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p01\Desktop\MAP IV\Realizace MAP IV\Řídící výbor\investiční záměry škol\18.12.2024\"/>
    </mc:Choice>
  </mc:AlternateContent>
  <xr:revisionPtr revIDLastSave="0" documentId="13_ncr:1_{026933E6-71AD-49DC-8D90-7A51D69DEC6A}" xr6:coauthVersionLast="36" xr6:coauthVersionMax="36" xr10:uidLastSave="{00000000-0000-0000-0000-000000000000}"/>
  <bookViews>
    <workbookView xWindow="0" yWindow="0" windowWidth="18840" windowHeight="6210" tabRatio="448" activeTab="2" xr2:uid="{A54E73DA-3988-40ED-8235-EDCF57B20BBE}"/>
  </bookViews>
  <sheets>
    <sheet name="vysvětlivky" sheetId="4" r:id="rId1"/>
    <sheet name="ZŠ" sheetId="1" r:id="rId2"/>
    <sheet name="MŠ" sheetId="2" r:id="rId3"/>
    <sheet name="NNO" sheetId="3" r:id="rId4"/>
  </sheets>
  <definedNames>
    <definedName name="_xlnm._FilterDatabase" localSheetId="2" hidden="1">MŠ!$A$3:$V$71</definedName>
    <definedName name="_xlnm._FilterDatabase" localSheetId="3" hidden="1">NNO!$A$4:$V$4</definedName>
    <definedName name="_xlnm._FilterDatabase" localSheetId="1" hidden="1">ZŠ!$A$4:$Z$188</definedName>
    <definedName name="_xlnm.Print_Titles" localSheetId="2">MŠ!$2:$3</definedName>
    <definedName name="_xlnm.Print_Titles" localSheetId="1">ZŠ!$2:$4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76" i="2" l="1"/>
  <c r="M75" i="2"/>
  <c r="M74" i="2"/>
  <c r="M73" i="2"/>
  <c r="M191" i="1" l="1"/>
  <c r="M190" i="1"/>
  <c r="M189" i="1"/>
  <c r="M71" i="2" l="1"/>
  <c r="M72" i="2"/>
  <c r="M160" i="1" l="1"/>
  <c r="M161" i="1"/>
  <c r="M162" i="1"/>
  <c r="M163" i="1"/>
  <c r="M164" i="1"/>
  <c r="M165" i="1"/>
  <c r="M166" i="1"/>
  <c r="M188" i="1" l="1"/>
  <c r="M187" i="1"/>
  <c r="M186" i="1" l="1"/>
  <c r="M70" i="2" l="1"/>
  <c r="M185" i="1" l="1"/>
  <c r="M177" i="1"/>
  <c r="M178" i="1"/>
  <c r="M179" i="1"/>
  <c r="M180" i="1"/>
  <c r="M181" i="1"/>
  <c r="M182" i="1"/>
  <c r="M183" i="1"/>
  <c r="M184" i="1"/>
  <c r="M68" i="2" l="1"/>
  <c r="M69" i="2"/>
  <c r="M174" i="1"/>
  <c r="M175" i="1"/>
  <c r="M176" i="1"/>
  <c r="M169" i="1" l="1"/>
  <c r="M170" i="1"/>
  <c r="M171" i="1"/>
  <c r="M172" i="1"/>
  <c r="M173" i="1"/>
  <c r="M168" i="1" l="1"/>
  <c r="M167" i="1" l="1"/>
  <c r="M7" i="2" l="1"/>
  <c r="M8" i="2"/>
  <c r="M5" i="2"/>
  <c r="M6" i="2"/>
  <c r="M9" i="2"/>
  <c r="M10" i="2"/>
  <c r="M11" i="2"/>
  <c r="M12" i="2"/>
  <c r="M13" i="2"/>
  <c r="M14" i="2"/>
  <c r="M15" i="2"/>
  <c r="M16" i="2"/>
  <c r="M17" i="2"/>
  <c r="M18" i="2"/>
  <c r="M19" i="2"/>
  <c r="M20" i="2"/>
  <c r="M21" i="2"/>
  <c r="M22" i="2"/>
  <c r="M23" i="2"/>
  <c r="M24" i="2"/>
  <c r="M25" i="2"/>
  <c r="M26" i="2"/>
  <c r="M27" i="2"/>
  <c r="M28" i="2"/>
  <c r="M29" i="2"/>
  <c r="M30" i="2"/>
  <c r="M31" i="2"/>
  <c r="M32" i="2"/>
  <c r="M33" i="2"/>
  <c r="M34" i="2"/>
  <c r="M35" i="2"/>
  <c r="M36" i="2"/>
  <c r="M37" i="2"/>
  <c r="M38" i="2"/>
  <c r="M39" i="2"/>
  <c r="M40" i="2"/>
  <c r="M41" i="2"/>
  <c r="M42" i="2"/>
  <c r="M43" i="2"/>
  <c r="M44" i="2"/>
  <c r="M45" i="2"/>
  <c r="M46" i="2"/>
  <c r="M47" i="2"/>
  <c r="M48" i="2"/>
  <c r="M49" i="2"/>
  <c r="M50" i="2"/>
  <c r="M51" i="2"/>
  <c r="M52" i="2"/>
  <c r="M53" i="2"/>
  <c r="M54" i="2"/>
  <c r="M55" i="2"/>
  <c r="M56" i="2"/>
  <c r="M57" i="2"/>
  <c r="M58" i="2"/>
  <c r="M59" i="2"/>
  <c r="M60" i="2"/>
  <c r="M61" i="2"/>
  <c r="M62" i="2"/>
  <c r="M63" i="2"/>
  <c r="M64" i="2"/>
  <c r="M65" i="2"/>
  <c r="M66" i="2"/>
  <c r="M67" i="2"/>
  <c r="M6" i="1" l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M76" i="1"/>
  <c r="M77" i="1"/>
  <c r="M78" i="1"/>
  <c r="M79" i="1"/>
  <c r="M80" i="1"/>
  <c r="M81" i="1"/>
  <c r="M82" i="1"/>
  <c r="M83" i="1"/>
  <c r="M84" i="1"/>
  <c r="M85" i="1"/>
  <c r="M86" i="1"/>
  <c r="M87" i="1"/>
  <c r="M88" i="1"/>
  <c r="M89" i="1"/>
  <c r="M90" i="1"/>
  <c r="M91" i="1"/>
  <c r="M92" i="1"/>
  <c r="M93" i="1"/>
  <c r="M94" i="1"/>
  <c r="M95" i="1"/>
  <c r="M96" i="1"/>
  <c r="M97" i="1"/>
  <c r="M98" i="1"/>
  <c r="M99" i="1"/>
  <c r="M100" i="1"/>
  <c r="M101" i="1"/>
  <c r="M102" i="1"/>
  <c r="M103" i="1"/>
  <c r="M104" i="1"/>
  <c r="M105" i="1"/>
  <c r="M106" i="1"/>
  <c r="M107" i="1"/>
  <c r="M108" i="1"/>
  <c r="M109" i="1"/>
  <c r="M110" i="1"/>
  <c r="M111" i="1"/>
  <c r="M112" i="1"/>
  <c r="M113" i="1"/>
  <c r="M114" i="1"/>
  <c r="M115" i="1"/>
  <c r="M116" i="1"/>
  <c r="M117" i="1"/>
  <c r="M118" i="1"/>
  <c r="M119" i="1"/>
  <c r="M120" i="1"/>
  <c r="M121" i="1"/>
  <c r="M122" i="1"/>
  <c r="M123" i="1"/>
  <c r="M124" i="1"/>
  <c r="M125" i="1"/>
  <c r="M126" i="1"/>
  <c r="M127" i="1"/>
  <c r="M128" i="1"/>
  <c r="M129" i="1"/>
  <c r="M130" i="1"/>
  <c r="M131" i="1"/>
  <c r="M132" i="1"/>
  <c r="M133" i="1"/>
  <c r="M134" i="1"/>
  <c r="M135" i="1"/>
  <c r="M136" i="1"/>
  <c r="M137" i="1"/>
  <c r="M138" i="1"/>
  <c r="M139" i="1"/>
  <c r="M140" i="1"/>
  <c r="M141" i="1"/>
  <c r="M142" i="1"/>
  <c r="M143" i="1"/>
  <c r="M144" i="1"/>
  <c r="M145" i="1"/>
  <c r="M146" i="1"/>
  <c r="M147" i="1"/>
  <c r="M148" i="1"/>
  <c r="M149" i="1"/>
  <c r="M150" i="1"/>
  <c r="M151" i="1"/>
  <c r="M152" i="1"/>
  <c r="M153" i="1"/>
  <c r="M154" i="1"/>
  <c r="M155" i="1"/>
  <c r="M156" i="1"/>
  <c r="M157" i="1"/>
  <c r="M158" i="1"/>
  <c r="M159" i="1"/>
  <c r="M4" i="2" l="1"/>
  <c r="M5" i="1"/>
  <c r="K9" i="3" l="1"/>
  <c r="K8" i="3" l="1"/>
  <c r="K7" i="3"/>
  <c r="K6" i="3"/>
  <c r="K5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map01</author>
  </authors>
  <commentList>
    <comment ref="G25" authorId="0" shapeId="0" xr:uid="{826239DE-97B7-4EBD-8483-4B64425C4276}">
      <text>
        <r>
          <rPr>
            <b/>
            <sz val="9"/>
            <color indexed="81"/>
            <rFont val="Tahoma"/>
            <family val="2"/>
            <charset val="238"/>
          </rPr>
          <t>map01:</t>
        </r>
        <r>
          <rPr>
            <sz val="9"/>
            <color indexed="81"/>
            <rFont val="Tahoma"/>
            <family val="2"/>
            <charset val="238"/>
          </rPr>
          <t xml:space="preserve">
doplnit do MAP 14.12.2022 - nyní se neobjevuje na uzemni dimenzi</t>
        </r>
      </text>
    </comment>
  </commentList>
</comments>
</file>

<file path=xl/sharedStrings.xml><?xml version="1.0" encoding="utf-8"?>
<sst xmlns="http://schemas.openxmlformats.org/spreadsheetml/2006/main" count="3831" uniqueCount="673">
  <si>
    <t>Strategický rámec MAP - seznam investičních priorit ZŠ (2021-2027)</t>
  </si>
  <si>
    <t>Číslo řádku</t>
  </si>
  <si>
    <t xml:space="preserve">Identifikace školy </t>
  </si>
  <si>
    <t>Název projektu</t>
  </si>
  <si>
    <t>Kraj realizace</t>
  </si>
  <si>
    <t>Obec s rozšířenou působností - realizace</t>
  </si>
  <si>
    <t>Obec realizace</t>
  </si>
  <si>
    <t>Obsah projektu</t>
  </si>
  <si>
    <r>
      <t xml:space="preserve">Předpokládaný termín realizace </t>
    </r>
    <r>
      <rPr>
        <i/>
        <sz val="10"/>
        <color theme="1"/>
        <rFont val="Calibri"/>
        <family val="2"/>
        <charset val="238"/>
        <scheme val="minor"/>
      </rPr>
      <t>měsíc, rok</t>
    </r>
  </si>
  <si>
    <t xml:space="preserve">Stav připravenosti projektu k realizaci </t>
  </si>
  <si>
    <t>Název školy</t>
  </si>
  <si>
    <t>Zřizovatel</t>
  </si>
  <si>
    <t>IČ školy</t>
  </si>
  <si>
    <t>IZO školy</t>
  </si>
  <si>
    <t>RED IZO školy</t>
  </si>
  <si>
    <t xml:space="preserve">celkové výdaje projektu  </t>
  </si>
  <si>
    <t>zahájení realizace</t>
  </si>
  <si>
    <t>ukončení realizace</t>
  </si>
  <si>
    <t>s vazbou na podporovanou oblast</t>
  </si>
  <si>
    <t>rekonstrukce učeben neúplných škol v CLLD</t>
  </si>
  <si>
    <t>vnitřní/venkovní zázemí pro komunitní aktivity vedoucí k sociální inkluzi</t>
  </si>
  <si>
    <t>budování zázemí družin a školních klubů</t>
  </si>
  <si>
    <t>konektivita</t>
  </si>
  <si>
    <t>stručný popis např. zpracovaná PD, zajištěné výkupy, výběr dodavatele</t>
  </si>
  <si>
    <t>vydané stavební povolení ano/ne</t>
  </si>
  <si>
    <t xml:space="preserve">cizí jazyky
</t>
  </si>
  <si>
    <r>
      <t>přírodní vědy</t>
    </r>
    <r>
      <rPr>
        <vertAlign val="superscript"/>
        <sz val="10"/>
        <color theme="1"/>
        <rFont val="Calibri"/>
        <family val="2"/>
        <charset val="238"/>
        <scheme val="minor"/>
      </rPr>
      <t>3)</t>
    </r>
    <r>
      <rPr>
        <sz val="10"/>
        <color theme="1"/>
        <rFont val="Calibri"/>
        <family val="2"/>
        <scheme val="minor"/>
      </rPr>
      <t xml:space="preserve"> 
</t>
    </r>
  </si>
  <si>
    <r>
      <t>polytech. vzdělávání</t>
    </r>
    <r>
      <rPr>
        <vertAlign val="superscript"/>
        <sz val="10"/>
        <color theme="1"/>
        <rFont val="Calibri"/>
        <family val="2"/>
        <charset val="238"/>
        <scheme val="minor"/>
      </rPr>
      <t>4)</t>
    </r>
  </si>
  <si>
    <t>MZŠ Vracov</t>
  </si>
  <si>
    <t>Město Vracov</t>
  </si>
  <si>
    <t>Nástavba školy - polytechnická učebna</t>
  </si>
  <si>
    <t>Rozvíjení technických dovedností a příprava na technické vzdělání</t>
  </si>
  <si>
    <t>x</t>
  </si>
  <si>
    <t>v přípravě</t>
  </si>
  <si>
    <t xml:space="preserve">Rekonstrukce a modernizace kuchyně a výdejny </t>
  </si>
  <si>
    <t>Modernizace a rekonstrukce kuchyně vede ke kvalitnějšímu stravování a zdraví dětí</t>
  </si>
  <si>
    <t>Tělocvična MZŠ Vracov</t>
  </si>
  <si>
    <t>Projekt řeší zvýšení kvality výuky TV (neustálé přecházení žáků do sokolovny města, déšť, sníh, zima, přecházení frekventované silnice, ztráta času při výuce TV), zlepšení bezpečnosti a v odpoledních hodinách sportovní vyžiti jiných organizací.</t>
  </si>
  <si>
    <t>Město Kyjov</t>
  </si>
  <si>
    <t>Environmentální zahrada s venkovní učebnou</t>
  </si>
  <si>
    <t>Kyjov</t>
  </si>
  <si>
    <t>Vybudování školní environmentální zahrady s venkovními učebnami, biotopem, školním náměstíčkem, úpravou travnatých ploch, výsadbou dřevin, zahradnickým zákoutím, edukativními, hracími a relaxačními prvky.</t>
  </si>
  <si>
    <t>Revize studie z roku 2015 podle aktuálního zadání.</t>
  </si>
  <si>
    <t>ne</t>
  </si>
  <si>
    <t>Školní zahrada na Seifertově náměstí</t>
  </si>
  <si>
    <t>Vybudování školní environmentální zahrady s venkovní učebnou, školním hřištěm, úpravou travnatých ploch, výsadbou dřevin, edukativními, hracími a relaxačními prvky.</t>
  </si>
  <si>
    <t>Zpracována studie zahrady.</t>
  </si>
  <si>
    <t>Zvýšení kvality vzdělávání na ZŠ J. A. Komenského v Kyjově – modernizace učeben II</t>
  </si>
  <si>
    <t>Modernizace následujících samostatných odborných učeben: učebna polytechniky, jazyková učebna, učebna ICT. Dále je součástí modernizace dalších samostatných učeben.</t>
  </si>
  <si>
    <t>Ve fázi přípravy.</t>
  </si>
  <si>
    <t>ZŠ a MŠ Kyjov-Bohuslavice</t>
  </si>
  <si>
    <t>Venkovní učebna</t>
  </si>
  <si>
    <t>Kyjov-Bohuslavice</t>
  </si>
  <si>
    <t>Vybudování venkovní učebny (altán, lavice, stoly, podlahy), kde budou i vyvýšené záhony pro pěstování rostlin, badatelský koutek, zbudování zázemí pro pěstitelské činnosti a polytechniku;</t>
  </si>
  <si>
    <t>ano</t>
  </si>
  <si>
    <t>ve fázi přípravy projektu</t>
  </si>
  <si>
    <t>Obec Uhřice</t>
  </si>
  <si>
    <t>Relaxační místnost</t>
  </si>
  <si>
    <t>Uhřice</t>
  </si>
  <si>
    <t>Vybudování relaxační místnosti (stavební práce, vybavení nábytkem, notebookem, aj.)</t>
  </si>
  <si>
    <t>probíhá</t>
  </si>
  <si>
    <t>Nová třída - 1. ročník</t>
  </si>
  <si>
    <t>Vybudování nové třídy pro 1. ročník (vybavení nábytkem, interaktivní tabulí, aj.)</t>
  </si>
  <si>
    <t>zpracování</t>
  </si>
  <si>
    <t>Obec Svatobořice-Mistřín</t>
  </si>
  <si>
    <t>Rekonstrukce sociálek ŠJ</t>
  </si>
  <si>
    <t>Svatobořice-Mistřín</t>
  </si>
  <si>
    <t>rozpracován</t>
  </si>
  <si>
    <t>Renovace prostoru školního hřiště</t>
  </si>
  <si>
    <t>ZŠ Vlkoš</t>
  </si>
  <si>
    <t>obec Vlkoš</t>
  </si>
  <si>
    <t>rekonstrukce výdejny stravy</t>
  </si>
  <si>
    <t>Vlkoš</t>
  </si>
  <si>
    <t>rekonstrukce sociálního zařízení</t>
  </si>
  <si>
    <t>ZŠ a MŠ Archlebov</t>
  </si>
  <si>
    <t>Obec Archlebov</t>
  </si>
  <si>
    <t>Jazyková a počítačová učebna, konektivita školy</t>
  </si>
  <si>
    <t>Archlebov</t>
  </si>
  <si>
    <t xml:space="preserve">Projektem máme záměr realizovat celkovou rekonstrukci multimediální učebny na novou, moderní, jazykovou a počítačovou učebnu, která odpovídá požadavkům dnešní doby. Učebna je řešena s maximálním důrazem na kvalitu výuky, včetně plné spolupráce učitele a žáků. V systému bude možnost vzdáleného přístupu pro samostudium. Součástí projektu bude i konektivita školy. </t>
  </si>
  <si>
    <t>Masarykova základní škola Ždánice</t>
  </si>
  <si>
    <t>Město Ždánice</t>
  </si>
  <si>
    <t>Rekonstrukce odborných učeben</t>
  </si>
  <si>
    <t>Ždánice</t>
  </si>
  <si>
    <t>Odborné učebny - ict a jazyková učebna</t>
  </si>
  <si>
    <t>Církevní základní škola a mateřská škola v Kyjově</t>
  </si>
  <si>
    <t>Římskokatolická farnost Kyjov</t>
  </si>
  <si>
    <t>Zatím není stanoveno</t>
  </si>
  <si>
    <t>Vybudování odborných učeben Církevní základní školy Kyjov</t>
  </si>
  <si>
    <t>Vybudování odborných učeben přírodopisu, fyziky, polytechniky, informatiky a jazyků včetně kabinetů a dalších vyvolaných úprav.</t>
  </si>
  <si>
    <t>PD ve zpracování</t>
  </si>
  <si>
    <t>ZŠ Vacenovice</t>
  </si>
  <si>
    <t>Obec Vacenovice</t>
  </si>
  <si>
    <t>Obec Šardice</t>
  </si>
  <si>
    <t>Strategický rámec MAP - seznam investičních priorit MŠ (2021 - 2027)</t>
  </si>
  <si>
    <t xml:space="preserve">Kraj realizace </t>
  </si>
  <si>
    <t>z toho předpokládané výdaje EFRR</t>
  </si>
  <si>
    <t>Rekonstrukce MŠ a ŠJ</t>
  </si>
  <si>
    <t>Jihomoravský</t>
  </si>
  <si>
    <t>Vacenovice</t>
  </si>
  <si>
    <t>Úprava vnitřních prostor MŠ a ŠJ</t>
  </si>
  <si>
    <t>ANO</t>
  </si>
  <si>
    <t>Zpracovaná PD</t>
  </si>
  <si>
    <t>Ne</t>
  </si>
  <si>
    <t>Obec Lovčice</t>
  </si>
  <si>
    <t>Rekonstrukce a vybavení školní  kuchyně</t>
  </si>
  <si>
    <t>Lovčice</t>
  </si>
  <si>
    <t>Cílem projektu bude modernizovat školní kuchyni - vybavit novými stroji a spotřebiči, včetně stavebních úprav stávajících místností ve škole tak, aby se zároveň navýšila kapacita MŠ.</t>
  </si>
  <si>
    <t>přípravná fáze</t>
  </si>
  <si>
    <t>NE</t>
  </si>
  <si>
    <t>Výstavba nové školní kuchyně</t>
  </si>
  <si>
    <t>Cílem projektu bude postavit novou školní kuchyni, včetně vybavení, tak aby stávající prostory kuchyně byly využity pro rozšíření kapacity MŠ.</t>
  </si>
  <si>
    <t xml:space="preserve">MŠ Střed </t>
  </si>
  <si>
    <t>Zastínění hřiště</t>
  </si>
  <si>
    <t>rozprac.</t>
  </si>
  <si>
    <t>Dětské hřiště-průlezka</t>
  </si>
  <si>
    <t>Rekonstrukce hřiště</t>
  </si>
  <si>
    <t>Rekonstrukce kuchyně</t>
  </si>
  <si>
    <t>Vchod na školní zahradu</t>
  </si>
  <si>
    <t>Rekostrukce umývárny, která je po 60ti letém užívání v nevyhovujícím stavu a nesplňuje hygienické požadavky pro mateřské školy.</t>
  </si>
  <si>
    <t>zpracovaná PD</t>
  </si>
  <si>
    <t>Rekonstrukce elektroinstalace v budově MŠ</t>
  </si>
  <si>
    <t>Elektroinstalace, která je dokončená v roce 1964 je v poruchovém stavu a nesplňuje současné požadavky podle platné normy.</t>
  </si>
  <si>
    <t>ZŠ a MŠ Vlkoš</t>
  </si>
  <si>
    <t>ZŠ a MŠ Moravský Písek</t>
  </si>
  <si>
    <t>Obec Moravský Písek</t>
  </si>
  <si>
    <t>Přístavba Mateřské školy v Moravském Písku</t>
  </si>
  <si>
    <t>Veselí nad Moravou</t>
  </si>
  <si>
    <t>Moravský Písek</t>
  </si>
  <si>
    <t>Přístavba dvoupodlažního objektu ve stávajícím areálu mateřské školy vč. úpravy zahrady</t>
  </si>
  <si>
    <t>MŠ Šardice</t>
  </si>
  <si>
    <t>Šardice</t>
  </si>
  <si>
    <t>Souhrnný rámec pro investice do infrastruktury pro zájmové, neformální vzdělávání a celoživotní učení (2021-2027)</t>
  </si>
  <si>
    <t>Identifikace organizace (školského/vzdělávacího zařízení)</t>
  </si>
  <si>
    <r>
      <t>Výdaje projektu</t>
    </r>
    <r>
      <rPr>
        <b/>
        <i/>
        <sz val="10"/>
        <color theme="1"/>
        <rFont val="Calibri"/>
        <family val="2"/>
        <charset val="238"/>
        <scheme val="minor"/>
      </rPr>
      <t xml:space="preserve"> </t>
    </r>
    <r>
      <rPr>
        <sz val="10"/>
        <color theme="1"/>
        <rFont val="Calibri"/>
        <family val="2"/>
        <charset val="238"/>
        <scheme val="minor"/>
      </rPr>
      <t xml:space="preserve">v Kč </t>
    </r>
    <r>
      <rPr>
        <vertAlign val="superscript"/>
        <sz val="10"/>
        <color theme="1"/>
        <rFont val="Calibri"/>
        <family val="2"/>
        <charset val="238"/>
        <scheme val="minor"/>
      </rPr>
      <t>1)</t>
    </r>
  </si>
  <si>
    <r>
      <t xml:space="preserve">Typ projektu </t>
    </r>
    <r>
      <rPr>
        <vertAlign val="superscript"/>
        <sz val="10"/>
        <color theme="1"/>
        <rFont val="Calibri"/>
        <family val="2"/>
        <charset val="238"/>
        <scheme val="minor"/>
      </rPr>
      <t>2)</t>
    </r>
  </si>
  <si>
    <t>Název organizace</t>
  </si>
  <si>
    <t>Zřizovatel (název)</t>
  </si>
  <si>
    <t>IČ organizace</t>
  </si>
  <si>
    <t>celkové výdaje projektu</t>
  </si>
  <si>
    <r>
      <t>z toho předpokládané výdaje</t>
    </r>
    <r>
      <rPr>
        <sz val="10"/>
        <color rgb="FFFF0000"/>
        <rFont val="Calibri"/>
        <family val="2"/>
        <charset val="238"/>
        <scheme val="minor"/>
      </rPr>
      <t xml:space="preserve"> </t>
    </r>
    <r>
      <rPr>
        <sz val="10"/>
        <color theme="1"/>
        <rFont val="Calibri"/>
        <family val="2"/>
        <charset val="238"/>
        <scheme val="minor"/>
      </rPr>
      <t>EFRR</t>
    </r>
  </si>
  <si>
    <r>
      <t>práce s digitálními tech.</t>
    </r>
    <r>
      <rPr>
        <vertAlign val="superscript"/>
        <sz val="10"/>
        <color theme="1"/>
        <rFont val="Calibri"/>
        <family val="2"/>
        <charset val="238"/>
        <scheme val="minor"/>
      </rPr>
      <t>5)</t>
    </r>
    <r>
      <rPr>
        <sz val="10"/>
        <color theme="1"/>
        <rFont val="Calibri"/>
        <family val="2"/>
        <scheme val="minor"/>
      </rPr>
      <t xml:space="preserve">
</t>
    </r>
  </si>
  <si>
    <t>Petrklíč z.s.</t>
  </si>
  <si>
    <t>Bzenec</t>
  </si>
  <si>
    <t>Vybudování venkovní učebny</t>
  </si>
  <si>
    <t>plánováno</t>
  </si>
  <si>
    <t>částečně realizováno</t>
  </si>
  <si>
    <t>MŠ Vacenovice</t>
  </si>
  <si>
    <t>Rekonstrukce elektroinstalace</t>
  </si>
  <si>
    <t>Oprava terasy</t>
  </si>
  <si>
    <t>Zbudování relexační místnosti</t>
  </si>
  <si>
    <t xml:space="preserve">Stavební úpravy -rekonstrukce hygienického zařízení </t>
  </si>
  <si>
    <t xml:space="preserve">Zastínění hřiště, které se přehřívá. </t>
  </si>
  <si>
    <t>Pořízení nového dětského hřiště-průlezky.</t>
  </si>
  <si>
    <t>Rekonstrukce betonového hřiště-nový povrch.</t>
  </si>
  <si>
    <t>Rekonstrukce elektroinstalace, podlah, výtahu-kuch.</t>
  </si>
  <si>
    <t xml:space="preserve">Vybudování vchodu na školní zahradu </t>
  </si>
  <si>
    <t>Nové elektrorozvody celé budovy</t>
  </si>
  <si>
    <t>Stavební úpravy zničené terasy</t>
  </si>
  <si>
    <t>Stavební dodělání místnosti- podlaha, omítky</t>
  </si>
  <si>
    <t>ano/navýšení kapacity</t>
  </si>
  <si>
    <t>Vracov</t>
  </si>
  <si>
    <t>Městská knihovna Kyjov, příspěvková organizace města Kyjova</t>
  </si>
  <si>
    <t>Klidová zóna knihovny</t>
  </si>
  <si>
    <t>Zařízení klidové zóny - např. stůl s pc, obyčejné židle, křeslo, regál a jiné.</t>
  </si>
  <si>
    <t>návrh projektu, nacenění vybavení</t>
  </si>
  <si>
    <t>Dílnička pro děti</t>
  </si>
  <si>
    <t>Rekonstrukce hygienického zázemí</t>
  </si>
  <si>
    <t>Rekonstrukce oplocení</t>
  </si>
  <si>
    <t>ZŠ TGM Šardice</t>
  </si>
  <si>
    <t>Modernizace učeben</t>
  </si>
  <si>
    <t>Předmětem projektu je modernizace odborné účebny přírodopisu, školních dílen, učebny výtvarné výchovy, cvičné kuchyně, žákovské knihovny a další.</t>
  </si>
  <si>
    <t>Zázemí pro pedagogy</t>
  </si>
  <si>
    <t>Předmětem projektu je vybudování zázemí pro pedagogy.</t>
  </si>
  <si>
    <t xml:space="preserve">Vybudování nové družiny  </t>
  </si>
  <si>
    <t>Vybudování nové družiny vč. spojovacího krčku z uč. bytu</t>
  </si>
  <si>
    <t xml:space="preserve">Aula - nadstavba </t>
  </si>
  <si>
    <t>Vybudování a vybavení prostor pro setkávání s veřejností - aula včetně výtahu</t>
  </si>
  <si>
    <t xml:space="preserve">Přírodní učebna </t>
  </si>
  <si>
    <t xml:space="preserve">Relaxační zahrada s výukovými prvky </t>
  </si>
  <si>
    <t xml:space="preserve">Relaxační zahrada s výukovými prvky - rozšíření </t>
  </si>
  <si>
    <t>Přístřešek pro kola, zpevněné plochy a vsak</t>
  </si>
  <si>
    <t>Rekonstrukce podlahy v tělocvičně</t>
  </si>
  <si>
    <t>Výměna podlah v prostorách přístavby</t>
  </si>
  <si>
    <t>Renovace vstupního prostoru</t>
  </si>
  <si>
    <t xml:space="preserve">Rozvoj a modernizace infrastruktury ZŠ </t>
  </si>
  <si>
    <t>Práce s digitálními technologiemi</t>
  </si>
  <si>
    <t>Rekonstrukce sociálního zařízení školní jídelny</t>
  </si>
  <si>
    <t>Vybudování venkovní učebny, bežecké dráhy, zázemí školní družiny, věž pro hasiče</t>
  </si>
  <si>
    <t xml:space="preserve">Drobné stavební úpravy a  nové vybavení </t>
  </si>
  <si>
    <t>Kompletní rekonstrukce sociáního zařízení</t>
  </si>
  <si>
    <t>zpracovaná</t>
  </si>
  <si>
    <t>Celková rekonstrukce budovy MŠ</t>
  </si>
  <si>
    <t>Do celkové rekonstrukce MŠ bude zahrnuto revitalizace technických instalací- zdravotechniky, elektroinstalace, vytápění, kotelny, rekostrukce dětských sociálních zařízení a  šaten, výdejen stravy, prostor technického zázemí, zázemí pro učitelky (sociální zařízení, zasedací místnost) a další.</t>
  </si>
  <si>
    <t>PD</t>
  </si>
  <si>
    <t>Úprava okolí MŠ</t>
  </si>
  <si>
    <t>Úprava přístupových tras, vybudování parkoviště</t>
  </si>
  <si>
    <t>MŠ Skoronice</t>
  </si>
  <si>
    <t>Obec Skoronice</t>
  </si>
  <si>
    <t>Zastřešení MŠ</t>
  </si>
  <si>
    <t>Skoronice</t>
  </si>
  <si>
    <t>Nové zastřešení budovy včetně opravy krovů</t>
  </si>
  <si>
    <t>zpracovaný projekt</t>
  </si>
  <si>
    <t>Dům dětí a mládeže Kyjov, příspěvková organizace města Kyjova</t>
  </si>
  <si>
    <t>Rekonstrukce objektu školy v přírodě</t>
  </si>
  <si>
    <t>Zlínský kraj</t>
  </si>
  <si>
    <t>ORP Rožnov p. R.</t>
  </si>
  <si>
    <t>Hutisko-Solanec</t>
  </si>
  <si>
    <t>Zateplení a stavební úpravy v objektu školy v přírodě Hutisko–Solanec</t>
  </si>
  <si>
    <t xml:space="preserve">zpracována PD </t>
  </si>
  <si>
    <t>Demolice a výstavba školy v přírodě</t>
  </si>
  <si>
    <t>Demolice a výstavba objektu školy v přírodě</t>
  </si>
  <si>
    <t>studie</t>
  </si>
  <si>
    <t>Zš a MŠ Dr.Joklíka, p.o. města kyjova</t>
  </si>
  <si>
    <t>Rekonstrukce topení</t>
  </si>
  <si>
    <t>Současný stav vyžaduje kompletní rekonstrukci topení</t>
  </si>
  <si>
    <t>Elektrorozvody</t>
  </si>
  <si>
    <t>Kompletní rekonstrukce nevyhovujícího stavů el.rozvodů v budově ZŠ</t>
  </si>
  <si>
    <t>Učebna Inf II.</t>
  </si>
  <si>
    <t xml:space="preserve">Vytvoření odborné učebny s digitálními technologiemi </t>
  </si>
  <si>
    <t>X</t>
  </si>
  <si>
    <t>Gymnastický sál</t>
  </si>
  <si>
    <t>Vybudování univerzálních prostor pro tělesnou výchovu i kulturní vystoupení</t>
  </si>
  <si>
    <t>Obec Milotice</t>
  </si>
  <si>
    <t>Přístavba budovy mateřské školy ZŠ a MŠ Milotice</t>
  </si>
  <si>
    <t>Milotice</t>
  </si>
  <si>
    <t>Přístavba budovy mateřské školy včetně zázemí pro učitele a sociálního zařízení.</t>
  </si>
  <si>
    <t>Rekonstrukce tělocvičny ZŠ a MŠ Milotice</t>
  </si>
  <si>
    <t>Výměna podlahy, instalace podlahového vytápění, výměna a zarovnání oblpžení, nové úložné prostory pro vybavení, modernizace osvětlení.</t>
  </si>
  <si>
    <t>PD zpracována</t>
  </si>
  <si>
    <t>Modernizace učebny přírodních věd, ZŠ a MŠ Milotice</t>
  </si>
  <si>
    <t>Modernizace učebny fyziky a chemie vč. přilehlého kabinetu a vybavení.</t>
  </si>
  <si>
    <t>Zpracovávána</t>
  </si>
  <si>
    <t>Knihovna základní školy Milotice</t>
  </si>
  <si>
    <t>Vybudování knihovny v půdních prostorách základní školy.</t>
  </si>
  <si>
    <t>Školní klub</t>
  </si>
  <si>
    <t xml:space="preserve">Vybudování prostorů pro trávení volného času, zájmových kroužků, vzdělávací mimoškolní činnost atd.. </t>
  </si>
  <si>
    <t>Oprava jídelny základní a mateřské školy Milotice</t>
  </si>
  <si>
    <t>Oprava stávající jídelny vč. sociálních zařízení.</t>
  </si>
  <si>
    <t>Příprava projektových prací</t>
  </si>
  <si>
    <t>Rekonstrukce skleníku a zázemí pro výuku pěstitelských prací</t>
  </si>
  <si>
    <t>Rekonstrukce skleníku a zázemí pro výuku pěstitelských prací včetně sociálního zařízeni.</t>
  </si>
  <si>
    <t>Škola v přírodě</t>
  </si>
  <si>
    <t>Výstavba zahradního přístřešku pro výuku.</t>
  </si>
  <si>
    <t>103167021/103155538</t>
  </si>
  <si>
    <t>Energetická soběstačnost</t>
  </si>
  <si>
    <t>Rekonstrukce kotelny, Tepelné čerpadlo</t>
  </si>
  <si>
    <t>Klimatizace ve škole</t>
  </si>
  <si>
    <t>Klimatizace v učebnách</t>
  </si>
  <si>
    <t>Bylinkový ráj</t>
  </si>
  <si>
    <t>Bylinkové záhony s relaxační zónou</t>
  </si>
  <si>
    <t>Bezpečná škola</t>
  </si>
  <si>
    <t>Bezpečnostní vchodové dveře,  bezpečnostní systémy</t>
  </si>
  <si>
    <t>I/2023</t>
  </si>
  <si>
    <t>XII/2026</t>
  </si>
  <si>
    <t>I/2025</t>
  </si>
  <si>
    <t>I/2026</t>
  </si>
  <si>
    <t>I/2024</t>
  </si>
  <si>
    <t>XII/2024</t>
  </si>
  <si>
    <t>XII/2023</t>
  </si>
  <si>
    <t>XII/2027</t>
  </si>
  <si>
    <t>XII/2025</t>
  </si>
  <si>
    <t>VII/2022</t>
  </si>
  <si>
    <t>VII/2024</t>
  </si>
  <si>
    <t>IX/2024</t>
  </si>
  <si>
    <t>ZŠ Uhřice</t>
  </si>
  <si>
    <t>ZŠ a MŠ Svatobořice-Mistřín</t>
  </si>
  <si>
    <t>ZŠ J. A. Komenského, Kyjov</t>
  </si>
  <si>
    <t>ZŠ a MŠ Milotice</t>
  </si>
  <si>
    <t>MŠ Za Stadionem</t>
  </si>
  <si>
    <t xml:space="preserve">Jihomoravský </t>
  </si>
  <si>
    <t xml:space="preserve">ZŠ a MŠ Lovčice </t>
  </si>
  <si>
    <t>Zš a MŠ Dr.Joklíka</t>
  </si>
  <si>
    <t>PD zpracována, vč. položkových rozpočtů</t>
  </si>
  <si>
    <t>není potřeba</t>
  </si>
  <si>
    <t>stručný popis, např. zpracovaná PD, zajištěné výkupy, výber dodavatele</t>
  </si>
  <si>
    <t xml:space="preserve">Předmětem projektu je kompletní výměna otopné soustavy - tepelná čerpadla, fotovoltaika, modernizace vzduchotechniky, pořízení klimatizace a další. Celková revitalizace technických instalací- zdravotechniky, elektroinstalace,vytápění včetně rekonstrukce kotelen, rekonstrukce a modernizace tříd a společných prostor, rekonstrukce kuchyně OŠJ a jídelny, rekuperace, hospodaření s dešťovými vodami, PBŘ budovy atd. </t>
  </si>
  <si>
    <t>ZŠ a MŠ T. G. Masaryka</t>
  </si>
  <si>
    <t>Obec Hovorany</t>
  </si>
  <si>
    <t>Hovorany</t>
  </si>
  <si>
    <t xml:space="preserve">Vybudování venkovní učebny na pozemku v areálu školy k výuce a relaxaci. Vybavení učebny potřebným nábytkem, pomůckami k výuce. Úprava okolí s workoutovými prvky. </t>
  </si>
  <si>
    <t xml:space="preserve">ne </t>
  </si>
  <si>
    <t xml:space="preserve">ZŠ a MŠ T. G. Masaryka </t>
  </si>
  <si>
    <t>Zkvalitnění výuky pěstitelských prací</t>
  </si>
  <si>
    <t xml:space="preserve">Vybudování vyvýšených záhonů na školním pozemku na záhony s ukázkou prací při pěstování místních plodin a bylin, nákup nářadí. </t>
  </si>
  <si>
    <t>ZŠ a MŠ Sobůlky</t>
  </si>
  <si>
    <t>Obec Sobůlky</t>
  </si>
  <si>
    <t>709 896 99</t>
  </si>
  <si>
    <t>Technika, příroda a sport</t>
  </si>
  <si>
    <t>Jihomoravský kraj</t>
  </si>
  <si>
    <t>Sobůlky</t>
  </si>
  <si>
    <t>Rekonstrukce počitačové sítě, venkovní učebna, atletické doskočiště</t>
  </si>
  <si>
    <t>Základní škola a Mateřská škola Jana Ámose Komenského</t>
  </si>
  <si>
    <t>Obec Žeravice</t>
  </si>
  <si>
    <t>Polytechnické vzdělávání v ZŠ a MŠ Žeravice</t>
  </si>
  <si>
    <t>Žeravice</t>
  </si>
  <si>
    <t>Stávající brownfield - přiléhající k budově ZŠ - bude přebudován a vybaven pro kompexní polytechnickou výuku s propojením od MŠ, SOU, SŠ, volnočasové aktivity a provázáním s lokální ekonomikou - jak se co dělá pro rozvoj řemesel, udržitelný život v obci a vzdělávání pro život. Součástí projektu bude i digitalizace školy s provázáním výstupů projektu do odborných učeben. Digitalizace bude obsahovat možnost distančního on-line vyučování v různých jazycích i pro souběžnou - hybridní výuku. Základem bude server a multimediální učebna v přímo navazujícím prostoru polytechnického vzdělávání.</t>
  </si>
  <si>
    <t>Schválení projektů zastupitelstvem obce</t>
  </si>
  <si>
    <t>Přírodovědné vzdělávání v ZŠ a MŠ Žeravice</t>
  </si>
  <si>
    <t>Stávající brownfield - přiléhající k budově ZŠ - bude přebudován a vybaven pro kompexní přírodovědnou výuku s přírodovědným skleníkem a propojením vzdělávání od MŠ, SOU, SŠ, volnočasové aktivity a lokální ekonomikou pro udržitelný život v obci, enviromentální výuku a vzdělávání pro život.  Součástí projektu bude i digitalizace školy s provázáním výstupů projektu do odborných učeben. Digitalizace bude obsahovat možnost distančního on-line vyučování v rúzných jazycích i pro souběžnou - hybridní výuku. Základem bude server a multimediální učebna v navazujícím prostoru přírodovědného vzdělávání.</t>
  </si>
  <si>
    <t>Sportovní zázemí ZŠ Žeravice</t>
  </si>
  <si>
    <t>ZŠ a MŠ v současné době nedisponuje tělocvičnou. Jako tělocvična slouží prostor běžné třídy, který nesplňuje prostorové, ani hygienické parametry! Venkovní areál školy nabízí možnost výstavby sportovního zařízení pro ZŠ i MŠ i volnočasové aktivity. Tělocvična by měla standardní rozměry pro činnosti ZŠ, MŠ i školní družiny, volnočasové aktivity. Součástí by bylo i nezbytné sociálně technické zázemí. Prostory by byly digitalizovány s prostředím školy pro sdílení dat, projekce i provázání výuky například v přírodních vědách (biologie člověka apod.).</t>
  </si>
  <si>
    <t>ZŠ a MŠ Žarošice</t>
  </si>
  <si>
    <t>obec Žarošice</t>
  </si>
  <si>
    <t>Dopravní hřiště</t>
  </si>
  <si>
    <t>Žarošice</t>
  </si>
  <si>
    <t>terénní úpravy, nový asfaltový povrch, nátěr hřiště, nákup přříslušenství</t>
  </si>
  <si>
    <t>Jazykový zahraniční pobyt žáků</t>
  </si>
  <si>
    <t>výjezd žáků a ped. doprovodu do zahraniční, návštěva domácností, školy</t>
  </si>
  <si>
    <t>Renovace a rozšíření školní jídelny</t>
  </si>
  <si>
    <t>Zvětšení prostoru pro výdej stravy, zvýšení kapacity výdejny v závslosti na zvýšení počtu strávníků, stoly, židle</t>
  </si>
  <si>
    <t>Rekonstrukce podlah na chodbách – 3 etapy (3 patra)</t>
  </si>
  <si>
    <t>Pořízení a montáž nového povrchu namísto stávající sedmdesátileté dlažby</t>
  </si>
  <si>
    <t>Herní prvky pro nejmenší</t>
  </si>
  <si>
    <t>Zakoupení nových herních prvků, instalace v terénu kolem školy</t>
  </si>
  <si>
    <t>Renovace venkovní učebny</t>
  </si>
  <si>
    <t>Zastřešení, obnova sezení pro žáky, zabudování technického aparátu, pořízení mobilní interaktivní tabule, tabule</t>
  </si>
  <si>
    <t>Obec Vlkoš</t>
  </si>
  <si>
    <t>Rekonstrukce výdejny stravy</t>
  </si>
  <si>
    <t>JmK</t>
  </si>
  <si>
    <t>Rekonstrukce sociálního zařízení</t>
  </si>
  <si>
    <t>Výstavba nových učeben</t>
  </si>
  <si>
    <t>Výstavba nových učeben ŠD</t>
  </si>
  <si>
    <t>ZŠ a MŠ Bzenec</t>
  </si>
  <si>
    <t>Modernizace odborných učeben</t>
  </si>
  <si>
    <t>Modernizace odborných učeben na 2. st. ZŠ</t>
  </si>
  <si>
    <t>Vybudování polytechnického pavilonu</t>
  </si>
  <si>
    <t xml:space="preserve"> ZŠ a MŠ Sobůlky</t>
  </si>
  <si>
    <t>Modernizace IT učebny</t>
  </si>
  <si>
    <t>Modernizace a multifunkčnost počítačové učebny s celkovou rekonstrukcí počítačové sítě včetně počítačů.</t>
  </si>
  <si>
    <t>Rozběhová dráha s doskočištěm</t>
  </si>
  <si>
    <t>Vybudování chybějícího zázemí pro atletiku - skok daleký.</t>
  </si>
  <si>
    <t>Venkovní učebna Archimedes</t>
  </si>
  <si>
    <t>Venkovní enviromentálně edukační centrum s nejmodernějsími prvky           a technologiemi.</t>
  </si>
  <si>
    <t>Radost ze hry</t>
  </si>
  <si>
    <t>Obnova stávajícího hřistě pro MŠ a ZŠ      s  novými funkčními prvky.</t>
  </si>
  <si>
    <t>ZŠ a MŠ Bukovany</t>
  </si>
  <si>
    <t>Obec Bukovany</t>
  </si>
  <si>
    <t> 102379874</t>
  </si>
  <si>
    <t>Revitalizace učebny I.</t>
  </si>
  <si>
    <t>Bukovany</t>
  </si>
  <si>
    <t>nová elektroinstalace, výmalba, snížení stropu, podlahy, nábytek, počítačové vybavení</t>
  </si>
  <si>
    <t>Revitalizace učebnyI II.</t>
  </si>
  <si>
    <t>Revitalizace toalet dívky</t>
  </si>
  <si>
    <t>nová elektroinstalace, výmalba, snížení stropu, podlahy, sanita</t>
  </si>
  <si>
    <t>Elektroinstalace v ZŠ</t>
  </si>
  <si>
    <t>nová elektroinstalace v ZŠ, snížení stropu, podlaha, výmalba, nábytek, technické vybavení, zabezpečovací systém</t>
  </si>
  <si>
    <t>Chodba v ZŠ</t>
  </si>
  <si>
    <t>Nová elektroinstalace, snížení stropů, podlaha, nábytek</t>
  </si>
  <si>
    <t>Revitalizace školní dvůr</t>
  </si>
  <si>
    <t>pergola, úprava povrchu, oplocení, brána</t>
  </si>
  <si>
    <t>Revitalizece ŠD</t>
  </si>
  <si>
    <t>nová elektroinstalace, technické vybavení, výmalba</t>
  </si>
  <si>
    <t>Revitalizace ŠJ</t>
  </si>
  <si>
    <t>nová elektroinstalace, snížení stropu, nábytek, vstupní dveře,</t>
  </si>
  <si>
    <t>Zabezpečovací systém</t>
  </si>
  <si>
    <t>Přístupový a kamerový systém</t>
  </si>
  <si>
    <t>e</t>
  </si>
  <si>
    <t>OBEC VACENOVICE</t>
  </si>
  <si>
    <t>Rekonstrukce kotelny, tepelné čerpadlo</t>
  </si>
  <si>
    <t>Klimatizace v rohových učebnách</t>
  </si>
  <si>
    <t>Bylinkové vysoké záhony s relaxační zónou</t>
  </si>
  <si>
    <t>Bezpečnostní vchodové dveře se zádveřím</t>
  </si>
  <si>
    <t>Tvořím, tvoříš, tvoříme</t>
  </si>
  <si>
    <t>Dřevostavba- DÍLNY SE ZÁZEMÍM</t>
  </si>
  <si>
    <t>ZŠ a MŠ Domanín</t>
  </si>
  <si>
    <t>Obec Domanín</t>
  </si>
  <si>
    <t>107 607 522</t>
  </si>
  <si>
    <t>600 115 712</t>
  </si>
  <si>
    <t>Rekonstrukce budovy s přístavbou</t>
  </si>
  <si>
    <t>Domanín</t>
  </si>
  <si>
    <t>Rekonstrukce stávající budovy, přístavba zázemí školy</t>
  </si>
  <si>
    <t>II/2023</t>
  </si>
  <si>
    <t>zpracovaná projektová dokumentace pro provádění stavby</t>
  </si>
  <si>
    <t>Přístavba tělocvičny</t>
  </si>
  <si>
    <t>zpracovaná projektová dokumentace pro vydání společného povolení</t>
  </si>
  <si>
    <t>Praktickou výukou na MZŠ Vracov k modernímu životu</t>
  </si>
  <si>
    <t>JMK</t>
  </si>
  <si>
    <t>Modernizace učeben pro praktické činnosti, informatiku a cizí jazyky</t>
  </si>
  <si>
    <t>ZŠ a MŠ Dambořice</t>
  </si>
  <si>
    <t>Obec Dambořice</t>
  </si>
  <si>
    <t>Archimedes</t>
  </si>
  <si>
    <t>Dambořice</t>
  </si>
  <si>
    <t>Venkovní učebna pro vzdělávání</t>
  </si>
  <si>
    <t>Masarykova základní škola</t>
  </si>
  <si>
    <t xml:space="preserve"> zpracována projektová dokumentace</t>
  </si>
  <si>
    <t>Rekonstrukce dvou oddělení školní družiny</t>
  </si>
  <si>
    <t>zpracována projektová dokumentace</t>
  </si>
  <si>
    <t>Rekonstrukce odborné učebny Fy</t>
  </si>
  <si>
    <t>ZŠ a MŠ Moravany</t>
  </si>
  <si>
    <t>Obec Moravany</t>
  </si>
  <si>
    <t>Rekonstrukce školní jídelny</t>
  </si>
  <si>
    <t>Moravany</t>
  </si>
  <si>
    <t>rekonstrukce šatny a zázemí ŠJ (stavební úprava sprchy a wc, nábytek do kanceláře jídelny a šatny kuchařky)</t>
  </si>
  <si>
    <t>VI/2023</t>
  </si>
  <si>
    <t>Školní dvůr</t>
  </si>
  <si>
    <t>úprava školního dvora pro potřeby dětí</t>
  </si>
  <si>
    <t>Rekonstrukce školní družiny</t>
  </si>
  <si>
    <t>nový nábytek do tříd a školní družiny, oprava podlah tříd ZŠ</t>
  </si>
  <si>
    <t>Rekonstrukce odborných kabinetů</t>
  </si>
  <si>
    <t>Rekonstrukce odborných kabinetů, kanceláři ZŠ</t>
  </si>
  <si>
    <t>Základní škola J. A. Komenského</t>
  </si>
  <si>
    <t>Environmentální zahrada s venkovními učebnami</t>
  </si>
  <si>
    <t>Modernizace učeben na ZŠ J. A. Komenského</t>
  </si>
  <si>
    <t>Modernizace následujících samostatných odborných učeben: učebna polytechniky, jazyková učebna, učebna ICT, učebna dílen/praktických činností. Dále je součástí modernizace dalších samostatných učeben.</t>
  </si>
  <si>
    <t>Venkovní učebna a vodní prvek</t>
  </si>
  <si>
    <t xml:space="preserve">Zřízení moderní venkovní učebny s ostrovním systémem s FTV panely sloužící jako edukační a komunitní centrum. K vzdělávacím účelům bude také vybudován biotop s doprovodnou vegetací a naučnými prvky. </t>
  </si>
  <si>
    <t>Venkovní učebna a naučné prvky</t>
  </si>
  <si>
    <t>Zřízení moderní venkovní učebny s ostrovním systémem s FTV panely, meteostanicí sloužící jako multifunkční edukační centrum. Doplněno venkovní hydrometeorologickou stanicí, smyslovými prvky a prvky sloužícími k rekreační a zájmové činnosti.</t>
  </si>
  <si>
    <t>Školní náměstíčko s pergolou</t>
  </si>
  <si>
    <t>Vytvoření multifunkčního prostoru se zastřešeným posezením. Určeno k výuce, formálnímu i neformálnímu setkávání, odpočinkové a zájmové činnosti.</t>
  </si>
  <si>
    <t>Zahradnické zázemí s ovocným sadem</t>
  </si>
  <si>
    <t>Vytvoření pěstebních ploch - záhonů a vyvýšených záhonů doplněných zpevněnými plochami a kompostéry. Doplněno výsadbou ovocného sadu.</t>
  </si>
  <si>
    <t xml:space="preserve">Venkovní učebna ve školní zahradě na Seifertově náměstí </t>
  </si>
  <si>
    <t>Zřízení moderní venkovní učebny s ostrovním systémem s FTV panely sloužící jako edukační a komunitní centrum. Doplněna okrasnými i naučnými výsadbami, smyslovou stezkou, lavičkami a pingpongovým 
stolem.</t>
  </si>
  <si>
    <t>Hřišťová plocha a sportoviště</t>
  </si>
  <si>
    <t>Vybudování hřiště pro míčové hry doplněného o workoutové a parkurové prvky.</t>
  </si>
  <si>
    <t>Zahradnický koutek s vyvýšenými záhony</t>
  </si>
  <si>
    <t>vyvýšené záhony pro pìstování bylin, kvìtin a drobného sezónního ovoce a zeleniny. Poblíž budou umístìny nauèné cedule kvùli možné výuce sortimentu.</t>
  </si>
  <si>
    <t>Učebna polytechniky</t>
  </si>
  <si>
    <t>Vybudování moderní učebny polytechniky.</t>
  </si>
  <si>
    <t>Učebna ICT</t>
  </si>
  <si>
    <t>Modernizace učebny ICT.</t>
  </si>
  <si>
    <t>Jazyková učebna</t>
  </si>
  <si>
    <t>Modernizace jazykové učebny.</t>
  </si>
  <si>
    <t>Učebna praktických činností</t>
  </si>
  <si>
    <t>Modernizace učebny praktických činností.</t>
  </si>
  <si>
    <t>Učebny 1. stupně</t>
  </si>
  <si>
    <t>Modernizace učeben 1. stupně.</t>
  </si>
  <si>
    <t>Učebny 2. stupně</t>
  </si>
  <si>
    <t>Modernizace učeben 2. stupně.</t>
  </si>
  <si>
    <t>ZŠ Šardice</t>
  </si>
  <si>
    <t>Multifunkční učebna</t>
  </si>
  <si>
    <t>Vybavení učebny nábytkem, ICT a další - využitelné pro různé předměty a další, napr. přednášky, prezentace</t>
  </si>
  <si>
    <t>ZŠ Montessori Kyjov</t>
  </si>
  <si>
    <t>Dobrý start, z.s.</t>
  </si>
  <si>
    <t>08849510</t>
  </si>
  <si>
    <t>Vybavení multifunkčních učeben,družiny</t>
  </si>
  <si>
    <t>Vybavení učeben pro výuku cizích jazyků, přírodních věd, polytechnického vzdělávání a práce s digitálními technologiemi. Kromě výuky v ZŠ využitelné také pro zájmové a neformální vzdělávání i komunitní aktivity. Vybavení nové učebny jako moderní prostor pro družinu a zájmové kroužky.</t>
  </si>
  <si>
    <t>V/2023</t>
  </si>
  <si>
    <t>Rekonstrukce nových prostor školy</t>
  </si>
  <si>
    <t>Stavební úpravy nové budovy školy v dlouhodobém pronájmu. Nová dispozice místností, el.  rozvody, úpravy podlah, vybudování světlovodů. Vybudování učeben, zázemí, šaten.</t>
  </si>
  <si>
    <t>V/2024</t>
  </si>
  <si>
    <t>Rekonstrukce sportoviště</t>
  </si>
  <si>
    <t>Rekonstrukce sportovního hřiště - oplocení, celková rekonstrukce skoku dalekého a prostor pro vrh koulí apod.</t>
  </si>
  <si>
    <t>zpracovaná studie</t>
  </si>
  <si>
    <t>Venkovní učebna pro vzdělávání + venkovní úpravy prostoru pro družinu</t>
  </si>
  <si>
    <t>MŠ Mouchnice</t>
  </si>
  <si>
    <t>Obec Mouchnice</t>
  </si>
  <si>
    <t>Mouchnice</t>
  </si>
  <si>
    <t>Vybudování dřevěné venkovní účebny se stoly a lavicemi, která bude sloužit pro venkovní vzdělávání</t>
  </si>
  <si>
    <t>Zahrada MŠ</t>
  </si>
  <si>
    <t xml:space="preserve">Hovorany </t>
  </si>
  <si>
    <t xml:space="preserve">Obnova a doplnění hracích a interaktivních prvků, venkovních tabulí a záhonků k ukázce pěstování plodin. </t>
  </si>
  <si>
    <t xml:space="preserve">Zázemí pro učitelky MŠ </t>
  </si>
  <si>
    <t xml:space="preserve">Vybudování nových prostor u stávající budovy MŠ s vybavením, sociálním zařízením, kabinety pro učitele a pro individuální práce s dětmi. </t>
  </si>
  <si>
    <t>Rekonstrukce MŠ</t>
  </si>
  <si>
    <t>Půdní vestavba, rozšíření kapacity, rekonstrukce výdejny, stabilní ložnice</t>
  </si>
  <si>
    <t>Venkovní hřiště MŠ</t>
  </si>
  <si>
    <t>Nové herní prvky, úprava terénu, zabudování venkovní sprchy</t>
  </si>
  <si>
    <t>vybavení MŠ</t>
  </si>
  <si>
    <t>Nábytek do tříd - stoly, židle, úložné prostory, koberce, postýlky, herní sady, vzdělávací prvky</t>
  </si>
  <si>
    <t>Zelený stín</t>
  </si>
  <si>
    <t>V zahradě MŠ vybudovat zákoutí se stínem,   zastínění pískoviště se zelenou střechou, vybudování vodního prvku pro výuku environmentální výchovy - místo budou využívat i žáci ZŠ pro odpolední aktivity i výuku.</t>
  </si>
  <si>
    <t>aktualizace projektu</t>
  </si>
  <si>
    <t>nové elektrorozvody celé budovy</t>
  </si>
  <si>
    <t>stavební úpravy zničené terasy</t>
  </si>
  <si>
    <t>stavební dodělání místnosti- podlaha, omítky</t>
  </si>
  <si>
    <t>Rekonstrukce WC a umývárny</t>
  </si>
  <si>
    <t>Revitalizace třídy I. v MŠ</t>
  </si>
  <si>
    <t>Elektroinstalace, snížení stropu, podlaha, výmalba, nábytek, technické vybavení</t>
  </si>
  <si>
    <t>Revitalizace třídy II. v MŠ</t>
  </si>
  <si>
    <t>elektroinstalace, snížení stropu, podlaha, výmalba, nábytek, technické vybavení</t>
  </si>
  <si>
    <t>Elektroinstalace v MŠ</t>
  </si>
  <si>
    <t>Nová elektroinstalace, snížení stropů, výmalba, podlahy</t>
  </si>
  <si>
    <t>Toalety v MŠ</t>
  </si>
  <si>
    <t>Nové rozvody vody, nová elektroinstalace, podlahy, výmalba, sanity, dveře, snížení stropu</t>
  </si>
  <si>
    <t>Chodba v MŠ</t>
  </si>
  <si>
    <t>Oplocení školní zahrady</t>
  </si>
  <si>
    <t>Nové oplocení a zabezpečení školní zahrady</t>
  </si>
  <si>
    <t>Toalety učitelé</t>
  </si>
  <si>
    <t>Nové rozvody vody, nová elektroinstalace, podlahy, výmalba, sanity, dveře, stupačky, snížení stropu</t>
  </si>
  <si>
    <t>Novostavba MŠ</t>
  </si>
  <si>
    <t xml:space="preserve">Novostavba MŠ vedle ZŠ </t>
  </si>
  <si>
    <t>Rekonstrukce zahrady MŠ</t>
  </si>
  <si>
    <t>Rekonstrukce/revitalizace zahrady MŠ</t>
  </si>
  <si>
    <t xml:space="preserve">Rekonstrukce MŠ </t>
  </si>
  <si>
    <t>Úprava vnitřních prostor mateřské školky a jídelny</t>
  </si>
  <si>
    <t>Modernizace gastrotechnologie ve stravovacím provozu</t>
  </si>
  <si>
    <t>Modernizace prostorů školní kuchyně, která je po 60ti letém užívání v nevyhovujícím stavu, vybavení moderním gastrozařízením.</t>
  </si>
  <si>
    <t xml:space="preserve">zpracovaná </t>
  </si>
  <si>
    <t>Modernizace tříd a zázemí pro zaměstnance školy</t>
  </si>
  <si>
    <t>Obnovení a vybavení tříd, kabinetů a společných prostor zaměstnanců novým, funkčním nábytkem.</t>
  </si>
  <si>
    <t>Půdní vestavba</t>
  </si>
  <si>
    <t>Vybudování nových výukových prostor v nevyužitém půdním prostoru školy.</t>
  </si>
  <si>
    <t>Schváleno na zasedání ŘV</t>
  </si>
  <si>
    <t>den</t>
  </si>
  <si>
    <t>barva</t>
  </si>
  <si>
    <t>půdní vestavba, rozšíření kapacity, rekonstrukce výdejny, stabilní ložnice</t>
  </si>
  <si>
    <t>nové herní prvky, úprava terénu, zabudování venkovní sprchy</t>
  </si>
  <si>
    <t>nábytek do tříd - stoly, židle, úložné prostory, koberce, postýlky, herní sady, vzdělávací prvky</t>
  </si>
  <si>
    <t>zvětšení prostoru pro výdej stravy, zvýšení kapacity výdejny v závslosti na zvýšení počtu strávníků, stoly, židle</t>
  </si>
  <si>
    <t>pořízení a montáž nového povrchu namísto stávající sedmdesátileté dlažby</t>
  </si>
  <si>
    <t>zakoupení nových herních prvků, instalace v terénu kolem školy</t>
  </si>
  <si>
    <t>zastřešení, obnova sezení pro žáky, zabudování technického aparátu, pořízení mobilní interaktivní tabule, tabule</t>
  </si>
  <si>
    <t>modernizace učebny, technické vybavení</t>
  </si>
  <si>
    <t>modernizace technických prvků učebny, pořízení vybavení</t>
  </si>
  <si>
    <t>Modernizace počítačové učebny s vazbou na výuku cizího jazyka, přírodní vědy, polytechnické vzdělávání.</t>
  </si>
  <si>
    <t>Strážovice</t>
  </si>
  <si>
    <t>možnost využití části projektu na revizi elektřiny</t>
  </si>
  <si>
    <t>Obec Strážovice</t>
  </si>
  <si>
    <t>Zš a MŠ Strážovice</t>
  </si>
  <si>
    <t>Modernizace počítačové učebny</t>
  </si>
  <si>
    <t>0bec Žarošice</t>
  </si>
  <si>
    <t>Obec Žarošice</t>
  </si>
  <si>
    <t>Vybavení MŠ</t>
  </si>
  <si>
    <t xml:space="preserve">ZŠ a MŠ T.G.Masaryka </t>
  </si>
  <si>
    <t>Vybudování skleníku na školním pozemku a přeměna stávající části nevyužitého pozemku na záhony s ukázkou prací při pěstování místních plodin</t>
  </si>
  <si>
    <t>ve fázi rozpracování</t>
  </si>
  <si>
    <t>ve fázi přípravy</t>
  </si>
  <si>
    <t>Konektivita ZŠ a MŠ</t>
  </si>
  <si>
    <t>Rozšíření a posílení stávající sítě internetového připojení</t>
  </si>
  <si>
    <t>Rozvod teplé vody do tříd a kabinetů</t>
  </si>
  <si>
    <t>Učíme se jazyky moderně</t>
  </si>
  <si>
    <t>Cílem je zkalitnit výuku cizího jazyka a seznámit děti s moderními technologiemi.</t>
  </si>
  <si>
    <t>Rekonstrukce počítačové sítě, funkční venkovní zahrada s učebnou a atletickým doskočištěm</t>
  </si>
  <si>
    <t>ZŠ J. A. Komenského</t>
  </si>
  <si>
    <t>Vybudování školní environmentální zahrady s venkovní učebnou, biotopem, edukativními, hracími a relaxačními prvky.</t>
  </si>
  <si>
    <t>Vybudování školní environmentální zahrady s venkovní učebnou, edukativními, hracími a relaxačními prvky.</t>
  </si>
  <si>
    <t>Zvýšení kvality vzdělávání – modernizace učeben II</t>
  </si>
  <si>
    <t>Modernizace učebny polytechniky, jazykové učebny, učebny ICT, oddělení družiny.</t>
  </si>
  <si>
    <t>I/2022</t>
  </si>
  <si>
    <t>Vestavba MŠ</t>
  </si>
  <si>
    <t>Vybudování nový prostor v nevyužité půdě stávající budovy MŠ</t>
  </si>
  <si>
    <t>Doplnění a obnova hracích prvků, interaktivních venkovních tabulí a přírodních prvků na zahřadě MŠ</t>
  </si>
  <si>
    <t>Rozvod sítě a navýšení konektivity školy</t>
  </si>
  <si>
    <t>Zasíťování školy a navýšení konektivity školy</t>
  </si>
  <si>
    <t>IX/2023</t>
  </si>
  <si>
    <t>zpracování projektu</t>
  </si>
  <si>
    <t>Odborné učebny ZŠ Žeravice</t>
  </si>
  <si>
    <t>Odborné učebny pro kombinaci prezenčního a distančního on-line vzdělávání, přírodovědné a polytechnické vzdělávání. Digitalizace a datová síť školy.</t>
  </si>
  <si>
    <t>Projednání projektů zastupitelstvem obce</t>
  </si>
  <si>
    <t xml:space="preserve">Základní škola a Mateřská škola Jana Ámose Komenského </t>
  </si>
  <si>
    <t>Přístavba mateřské školy v Moravském Písku</t>
  </si>
  <si>
    <t>Přístavba dvoupodlažního objektu ve stávajícím areálu mateřské školy vč. úprav zahrady</t>
  </si>
  <si>
    <t>předseda Řídícího výboru: Mgr. Zbyněk Mašek</t>
  </si>
  <si>
    <t>Rekonstrukce kuchyně a jídelny</t>
  </si>
  <si>
    <t>Rekonstrukce stávající kuchyně a jídelny, elektrorozvody , zdravotechnikatechnika, odpady a vodovod</t>
  </si>
  <si>
    <t xml:space="preserve">             x</t>
  </si>
  <si>
    <t>Příprava PD</t>
  </si>
  <si>
    <t>Přístavba ZŠ</t>
  </si>
  <si>
    <t>Přístavba soc. zařízení, šaten, sborovny</t>
  </si>
  <si>
    <t>Zprac. PD</t>
  </si>
  <si>
    <t>Rekonstrukce ZŠ</t>
  </si>
  <si>
    <t>Rekonstrukce učeben v přízemí ZŠ</t>
  </si>
  <si>
    <t xml:space="preserve">  Zprac. PD</t>
  </si>
  <si>
    <t>Vybavení budovy</t>
  </si>
  <si>
    <t>Vybavení šaten, sborovny a nově vzniklých tříd</t>
  </si>
  <si>
    <t>Seznam mobiliáře</t>
  </si>
  <si>
    <t>709 896 99</t>
  </si>
  <si>
    <t>Modernizave IT učebny</t>
  </si>
  <si>
    <t>Modernizace a multifunkčnost počítačové učebny s celkovou rekonstrukcí počítačové sítě, včetně počítačů.</t>
  </si>
  <si>
    <t>XII/2028</t>
  </si>
  <si>
    <t>Venkovní enviromentálně edukační centrum s nejmodernějšími prvky a technologiemi.</t>
  </si>
  <si>
    <t>Obnova stávajícího hřiště pro MŠ a ZŠ s novými funkčními prvky.</t>
  </si>
  <si>
    <t>Základní škola a Mateřská škola Strážovice</t>
  </si>
  <si>
    <t>Obecní úřad Strážovice</t>
  </si>
  <si>
    <t>Elektroinstalace budovy. Moderní počítačová učebna s vazbou na výuku jazyků, přírodních věd, polytechnické vzdělávání</t>
  </si>
  <si>
    <t>rozpracovaný</t>
  </si>
  <si>
    <t>Elektroinstalace budovy</t>
  </si>
  <si>
    <t>Elektroinstalace budovy. Modernizace počítačové sítě.</t>
  </si>
  <si>
    <t>ORP Kyjov</t>
  </si>
  <si>
    <t>Radost ze hry a pohybu</t>
  </si>
  <si>
    <t>modernizace venkovního zázemí družiny, nákup nových herních prvků</t>
  </si>
  <si>
    <t>vybudování kompletního dopravního hřiště</t>
  </si>
  <si>
    <t>modernizace učebny jazyků</t>
  </si>
  <si>
    <t xml:space="preserve">Bezbariérovost budovy </t>
  </si>
  <si>
    <t xml:space="preserve">Bezbariérový vstup a úprava terasy </t>
  </si>
  <si>
    <t>Úprava třídy pro dvouleté děti</t>
  </si>
  <si>
    <t>Požárně- bezpečnostní řešení třídy pro dvouleté děti</t>
  </si>
  <si>
    <t xml:space="preserve">v přípravě </t>
  </si>
  <si>
    <t xml:space="preserve">Kompletní vybavení nábytkem 4. třídy </t>
  </si>
  <si>
    <t>Kompletní vybavení nábytkem 4. třídy - nové</t>
  </si>
  <si>
    <t>rozpracovaná</t>
  </si>
  <si>
    <t>Elektroinstalace budovy.Modernizace počítačové učebny</t>
  </si>
  <si>
    <t>rekonstrukce elektroinstalace</t>
  </si>
  <si>
    <t>VII.24</t>
  </si>
  <si>
    <t>VIII.25</t>
  </si>
  <si>
    <t>rekonstrukce budovy MŠ</t>
  </si>
  <si>
    <t>celková rekonstrukce budovy MŠ</t>
  </si>
  <si>
    <t>VIII.26</t>
  </si>
  <si>
    <t>zbudování relexační místnosti</t>
  </si>
  <si>
    <t xml:space="preserve">drobné stavební úpravy a  nové vybavení </t>
  </si>
  <si>
    <t>kompletní rekonstrukce sociáního zařízení</t>
  </si>
  <si>
    <t>Oobec Vlkoš</t>
  </si>
  <si>
    <t xml:space="preserve">zázemí pro školní poradenské pracoviště </t>
  </si>
  <si>
    <r>
      <t xml:space="preserve">Výdaje projektu  </t>
    </r>
    <r>
      <rPr>
        <sz val="8"/>
        <color theme="1"/>
        <rFont val="Calibri"/>
        <family val="2"/>
        <charset val="238"/>
        <scheme val="minor"/>
      </rPr>
      <t xml:space="preserve">v Kč </t>
    </r>
    <r>
      <rPr>
        <i/>
        <vertAlign val="superscript"/>
        <sz val="8"/>
        <color theme="1"/>
        <rFont val="Calibri"/>
        <family val="2"/>
        <charset val="238"/>
        <scheme val="minor"/>
      </rPr>
      <t>1)</t>
    </r>
  </si>
  <si>
    <r>
      <t xml:space="preserve">Předpokládaný termín realizace </t>
    </r>
    <r>
      <rPr>
        <i/>
        <sz val="8"/>
        <color theme="1"/>
        <rFont val="Calibri"/>
        <family val="2"/>
        <charset val="238"/>
        <scheme val="minor"/>
      </rPr>
      <t>měsíc, rok</t>
    </r>
  </si>
  <si>
    <r>
      <t>Typ projektu</t>
    </r>
    <r>
      <rPr>
        <sz val="8"/>
        <color rgb="FFFF0000"/>
        <rFont val="Calibri"/>
        <family val="2"/>
        <charset val="238"/>
        <scheme val="minor"/>
      </rPr>
      <t xml:space="preserve"> </t>
    </r>
    <r>
      <rPr>
        <vertAlign val="superscript"/>
        <sz val="8"/>
        <color theme="1"/>
        <rFont val="Calibri"/>
        <family val="2"/>
        <charset val="238"/>
        <scheme val="minor"/>
      </rPr>
      <t>2)</t>
    </r>
  </si>
  <si>
    <r>
      <t xml:space="preserve">z toho předpokládané výdaje </t>
    </r>
    <r>
      <rPr>
        <sz val="8"/>
        <rFont val="Calibri"/>
        <family val="2"/>
        <charset val="238"/>
        <scheme val="minor"/>
      </rPr>
      <t>EFRR</t>
    </r>
  </si>
  <si>
    <r>
      <t>přírodní vědy</t>
    </r>
    <r>
      <rPr>
        <vertAlign val="superscript"/>
        <sz val="8"/>
        <color theme="1"/>
        <rFont val="Calibri"/>
        <family val="2"/>
        <charset val="238"/>
        <scheme val="minor"/>
      </rPr>
      <t>3)</t>
    </r>
    <r>
      <rPr>
        <sz val="8"/>
        <color theme="1"/>
        <rFont val="Calibri"/>
        <family val="2"/>
        <scheme val="minor"/>
      </rPr>
      <t xml:space="preserve"> 
</t>
    </r>
  </si>
  <si>
    <r>
      <t>polytech. vzdělávání</t>
    </r>
    <r>
      <rPr>
        <vertAlign val="superscript"/>
        <sz val="8"/>
        <color theme="1"/>
        <rFont val="Calibri"/>
        <family val="2"/>
        <charset val="238"/>
        <scheme val="minor"/>
      </rPr>
      <t>4)</t>
    </r>
  </si>
  <si>
    <r>
      <t>práce s digi. tech.</t>
    </r>
    <r>
      <rPr>
        <vertAlign val="superscript"/>
        <sz val="8"/>
        <color theme="1"/>
        <rFont val="Calibri"/>
        <family val="2"/>
        <charset val="238"/>
        <scheme val="minor"/>
      </rPr>
      <t>5)</t>
    </r>
    <r>
      <rPr>
        <sz val="8"/>
        <color theme="1"/>
        <rFont val="Calibri"/>
        <family val="2"/>
        <scheme val="minor"/>
      </rPr>
      <t xml:space="preserve">
</t>
    </r>
  </si>
  <si>
    <r>
      <t xml:space="preserve">Výdaje projektu </t>
    </r>
    <r>
      <rPr>
        <sz val="8"/>
        <color theme="1"/>
        <rFont val="Calibri"/>
        <family val="2"/>
        <charset val="238"/>
        <scheme val="minor"/>
      </rPr>
      <t xml:space="preserve">v Kč </t>
    </r>
    <r>
      <rPr>
        <vertAlign val="superscript"/>
        <sz val="8"/>
        <color theme="1"/>
        <rFont val="Calibri"/>
        <family val="2"/>
        <charset val="238"/>
        <scheme val="minor"/>
      </rPr>
      <t>1)</t>
    </r>
  </si>
  <si>
    <r>
      <t>Typ projektu</t>
    </r>
    <r>
      <rPr>
        <sz val="8"/>
        <color theme="1"/>
        <rFont val="Calibri"/>
        <family val="2"/>
        <charset val="238"/>
        <scheme val="minor"/>
      </rPr>
      <t xml:space="preserve"> </t>
    </r>
    <r>
      <rPr>
        <vertAlign val="superscript"/>
        <sz val="8"/>
        <color theme="1"/>
        <rFont val="Calibri"/>
        <family val="2"/>
        <charset val="238"/>
        <scheme val="minor"/>
      </rPr>
      <t>2)</t>
    </r>
  </si>
  <si>
    <r>
      <t>navýšení kapacity MŠ / novostavba MŠ</t>
    </r>
    <r>
      <rPr>
        <vertAlign val="superscript"/>
        <sz val="8"/>
        <color theme="1"/>
        <rFont val="Calibri"/>
        <family val="2"/>
        <charset val="238"/>
        <scheme val="minor"/>
      </rPr>
      <t>3)</t>
    </r>
    <r>
      <rPr>
        <sz val="8"/>
        <color theme="1"/>
        <rFont val="Calibri"/>
        <family val="2"/>
        <charset val="238"/>
        <scheme val="minor"/>
      </rPr>
      <t xml:space="preserve"> </t>
    </r>
  </si>
  <si>
    <r>
      <t>zajištění hygienických požadavků u MŠ, kde jsou nedostatky identifikovány KHS</t>
    </r>
    <r>
      <rPr>
        <vertAlign val="superscript"/>
        <sz val="8"/>
        <color theme="1"/>
        <rFont val="Calibri"/>
        <family val="2"/>
        <charset val="238"/>
        <scheme val="minor"/>
      </rPr>
      <t>4)</t>
    </r>
  </si>
  <si>
    <t>VI/2024</t>
  </si>
  <si>
    <t>Chytrá venkovní učebna</t>
  </si>
  <si>
    <t>Vytvoření univerzální samostatně stojící venkovní učebny (dřevostavba), která bude osazena moderními chytrýmy technologiemi pro výuku a zájmovou činnost ŠD</t>
  </si>
  <si>
    <t>ZŠ VACENOVICE</t>
  </si>
  <si>
    <t>OBEC  VACENOVICE</t>
  </si>
  <si>
    <t>DIGITALIZACE</t>
  </si>
  <si>
    <t>Modernizace PC učebny</t>
  </si>
  <si>
    <t xml:space="preserve">ZŠ a MŠ T. G. Masaryka, Hovorany </t>
  </si>
  <si>
    <t xml:space="preserve">Obnovení a vybavení tříd, kabinetů a společných prostor zaměstnanců novým, funkčním nábytkem. </t>
  </si>
  <si>
    <t>Vybudování nových výukových prostor v nevyužitém půdním prostoru.</t>
  </si>
  <si>
    <t>Modernizace odborné učebny - cvičná kuchyňka</t>
  </si>
  <si>
    <t>Modernizace odborné učebny (cvičné kuchyňky) novými kuchňskými linkami a moderními kuchyňskými spotřebiči a příslušným vybavením.</t>
  </si>
  <si>
    <t xml:space="preserve">Úprava a terénu a venkovních ploch. Obnovení a doplnění hracích a interaktivních prvků, venkovních tabulí a záhonů k pěstování plodin. </t>
  </si>
  <si>
    <t>Zázemí pro učitele a děti v MŠ</t>
  </si>
  <si>
    <t xml:space="preserve">Vybudování nových prostor u stávající mateřské školy s vybavením, kabinety pro učitele a pro individuální práci s dětmi a úložnými prostory. </t>
  </si>
  <si>
    <t xml:space="preserve">Modernizace školní družiny - učebna, šatna, WC  a chodba </t>
  </si>
  <si>
    <t>Ježov</t>
  </si>
  <si>
    <t>Modernizace učebny pro školní družinu, PC konektivita, stěny, podlahy, šatna, kabinet, WC, cílem je zkvalitnit vzdělávání a volnočasové aktivity ve školní družině</t>
  </si>
  <si>
    <t>stávající učebna ve fázi přípravy</t>
  </si>
  <si>
    <t>ve  fázi přípravy</t>
  </si>
  <si>
    <t>Parkoviště a infrastruktura v okolí školy</t>
  </si>
  <si>
    <t>Zkvalitnění bezpečnosti v okolí školy</t>
  </si>
  <si>
    <t>Rozšíření zájmového vzdělávání žáků a zkvalitnění práce s talentovanými žáky</t>
  </si>
  <si>
    <t>Půdní vestvaba</t>
  </si>
  <si>
    <t>Rekons.  školní jídelny</t>
  </si>
  <si>
    <t>Zkvalitnění školního stravování</t>
  </si>
  <si>
    <t>Rekons. školní kuchyně</t>
  </si>
  <si>
    <t xml:space="preserve"> ve fázi přípravy</t>
  </si>
  <si>
    <t>bezbarierový přístup</t>
  </si>
  <si>
    <t>VI. 25</t>
  </si>
  <si>
    <t>Základní škola a mateřská škola Ježov</t>
  </si>
  <si>
    <t>rozporacovaný</t>
  </si>
  <si>
    <t>Přírodní zahrada MŠ Moravany</t>
  </si>
  <si>
    <t>Zpracovaná PTZ na úrovni PD, pozemek v majetku zřizovatele</t>
  </si>
  <si>
    <t>obec Domanín</t>
  </si>
  <si>
    <t>Vybavení kuchyně</t>
  </si>
  <si>
    <t>Nákup nového gastrovybavení do školní kuchyně</t>
  </si>
  <si>
    <t>Žákovské toalety</t>
  </si>
  <si>
    <t>Elektroinstalace školy</t>
  </si>
  <si>
    <t>Rekonstrukce žákovských toalet</t>
  </si>
  <si>
    <t>Rekonstrukce elektroinstalace školní budovy</t>
  </si>
  <si>
    <t>Modernizace venkovního zázemí družiny, nákup nových herních prvků</t>
  </si>
  <si>
    <t>Vybudování kompletního dopravního hřiště</t>
  </si>
  <si>
    <t>Modernizace učebny jazyků</t>
  </si>
  <si>
    <t xml:space="preserve">En. úspory, hospodaření s vodou </t>
  </si>
  <si>
    <t xml:space="preserve">Systém využití dešťových vod, retenční nádrže, umístění FVE + komunitní energetika </t>
  </si>
  <si>
    <t xml:space="preserve">rozšíření stávající zahrady o část přírodní zahrady, dovybavení  přírodními prvky včetně WC na zahradu MŠ </t>
  </si>
  <si>
    <t>PD zpracovaná, vč. položkových rozpočtů</t>
  </si>
  <si>
    <t xml:space="preserve">PD zpracovaná </t>
  </si>
  <si>
    <t>PD zpracovaná</t>
  </si>
  <si>
    <t>Obec Ježov</t>
  </si>
  <si>
    <t>Bezpečný přístup všech žáků</t>
  </si>
  <si>
    <t>rekonstrukce stěn, podlah, oken, dveří, vybavení pracovními stoly, úložným prostorem, materiálem a pomůckami na práci s hlínou</t>
  </si>
  <si>
    <t>zakoupení samostatně venkovní ekologické učebny Archimedes</t>
  </si>
  <si>
    <t xml:space="preserve">Schváleno per rollam dne 18. 12. 2024 na Řídícím výboru projektu MAP IV. </t>
  </si>
  <si>
    <t>IX/2025</t>
  </si>
  <si>
    <t>MŠ Ždánice</t>
  </si>
  <si>
    <t>Rekonstrukce a vybavení školní kuchyně</t>
  </si>
  <si>
    <t>Celková rekonstrukce školní jídelny a její vybavení</t>
  </si>
  <si>
    <t>Školní zahrada v MŠ</t>
  </si>
  <si>
    <t>Obnova herních prvků na zahradě MŠ a úprava terénu</t>
  </si>
  <si>
    <t>Přístup do MŠ</t>
  </si>
  <si>
    <t>Bezbariérový přístup do MŠ se zastřešením</t>
  </si>
  <si>
    <t>Zázemí pro učitelky MŠ</t>
  </si>
  <si>
    <t xml:space="preserve">Sborovna pro učitelky MŠ z důvodu příprav, nepřímé pedagogické činnosti, logopedie nebo individuální práce s dětmi </t>
  </si>
  <si>
    <t>Rekonstrukce keramické dílny</t>
  </si>
  <si>
    <t>Ekologická učebna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</si>
</sst>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5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vertAlign val="superscript"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b/>
      <sz val="10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b/>
      <u/>
      <sz val="11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b/>
      <sz val="8"/>
      <color theme="1"/>
      <name val="Calibri"/>
      <family val="2"/>
      <scheme val="minor"/>
    </font>
    <font>
      <b/>
      <sz val="8"/>
      <name val="Calibri"/>
      <family val="2"/>
      <scheme val="minor"/>
    </font>
    <font>
      <sz val="8"/>
      <color theme="1"/>
      <name val="Calibri"/>
      <family val="2"/>
      <charset val="238"/>
      <scheme val="minor"/>
    </font>
    <font>
      <i/>
      <vertAlign val="superscript"/>
      <sz val="8"/>
      <color theme="1"/>
      <name val="Calibri"/>
      <family val="2"/>
      <charset val="238"/>
      <scheme val="minor"/>
    </font>
    <font>
      <i/>
      <sz val="8"/>
      <color theme="1"/>
      <name val="Calibri"/>
      <family val="2"/>
      <charset val="238"/>
      <scheme val="minor"/>
    </font>
    <font>
      <sz val="8"/>
      <color rgb="FFFF0000"/>
      <name val="Calibri"/>
      <family val="2"/>
      <charset val="238"/>
      <scheme val="minor"/>
    </font>
    <font>
      <vertAlign val="superscript"/>
      <sz val="8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8"/>
      <color theme="1"/>
      <name val="Calibri"/>
      <family val="2"/>
      <scheme val="minor"/>
    </font>
    <font>
      <sz val="8"/>
      <name val="Arial"/>
      <family val="2"/>
      <charset val="238"/>
    </font>
    <font>
      <sz val="8"/>
      <color rgb="FF00008B"/>
      <name val="Calibri"/>
      <family val="2"/>
      <charset val="238"/>
      <scheme val="minor"/>
    </font>
    <font>
      <sz val="8"/>
      <color rgb="FF00000A"/>
      <name val="Calibri"/>
      <family val="2"/>
      <charset val="238"/>
      <scheme val="minor"/>
    </font>
    <font>
      <sz val="8"/>
      <color rgb="FF000000"/>
      <name val="Calibri"/>
      <family val="2"/>
      <charset val="238"/>
      <scheme val="minor"/>
    </font>
    <font>
      <sz val="8"/>
      <color rgb="FF222222"/>
      <name val="Calibri"/>
      <family val="2"/>
      <charset val="238"/>
      <scheme val="minor"/>
    </font>
    <font>
      <sz val="8"/>
      <color rgb="FF000000"/>
      <name val="Calibri"/>
      <family val="2"/>
      <scheme val="minor"/>
    </font>
    <font>
      <sz val="8"/>
      <name val="Calibri"/>
      <family val="2"/>
      <scheme val="minor"/>
    </font>
    <font>
      <b/>
      <sz val="8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2E0F1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8">
    <xf numFmtId="0" fontId="0" fillId="0" borderId="0" xfId="0"/>
    <xf numFmtId="0" fontId="9" fillId="2" borderId="14" xfId="0" applyFont="1" applyFill="1" applyBorder="1" applyAlignment="1" applyProtection="1">
      <alignment horizontal="center" vertical="center" wrapText="1"/>
    </xf>
    <xf numFmtId="0" fontId="9" fillId="2" borderId="21" xfId="0" applyFont="1" applyFill="1" applyBorder="1" applyAlignment="1" applyProtection="1">
      <alignment horizontal="center" vertical="center" wrapText="1"/>
    </xf>
    <xf numFmtId="0" fontId="5" fillId="2" borderId="21" xfId="0" applyFont="1" applyFill="1" applyBorder="1" applyAlignment="1" applyProtection="1">
      <alignment horizontal="center" vertical="center" wrapText="1"/>
    </xf>
    <xf numFmtId="0" fontId="9" fillId="2" borderId="25" xfId="0" applyFont="1" applyFill="1" applyBorder="1" applyAlignment="1" applyProtection="1">
      <alignment horizontal="center" vertical="center" wrapText="1"/>
    </xf>
    <xf numFmtId="0" fontId="0" fillId="0" borderId="0" xfId="0" applyAlignment="1"/>
    <xf numFmtId="0" fontId="5" fillId="0" borderId="9" xfId="0" applyFont="1" applyBorder="1" applyAlignment="1" applyProtection="1">
      <alignment vertical="center" wrapText="1"/>
      <protection locked="0"/>
    </xf>
    <xf numFmtId="3" fontId="5" fillId="0" borderId="9" xfId="0" applyNumberFormat="1" applyFont="1" applyBorder="1" applyAlignment="1" applyProtection="1">
      <alignment vertical="center" wrapText="1"/>
      <protection locked="0"/>
    </xf>
    <xf numFmtId="0" fontId="5" fillId="0" borderId="7" xfId="0" applyFont="1" applyBorder="1" applyAlignment="1" applyProtection="1">
      <alignment vertical="center" wrapText="1"/>
      <protection locked="0"/>
    </xf>
    <xf numFmtId="0" fontId="5" fillId="0" borderId="20" xfId="0" applyFont="1" applyBorder="1" applyAlignment="1" applyProtection="1">
      <alignment vertical="center" wrapText="1"/>
      <protection locked="0"/>
    </xf>
    <xf numFmtId="0" fontId="5" fillId="0" borderId="20" xfId="0" applyFont="1" applyFill="1" applyBorder="1" applyAlignment="1" applyProtection="1">
      <alignment vertical="center" wrapText="1"/>
      <protection locked="0"/>
    </xf>
    <xf numFmtId="3" fontId="5" fillId="0" borderId="20" xfId="0" applyNumberFormat="1" applyFont="1" applyBorder="1" applyAlignment="1" applyProtection="1">
      <alignment vertical="center" wrapText="1"/>
      <protection locked="0"/>
    </xf>
    <xf numFmtId="0" fontId="5" fillId="0" borderId="12" xfId="0" applyFont="1" applyBorder="1" applyAlignment="1" applyProtection="1">
      <alignment vertical="center" wrapText="1"/>
      <protection locked="0"/>
    </xf>
    <xf numFmtId="0" fontId="5" fillId="0" borderId="20" xfId="0" applyFont="1" applyBorder="1" applyAlignment="1">
      <alignment vertical="center" wrapText="1"/>
    </xf>
    <xf numFmtId="0" fontId="5" fillId="0" borderId="20" xfId="0" applyFont="1" applyFill="1" applyBorder="1" applyAlignment="1">
      <alignment vertical="center" wrapText="1"/>
    </xf>
    <xf numFmtId="0" fontId="5" fillId="0" borderId="12" xfId="0" applyFont="1" applyBorder="1" applyAlignment="1">
      <alignment vertical="center" wrapText="1"/>
    </xf>
    <xf numFmtId="0" fontId="5" fillId="0" borderId="17" xfId="0" applyFont="1" applyBorder="1" applyAlignment="1">
      <alignment vertical="center" wrapText="1"/>
    </xf>
    <xf numFmtId="0" fontId="5" fillId="0" borderId="17" xfId="0" applyFont="1" applyFill="1" applyBorder="1" applyAlignment="1">
      <alignment vertical="center" wrapText="1"/>
    </xf>
    <xf numFmtId="0" fontId="5" fillId="0" borderId="18" xfId="0" applyFont="1" applyBorder="1" applyAlignment="1">
      <alignment vertical="center" wrapText="1"/>
    </xf>
    <xf numFmtId="0" fontId="5" fillId="0" borderId="20" xfId="0" applyFont="1" applyBorder="1" applyAlignment="1" applyProtection="1">
      <alignment horizontal="center" vertical="center" wrapText="1"/>
      <protection locked="0"/>
    </xf>
    <xf numFmtId="0" fontId="5" fillId="0" borderId="9" xfId="0" applyFont="1" applyFill="1" applyBorder="1" applyAlignment="1" applyProtection="1">
      <alignment vertical="center" wrapText="1"/>
      <protection locked="0"/>
    </xf>
    <xf numFmtId="3" fontId="5" fillId="0" borderId="20" xfId="0" applyNumberFormat="1" applyFont="1" applyBorder="1" applyAlignment="1">
      <alignment vertical="center" wrapText="1"/>
    </xf>
    <xf numFmtId="3" fontId="5" fillId="0" borderId="17" xfId="0" applyNumberFormat="1" applyFont="1" applyBorder="1" applyAlignment="1">
      <alignment vertical="center" wrapText="1"/>
    </xf>
    <xf numFmtId="0" fontId="13" fillId="0" borderId="0" xfId="0" applyFont="1"/>
    <xf numFmtId="0" fontId="0" fillId="0" borderId="0" xfId="0" applyAlignment="1">
      <alignment vertical="center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0" fontId="0" fillId="0" borderId="16" xfId="0" applyBorder="1" applyAlignment="1" applyProtection="1">
      <alignment horizontal="center" vertical="center"/>
      <protection locked="0"/>
    </xf>
    <xf numFmtId="0" fontId="1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9" xfId="0" applyFont="1" applyBorder="1" applyAlignment="1" applyProtection="1">
      <alignment horizontal="center" vertical="center" wrapText="1"/>
      <protection locked="0"/>
    </xf>
    <xf numFmtId="0" fontId="5" fillId="0" borderId="20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1" fillId="0" borderId="0" xfId="0" applyFont="1" applyFill="1" applyBorder="1" applyAlignment="1" applyProtection="1"/>
    <xf numFmtId="0" fontId="0" fillId="4" borderId="0" xfId="0" applyFill="1"/>
    <xf numFmtId="0" fontId="0" fillId="0" borderId="0" xfId="0" applyAlignment="1">
      <alignment horizontal="left"/>
    </xf>
    <xf numFmtId="0" fontId="13" fillId="0" borderId="0" xfId="0" applyFont="1" applyAlignment="1">
      <alignment horizontal="left"/>
    </xf>
    <xf numFmtId="0" fontId="0" fillId="5" borderId="0" xfId="0" applyFill="1"/>
    <xf numFmtId="0" fontId="0" fillId="0" borderId="33" xfId="0" applyBorder="1" applyAlignment="1">
      <alignment horizontal="center"/>
    </xf>
    <xf numFmtId="0" fontId="0" fillId="0" borderId="36" xfId="0" applyBorder="1" applyAlignment="1">
      <alignment horizontal="center"/>
    </xf>
    <xf numFmtId="14" fontId="0" fillId="0" borderId="35" xfId="0" applyNumberFormat="1" applyBorder="1"/>
    <xf numFmtId="49" fontId="0" fillId="3" borderId="0" xfId="0" applyNumberFormat="1" applyFill="1" applyBorder="1" applyAlignment="1" applyProtection="1">
      <alignment vertical="center" wrapText="1"/>
      <protection locked="0"/>
    </xf>
    <xf numFmtId="0" fontId="16" fillId="0" borderId="0" xfId="0" applyFont="1"/>
    <xf numFmtId="0" fontId="0" fillId="6" borderId="0" xfId="0" applyFill="1"/>
    <xf numFmtId="0" fontId="26" fillId="0" borderId="16" xfId="0" applyFont="1" applyFill="1" applyBorder="1" applyAlignment="1" applyProtection="1">
      <alignment horizontal="center" vertical="center" wrapText="1"/>
    </xf>
    <xf numFmtId="0" fontId="26" fillId="0" borderId="17" xfId="0" applyFont="1" applyFill="1" applyBorder="1" applyAlignment="1" applyProtection="1">
      <alignment horizontal="center" vertical="center" wrapText="1"/>
    </xf>
    <xf numFmtId="0" fontId="26" fillId="0" borderId="31" xfId="0" applyFont="1" applyFill="1" applyBorder="1" applyAlignment="1" applyProtection="1">
      <alignment horizontal="center" vertical="center" wrapText="1"/>
    </xf>
    <xf numFmtId="3" fontId="20" fillId="0" borderId="37" xfId="0" applyNumberFormat="1" applyFont="1" applyFill="1" applyBorder="1" applyAlignment="1" applyProtection="1">
      <alignment horizontal="center" vertical="center"/>
      <protection locked="0"/>
    </xf>
    <xf numFmtId="0" fontId="20" fillId="5" borderId="20" xfId="0" applyFont="1" applyFill="1" applyBorder="1" applyAlignment="1" applyProtection="1">
      <alignment horizontal="center" vertical="center"/>
      <protection locked="0"/>
    </xf>
    <xf numFmtId="0" fontId="20" fillId="5" borderId="20" xfId="0" applyFont="1" applyFill="1" applyBorder="1" applyAlignment="1" applyProtection="1">
      <alignment horizontal="center" vertical="center" wrapText="1"/>
      <protection locked="0"/>
    </xf>
    <xf numFmtId="0" fontId="25" fillId="5" borderId="20" xfId="0" applyFont="1" applyFill="1" applyBorder="1" applyAlignment="1">
      <alignment horizontal="center" vertical="center"/>
    </xf>
    <xf numFmtId="0" fontId="25" fillId="5" borderId="20" xfId="0" applyFont="1" applyFill="1" applyBorder="1" applyAlignment="1">
      <alignment horizontal="center" vertical="center" wrapText="1"/>
    </xf>
    <xf numFmtId="3" fontId="20" fillId="5" borderId="20" xfId="0" applyNumberFormat="1" applyFont="1" applyFill="1" applyBorder="1" applyAlignment="1" applyProtection="1">
      <alignment horizontal="center" vertical="center"/>
      <protection locked="0"/>
    </xf>
    <xf numFmtId="3" fontId="20" fillId="5" borderId="37" xfId="0" applyNumberFormat="1" applyFont="1" applyFill="1" applyBorder="1" applyAlignment="1" applyProtection="1">
      <alignment horizontal="center" vertical="center"/>
      <protection locked="0"/>
    </xf>
    <xf numFmtId="0" fontId="20" fillId="3" borderId="20" xfId="0" applyFont="1" applyFill="1" applyBorder="1" applyAlignment="1">
      <alignment horizontal="center" vertical="center" wrapText="1"/>
    </xf>
    <xf numFmtId="0" fontId="20" fillId="3" borderId="20" xfId="0" applyFont="1" applyFill="1" applyBorder="1" applyAlignment="1" applyProtection="1">
      <alignment horizontal="center" vertical="center" wrapText="1"/>
      <protection locked="0"/>
    </xf>
    <xf numFmtId="0" fontId="20" fillId="3" borderId="20" xfId="0" applyFont="1" applyFill="1" applyBorder="1" applyAlignment="1" applyProtection="1">
      <alignment horizontal="center" vertical="center" wrapText="1"/>
    </xf>
    <xf numFmtId="3" fontId="20" fillId="3" borderId="20" xfId="0" applyNumberFormat="1" applyFont="1" applyFill="1" applyBorder="1" applyAlignment="1" applyProtection="1">
      <alignment horizontal="center" vertical="center" wrapText="1"/>
      <protection locked="0"/>
    </xf>
    <xf numFmtId="14" fontId="20" fillId="3" borderId="20" xfId="0" applyNumberFormat="1" applyFont="1" applyFill="1" applyBorder="1" applyAlignment="1" applyProtection="1">
      <alignment horizontal="center" vertical="center" wrapText="1"/>
      <protection locked="0"/>
    </xf>
    <xf numFmtId="0" fontId="20" fillId="3" borderId="20" xfId="0" applyFont="1" applyFill="1" applyBorder="1" applyAlignment="1" applyProtection="1">
      <alignment horizontal="center" vertical="center"/>
      <protection locked="0"/>
    </xf>
    <xf numFmtId="0" fontId="20" fillId="3" borderId="20" xfId="0" applyFont="1" applyFill="1" applyBorder="1" applyAlignment="1" applyProtection="1">
      <alignment horizontal="center" vertical="center"/>
    </xf>
    <xf numFmtId="3" fontId="20" fillId="3" borderId="20" xfId="0" applyNumberFormat="1" applyFont="1" applyFill="1" applyBorder="1" applyAlignment="1" applyProtection="1">
      <alignment horizontal="center" vertical="center"/>
      <protection locked="0"/>
    </xf>
    <xf numFmtId="17" fontId="20" fillId="3" borderId="20" xfId="0" applyNumberFormat="1" applyFont="1" applyFill="1" applyBorder="1" applyAlignment="1" applyProtection="1">
      <alignment horizontal="center" vertical="center"/>
      <protection locked="0"/>
    </xf>
    <xf numFmtId="0" fontId="25" fillId="3" borderId="20" xfId="0" applyFont="1" applyFill="1" applyBorder="1" applyAlignment="1" applyProtection="1">
      <alignment horizontal="center" vertical="center" wrapText="1"/>
      <protection locked="0"/>
    </xf>
    <xf numFmtId="0" fontId="25" fillId="3" borderId="20" xfId="0" applyFont="1" applyFill="1" applyBorder="1" applyAlignment="1" applyProtection="1">
      <alignment horizontal="center" vertical="center" wrapText="1"/>
    </xf>
    <xf numFmtId="0" fontId="25" fillId="3" borderId="20" xfId="0" applyFont="1" applyFill="1" applyBorder="1" applyAlignment="1" applyProtection="1">
      <alignment horizontal="center" vertical="center"/>
      <protection locked="0"/>
    </xf>
    <xf numFmtId="3" fontId="25" fillId="3" borderId="20" xfId="0" applyNumberFormat="1" applyFont="1" applyFill="1" applyBorder="1" applyAlignment="1" applyProtection="1">
      <alignment horizontal="center" vertical="center"/>
      <protection locked="0"/>
    </xf>
    <xf numFmtId="0" fontId="27" fillId="3" borderId="20" xfId="0" applyFont="1" applyFill="1" applyBorder="1" applyAlignment="1">
      <alignment horizontal="center" vertical="center"/>
    </xf>
    <xf numFmtId="3" fontId="25" fillId="3" borderId="20" xfId="0" applyNumberFormat="1" applyFont="1" applyFill="1" applyBorder="1" applyAlignment="1" applyProtection="1">
      <alignment horizontal="center" vertical="center" wrapText="1"/>
      <protection locked="0"/>
    </xf>
    <xf numFmtId="0" fontId="20" fillId="6" borderId="20" xfId="0" applyFont="1" applyFill="1" applyBorder="1" applyAlignment="1" applyProtection="1">
      <alignment horizontal="center" vertical="center"/>
      <protection locked="0"/>
    </xf>
    <xf numFmtId="0" fontId="26" fillId="6" borderId="20" xfId="0" applyFont="1" applyFill="1" applyBorder="1" applyAlignment="1" applyProtection="1">
      <alignment horizontal="center" vertical="center" wrapText="1"/>
      <protection locked="0"/>
    </xf>
    <xf numFmtId="3" fontId="26" fillId="6" borderId="20" xfId="0" applyNumberFormat="1" applyFont="1" applyFill="1" applyBorder="1" applyAlignment="1" applyProtection="1">
      <alignment horizontal="center" vertical="center" wrapText="1"/>
      <protection locked="0"/>
    </xf>
    <xf numFmtId="17" fontId="26" fillId="6" borderId="20" xfId="0" applyNumberFormat="1" applyFont="1" applyFill="1" applyBorder="1" applyAlignment="1" applyProtection="1">
      <alignment horizontal="center" vertical="center" wrapText="1"/>
      <protection locked="0"/>
    </xf>
    <xf numFmtId="0" fontId="26" fillId="6" borderId="20" xfId="0" applyFont="1" applyFill="1" applyBorder="1" applyAlignment="1" applyProtection="1">
      <alignment horizontal="center" vertical="center"/>
      <protection locked="0"/>
    </xf>
    <xf numFmtId="0" fontId="26" fillId="6" borderId="20" xfId="0" applyFont="1" applyFill="1" applyBorder="1" applyAlignment="1">
      <alignment horizontal="center" vertical="center"/>
    </xf>
    <xf numFmtId="3" fontId="26" fillId="6" borderId="20" xfId="0" applyNumberFormat="1" applyFont="1" applyFill="1" applyBorder="1" applyAlignment="1" applyProtection="1">
      <alignment horizontal="center" vertical="center"/>
      <protection locked="0"/>
    </xf>
    <xf numFmtId="17" fontId="26" fillId="6" borderId="20" xfId="0" applyNumberFormat="1" applyFont="1" applyFill="1" applyBorder="1" applyAlignment="1" applyProtection="1">
      <alignment horizontal="center" vertical="center"/>
      <protection locked="0"/>
    </xf>
    <xf numFmtId="0" fontId="20" fillId="5" borderId="20" xfId="0" applyFont="1" applyFill="1" applyBorder="1" applyAlignment="1">
      <alignment horizontal="center" vertical="center" wrapText="1"/>
    </xf>
    <xf numFmtId="0" fontId="20" fillId="5" borderId="20" xfId="0" applyFont="1" applyFill="1" applyBorder="1" applyAlignment="1">
      <alignment horizontal="center" vertical="center"/>
    </xf>
    <xf numFmtId="0" fontId="25" fillId="5" borderId="20" xfId="0" applyFont="1" applyFill="1" applyBorder="1" applyAlignment="1" applyProtection="1">
      <alignment horizontal="center" vertical="center"/>
      <protection locked="0"/>
    </xf>
    <xf numFmtId="0" fontId="20" fillId="4" borderId="20" xfId="0" applyFont="1" applyFill="1" applyBorder="1" applyAlignment="1" applyProtection="1">
      <alignment horizontal="center" vertical="center" wrapText="1"/>
      <protection locked="0"/>
    </xf>
    <xf numFmtId="0" fontId="20" fillId="4" borderId="20" xfId="0" applyFont="1" applyFill="1" applyBorder="1" applyAlignment="1" applyProtection="1">
      <alignment horizontal="center" vertical="center"/>
      <protection locked="0"/>
    </xf>
    <xf numFmtId="3" fontId="20" fillId="4" borderId="20" xfId="0" applyNumberFormat="1" applyFont="1" applyFill="1" applyBorder="1" applyAlignment="1" applyProtection="1">
      <alignment horizontal="center" vertical="center"/>
      <protection locked="0"/>
    </xf>
    <xf numFmtId="0" fontId="28" fillId="5" borderId="20" xfId="0" applyFont="1" applyFill="1" applyBorder="1" applyAlignment="1">
      <alignment horizontal="center" vertical="center"/>
    </xf>
    <xf numFmtId="0" fontId="20" fillId="0" borderId="20" xfId="0" applyFont="1" applyFill="1" applyBorder="1" applyAlignment="1" applyProtection="1">
      <alignment horizontal="center" vertical="center"/>
      <protection locked="0"/>
    </xf>
    <xf numFmtId="0" fontId="20" fillId="0" borderId="20" xfId="0" applyFont="1" applyBorder="1" applyAlignment="1" applyProtection="1">
      <alignment horizontal="center" vertical="center" wrapText="1"/>
      <protection locked="0"/>
    </xf>
    <xf numFmtId="0" fontId="20" fillId="0" borderId="20" xfId="0" applyFont="1" applyFill="1" applyBorder="1" applyAlignment="1" applyProtection="1">
      <alignment horizontal="center" vertical="center" wrapText="1"/>
      <protection locked="0"/>
    </xf>
    <xf numFmtId="3" fontId="20" fillId="0" borderId="20" xfId="0" applyNumberFormat="1" applyFont="1" applyBorder="1" applyAlignment="1" applyProtection="1">
      <alignment horizontal="center" vertical="center" wrapText="1"/>
      <protection locked="0"/>
    </xf>
    <xf numFmtId="3" fontId="20" fillId="0" borderId="20" xfId="0" applyNumberFormat="1" applyFont="1" applyFill="1" applyBorder="1" applyAlignment="1" applyProtection="1">
      <alignment horizontal="center" vertical="center" wrapText="1"/>
      <protection locked="0"/>
    </xf>
    <xf numFmtId="17" fontId="20" fillId="0" borderId="20" xfId="0" applyNumberFormat="1" applyFont="1" applyBorder="1" applyAlignment="1" applyProtection="1">
      <alignment horizontal="center" vertical="center" wrapText="1"/>
      <protection locked="0"/>
    </xf>
    <xf numFmtId="0" fontId="20" fillId="0" borderId="20" xfId="0" applyFont="1" applyBorder="1" applyAlignment="1">
      <alignment horizontal="center" vertical="center" wrapText="1"/>
    </xf>
    <xf numFmtId="0" fontId="20" fillId="2" borderId="20" xfId="0" applyFont="1" applyFill="1" applyBorder="1" applyAlignment="1" applyProtection="1">
      <alignment horizontal="center" vertical="center" wrapText="1"/>
      <protection locked="0"/>
    </xf>
    <xf numFmtId="3" fontId="20" fillId="2" borderId="20" xfId="0" applyNumberFormat="1" applyFont="1" applyFill="1" applyBorder="1" applyAlignment="1" applyProtection="1">
      <alignment horizontal="center" vertical="center" wrapText="1" shrinkToFit="1"/>
      <protection locked="0"/>
    </xf>
    <xf numFmtId="0" fontId="20" fillId="0" borderId="20" xfId="0" applyFont="1" applyFill="1" applyBorder="1" applyAlignment="1" applyProtection="1">
      <alignment horizontal="center" vertical="center" wrapText="1" shrinkToFit="1"/>
      <protection locked="0"/>
    </xf>
    <xf numFmtId="0" fontId="20" fillId="2" borderId="20" xfId="0" applyFont="1" applyFill="1" applyBorder="1" applyAlignment="1" applyProtection="1">
      <alignment horizontal="center" vertical="center" wrapText="1" shrinkToFit="1"/>
      <protection locked="0"/>
    </xf>
    <xf numFmtId="49" fontId="20" fillId="3" borderId="20" xfId="0" applyNumberFormat="1" applyFont="1" applyFill="1" applyBorder="1" applyAlignment="1" applyProtection="1">
      <alignment horizontal="center" vertical="center" wrapText="1"/>
      <protection locked="0"/>
    </xf>
    <xf numFmtId="49" fontId="20" fillId="3" borderId="20" xfId="0" applyNumberFormat="1" applyFont="1" applyFill="1" applyBorder="1" applyAlignment="1" applyProtection="1">
      <alignment horizontal="center" vertical="center" wrapText="1"/>
    </xf>
    <xf numFmtId="0" fontId="30" fillId="0" borderId="20" xfId="0" applyFont="1" applyBorder="1" applyAlignment="1">
      <alignment horizontal="center" vertical="center" wrapText="1"/>
    </xf>
    <xf numFmtId="0" fontId="25" fillId="0" borderId="20" xfId="0" applyFont="1" applyBorder="1" applyAlignment="1">
      <alignment horizontal="center" vertical="center" wrapText="1"/>
    </xf>
    <xf numFmtId="0" fontId="20" fillId="0" borderId="20" xfId="0" applyFont="1" applyFill="1" applyBorder="1" applyAlignment="1">
      <alignment horizontal="center" vertical="center" wrapText="1"/>
    </xf>
    <xf numFmtId="3" fontId="20" fillId="0" borderId="20" xfId="0" applyNumberFormat="1" applyFont="1" applyBorder="1" applyAlignment="1">
      <alignment horizontal="center" vertical="center" wrapText="1"/>
    </xf>
    <xf numFmtId="0" fontId="30" fillId="5" borderId="20" xfId="0" applyFont="1" applyFill="1" applyBorder="1" applyAlignment="1">
      <alignment horizontal="center" vertical="center" wrapText="1"/>
    </xf>
    <xf numFmtId="2" fontId="20" fillId="3" borderId="20" xfId="0" applyNumberFormat="1" applyFont="1" applyFill="1" applyBorder="1" applyAlignment="1" applyProtection="1">
      <alignment horizontal="center" vertical="center"/>
      <protection locked="0"/>
    </xf>
    <xf numFmtId="0" fontId="20" fillId="3" borderId="20" xfId="0" applyFont="1" applyFill="1" applyBorder="1" applyAlignment="1">
      <alignment horizontal="center" vertical="center"/>
    </xf>
    <xf numFmtId="0" fontId="25" fillId="3" borderId="20" xfId="0" applyFont="1" applyFill="1" applyBorder="1" applyAlignment="1">
      <alignment horizontal="center" vertical="center"/>
    </xf>
    <xf numFmtId="0" fontId="20" fillId="4" borderId="20" xfId="0" applyFont="1" applyFill="1" applyBorder="1" applyAlignment="1" applyProtection="1">
      <alignment horizontal="center" vertical="center" wrapText="1"/>
    </xf>
    <xf numFmtId="0" fontId="20" fillId="4" borderId="20" xfId="0" applyFont="1" applyFill="1" applyBorder="1" applyAlignment="1">
      <alignment horizontal="center" vertical="center" wrapText="1"/>
    </xf>
    <xf numFmtId="3" fontId="20" fillId="4" borderId="20" xfId="0" applyNumberFormat="1" applyFont="1" applyFill="1" applyBorder="1" applyAlignment="1" applyProtection="1">
      <alignment horizontal="center" vertical="center" wrapText="1"/>
      <protection locked="0"/>
    </xf>
    <xf numFmtId="0" fontId="20" fillId="4" borderId="20" xfId="0" applyFont="1" applyFill="1" applyBorder="1" applyAlignment="1">
      <alignment horizontal="center" vertical="center"/>
    </xf>
    <xf numFmtId="0" fontId="31" fillId="0" borderId="20" xfId="0" applyFont="1" applyBorder="1" applyAlignment="1">
      <alignment horizontal="center" vertical="center" wrapText="1"/>
    </xf>
    <xf numFmtId="3" fontId="25" fillId="0" borderId="20" xfId="0" applyNumberFormat="1" applyFont="1" applyBorder="1" applyAlignment="1" applyProtection="1">
      <alignment horizontal="center" vertical="center" wrapText="1"/>
      <protection locked="0"/>
    </xf>
    <xf numFmtId="0" fontId="32" fillId="6" borderId="20" xfId="0" applyFont="1" applyFill="1" applyBorder="1" applyAlignment="1" applyProtection="1">
      <alignment horizontal="center" vertical="center" wrapText="1"/>
      <protection locked="0"/>
    </xf>
    <xf numFmtId="3" fontId="32" fillId="6" borderId="20" xfId="0" applyNumberFormat="1" applyFont="1" applyFill="1" applyBorder="1" applyAlignment="1" applyProtection="1">
      <alignment horizontal="center" vertical="center" wrapText="1"/>
      <protection locked="0"/>
    </xf>
    <xf numFmtId="0" fontId="30" fillId="6" borderId="20" xfId="0" applyFont="1" applyFill="1" applyBorder="1" applyAlignment="1" applyProtection="1">
      <alignment horizontal="center" vertical="center" wrapText="1"/>
      <protection locked="0"/>
    </xf>
    <xf numFmtId="3" fontId="33" fillId="6" borderId="20" xfId="0" applyNumberFormat="1" applyFont="1" applyFill="1" applyBorder="1" applyAlignment="1" applyProtection="1">
      <alignment horizontal="center" vertical="center" wrapText="1"/>
      <protection locked="0"/>
    </xf>
    <xf numFmtId="17" fontId="20" fillId="3" borderId="20" xfId="0" applyNumberFormat="1" applyFont="1" applyFill="1" applyBorder="1" applyAlignment="1" applyProtection="1">
      <alignment horizontal="center" vertical="center" wrapText="1"/>
      <protection locked="0"/>
    </xf>
    <xf numFmtId="0" fontId="20" fillId="6" borderId="20" xfId="0" applyFont="1" applyFill="1" applyBorder="1" applyAlignment="1" applyProtection="1">
      <alignment horizontal="center" vertical="center" wrapText="1"/>
      <protection locked="0"/>
    </xf>
    <xf numFmtId="3" fontId="20" fillId="6" borderId="20" xfId="0" applyNumberFormat="1" applyFont="1" applyFill="1" applyBorder="1" applyAlignment="1" applyProtection="1">
      <alignment horizontal="center" vertical="center" wrapText="1"/>
      <protection locked="0"/>
    </xf>
    <xf numFmtId="0" fontId="29" fillId="0" borderId="20" xfId="0" applyFont="1" applyBorder="1" applyAlignment="1" applyProtection="1">
      <alignment horizontal="center" vertical="center" wrapText="1"/>
      <protection locked="0"/>
    </xf>
    <xf numFmtId="0" fontId="29" fillId="3" borderId="20" xfId="0" applyFont="1" applyFill="1" applyBorder="1" applyAlignment="1">
      <alignment horizontal="center" vertical="center" wrapText="1"/>
    </xf>
    <xf numFmtId="0" fontId="20" fillId="4" borderId="21" xfId="0" applyFont="1" applyFill="1" applyBorder="1" applyAlignment="1" applyProtection="1">
      <alignment horizontal="center" vertical="center" wrapText="1"/>
      <protection locked="0"/>
    </xf>
    <xf numFmtId="17" fontId="20" fillId="4" borderId="20" xfId="0" applyNumberFormat="1" applyFont="1" applyFill="1" applyBorder="1" applyAlignment="1" applyProtection="1">
      <alignment horizontal="center" vertical="center"/>
      <protection locked="0"/>
    </xf>
    <xf numFmtId="0" fontId="29" fillId="4" borderId="20" xfId="0" applyFont="1" applyFill="1" applyBorder="1" applyAlignment="1">
      <alignment horizontal="center" vertical="center" wrapText="1"/>
    </xf>
    <xf numFmtId="0" fontId="17" fillId="2" borderId="14" xfId="0" applyFont="1" applyFill="1" applyBorder="1" applyAlignment="1" applyProtection="1">
      <alignment horizontal="center" vertical="center" wrapText="1"/>
    </xf>
    <xf numFmtId="0" fontId="17" fillId="2" borderId="21" xfId="0" applyFont="1" applyFill="1" applyBorder="1" applyAlignment="1" applyProtection="1">
      <alignment horizontal="center" vertical="center" wrapText="1"/>
    </xf>
    <xf numFmtId="1" fontId="17" fillId="2" borderId="21" xfId="0" applyNumberFormat="1" applyFont="1" applyFill="1" applyBorder="1" applyAlignment="1" applyProtection="1">
      <alignment horizontal="center" vertical="center" wrapText="1"/>
    </xf>
    <xf numFmtId="1" fontId="17" fillId="2" borderId="15" xfId="0" applyNumberFormat="1" applyFont="1" applyFill="1" applyBorder="1" applyAlignment="1" applyProtection="1">
      <alignment horizontal="center" vertical="center" wrapText="1"/>
    </xf>
    <xf numFmtId="3" fontId="20" fillId="0" borderId="14" xfId="0" applyNumberFormat="1" applyFont="1" applyFill="1" applyBorder="1" applyAlignment="1" applyProtection="1">
      <alignment horizontal="center" vertical="center" wrapText="1"/>
    </xf>
    <xf numFmtId="3" fontId="20" fillId="0" borderId="15" xfId="0" applyNumberFormat="1" applyFont="1" applyFill="1" applyBorder="1" applyAlignment="1" applyProtection="1">
      <alignment horizontal="center" vertical="center" wrapText="1"/>
    </xf>
    <xf numFmtId="0" fontId="20" fillId="0" borderId="14" xfId="0" applyFont="1" applyFill="1" applyBorder="1" applyAlignment="1" applyProtection="1">
      <alignment horizontal="center" vertical="center" wrapText="1"/>
    </xf>
    <xf numFmtId="0" fontId="20" fillId="0" borderId="15" xfId="0" applyFont="1" applyFill="1" applyBorder="1" applyAlignment="1" applyProtection="1">
      <alignment horizontal="center" vertical="center" wrapText="1"/>
    </xf>
    <xf numFmtId="0" fontId="20" fillId="2" borderId="14" xfId="0" applyFont="1" applyFill="1" applyBorder="1" applyAlignment="1" applyProtection="1">
      <alignment horizontal="center" vertical="center" wrapText="1"/>
    </xf>
    <xf numFmtId="0" fontId="20" fillId="2" borderId="25" xfId="0" applyFont="1" applyFill="1" applyBorder="1" applyAlignment="1" applyProtection="1">
      <alignment horizontal="center" vertical="center" wrapText="1"/>
    </xf>
    <xf numFmtId="0" fontId="20" fillId="0" borderId="26" xfId="0" applyFont="1" applyFill="1" applyBorder="1" applyAlignment="1" applyProtection="1">
      <alignment horizontal="center" vertical="center" wrapText="1"/>
    </xf>
    <xf numFmtId="3" fontId="20" fillId="5" borderId="20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20" xfId="0" applyNumberFormat="1" applyFont="1" applyBorder="1" applyAlignment="1" applyProtection="1">
      <alignment horizontal="center" vertical="center" wrapText="1"/>
      <protection locked="0"/>
    </xf>
    <xf numFmtId="0" fontId="20" fillId="0" borderId="20" xfId="0" applyNumberFormat="1" applyFont="1" applyBorder="1" applyAlignment="1" applyProtection="1">
      <alignment horizontal="center" vertical="center" wrapText="1"/>
      <protection locked="0"/>
    </xf>
    <xf numFmtId="0" fontId="30" fillId="0" borderId="20" xfId="0" applyFont="1" applyBorder="1" applyAlignment="1" applyProtection="1">
      <alignment horizontal="center" vertical="center" wrapText="1"/>
      <protection locked="0"/>
    </xf>
    <xf numFmtId="0" fontId="30" fillId="3" borderId="20" xfId="0" applyFont="1" applyFill="1" applyBorder="1" applyAlignment="1" applyProtection="1">
      <alignment horizontal="center" vertical="center"/>
      <protection locked="0"/>
    </xf>
    <xf numFmtId="0" fontId="31" fillId="3" borderId="20" xfId="0" applyFont="1" applyFill="1" applyBorder="1" applyAlignment="1" applyProtection="1">
      <alignment horizontal="center" vertical="center" wrapText="1"/>
      <protection locked="0"/>
    </xf>
    <xf numFmtId="0" fontId="31" fillId="3" borderId="20" xfId="0" applyFont="1" applyFill="1" applyBorder="1" applyAlignment="1" applyProtection="1">
      <alignment horizontal="center" vertical="center"/>
      <protection locked="0"/>
    </xf>
    <xf numFmtId="0" fontId="25" fillId="4" borderId="20" xfId="0" applyFont="1" applyFill="1" applyBorder="1" applyAlignment="1" applyProtection="1">
      <alignment horizontal="center" vertical="center" wrapText="1"/>
      <protection locked="0"/>
    </xf>
    <xf numFmtId="0" fontId="25" fillId="4" borderId="20" xfId="0" applyFont="1" applyFill="1" applyBorder="1" applyAlignment="1">
      <alignment horizontal="center" vertical="center" wrapText="1"/>
    </xf>
    <xf numFmtId="3" fontId="25" fillId="4" borderId="20" xfId="0" applyNumberFormat="1" applyFont="1" applyFill="1" applyBorder="1" applyAlignment="1" applyProtection="1">
      <alignment horizontal="center" vertical="center" wrapText="1"/>
      <protection locked="0"/>
    </xf>
    <xf numFmtId="17" fontId="25" fillId="4" borderId="20" xfId="0" applyNumberFormat="1" applyFont="1" applyFill="1" applyBorder="1" applyAlignment="1" applyProtection="1">
      <alignment horizontal="center" vertical="center" wrapText="1"/>
      <protection locked="0"/>
    </xf>
    <xf numFmtId="3" fontId="20" fillId="6" borderId="20" xfId="0" applyNumberFormat="1" applyFont="1" applyFill="1" applyBorder="1" applyAlignment="1" applyProtection="1">
      <alignment horizontal="center" vertical="center"/>
      <protection locked="0"/>
    </xf>
    <xf numFmtId="1" fontId="20" fillId="6" borderId="2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Fill="1" applyAlignment="1">
      <alignment vertical="center"/>
    </xf>
    <xf numFmtId="0" fontId="20" fillId="5" borderId="37" xfId="0" applyFont="1" applyFill="1" applyBorder="1" applyAlignment="1" applyProtection="1">
      <alignment horizontal="center" vertical="center"/>
      <protection locked="0"/>
    </xf>
    <xf numFmtId="0" fontId="20" fillId="6" borderId="21" xfId="0" applyFont="1" applyFill="1" applyBorder="1" applyAlignment="1" applyProtection="1">
      <alignment horizontal="center" vertical="center"/>
      <protection locked="0"/>
    </xf>
    <xf numFmtId="0" fontId="20" fillId="5" borderId="37" xfId="0" applyFont="1" applyFill="1" applyBorder="1" applyAlignment="1">
      <alignment horizontal="center" vertical="center" wrapText="1"/>
    </xf>
    <xf numFmtId="0" fontId="20" fillId="6" borderId="21" xfId="0" applyFont="1" applyFill="1" applyBorder="1" applyAlignment="1" applyProtection="1">
      <alignment horizontal="center" vertical="center" wrapText="1"/>
      <protection locked="0"/>
    </xf>
    <xf numFmtId="0" fontId="20" fillId="5" borderId="37" xfId="0" applyFont="1" applyFill="1" applyBorder="1" applyAlignment="1" applyProtection="1">
      <alignment horizontal="center" vertical="center" wrapText="1"/>
      <protection locked="0"/>
    </xf>
    <xf numFmtId="0" fontId="20" fillId="5" borderId="37" xfId="0" applyFont="1" applyFill="1" applyBorder="1" applyAlignment="1">
      <alignment horizontal="center" vertical="center"/>
    </xf>
    <xf numFmtId="1" fontId="25" fillId="5" borderId="37" xfId="0" applyNumberFormat="1" applyFont="1" applyFill="1" applyBorder="1" applyAlignment="1">
      <alignment horizontal="center" vertical="center"/>
    </xf>
    <xf numFmtId="3" fontId="20" fillId="4" borderId="21" xfId="0" applyNumberFormat="1" applyFont="1" applyFill="1" applyBorder="1" applyAlignment="1" applyProtection="1">
      <alignment horizontal="center" vertical="center" wrapText="1"/>
      <protection locked="0"/>
    </xf>
    <xf numFmtId="3" fontId="20" fillId="6" borderId="21" xfId="0" applyNumberFormat="1" applyFont="1" applyFill="1" applyBorder="1" applyAlignment="1" applyProtection="1">
      <alignment horizontal="center" vertical="center" wrapText="1"/>
      <protection locked="0"/>
    </xf>
    <xf numFmtId="0" fontId="20" fillId="7" borderId="20" xfId="0" applyFont="1" applyFill="1" applyBorder="1" applyAlignment="1" applyProtection="1">
      <alignment horizontal="center" vertical="center" wrapText="1"/>
      <protection locked="0"/>
    </xf>
    <xf numFmtId="3" fontId="20" fillId="7" borderId="20" xfId="0" applyNumberFormat="1" applyFont="1" applyFill="1" applyBorder="1" applyAlignment="1" applyProtection="1">
      <alignment horizontal="center" vertical="center" wrapText="1"/>
      <protection locked="0"/>
    </xf>
    <xf numFmtId="0" fontId="0" fillId="7" borderId="0" xfId="0" applyFill="1"/>
    <xf numFmtId="0" fontId="20" fillId="7" borderId="20" xfId="0" applyFont="1" applyFill="1" applyBorder="1" applyAlignment="1" applyProtection="1">
      <alignment horizontal="center" vertical="center"/>
      <protection locked="0"/>
    </xf>
    <xf numFmtId="3" fontId="20" fillId="6" borderId="21" xfId="0" applyNumberFormat="1" applyFont="1" applyFill="1" applyBorder="1" applyAlignment="1" applyProtection="1">
      <alignment horizontal="center" vertical="center"/>
      <protection locked="0"/>
    </xf>
    <xf numFmtId="0" fontId="20" fillId="4" borderId="30" xfId="0" applyFont="1" applyFill="1" applyBorder="1" applyAlignment="1" applyProtection="1">
      <alignment horizontal="center" vertical="center" wrapText="1"/>
      <protection locked="0"/>
    </xf>
    <xf numFmtId="0" fontId="20" fillId="7" borderId="21" xfId="0" applyFont="1" applyFill="1" applyBorder="1" applyAlignment="1" applyProtection="1">
      <alignment horizontal="center" vertical="center"/>
      <protection locked="0"/>
    </xf>
    <xf numFmtId="0" fontId="26" fillId="7" borderId="20" xfId="0" applyFont="1" applyFill="1" applyBorder="1" applyAlignment="1" applyProtection="1">
      <alignment horizontal="center" vertical="center" wrapText="1"/>
      <protection locked="0"/>
    </xf>
    <xf numFmtId="3" fontId="26" fillId="7" borderId="20" xfId="0" applyNumberFormat="1" applyFont="1" applyFill="1" applyBorder="1" applyAlignment="1" applyProtection="1">
      <alignment horizontal="center" vertical="center" wrapText="1"/>
      <protection locked="0"/>
    </xf>
    <xf numFmtId="14" fontId="26" fillId="7" borderId="20" xfId="0" applyNumberFormat="1" applyFont="1" applyFill="1" applyBorder="1" applyAlignment="1" applyProtection="1">
      <alignment horizontal="center" vertical="center" wrapText="1"/>
      <protection locked="0"/>
    </xf>
    <xf numFmtId="0" fontId="0" fillId="7" borderId="20" xfId="0" applyFill="1" applyBorder="1" applyProtection="1">
      <protection locked="0"/>
    </xf>
    <xf numFmtId="0" fontId="29" fillId="5" borderId="20" xfId="0" applyFont="1" applyFill="1" applyBorder="1" applyAlignment="1">
      <alignment horizontal="center" vertical="center" wrapText="1"/>
    </xf>
    <xf numFmtId="1" fontId="20" fillId="6" borderId="21" xfId="0" applyNumberFormat="1" applyFont="1" applyFill="1" applyBorder="1" applyAlignment="1" applyProtection="1">
      <alignment horizontal="center" vertical="center" wrapText="1"/>
      <protection locked="0"/>
    </xf>
    <xf numFmtId="0" fontId="20" fillId="7" borderId="20" xfId="0" applyFont="1" applyFill="1" applyBorder="1" applyProtection="1">
      <protection locked="0"/>
    </xf>
    <xf numFmtId="1" fontId="20" fillId="7" borderId="20" xfId="0" applyNumberFormat="1" applyFont="1" applyFill="1" applyBorder="1" applyProtection="1">
      <protection locked="0"/>
    </xf>
    <xf numFmtId="3" fontId="20" fillId="7" borderId="20" xfId="0" applyNumberFormat="1" applyFont="1" applyFill="1" applyBorder="1" applyProtection="1">
      <protection locked="0"/>
    </xf>
    <xf numFmtId="3" fontId="20" fillId="7" borderId="21" xfId="0" applyNumberFormat="1" applyFont="1" applyFill="1" applyBorder="1" applyAlignment="1" applyProtection="1">
      <alignment horizontal="center" vertical="center" wrapText="1"/>
      <protection locked="0"/>
    </xf>
    <xf numFmtId="3" fontId="20" fillId="7" borderId="20" xfId="0" applyNumberFormat="1" applyFont="1" applyFill="1" applyBorder="1" applyAlignment="1" applyProtection="1">
      <alignment horizontal="center" vertical="center"/>
      <protection locked="0"/>
    </xf>
    <xf numFmtId="0" fontId="20" fillId="7" borderId="21" xfId="0" applyFont="1" applyFill="1" applyBorder="1" applyAlignment="1" applyProtection="1">
      <alignment horizontal="center" vertical="center" wrapText="1"/>
      <protection locked="0"/>
    </xf>
    <xf numFmtId="0" fontId="20" fillId="7" borderId="41" xfId="0" applyFont="1" applyFill="1" applyBorder="1" applyAlignment="1" applyProtection="1">
      <alignment horizontal="center" vertical="center" wrapText="1"/>
      <protection locked="0"/>
    </xf>
    <xf numFmtId="17" fontId="20" fillId="7" borderId="20" xfId="0" applyNumberFormat="1" applyFont="1" applyFill="1" applyBorder="1" applyAlignment="1" applyProtection="1">
      <alignment horizontal="center" vertical="center" wrapText="1"/>
      <protection locked="0"/>
    </xf>
    <xf numFmtId="17" fontId="20" fillId="7" borderId="20" xfId="0" applyNumberFormat="1" applyFont="1" applyFill="1" applyBorder="1" applyAlignment="1" applyProtection="1">
      <alignment horizontal="center" vertical="center"/>
      <protection locked="0"/>
    </xf>
    <xf numFmtId="1" fontId="20" fillId="7" borderId="20" xfId="0" applyNumberFormat="1" applyFont="1" applyFill="1" applyBorder="1" applyAlignment="1" applyProtection="1">
      <alignment vertical="center"/>
      <protection locked="0"/>
    </xf>
    <xf numFmtId="0" fontId="20" fillId="7" borderId="20" xfId="0" applyFont="1" applyFill="1" applyBorder="1" applyAlignment="1" applyProtection="1">
      <alignment vertical="center"/>
      <protection locked="0"/>
    </xf>
    <xf numFmtId="1" fontId="20" fillId="7" borderId="20" xfId="0" applyNumberFormat="1" applyFont="1" applyFill="1" applyBorder="1" applyAlignment="1" applyProtection="1">
      <alignment horizontal="center" vertical="center"/>
      <protection locked="0"/>
    </xf>
    <xf numFmtId="0" fontId="20" fillId="7" borderId="20" xfId="0" applyFont="1" applyFill="1" applyBorder="1" applyAlignment="1">
      <alignment horizontal="center" vertical="center" wrapText="1"/>
    </xf>
    <xf numFmtId="3" fontId="26" fillId="8" borderId="20" xfId="0" applyNumberFormat="1" applyFont="1" applyFill="1" applyBorder="1" applyAlignment="1" applyProtection="1">
      <alignment horizontal="center" vertical="center" wrapText="1"/>
      <protection locked="0"/>
    </xf>
    <xf numFmtId="0" fontId="20" fillId="8" borderId="20" xfId="0" applyFont="1" applyFill="1" applyBorder="1" applyAlignment="1" applyProtection="1">
      <alignment horizontal="center" vertical="center" wrapText="1"/>
      <protection locked="0"/>
    </xf>
    <xf numFmtId="3" fontId="20" fillId="8" borderId="20" xfId="0" applyNumberFormat="1" applyFont="1" applyFill="1" applyBorder="1" applyAlignment="1" applyProtection="1">
      <alignment horizontal="center" vertical="center" wrapText="1"/>
      <protection locked="0"/>
    </xf>
    <xf numFmtId="0" fontId="20" fillId="0" borderId="28" xfId="0" applyFont="1" applyFill="1" applyBorder="1" applyAlignment="1" applyProtection="1">
      <alignment horizontal="center" vertical="center" wrapText="1"/>
    </xf>
    <xf numFmtId="0" fontId="20" fillId="0" borderId="38" xfId="0" applyFont="1" applyFill="1" applyBorder="1" applyAlignment="1" applyProtection="1">
      <alignment horizontal="center" vertical="center" wrapText="1"/>
    </xf>
    <xf numFmtId="0" fontId="20" fillId="0" borderId="27" xfId="0" applyFont="1" applyFill="1" applyBorder="1" applyAlignment="1" applyProtection="1">
      <alignment horizontal="center" vertical="center" wrapText="1"/>
    </xf>
    <xf numFmtId="0" fontId="20" fillId="0" borderId="40" xfId="0" applyFont="1" applyFill="1" applyBorder="1" applyAlignment="1" applyProtection="1">
      <alignment horizontal="center" vertical="center" wrapText="1"/>
    </xf>
    <xf numFmtId="0" fontId="20" fillId="0" borderId="3" xfId="0" applyFont="1" applyFill="1" applyBorder="1" applyAlignment="1" applyProtection="1">
      <alignment horizontal="center" vertical="center" wrapText="1"/>
    </xf>
    <xf numFmtId="0" fontId="18" fillId="2" borderId="8" xfId="0" applyFont="1" applyFill="1" applyBorder="1" applyAlignment="1" applyProtection="1">
      <alignment horizontal="center" vertical="center" wrapText="1"/>
    </xf>
    <xf numFmtId="0" fontId="18" fillId="2" borderId="13" xfId="0" applyFont="1" applyFill="1" applyBorder="1" applyAlignment="1" applyProtection="1">
      <alignment horizontal="center" vertical="center" wrapText="1"/>
    </xf>
    <xf numFmtId="0" fontId="18" fillId="2" borderId="6" xfId="0" applyFont="1" applyFill="1" applyBorder="1" applyAlignment="1" applyProtection="1">
      <alignment horizontal="center" vertical="center" wrapText="1"/>
    </xf>
    <xf numFmtId="0" fontId="26" fillId="2" borderId="5" xfId="0" applyFont="1" applyFill="1" applyBorder="1" applyAlignment="1" applyProtection="1">
      <alignment horizontal="center" vertical="center" wrapText="1"/>
    </xf>
    <xf numFmtId="0" fontId="26" fillId="2" borderId="19" xfId="0" applyFont="1" applyFill="1" applyBorder="1" applyAlignment="1" applyProtection="1">
      <alignment horizontal="center" vertical="center" wrapText="1"/>
    </xf>
    <xf numFmtId="0" fontId="18" fillId="2" borderId="3" xfId="0" applyFont="1" applyFill="1" applyBorder="1" applyAlignment="1" applyProtection="1">
      <alignment horizontal="center" vertical="center" wrapText="1"/>
    </xf>
    <xf numFmtId="0" fontId="18" fillId="2" borderId="40" xfId="0" applyFont="1" applyFill="1" applyBorder="1" applyAlignment="1" applyProtection="1">
      <alignment horizontal="center" vertical="center" wrapText="1"/>
    </xf>
    <xf numFmtId="3" fontId="20" fillId="0" borderId="28" xfId="0" applyNumberFormat="1" applyFont="1" applyFill="1" applyBorder="1" applyAlignment="1" applyProtection="1">
      <alignment horizontal="center" vertical="center" wrapText="1"/>
    </xf>
    <xf numFmtId="3" fontId="20" fillId="0" borderId="38" xfId="0" applyNumberFormat="1" applyFont="1" applyFill="1" applyBorder="1" applyAlignment="1" applyProtection="1">
      <alignment horizontal="center" vertical="center" wrapText="1"/>
    </xf>
    <xf numFmtId="3" fontId="20" fillId="0" borderId="27" xfId="0" applyNumberFormat="1" applyFont="1" applyFill="1" applyBorder="1" applyAlignment="1" applyProtection="1">
      <alignment horizontal="center" vertical="center" wrapText="1"/>
    </xf>
    <xf numFmtId="3" fontId="20" fillId="0" borderId="40" xfId="0" applyNumberFormat="1" applyFont="1" applyFill="1" applyBorder="1" applyAlignment="1" applyProtection="1">
      <alignment horizontal="center" vertical="center" wrapText="1"/>
    </xf>
    <xf numFmtId="0" fontId="20" fillId="0" borderId="1" xfId="0" applyFont="1" applyFill="1" applyBorder="1" applyAlignment="1" applyProtection="1">
      <alignment horizontal="center" vertical="center" wrapText="1"/>
    </xf>
    <xf numFmtId="0" fontId="25" fillId="2" borderId="5" xfId="0" applyFont="1" applyFill="1" applyBorder="1" applyAlignment="1" applyProtection="1">
      <alignment horizontal="center" vertical="center" wrapText="1"/>
    </xf>
    <xf numFmtId="0" fontId="25" fillId="2" borderId="19" xfId="0" applyFont="1" applyFill="1" applyBorder="1" applyAlignment="1" applyProtection="1">
      <alignment horizontal="center" vertical="center" wrapText="1"/>
    </xf>
    <xf numFmtId="3" fontId="17" fillId="0" borderId="22" xfId="0" applyNumberFormat="1" applyFont="1" applyFill="1" applyBorder="1" applyAlignment="1" applyProtection="1">
      <alignment horizontal="center" vertical="center"/>
      <protection locked="0"/>
    </xf>
    <xf numFmtId="3" fontId="17" fillId="0" borderId="23" xfId="0" applyNumberFormat="1" applyFont="1" applyFill="1" applyBorder="1" applyAlignment="1" applyProtection="1">
      <alignment horizontal="center" vertical="center"/>
      <protection locked="0"/>
    </xf>
    <xf numFmtId="3" fontId="17" fillId="0" borderId="24" xfId="0" applyNumberFormat="1" applyFont="1" applyFill="1" applyBorder="1" applyAlignment="1" applyProtection="1">
      <alignment horizontal="center" vertical="center"/>
      <protection locked="0"/>
    </xf>
    <xf numFmtId="0" fontId="17" fillId="2" borderId="5" xfId="0" applyFont="1" applyFill="1" applyBorder="1" applyAlignment="1" applyProtection="1">
      <alignment horizontal="center" vertical="center" wrapText="1"/>
    </xf>
    <xf numFmtId="0" fontId="17" fillId="2" borderId="11" xfId="0" applyFont="1" applyFill="1" applyBorder="1" applyAlignment="1" applyProtection="1">
      <alignment horizontal="center" vertical="center" wrapText="1"/>
    </xf>
    <xf numFmtId="0" fontId="17" fillId="2" borderId="19" xfId="0" applyFont="1" applyFill="1" applyBorder="1" applyAlignment="1" applyProtection="1">
      <alignment horizontal="center" vertical="center" wrapText="1"/>
    </xf>
    <xf numFmtId="0" fontId="18" fillId="2" borderId="22" xfId="0" applyFont="1" applyFill="1" applyBorder="1" applyAlignment="1" applyProtection="1">
      <alignment horizontal="center" vertical="center" wrapText="1"/>
    </xf>
    <xf numFmtId="0" fontId="18" fillId="2" borderId="23" xfId="0" applyFont="1" applyFill="1" applyBorder="1" applyAlignment="1" applyProtection="1">
      <alignment horizontal="center" vertical="center" wrapText="1"/>
    </xf>
    <xf numFmtId="0" fontId="18" fillId="2" borderId="24" xfId="0" applyFont="1" applyFill="1" applyBorder="1" applyAlignment="1" applyProtection="1">
      <alignment horizontal="center" vertical="center" wrapText="1"/>
    </xf>
    <xf numFmtId="0" fontId="18" fillId="2" borderId="5" xfId="0" applyFont="1" applyFill="1" applyBorder="1" applyAlignment="1" applyProtection="1">
      <alignment horizontal="center" vertical="center" wrapText="1"/>
    </xf>
    <xf numFmtId="0" fontId="18" fillId="2" borderId="11" xfId="0" applyFont="1" applyFill="1" applyBorder="1" applyAlignment="1" applyProtection="1">
      <alignment horizontal="center" vertical="center" wrapText="1"/>
    </xf>
    <xf numFmtId="0" fontId="18" fillId="2" borderId="19" xfId="0" applyFont="1" applyFill="1" applyBorder="1" applyAlignment="1" applyProtection="1">
      <alignment horizontal="center" vertical="center" wrapText="1"/>
    </xf>
    <xf numFmtId="0" fontId="18" fillId="0" borderId="5" xfId="0" applyFont="1" applyFill="1" applyBorder="1" applyAlignment="1" applyProtection="1">
      <alignment horizontal="center" vertical="center" wrapText="1"/>
    </xf>
    <xf numFmtId="0" fontId="18" fillId="0" borderId="11" xfId="0" applyFont="1" applyFill="1" applyBorder="1" applyAlignment="1" applyProtection="1">
      <alignment horizontal="center" vertical="center" wrapText="1"/>
    </xf>
    <xf numFmtId="0" fontId="18" fillId="0" borderId="19" xfId="0" applyFont="1" applyFill="1" applyBorder="1" applyAlignment="1" applyProtection="1">
      <alignment horizontal="center" vertical="center" wrapText="1"/>
    </xf>
    <xf numFmtId="0" fontId="19" fillId="0" borderId="5" xfId="0" applyFont="1" applyFill="1" applyBorder="1" applyAlignment="1" applyProtection="1">
      <alignment horizontal="center" vertical="center" wrapText="1"/>
    </xf>
    <xf numFmtId="0" fontId="19" fillId="0" borderId="11" xfId="0" applyFont="1" applyFill="1" applyBorder="1" applyAlignment="1" applyProtection="1">
      <alignment horizontal="center" vertical="center" wrapText="1"/>
    </xf>
    <xf numFmtId="0" fontId="19" fillId="0" borderId="19" xfId="0" applyFont="1" applyFill="1" applyBorder="1" applyAlignment="1" applyProtection="1">
      <alignment horizontal="center" vertical="center" wrapText="1"/>
    </xf>
    <xf numFmtId="3" fontId="17" fillId="0" borderId="22" xfId="0" applyNumberFormat="1" applyFont="1" applyFill="1" applyBorder="1" applyAlignment="1" applyProtection="1">
      <alignment horizontal="center" vertical="center"/>
    </xf>
    <xf numFmtId="3" fontId="17" fillId="0" borderId="24" xfId="0" applyNumberFormat="1" applyFont="1" applyFill="1" applyBorder="1" applyAlignment="1" applyProtection="1">
      <alignment horizontal="center" vertical="center"/>
    </xf>
    <xf numFmtId="0" fontId="17" fillId="0" borderId="22" xfId="0" applyFont="1" applyFill="1" applyBorder="1" applyAlignment="1" applyProtection="1">
      <alignment horizontal="center" vertical="center" wrapText="1"/>
    </xf>
    <xf numFmtId="0" fontId="17" fillId="0" borderId="24" xfId="0" applyFont="1" applyFill="1" applyBorder="1" applyAlignment="1" applyProtection="1">
      <alignment horizontal="center" vertical="center" wrapText="1"/>
    </xf>
    <xf numFmtId="0" fontId="18" fillId="0" borderId="22" xfId="0" applyFont="1" applyFill="1" applyBorder="1" applyAlignment="1" applyProtection="1">
      <alignment horizontal="center" vertical="center" wrapText="1"/>
    </xf>
    <xf numFmtId="0" fontId="18" fillId="0" borderId="23" xfId="0" applyFont="1" applyFill="1" applyBorder="1" applyAlignment="1" applyProtection="1">
      <alignment horizontal="center" vertical="center" wrapText="1"/>
    </xf>
    <xf numFmtId="0" fontId="18" fillId="0" borderId="24" xfId="0" applyFont="1" applyFill="1" applyBorder="1" applyAlignment="1" applyProtection="1">
      <alignment horizontal="center" vertical="center" wrapText="1"/>
    </xf>
    <xf numFmtId="0" fontId="18" fillId="2" borderId="1" xfId="0" applyFont="1" applyFill="1" applyBorder="1" applyAlignment="1" applyProtection="1">
      <alignment horizontal="center" vertical="center" wrapText="1"/>
    </xf>
    <xf numFmtId="0" fontId="18" fillId="2" borderId="38" xfId="0" applyFont="1" applyFill="1" applyBorder="1" applyAlignment="1" applyProtection="1">
      <alignment horizontal="center" vertical="center" wrapText="1"/>
    </xf>
    <xf numFmtId="0" fontId="18" fillId="2" borderId="2" xfId="0" applyFont="1" applyFill="1" applyBorder="1" applyAlignment="1" applyProtection="1">
      <alignment horizontal="center" vertical="center" wrapText="1"/>
    </xf>
    <xf numFmtId="0" fontId="18" fillId="2" borderId="39" xfId="0" applyFont="1" applyFill="1" applyBorder="1" applyAlignment="1" applyProtection="1">
      <alignment horizontal="center" vertical="center" wrapText="1"/>
    </xf>
    <xf numFmtId="0" fontId="17" fillId="0" borderId="8" xfId="0" applyFont="1" applyFill="1" applyBorder="1" applyAlignment="1" applyProtection="1">
      <alignment horizontal="center" vertical="center" wrapText="1"/>
    </xf>
    <xf numFmtId="0" fontId="17" fillId="0" borderId="6" xfId="0" applyFont="1" applyFill="1" applyBorder="1" applyAlignment="1" applyProtection="1">
      <alignment horizontal="center" vertical="center" wrapText="1"/>
    </xf>
    <xf numFmtId="0" fontId="34" fillId="0" borderId="22" xfId="0" applyFont="1" applyFill="1" applyBorder="1" applyAlignment="1" applyProtection="1">
      <alignment horizontal="center" vertical="center"/>
    </xf>
    <xf numFmtId="0" fontId="34" fillId="0" borderId="23" xfId="0" applyFont="1" applyFill="1" applyBorder="1" applyAlignment="1" applyProtection="1">
      <alignment horizontal="center" vertical="center"/>
    </xf>
    <xf numFmtId="0" fontId="34" fillId="0" borderId="24" xfId="0" applyFont="1" applyFill="1" applyBorder="1" applyAlignment="1" applyProtection="1">
      <alignment horizontal="center" vertical="center"/>
    </xf>
    <xf numFmtId="0" fontId="17" fillId="2" borderId="8" xfId="0" applyFont="1" applyFill="1" applyBorder="1" applyAlignment="1" applyProtection="1">
      <alignment horizontal="center" vertical="center" wrapText="1"/>
    </xf>
    <xf numFmtId="0" fontId="17" fillId="2" borderId="13" xfId="0" applyFont="1" applyFill="1" applyBorder="1" applyAlignment="1" applyProtection="1">
      <alignment horizontal="center" vertical="center" wrapText="1"/>
    </xf>
    <xf numFmtId="0" fontId="17" fillId="2" borderId="6" xfId="0" applyFont="1" applyFill="1" applyBorder="1" applyAlignment="1" applyProtection="1">
      <alignment horizontal="center" vertical="center" wrapText="1"/>
    </xf>
    <xf numFmtId="0" fontId="17" fillId="0" borderId="5" xfId="0" applyFont="1" applyFill="1" applyBorder="1" applyAlignment="1" applyProtection="1">
      <alignment horizontal="center" vertical="center" wrapText="1"/>
    </xf>
    <xf numFmtId="0" fontId="17" fillId="0" borderId="11" xfId="0" applyFont="1" applyFill="1" applyBorder="1" applyAlignment="1" applyProtection="1">
      <alignment horizontal="center" vertical="center" wrapText="1"/>
    </xf>
    <xf numFmtId="0" fontId="34" fillId="0" borderId="5" xfId="0" applyFont="1" applyFill="1" applyBorder="1" applyAlignment="1" applyProtection="1">
      <alignment horizontal="center" vertical="center" wrapText="1"/>
    </xf>
    <xf numFmtId="0" fontId="34" fillId="0" borderId="11" xfId="0" applyFont="1" applyFill="1" applyBorder="1" applyAlignment="1" applyProtection="1">
      <alignment horizontal="center" vertical="center" wrapText="1"/>
    </xf>
    <xf numFmtId="3" fontId="17" fillId="0" borderId="8" xfId="0" applyNumberFormat="1" applyFont="1" applyFill="1" applyBorder="1" applyAlignment="1" applyProtection="1">
      <alignment horizontal="center" vertical="center"/>
    </xf>
    <xf numFmtId="3" fontId="17" fillId="0" borderId="6" xfId="0" applyNumberFormat="1" applyFont="1" applyFill="1" applyBorder="1" applyAlignment="1" applyProtection="1">
      <alignment horizontal="center" vertical="center"/>
    </xf>
    <xf numFmtId="0" fontId="1" fillId="0" borderId="22" xfId="0" applyFont="1" applyFill="1" applyBorder="1" applyAlignment="1" applyProtection="1">
      <alignment horizontal="center"/>
    </xf>
    <xf numFmtId="0" fontId="1" fillId="0" borderId="23" xfId="0" applyFont="1" applyFill="1" applyBorder="1" applyAlignment="1" applyProtection="1">
      <alignment horizontal="center"/>
    </xf>
    <xf numFmtId="0" fontId="1" fillId="0" borderId="34" xfId="0" applyFont="1" applyFill="1" applyBorder="1" applyAlignment="1" applyProtection="1">
      <alignment horizontal="center"/>
    </xf>
    <xf numFmtId="0" fontId="2" fillId="2" borderId="5" xfId="0" applyFont="1" applyFill="1" applyBorder="1" applyAlignment="1" applyProtection="1">
      <alignment horizontal="center" vertical="center" wrapText="1"/>
    </xf>
    <xf numFmtId="0" fontId="2" fillId="2" borderId="11" xfId="0" applyFont="1" applyFill="1" applyBorder="1" applyAlignment="1" applyProtection="1">
      <alignment horizontal="center" vertical="center" wrapText="1"/>
    </xf>
    <xf numFmtId="0" fontId="3" fillId="2" borderId="4" xfId="0" applyFont="1" applyFill="1" applyBorder="1" applyAlignment="1" applyProtection="1">
      <alignment horizontal="center" vertical="center" wrapText="1"/>
    </xf>
    <xf numFmtId="0" fontId="3" fillId="2" borderId="9" xfId="0" applyFont="1" applyFill="1" applyBorder="1" applyAlignment="1" applyProtection="1">
      <alignment horizontal="center" vertical="center" wrapText="1"/>
    </xf>
    <xf numFmtId="0" fontId="3" fillId="2" borderId="5" xfId="0" applyFont="1" applyFill="1" applyBorder="1" applyAlignment="1" applyProtection="1">
      <alignment horizontal="center" vertical="center" wrapText="1"/>
    </xf>
    <xf numFmtId="0" fontId="3" fillId="2" borderId="11" xfId="0" applyFont="1" applyFill="1" applyBorder="1" applyAlignment="1" applyProtection="1">
      <alignment horizontal="center" vertical="center" wrapText="1"/>
    </xf>
    <xf numFmtId="0" fontId="3" fillId="0" borderId="5" xfId="0" applyFont="1" applyFill="1" applyBorder="1" applyAlignment="1" applyProtection="1">
      <alignment horizontal="center" vertical="center" wrapText="1"/>
    </xf>
    <xf numFmtId="0" fontId="3" fillId="0" borderId="11" xfId="0" applyFont="1" applyFill="1" applyBorder="1" applyAlignment="1" applyProtection="1">
      <alignment horizontal="center" vertical="center" wrapText="1"/>
    </xf>
    <xf numFmtId="0" fontId="10" fillId="0" borderId="5" xfId="0" applyFont="1" applyFill="1" applyBorder="1" applyAlignment="1" applyProtection="1">
      <alignment horizontal="center" vertical="center" wrapText="1"/>
    </xf>
    <xf numFmtId="0" fontId="10" fillId="0" borderId="11" xfId="0" applyFont="1" applyFill="1" applyBorder="1" applyAlignment="1" applyProtection="1">
      <alignment horizontal="center" vertical="center" wrapText="1"/>
    </xf>
    <xf numFmtId="0" fontId="2" fillId="0" borderId="5" xfId="0" applyFont="1" applyFill="1" applyBorder="1" applyAlignment="1" applyProtection="1">
      <alignment horizontal="center" vertical="center" wrapText="1"/>
    </xf>
    <xf numFmtId="0" fontId="2" fillId="0" borderId="11" xfId="0" applyFont="1" applyFill="1" applyBorder="1" applyAlignment="1" applyProtection="1">
      <alignment horizontal="center" vertical="center" wrapText="1"/>
    </xf>
    <xf numFmtId="0" fontId="4" fillId="2" borderId="5" xfId="0" applyFont="1" applyFill="1" applyBorder="1" applyAlignment="1" applyProtection="1">
      <alignment horizontal="center" vertical="center" wrapText="1"/>
    </xf>
    <xf numFmtId="0" fontId="4" fillId="2" borderId="11" xfId="0" applyFont="1" applyFill="1" applyBorder="1" applyAlignment="1" applyProtection="1">
      <alignment horizontal="center" vertical="center" wrapText="1"/>
    </xf>
    <xf numFmtId="3" fontId="2" fillId="0" borderId="8" xfId="0" applyNumberFormat="1" applyFont="1" applyFill="1" applyBorder="1" applyAlignment="1" applyProtection="1">
      <alignment horizontal="center" vertical="center"/>
    </xf>
    <xf numFmtId="3" fontId="2" fillId="0" borderId="6" xfId="0" applyNumberFormat="1" applyFont="1" applyFill="1" applyBorder="1" applyAlignment="1" applyProtection="1">
      <alignment horizontal="center" vertical="center"/>
    </xf>
    <xf numFmtId="0" fontId="3" fillId="2" borderId="14" xfId="0" applyFont="1" applyFill="1" applyBorder="1" applyAlignment="1" applyProtection="1">
      <alignment horizontal="center" vertical="center" wrapText="1"/>
    </xf>
    <xf numFmtId="0" fontId="3" fillId="2" borderId="28" xfId="0" applyFont="1" applyFill="1" applyBorder="1" applyAlignment="1" applyProtection="1">
      <alignment horizontal="center" vertical="center" wrapText="1"/>
    </xf>
    <xf numFmtId="0" fontId="3" fillId="2" borderId="21" xfId="0" applyFont="1" applyFill="1" applyBorder="1" applyAlignment="1" applyProtection="1">
      <alignment horizontal="center" vertical="center" wrapText="1"/>
    </xf>
    <xf numFmtId="0" fontId="3" fillId="2" borderId="29" xfId="0" applyFont="1" applyFill="1" applyBorder="1" applyAlignment="1" applyProtection="1">
      <alignment horizontal="center" vertical="center" wrapText="1"/>
    </xf>
    <xf numFmtId="3" fontId="5" fillId="0" borderId="14" xfId="0" applyNumberFormat="1" applyFont="1" applyFill="1" applyBorder="1" applyAlignment="1" applyProtection="1">
      <alignment horizontal="center" vertical="center" wrapText="1"/>
    </xf>
    <xf numFmtId="3" fontId="5" fillId="0" borderId="28" xfId="0" applyNumberFormat="1" applyFont="1" applyFill="1" applyBorder="1" applyAlignment="1" applyProtection="1">
      <alignment horizontal="center" vertical="center" wrapText="1"/>
    </xf>
    <xf numFmtId="0" fontId="9" fillId="2" borderId="32" xfId="0" applyFont="1" applyFill="1" applyBorder="1" applyAlignment="1" applyProtection="1">
      <alignment horizontal="center" vertical="center" wrapText="1"/>
    </xf>
    <xf numFmtId="0" fontId="9" fillId="2" borderId="33" xfId="0" applyFont="1" applyFill="1" applyBorder="1" applyAlignment="1" applyProtection="1">
      <alignment horizontal="center" vertical="center" wrapText="1"/>
    </xf>
    <xf numFmtId="0" fontId="12" fillId="0" borderId="10" xfId="0" applyFont="1" applyFill="1" applyBorder="1" applyAlignment="1" applyProtection="1">
      <alignment horizontal="center" vertical="center" wrapText="1"/>
    </xf>
    <xf numFmtId="0" fontId="12" fillId="0" borderId="14" xfId="0" applyFont="1" applyFill="1" applyBorder="1" applyAlignment="1" applyProtection="1">
      <alignment horizontal="center" vertical="center" wrapText="1"/>
    </xf>
    <xf numFmtId="0" fontId="5" fillId="0" borderId="12" xfId="0" applyFont="1" applyFill="1" applyBorder="1" applyAlignment="1" applyProtection="1">
      <alignment horizontal="center" vertical="center" wrapText="1"/>
    </xf>
    <xf numFmtId="0" fontId="5" fillId="0" borderId="15" xfId="0" applyFont="1" applyFill="1" applyBorder="1" applyAlignment="1" applyProtection="1">
      <alignment horizontal="center" vertical="center" wrapText="1"/>
    </xf>
    <xf numFmtId="0" fontId="2" fillId="0" borderId="4" xfId="0" applyFont="1" applyFill="1" applyBorder="1" applyAlignment="1" applyProtection="1">
      <alignment horizontal="center" vertical="top" wrapText="1"/>
    </xf>
    <xf numFmtId="0" fontId="2" fillId="0" borderId="7" xfId="0" applyFont="1" applyFill="1" applyBorder="1" applyAlignment="1" applyProtection="1">
      <alignment horizontal="center" vertical="top" wrapText="1"/>
    </xf>
    <xf numFmtId="0" fontId="3" fillId="2" borderId="8" xfId="0" applyFont="1" applyFill="1" applyBorder="1" applyAlignment="1" applyProtection="1">
      <alignment horizontal="center" vertical="center"/>
    </xf>
    <xf numFmtId="0" fontId="3" fillId="2" borderId="13" xfId="0" applyFont="1" applyFill="1" applyBorder="1" applyAlignment="1" applyProtection="1">
      <alignment horizontal="center" vertical="center"/>
    </xf>
    <xf numFmtId="0" fontId="3" fillId="2" borderId="6" xfId="0" applyFont="1" applyFill="1" applyBorder="1" applyAlignment="1" applyProtection="1">
      <alignment horizontal="center" vertical="center"/>
    </xf>
    <xf numFmtId="0" fontId="5" fillId="0" borderId="14" xfId="0" applyFont="1" applyFill="1" applyBorder="1" applyAlignment="1" applyProtection="1">
      <alignment horizontal="center" vertical="center" wrapText="1"/>
    </xf>
    <xf numFmtId="0" fontId="5" fillId="0" borderId="28" xfId="0" applyFont="1" applyFill="1" applyBorder="1" applyAlignment="1" applyProtection="1">
      <alignment horizontal="center" vertical="center" wrapText="1"/>
    </xf>
    <xf numFmtId="0" fontId="5" fillId="0" borderId="27" xfId="0" applyFont="1" applyFill="1" applyBorder="1" applyAlignment="1" applyProtection="1">
      <alignment horizontal="center" vertical="center" wrapText="1"/>
    </xf>
    <xf numFmtId="14" fontId="0" fillId="0" borderId="0" xfId="0" applyNumberFormat="1"/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2E0F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F4A717-A72D-4A11-BA39-8C90D032533C}">
  <dimension ref="A1:C10"/>
  <sheetViews>
    <sheetView workbookViewId="0">
      <selection activeCell="C14" sqref="C14"/>
    </sheetView>
  </sheetViews>
  <sheetFormatPr defaultRowHeight="14.5" x14ac:dyDescent="0.35"/>
  <cols>
    <col min="1" max="1" width="9.90625" bestFit="1" customWidth="1"/>
  </cols>
  <sheetData>
    <row r="1" spans="1:3" x14ac:dyDescent="0.35">
      <c r="A1" s="42" t="s">
        <v>494</v>
      </c>
      <c r="B1" s="42"/>
      <c r="C1" s="42"/>
    </row>
    <row r="2" spans="1:3" x14ac:dyDescent="0.35">
      <c r="A2" s="42"/>
      <c r="B2" s="42"/>
      <c r="C2" s="42"/>
    </row>
    <row r="3" spans="1:3" ht="15" thickBot="1" x14ac:dyDescent="0.4">
      <c r="A3" s="39" t="s">
        <v>495</v>
      </c>
      <c r="B3" s="38" t="s">
        <v>496</v>
      </c>
    </row>
    <row r="4" spans="1:3" x14ac:dyDescent="0.35">
      <c r="A4" s="40">
        <v>44867</v>
      </c>
      <c r="B4" s="37"/>
    </row>
    <row r="5" spans="1:3" x14ac:dyDescent="0.35">
      <c r="A5" s="40">
        <v>44720</v>
      </c>
    </row>
    <row r="6" spans="1:3" x14ac:dyDescent="0.35">
      <c r="A6" s="40">
        <v>44909</v>
      </c>
      <c r="B6" s="41"/>
    </row>
    <row r="7" spans="1:3" x14ac:dyDescent="0.35">
      <c r="A7" s="40">
        <v>45091</v>
      </c>
      <c r="B7" s="34"/>
    </row>
    <row r="8" spans="1:3" x14ac:dyDescent="0.35">
      <c r="A8" s="40">
        <v>45274</v>
      </c>
      <c r="B8" s="43"/>
    </row>
    <row r="9" spans="1:3" x14ac:dyDescent="0.35">
      <c r="A9" s="40">
        <v>45460</v>
      </c>
      <c r="B9" s="159"/>
    </row>
    <row r="10" spans="1:3" x14ac:dyDescent="0.35">
      <c r="A10" s="287">
        <v>45644</v>
      </c>
      <c r="B10" s="184"/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C5BB6C-38EC-4FE2-9383-854695379C19}">
  <sheetPr>
    <pageSetUpPr fitToPage="1"/>
  </sheetPr>
  <dimension ref="A1:Z195"/>
  <sheetViews>
    <sheetView topLeftCell="A190" zoomScaleNormal="100" workbookViewId="0">
      <selection activeCell="B193" sqref="B193"/>
    </sheetView>
  </sheetViews>
  <sheetFormatPr defaultRowHeight="14.5" x14ac:dyDescent="0.35"/>
  <cols>
    <col min="1" max="1" width="6.54296875" style="24" customWidth="1"/>
    <col min="2" max="2" width="12" customWidth="1"/>
    <col min="3" max="3" width="13.1796875" bestFit="1" customWidth="1"/>
    <col min="4" max="4" width="10.7265625" bestFit="1" customWidth="1"/>
    <col min="5" max="6" width="11.81640625" bestFit="1" customWidth="1"/>
    <col min="7" max="7" width="14.26953125" customWidth="1"/>
    <col min="8" max="8" width="12.54296875" bestFit="1" customWidth="1"/>
    <col min="9" max="9" width="9.26953125" customWidth="1"/>
    <col min="10" max="10" width="11.1796875" customWidth="1"/>
    <col min="11" max="11" width="29.36328125" customWidth="1"/>
    <col min="12" max="12" width="11" customWidth="1"/>
    <col min="13" max="13" width="13.54296875" customWidth="1"/>
    <col min="14" max="14" width="8.81640625" bestFit="1" customWidth="1"/>
    <col min="25" max="25" width="11.7265625" customWidth="1"/>
  </cols>
  <sheetData>
    <row r="1" spans="1:26" ht="15" thickBot="1" x14ac:dyDescent="0.4">
      <c r="A1" s="205" t="s">
        <v>0</v>
      </c>
      <c r="B1" s="206"/>
      <c r="C1" s="206"/>
      <c r="D1" s="206"/>
      <c r="E1" s="206"/>
      <c r="F1" s="206"/>
      <c r="G1" s="206"/>
      <c r="H1" s="206"/>
      <c r="I1" s="206"/>
      <c r="J1" s="206"/>
      <c r="K1" s="206"/>
      <c r="L1" s="206"/>
      <c r="M1" s="206"/>
      <c r="N1" s="206"/>
      <c r="O1" s="206"/>
      <c r="P1" s="206"/>
      <c r="Q1" s="206"/>
      <c r="R1" s="206"/>
      <c r="S1" s="206"/>
      <c r="T1" s="206"/>
      <c r="U1" s="206"/>
      <c r="V1" s="206"/>
      <c r="W1" s="206"/>
      <c r="X1" s="206"/>
      <c r="Y1" s="206"/>
      <c r="Z1" s="207"/>
    </row>
    <row r="2" spans="1:26" ht="15" thickBot="1" x14ac:dyDescent="0.4">
      <c r="A2" s="208" t="s">
        <v>1</v>
      </c>
      <c r="B2" s="211" t="s">
        <v>2</v>
      </c>
      <c r="C2" s="212"/>
      <c r="D2" s="212"/>
      <c r="E2" s="212"/>
      <c r="F2" s="213"/>
      <c r="G2" s="214" t="s">
        <v>3</v>
      </c>
      <c r="H2" s="217" t="s">
        <v>4</v>
      </c>
      <c r="I2" s="220" t="s">
        <v>5</v>
      </c>
      <c r="J2" s="214" t="s">
        <v>6</v>
      </c>
      <c r="K2" s="214" t="s">
        <v>7</v>
      </c>
      <c r="L2" s="223" t="s">
        <v>595</v>
      </c>
      <c r="M2" s="224"/>
      <c r="N2" s="225" t="s">
        <v>596</v>
      </c>
      <c r="O2" s="226"/>
      <c r="P2" s="227" t="s">
        <v>597</v>
      </c>
      <c r="Q2" s="228"/>
      <c r="R2" s="228"/>
      <c r="S2" s="228"/>
      <c r="T2" s="228"/>
      <c r="U2" s="228"/>
      <c r="V2" s="228"/>
      <c r="W2" s="228"/>
      <c r="X2" s="229"/>
      <c r="Y2" s="225" t="s">
        <v>9</v>
      </c>
      <c r="Z2" s="226"/>
    </row>
    <row r="3" spans="1:26" x14ac:dyDescent="0.35">
      <c r="A3" s="209"/>
      <c r="B3" s="230" t="s">
        <v>10</v>
      </c>
      <c r="C3" s="232" t="s">
        <v>11</v>
      </c>
      <c r="D3" s="232" t="s">
        <v>12</v>
      </c>
      <c r="E3" s="232" t="s">
        <v>13</v>
      </c>
      <c r="F3" s="196" t="s">
        <v>14</v>
      </c>
      <c r="G3" s="215"/>
      <c r="H3" s="218"/>
      <c r="I3" s="221"/>
      <c r="J3" s="215"/>
      <c r="K3" s="215"/>
      <c r="L3" s="198" t="s">
        <v>15</v>
      </c>
      <c r="M3" s="200" t="s">
        <v>598</v>
      </c>
      <c r="N3" s="202" t="s">
        <v>16</v>
      </c>
      <c r="O3" s="190" t="s">
        <v>17</v>
      </c>
      <c r="P3" s="191" t="s">
        <v>18</v>
      </c>
      <c r="Q3" s="192"/>
      <c r="R3" s="192"/>
      <c r="S3" s="193"/>
      <c r="T3" s="194" t="s">
        <v>19</v>
      </c>
      <c r="U3" s="194" t="s">
        <v>594</v>
      </c>
      <c r="V3" s="194" t="s">
        <v>20</v>
      </c>
      <c r="W3" s="194" t="s">
        <v>21</v>
      </c>
      <c r="X3" s="203" t="s">
        <v>22</v>
      </c>
      <c r="Y3" s="186" t="s">
        <v>23</v>
      </c>
      <c r="Z3" s="188" t="s">
        <v>24</v>
      </c>
    </row>
    <row r="4" spans="1:26" ht="81.5" customHeight="1" thickBot="1" x14ac:dyDescent="0.4">
      <c r="A4" s="210"/>
      <c r="B4" s="231"/>
      <c r="C4" s="233"/>
      <c r="D4" s="233"/>
      <c r="E4" s="233"/>
      <c r="F4" s="197"/>
      <c r="G4" s="216"/>
      <c r="H4" s="219"/>
      <c r="I4" s="222"/>
      <c r="J4" s="216"/>
      <c r="K4" s="216"/>
      <c r="L4" s="199"/>
      <c r="M4" s="201"/>
      <c r="N4" s="187"/>
      <c r="O4" s="189"/>
      <c r="P4" s="44" t="s">
        <v>25</v>
      </c>
      <c r="Q4" s="45" t="s">
        <v>599</v>
      </c>
      <c r="R4" s="45" t="s">
        <v>600</v>
      </c>
      <c r="S4" s="46" t="s">
        <v>601</v>
      </c>
      <c r="T4" s="195"/>
      <c r="U4" s="195"/>
      <c r="V4" s="195"/>
      <c r="W4" s="195"/>
      <c r="X4" s="204"/>
      <c r="Y4" s="187"/>
      <c r="Z4" s="189"/>
    </row>
    <row r="5" spans="1:26" ht="42" x14ac:dyDescent="0.35">
      <c r="A5" s="148">
        <v>1</v>
      </c>
      <c r="B5" s="150" t="s">
        <v>515</v>
      </c>
      <c r="C5" s="152" t="s">
        <v>277</v>
      </c>
      <c r="D5" s="153">
        <v>70995753</v>
      </c>
      <c r="E5" s="154">
        <v>102391343</v>
      </c>
      <c r="F5" s="153">
        <v>600115909</v>
      </c>
      <c r="G5" s="152" t="s">
        <v>282</v>
      </c>
      <c r="H5" s="148" t="s">
        <v>288</v>
      </c>
      <c r="I5" s="148" t="s">
        <v>40</v>
      </c>
      <c r="J5" s="148" t="s">
        <v>278</v>
      </c>
      <c r="K5" s="152" t="s">
        <v>516</v>
      </c>
      <c r="L5" s="53">
        <v>500000</v>
      </c>
      <c r="M5" s="53">
        <f t="shared" ref="M5:M36" si="0">L5/100*70</f>
        <v>350000</v>
      </c>
      <c r="N5" s="148" t="s">
        <v>530</v>
      </c>
      <c r="O5" s="148">
        <v>2026</v>
      </c>
      <c r="P5" s="148" t="s">
        <v>32</v>
      </c>
      <c r="Q5" s="148" t="s">
        <v>32</v>
      </c>
      <c r="R5" s="148" t="s">
        <v>32</v>
      </c>
      <c r="S5" s="148" t="s">
        <v>32</v>
      </c>
      <c r="T5" s="148"/>
      <c r="U5" s="148"/>
      <c r="V5" s="148"/>
      <c r="W5" s="148"/>
      <c r="X5" s="148"/>
      <c r="Y5" s="152" t="s">
        <v>517</v>
      </c>
      <c r="Z5" s="148"/>
    </row>
    <row r="6" spans="1:26" ht="21" x14ac:dyDescent="0.35">
      <c r="A6" s="48">
        <v>2</v>
      </c>
      <c r="B6" s="77" t="s">
        <v>515</v>
      </c>
      <c r="C6" s="49" t="s">
        <v>277</v>
      </c>
      <c r="D6" s="48">
        <v>70995753</v>
      </c>
      <c r="E6" s="79">
        <v>102391343</v>
      </c>
      <c r="F6" s="48">
        <v>600115909</v>
      </c>
      <c r="G6" s="49" t="s">
        <v>492</v>
      </c>
      <c r="H6" s="48" t="s">
        <v>288</v>
      </c>
      <c r="I6" s="48" t="s">
        <v>40</v>
      </c>
      <c r="J6" s="48" t="s">
        <v>278</v>
      </c>
      <c r="K6" s="49" t="s">
        <v>493</v>
      </c>
      <c r="L6" s="52">
        <v>7000000</v>
      </c>
      <c r="M6" s="53">
        <f t="shared" si="0"/>
        <v>4900000</v>
      </c>
      <c r="N6" s="48" t="s">
        <v>530</v>
      </c>
      <c r="O6" s="48">
        <v>2026</v>
      </c>
      <c r="P6" s="48" t="s">
        <v>32</v>
      </c>
      <c r="Q6" s="48" t="s">
        <v>32</v>
      </c>
      <c r="R6" s="48" t="s">
        <v>32</v>
      </c>
      <c r="S6" s="48" t="s">
        <v>32</v>
      </c>
      <c r="T6" s="48"/>
      <c r="U6" s="48"/>
      <c r="V6" s="48"/>
      <c r="W6" s="48"/>
      <c r="X6" s="48"/>
      <c r="Y6" s="49" t="s">
        <v>518</v>
      </c>
      <c r="Z6" s="48"/>
    </row>
    <row r="7" spans="1:26" ht="21" x14ac:dyDescent="0.35">
      <c r="A7" s="48">
        <v>3</v>
      </c>
      <c r="B7" s="77" t="s">
        <v>515</v>
      </c>
      <c r="C7" s="49" t="s">
        <v>277</v>
      </c>
      <c r="D7" s="48">
        <v>70995753</v>
      </c>
      <c r="E7" s="79">
        <v>102391343</v>
      </c>
      <c r="F7" s="48">
        <v>600115909</v>
      </c>
      <c r="G7" s="49" t="s">
        <v>519</v>
      </c>
      <c r="H7" s="48" t="s">
        <v>288</v>
      </c>
      <c r="I7" s="48" t="s">
        <v>40</v>
      </c>
      <c r="J7" s="48" t="s">
        <v>278</v>
      </c>
      <c r="K7" s="49" t="s">
        <v>520</v>
      </c>
      <c r="L7" s="52">
        <v>200000</v>
      </c>
      <c r="M7" s="53">
        <f t="shared" si="0"/>
        <v>140000</v>
      </c>
      <c r="N7" s="48" t="s">
        <v>530</v>
      </c>
      <c r="O7" s="48">
        <v>2025</v>
      </c>
      <c r="P7" s="48" t="s">
        <v>32</v>
      </c>
      <c r="Q7" s="48" t="s">
        <v>32</v>
      </c>
      <c r="R7" s="48" t="s">
        <v>32</v>
      </c>
      <c r="S7" s="48" t="s">
        <v>32</v>
      </c>
      <c r="T7" s="48"/>
      <c r="U7" s="48"/>
      <c r="V7" s="48"/>
      <c r="W7" s="48"/>
      <c r="X7" s="48" t="s">
        <v>32</v>
      </c>
      <c r="Y7" s="49" t="s">
        <v>518</v>
      </c>
      <c r="Z7" s="48"/>
    </row>
    <row r="8" spans="1:26" ht="21" x14ac:dyDescent="0.35">
      <c r="A8" s="48">
        <v>4</v>
      </c>
      <c r="B8" s="77" t="s">
        <v>515</v>
      </c>
      <c r="C8" s="49" t="s">
        <v>277</v>
      </c>
      <c r="D8" s="48">
        <v>70995753</v>
      </c>
      <c r="E8" s="79">
        <v>102391343</v>
      </c>
      <c r="F8" s="48">
        <v>600115909</v>
      </c>
      <c r="G8" s="49" t="s">
        <v>521</v>
      </c>
      <c r="H8" s="48" t="s">
        <v>288</v>
      </c>
      <c r="I8" s="48" t="s">
        <v>40</v>
      </c>
      <c r="J8" s="48" t="s">
        <v>278</v>
      </c>
      <c r="K8" s="49" t="s">
        <v>521</v>
      </c>
      <c r="L8" s="52">
        <v>450000</v>
      </c>
      <c r="M8" s="53">
        <f t="shared" si="0"/>
        <v>315000</v>
      </c>
      <c r="N8" s="48" t="s">
        <v>530</v>
      </c>
      <c r="O8" s="48" t="s">
        <v>260</v>
      </c>
      <c r="P8" s="48"/>
      <c r="Q8" s="48"/>
      <c r="R8" s="48"/>
      <c r="S8" s="48"/>
      <c r="T8" s="48"/>
      <c r="U8" s="48"/>
      <c r="V8" s="48"/>
      <c r="W8" s="48"/>
      <c r="X8" s="48"/>
      <c r="Y8" s="49" t="s">
        <v>518</v>
      </c>
      <c r="Z8" s="48"/>
    </row>
    <row r="9" spans="1:26" ht="21" x14ac:dyDescent="0.35">
      <c r="A9" s="48">
        <v>5</v>
      </c>
      <c r="B9" s="49" t="s">
        <v>335</v>
      </c>
      <c r="C9" s="49" t="s">
        <v>336</v>
      </c>
      <c r="D9" s="50">
        <v>70984042</v>
      </c>
      <c r="E9" s="50">
        <v>102379874</v>
      </c>
      <c r="F9" s="51">
        <v>600116123</v>
      </c>
      <c r="G9" s="49" t="s">
        <v>522</v>
      </c>
      <c r="H9" s="48" t="s">
        <v>288</v>
      </c>
      <c r="I9" s="48" t="s">
        <v>40</v>
      </c>
      <c r="J9" s="48" t="s">
        <v>339</v>
      </c>
      <c r="K9" s="49" t="s">
        <v>523</v>
      </c>
      <c r="L9" s="52">
        <v>680000</v>
      </c>
      <c r="M9" s="53">
        <f t="shared" si="0"/>
        <v>476000</v>
      </c>
      <c r="N9" s="48" t="s">
        <v>530</v>
      </c>
      <c r="O9" s="48" t="s">
        <v>260</v>
      </c>
      <c r="P9" s="48" t="s">
        <v>32</v>
      </c>
      <c r="Q9" s="48"/>
      <c r="R9" s="48"/>
      <c r="S9" s="48" t="s">
        <v>32</v>
      </c>
      <c r="T9" s="48"/>
      <c r="U9" s="48"/>
      <c r="V9" s="48"/>
      <c r="W9" s="48"/>
      <c r="X9" s="48" t="s">
        <v>32</v>
      </c>
      <c r="Y9" s="49" t="s">
        <v>518</v>
      </c>
      <c r="Z9" s="48"/>
    </row>
    <row r="10" spans="1:26" ht="21" x14ac:dyDescent="0.35">
      <c r="A10" s="48">
        <v>6</v>
      </c>
      <c r="B10" s="49" t="s">
        <v>284</v>
      </c>
      <c r="C10" s="49" t="s">
        <v>285</v>
      </c>
      <c r="D10" s="78" t="s">
        <v>286</v>
      </c>
      <c r="E10" s="83">
        <v>102391025</v>
      </c>
      <c r="F10" s="101">
        <v>600115798</v>
      </c>
      <c r="G10" s="49" t="s">
        <v>287</v>
      </c>
      <c r="H10" s="48" t="s">
        <v>288</v>
      </c>
      <c r="I10" s="48" t="s">
        <v>40</v>
      </c>
      <c r="J10" s="48" t="s">
        <v>289</v>
      </c>
      <c r="K10" s="49" t="s">
        <v>524</v>
      </c>
      <c r="L10" s="52">
        <v>1500000</v>
      </c>
      <c r="M10" s="53">
        <f t="shared" si="0"/>
        <v>1050000</v>
      </c>
      <c r="N10" s="48" t="s">
        <v>530</v>
      </c>
      <c r="O10" s="48" t="s">
        <v>258</v>
      </c>
      <c r="P10" s="48" t="s">
        <v>32</v>
      </c>
      <c r="Q10" s="48" t="s">
        <v>32</v>
      </c>
      <c r="R10" s="48" t="s">
        <v>32</v>
      </c>
      <c r="S10" s="48" t="s">
        <v>32</v>
      </c>
      <c r="T10" s="48"/>
      <c r="U10" s="48"/>
      <c r="V10" s="48"/>
      <c r="W10" s="48"/>
      <c r="X10" s="48" t="s">
        <v>32</v>
      </c>
      <c r="Y10" s="49" t="s">
        <v>518</v>
      </c>
      <c r="Z10" s="48"/>
    </row>
    <row r="11" spans="1:26" ht="31.5" x14ac:dyDescent="0.35">
      <c r="A11" s="48">
        <v>7</v>
      </c>
      <c r="B11" s="77" t="s">
        <v>525</v>
      </c>
      <c r="C11" s="49" t="s">
        <v>38</v>
      </c>
      <c r="D11" s="78">
        <v>48847721</v>
      </c>
      <c r="E11" s="83">
        <v>48847721</v>
      </c>
      <c r="F11" s="78">
        <v>600115500</v>
      </c>
      <c r="G11" s="77" t="s">
        <v>39</v>
      </c>
      <c r="H11" s="48" t="s">
        <v>288</v>
      </c>
      <c r="I11" s="48" t="s">
        <v>40</v>
      </c>
      <c r="J11" s="48" t="s">
        <v>40</v>
      </c>
      <c r="K11" s="49" t="s">
        <v>526</v>
      </c>
      <c r="L11" s="52">
        <v>12000000</v>
      </c>
      <c r="M11" s="53">
        <f t="shared" si="0"/>
        <v>8400000</v>
      </c>
      <c r="N11" s="48" t="s">
        <v>530</v>
      </c>
      <c r="O11" s="48" t="s">
        <v>257</v>
      </c>
      <c r="P11" s="48" t="s">
        <v>32</v>
      </c>
      <c r="Q11" s="48" t="s">
        <v>32</v>
      </c>
      <c r="R11" s="48" t="s">
        <v>32</v>
      </c>
      <c r="S11" s="48" t="s">
        <v>32</v>
      </c>
      <c r="T11" s="48"/>
      <c r="U11" s="48"/>
      <c r="V11" s="48"/>
      <c r="W11" s="48"/>
      <c r="X11" s="48" t="s">
        <v>32</v>
      </c>
      <c r="Y11" s="49" t="s">
        <v>42</v>
      </c>
      <c r="Z11" s="48"/>
    </row>
    <row r="12" spans="1:26" ht="31.5" x14ac:dyDescent="0.35">
      <c r="A12" s="48">
        <v>8</v>
      </c>
      <c r="B12" s="77" t="s">
        <v>525</v>
      </c>
      <c r="C12" s="49" t="s">
        <v>38</v>
      </c>
      <c r="D12" s="78">
        <v>48847721</v>
      </c>
      <c r="E12" s="83">
        <v>48847721</v>
      </c>
      <c r="F12" s="78">
        <v>600115500</v>
      </c>
      <c r="G12" s="77" t="s">
        <v>44</v>
      </c>
      <c r="H12" s="48" t="s">
        <v>288</v>
      </c>
      <c r="I12" s="48" t="s">
        <v>40</v>
      </c>
      <c r="J12" s="48" t="s">
        <v>40</v>
      </c>
      <c r="K12" s="49" t="s">
        <v>527</v>
      </c>
      <c r="L12" s="52">
        <v>6000000</v>
      </c>
      <c r="M12" s="53">
        <f t="shared" si="0"/>
        <v>4200000</v>
      </c>
      <c r="N12" s="48" t="s">
        <v>252</v>
      </c>
      <c r="O12" s="48" t="s">
        <v>260</v>
      </c>
      <c r="P12" s="48" t="s">
        <v>32</v>
      </c>
      <c r="Q12" s="48" t="s">
        <v>32</v>
      </c>
      <c r="R12" s="48" t="s">
        <v>32</v>
      </c>
      <c r="S12" s="48" t="s">
        <v>32</v>
      </c>
      <c r="T12" s="48"/>
      <c r="U12" s="48"/>
      <c r="V12" s="48"/>
      <c r="W12" s="48"/>
      <c r="X12" s="48" t="s">
        <v>32</v>
      </c>
      <c r="Y12" s="49" t="s">
        <v>518</v>
      </c>
      <c r="Z12" s="48"/>
    </row>
    <row r="13" spans="1:26" ht="65.5" customHeight="1" x14ac:dyDescent="0.35">
      <c r="A13" s="48">
        <v>9</v>
      </c>
      <c r="B13" s="77" t="s">
        <v>525</v>
      </c>
      <c r="C13" s="49" t="s">
        <v>38</v>
      </c>
      <c r="D13" s="78">
        <v>48847721</v>
      </c>
      <c r="E13" s="83">
        <v>48847721</v>
      </c>
      <c r="F13" s="78">
        <v>600115500</v>
      </c>
      <c r="G13" s="77" t="s">
        <v>528</v>
      </c>
      <c r="H13" s="48" t="s">
        <v>288</v>
      </c>
      <c r="I13" s="48" t="s">
        <v>40</v>
      </c>
      <c r="J13" s="48" t="s">
        <v>40</v>
      </c>
      <c r="K13" s="168" t="s">
        <v>529</v>
      </c>
      <c r="L13" s="52">
        <v>3000000</v>
      </c>
      <c r="M13" s="53">
        <f t="shared" si="0"/>
        <v>2100000</v>
      </c>
      <c r="N13" s="48" t="s">
        <v>252</v>
      </c>
      <c r="O13" s="48" t="s">
        <v>260</v>
      </c>
      <c r="P13" s="48" t="s">
        <v>32</v>
      </c>
      <c r="Q13" s="48" t="s">
        <v>32</v>
      </c>
      <c r="R13" s="48" t="s">
        <v>32</v>
      </c>
      <c r="S13" s="48" t="s">
        <v>32</v>
      </c>
      <c r="T13" s="48"/>
      <c r="U13" s="48"/>
      <c r="V13" s="48"/>
      <c r="W13" s="48" t="s">
        <v>32</v>
      </c>
      <c r="X13" s="48" t="s">
        <v>32</v>
      </c>
      <c r="Y13" s="49" t="s">
        <v>518</v>
      </c>
      <c r="Z13" s="48"/>
    </row>
    <row r="14" spans="1:26" ht="21" x14ac:dyDescent="0.35">
      <c r="A14" s="84">
        <v>10</v>
      </c>
      <c r="B14" s="85" t="s">
        <v>28</v>
      </c>
      <c r="C14" s="85" t="s">
        <v>29</v>
      </c>
      <c r="D14" s="85">
        <v>48847682</v>
      </c>
      <c r="E14" s="85">
        <v>48847682</v>
      </c>
      <c r="F14" s="85">
        <v>600115585</v>
      </c>
      <c r="G14" s="85" t="s">
        <v>30</v>
      </c>
      <c r="H14" s="85" t="s">
        <v>269</v>
      </c>
      <c r="I14" s="85" t="s">
        <v>40</v>
      </c>
      <c r="J14" s="85" t="s">
        <v>160</v>
      </c>
      <c r="K14" s="91" t="s">
        <v>31</v>
      </c>
      <c r="L14" s="87">
        <v>25000000</v>
      </c>
      <c r="M14" s="47">
        <f t="shared" si="0"/>
        <v>17500000</v>
      </c>
      <c r="N14" s="85" t="s">
        <v>254</v>
      </c>
      <c r="O14" s="90" t="s">
        <v>259</v>
      </c>
      <c r="P14" s="85" t="s">
        <v>32</v>
      </c>
      <c r="Q14" s="85" t="s">
        <v>32</v>
      </c>
      <c r="R14" s="85" t="s">
        <v>32</v>
      </c>
      <c r="S14" s="85" t="s">
        <v>32</v>
      </c>
      <c r="T14" s="85"/>
      <c r="U14" s="91"/>
      <c r="V14" s="85"/>
      <c r="W14" s="85"/>
      <c r="X14" s="85"/>
      <c r="Y14" s="85" t="s">
        <v>33</v>
      </c>
      <c r="Z14" s="85"/>
    </row>
    <row r="15" spans="1:26" ht="31.5" x14ac:dyDescent="0.35">
      <c r="A15" s="84">
        <v>11</v>
      </c>
      <c r="B15" s="85" t="s">
        <v>28</v>
      </c>
      <c r="C15" s="85" t="s">
        <v>29</v>
      </c>
      <c r="D15" s="85">
        <v>48847682</v>
      </c>
      <c r="E15" s="85">
        <v>48847682</v>
      </c>
      <c r="F15" s="85">
        <v>600115585</v>
      </c>
      <c r="G15" s="85" t="s">
        <v>34</v>
      </c>
      <c r="H15" s="85" t="s">
        <v>269</v>
      </c>
      <c r="I15" s="85" t="s">
        <v>40</v>
      </c>
      <c r="J15" s="85" t="s">
        <v>160</v>
      </c>
      <c r="K15" s="86" t="s">
        <v>35</v>
      </c>
      <c r="L15" s="88">
        <v>20000000</v>
      </c>
      <c r="M15" s="47">
        <f t="shared" si="0"/>
        <v>14000000</v>
      </c>
      <c r="N15" s="85" t="s">
        <v>254</v>
      </c>
      <c r="O15" s="90" t="s">
        <v>259</v>
      </c>
      <c r="P15" s="85" t="s">
        <v>32</v>
      </c>
      <c r="Q15" s="85" t="s">
        <v>32</v>
      </c>
      <c r="R15" s="85" t="s">
        <v>32</v>
      </c>
      <c r="S15" s="85" t="s">
        <v>32</v>
      </c>
      <c r="T15" s="85"/>
      <c r="U15" s="85"/>
      <c r="V15" s="85"/>
      <c r="W15" s="85"/>
      <c r="X15" s="85"/>
      <c r="Y15" s="85" t="s">
        <v>33</v>
      </c>
      <c r="Z15" s="85"/>
    </row>
    <row r="16" spans="1:26" ht="63" x14ac:dyDescent="0.35">
      <c r="A16" s="84">
        <v>12</v>
      </c>
      <c r="B16" s="85" t="s">
        <v>28</v>
      </c>
      <c r="C16" s="85" t="s">
        <v>29</v>
      </c>
      <c r="D16" s="85">
        <v>48847682</v>
      </c>
      <c r="E16" s="85">
        <v>48847682</v>
      </c>
      <c r="F16" s="85">
        <v>600115585</v>
      </c>
      <c r="G16" s="85" t="s">
        <v>36</v>
      </c>
      <c r="H16" s="85" t="s">
        <v>269</v>
      </c>
      <c r="I16" s="85" t="s">
        <v>40</v>
      </c>
      <c r="J16" s="85" t="s">
        <v>160</v>
      </c>
      <c r="K16" s="118" t="s">
        <v>37</v>
      </c>
      <c r="L16" s="87">
        <v>70000000</v>
      </c>
      <c r="M16" s="47">
        <f t="shared" si="0"/>
        <v>49000000</v>
      </c>
      <c r="N16" s="85" t="s">
        <v>254</v>
      </c>
      <c r="O16" s="90" t="s">
        <v>259</v>
      </c>
      <c r="P16" s="85" t="s">
        <v>32</v>
      </c>
      <c r="Q16" s="85" t="s">
        <v>32</v>
      </c>
      <c r="R16" s="85" t="s">
        <v>32</v>
      </c>
      <c r="S16" s="85" t="s">
        <v>32</v>
      </c>
      <c r="T16" s="85"/>
      <c r="U16" s="85"/>
      <c r="V16" s="85"/>
      <c r="W16" s="85"/>
      <c r="X16" s="85"/>
      <c r="Y16" s="85" t="s">
        <v>33</v>
      </c>
      <c r="Z16" s="85"/>
    </row>
    <row r="17" spans="1:26" ht="52.5" x14ac:dyDescent="0.35">
      <c r="A17" s="84">
        <v>13</v>
      </c>
      <c r="B17" s="85" t="s">
        <v>266</v>
      </c>
      <c r="C17" s="85" t="s">
        <v>38</v>
      </c>
      <c r="D17" s="85">
        <v>48847721</v>
      </c>
      <c r="E17" s="85">
        <v>600115500</v>
      </c>
      <c r="F17" s="85">
        <v>600115500</v>
      </c>
      <c r="G17" s="85" t="s">
        <v>39</v>
      </c>
      <c r="H17" s="85" t="s">
        <v>269</v>
      </c>
      <c r="I17" s="85" t="s">
        <v>40</v>
      </c>
      <c r="J17" s="85" t="s">
        <v>40</v>
      </c>
      <c r="K17" s="86" t="s">
        <v>41</v>
      </c>
      <c r="L17" s="87">
        <v>16000000</v>
      </c>
      <c r="M17" s="47">
        <f t="shared" si="0"/>
        <v>11200000</v>
      </c>
      <c r="N17" s="85" t="s">
        <v>252</v>
      </c>
      <c r="O17" s="85" t="s">
        <v>253</v>
      </c>
      <c r="P17" s="85" t="s">
        <v>32</v>
      </c>
      <c r="Q17" s="85" t="s">
        <v>32</v>
      </c>
      <c r="R17" s="85" t="s">
        <v>32</v>
      </c>
      <c r="S17" s="85" t="s">
        <v>32</v>
      </c>
      <c r="T17" s="85"/>
      <c r="U17" s="85"/>
      <c r="V17" s="85"/>
      <c r="W17" s="85"/>
      <c r="X17" s="85" t="s">
        <v>32</v>
      </c>
      <c r="Y17" s="85" t="s">
        <v>42</v>
      </c>
      <c r="Z17" s="85" t="s">
        <v>43</v>
      </c>
    </row>
    <row r="18" spans="1:26" ht="161" customHeight="1" x14ac:dyDescent="0.35">
      <c r="A18" s="84">
        <v>14</v>
      </c>
      <c r="B18" s="85" t="s">
        <v>266</v>
      </c>
      <c r="C18" s="85" t="s">
        <v>38</v>
      </c>
      <c r="D18" s="85">
        <v>48847721</v>
      </c>
      <c r="E18" s="85">
        <v>600115500</v>
      </c>
      <c r="F18" s="85">
        <v>600115500</v>
      </c>
      <c r="G18" s="85" t="s">
        <v>44</v>
      </c>
      <c r="H18" s="85" t="s">
        <v>269</v>
      </c>
      <c r="I18" s="85" t="s">
        <v>40</v>
      </c>
      <c r="J18" s="85" t="s">
        <v>40</v>
      </c>
      <c r="K18" s="86" t="s">
        <v>45</v>
      </c>
      <c r="L18" s="88">
        <v>8000000</v>
      </c>
      <c r="M18" s="47">
        <f t="shared" si="0"/>
        <v>5600000</v>
      </c>
      <c r="N18" s="85" t="s">
        <v>252</v>
      </c>
      <c r="O18" s="89" t="s">
        <v>260</v>
      </c>
      <c r="P18" s="86" t="s">
        <v>32</v>
      </c>
      <c r="Q18" s="86" t="s">
        <v>32</v>
      </c>
      <c r="R18" s="86" t="s">
        <v>32</v>
      </c>
      <c r="S18" s="86" t="s">
        <v>32</v>
      </c>
      <c r="T18" s="86"/>
      <c r="U18" s="86"/>
      <c r="V18" s="86"/>
      <c r="W18" s="86"/>
      <c r="X18" s="86" t="s">
        <v>32</v>
      </c>
      <c r="Y18" s="85" t="s">
        <v>46</v>
      </c>
      <c r="Z18" s="85" t="s">
        <v>43</v>
      </c>
    </row>
    <row r="19" spans="1:26" ht="52.5" x14ac:dyDescent="0.35">
      <c r="A19" s="84">
        <v>15</v>
      </c>
      <c r="B19" s="85" t="s">
        <v>266</v>
      </c>
      <c r="C19" s="85" t="s">
        <v>38</v>
      </c>
      <c r="D19" s="85">
        <v>48847721</v>
      </c>
      <c r="E19" s="85">
        <v>600115500</v>
      </c>
      <c r="F19" s="85">
        <v>600115500</v>
      </c>
      <c r="G19" s="85" t="s">
        <v>47</v>
      </c>
      <c r="H19" s="85" t="s">
        <v>269</v>
      </c>
      <c r="I19" s="85" t="s">
        <v>40</v>
      </c>
      <c r="J19" s="85" t="s">
        <v>40</v>
      </c>
      <c r="K19" s="85" t="s">
        <v>48</v>
      </c>
      <c r="L19" s="87">
        <v>8000000</v>
      </c>
      <c r="M19" s="47">
        <f t="shared" si="0"/>
        <v>5600000</v>
      </c>
      <c r="N19" s="85" t="s">
        <v>252</v>
      </c>
      <c r="O19" s="90" t="s">
        <v>259</v>
      </c>
      <c r="P19" s="86" t="s">
        <v>32</v>
      </c>
      <c r="Q19" s="86" t="s">
        <v>32</v>
      </c>
      <c r="R19" s="86" t="s">
        <v>32</v>
      </c>
      <c r="S19" s="86" t="s">
        <v>32</v>
      </c>
      <c r="T19" s="86"/>
      <c r="U19" s="86"/>
      <c r="V19" s="86"/>
      <c r="W19" s="86" t="s">
        <v>32</v>
      </c>
      <c r="X19" s="86" t="s">
        <v>32</v>
      </c>
      <c r="Y19" s="85" t="s">
        <v>49</v>
      </c>
      <c r="Z19" s="85" t="s">
        <v>43</v>
      </c>
    </row>
    <row r="20" spans="1:26" ht="52.5" x14ac:dyDescent="0.35">
      <c r="A20" s="84">
        <v>16</v>
      </c>
      <c r="B20" s="85" t="s">
        <v>50</v>
      </c>
      <c r="C20" s="85" t="s">
        <v>38</v>
      </c>
      <c r="D20" s="85">
        <v>70982309</v>
      </c>
      <c r="E20" s="85">
        <v>108032515</v>
      </c>
      <c r="F20" s="85">
        <v>600116107</v>
      </c>
      <c r="G20" s="85" t="s">
        <v>51</v>
      </c>
      <c r="H20" s="85" t="s">
        <v>97</v>
      </c>
      <c r="I20" s="85" t="s">
        <v>40</v>
      </c>
      <c r="J20" s="85" t="s">
        <v>52</v>
      </c>
      <c r="K20" s="86" t="s">
        <v>53</v>
      </c>
      <c r="L20" s="87">
        <v>5000000</v>
      </c>
      <c r="M20" s="47">
        <f t="shared" si="0"/>
        <v>3500000</v>
      </c>
      <c r="N20" s="85" t="s">
        <v>252</v>
      </c>
      <c r="O20" s="89" t="s">
        <v>260</v>
      </c>
      <c r="P20" s="86"/>
      <c r="Q20" s="86" t="s">
        <v>32</v>
      </c>
      <c r="R20" s="86" t="s">
        <v>32</v>
      </c>
      <c r="S20" s="86"/>
      <c r="T20" s="86"/>
      <c r="U20" s="86"/>
      <c r="V20" s="86" t="s">
        <v>32</v>
      </c>
      <c r="W20" s="86"/>
      <c r="X20" s="86"/>
      <c r="Y20" s="85" t="s">
        <v>55</v>
      </c>
      <c r="Z20" s="85" t="s">
        <v>43</v>
      </c>
    </row>
    <row r="21" spans="1:26" ht="21" x14ac:dyDescent="0.35">
      <c r="A21" s="84">
        <v>17</v>
      </c>
      <c r="B21" s="85" t="s">
        <v>264</v>
      </c>
      <c r="C21" s="85" t="s">
        <v>56</v>
      </c>
      <c r="D21" s="85">
        <v>71008942</v>
      </c>
      <c r="E21" s="85">
        <v>102115222</v>
      </c>
      <c r="F21" s="85">
        <v>600116115</v>
      </c>
      <c r="G21" s="85" t="s">
        <v>57</v>
      </c>
      <c r="H21" s="85" t="s">
        <v>269</v>
      </c>
      <c r="I21" s="85" t="s">
        <v>40</v>
      </c>
      <c r="J21" s="85" t="s">
        <v>58</v>
      </c>
      <c r="K21" s="86" t="s">
        <v>59</v>
      </c>
      <c r="L21" s="87">
        <v>500000</v>
      </c>
      <c r="M21" s="47">
        <f t="shared" si="0"/>
        <v>350000</v>
      </c>
      <c r="N21" s="85" t="s">
        <v>261</v>
      </c>
      <c r="O21" s="85" t="s">
        <v>257</v>
      </c>
      <c r="P21" s="86" t="s">
        <v>32</v>
      </c>
      <c r="Q21" s="86"/>
      <c r="R21" s="86" t="s">
        <v>32</v>
      </c>
      <c r="S21" s="86"/>
      <c r="T21" s="86"/>
      <c r="U21" s="86" t="s">
        <v>32</v>
      </c>
      <c r="V21" s="86"/>
      <c r="W21" s="86" t="s">
        <v>32</v>
      </c>
      <c r="X21" s="86" t="s">
        <v>32</v>
      </c>
      <c r="Y21" s="85" t="s">
        <v>60</v>
      </c>
      <c r="Z21" s="85"/>
    </row>
    <row r="22" spans="1:26" ht="21" x14ac:dyDescent="0.35">
      <c r="A22" s="84">
        <v>18</v>
      </c>
      <c r="B22" s="85" t="s">
        <v>264</v>
      </c>
      <c r="C22" s="85" t="s">
        <v>56</v>
      </c>
      <c r="D22" s="85">
        <v>71008942</v>
      </c>
      <c r="E22" s="85">
        <v>102115222</v>
      </c>
      <c r="F22" s="85">
        <v>600116115</v>
      </c>
      <c r="G22" s="85" t="s">
        <v>61</v>
      </c>
      <c r="H22" s="85" t="s">
        <v>269</v>
      </c>
      <c r="I22" s="85" t="s">
        <v>40</v>
      </c>
      <c r="J22" s="85" t="s">
        <v>58</v>
      </c>
      <c r="K22" s="86" t="s">
        <v>62</v>
      </c>
      <c r="L22" s="88">
        <v>500000</v>
      </c>
      <c r="M22" s="47">
        <f t="shared" si="0"/>
        <v>350000</v>
      </c>
      <c r="N22" s="85" t="s">
        <v>261</v>
      </c>
      <c r="O22" s="85" t="s">
        <v>257</v>
      </c>
      <c r="P22" s="86" t="s">
        <v>32</v>
      </c>
      <c r="Q22" s="86" t="s">
        <v>32</v>
      </c>
      <c r="R22" s="86" t="s">
        <v>32</v>
      </c>
      <c r="S22" s="86" t="s">
        <v>32</v>
      </c>
      <c r="T22" s="86"/>
      <c r="U22" s="86"/>
      <c r="V22" s="86"/>
      <c r="W22" s="86"/>
      <c r="X22" s="86" t="s">
        <v>32</v>
      </c>
      <c r="Y22" s="85" t="s">
        <v>63</v>
      </c>
      <c r="Z22" s="85"/>
    </row>
    <row r="23" spans="1:26" ht="31.5" x14ac:dyDescent="0.35">
      <c r="A23" s="84">
        <v>19</v>
      </c>
      <c r="B23" s="85" t="s">
        <v>265</v>
      </c>
      <c r="C23" s="85" t="s">
        <v>64</v>
      </c>
      <c r="D23" s="85">
        <v>70938182</v>
      </c>
      <c r="E23" s="85">
        <v>150008601</v>
      </c>
      <c r="F23" s="85">
        <v>600116034</v>
      </c>
      <c r="G23" s="85" t="s">
        <v>65</v>
      </c>
      <c r="H23" s="85" t="s">
        <v>269</v>
      </c>
      <c r="I23" s="85" t="s">
        <v>40</v>
      </c>
      <c r="J23" s="85" t="s">
        <v>66</v>
      </c>
      <c r="K23" s="86" t="s">
        <v>186</v>
      </c>
      <c r="L23" s="88">
        <v>2000000</v>
      </c>
      <c r="M23" s="47">
        <f t="shared" si="0"/>
        <v>1400000</v>
      </c>
      <c r="N23" s="85" t="s">
        <v>261</v>
      </c>
      <c r="O23" s="89" t="s">
        <v>260</v>
      </c>
      <c r="P23" s="86" t="s">
        <v>32</v>
      </c>
      <c r="Q23" s="86" t="s">
        <v>32</v>
      </c>
      <c r="R23" s="86" t="s">
        <v>32</v>
      </c>
      <c r="S23" s="86" t="s">
        <v>32</v>
      </c>
      <c r="T23" s="86"/>
      <c r="U23" s="86"/>
      <c r="V23" s="86"/>
      <c r="W23" s="86"/>
      <c r="X23" s="86"/>
      <c r="Y23" s="85" t="s">
        <v>67</v>
      </c>
      <c r="Z23" s="85"/>
    </row>
    <row r="24" spans="1:26" ht="31.5" x14ac:dyDescent="0.35">
      <c r="A24" s="84">
        <v>20</v>
      </c>
      <c r="B24" s="85" t="s">
        <v>265</v>
      </c>
      <c r="C24" s="85" t="s">
        <v>64</v>
      </c>
      <c r="D24" s="85">
        <v>70938482</v>
      </c>
      <c r="E24" s="85">
        <v>102391645</v>
      </c>
      <c r="F24" s="85">
        <v>600116034</v>
      </c>
      <c r="G24" s="85" t="s">
        <v>68</v>
      </c>
      <c r="H24" s="85" t="s">
        <v>269</v>
      </c>
      <c r="I24" s="85" t="s">
        <v>40</v>
      </c>
      <c r="J24" s="85" t="s">
        <v>66</v>
      </c>
      <c r="K24" s="85" t="s">
        <v>187</v>
      </c>
      <c r="L24" s="87">
        <v>7000000</v>
      </c>
      <c r="M24" s="47">
        <f t="shared" si="0"/>
        <v>4900000</v>
      </c>
      <c r="N24" s="85" t="s">
        <v>261</v>
      </c>
      <c r="O24" s="89" t="s">
        <v>260</v>
      </c>
      <c r="P24" s="86" t="s">
        <v>32</v>
      </c>
      <c r="Q24" s="86" t="s">
        <v>32</v>
      </c>
      <c r="R24" s="86" t="s">
        <v>32</v>
      </c>
      <c r="S24" s="86" t="s">
        <v>32</v>
      </c>
      <c r="T24" s="86"/>
      <c r="U24" s="86"/>
      <c r="V24" s="86" t="s">
        <v>32</v>
      </c>
      <c r="W24" s="86" t="s">
        <v>32</v>
      </c>
      <c r="X24" s="86"/>
      <c r="Y24" s="85" t="s">
        <v>67</v>
      </c>
      <c r="Z24" s="85"/>
    </row>
    <row r="25" spans="1:26" ht="21" x14ac:dyDescent="0.35">
      <c r="A25" s="84">
        <v>21</v>
      </c>
      <c r="B25" s="85" t="s">
        <v>69</v>
      </c>
      <c r="C25" s="85" t="s">
        <v>70</v>
      </c>
      <c r="D25" s="85">
        <v>70299668</v>
      </c>
      <c r="E25" s="85">
        <v>102391106</v>
      </c>
      <c r="F25" s="85">
        <v>600115836</v>
      </c>
      <c r="G25" s="85" t="s">
        <v>71</v>
      </c>
      <c r="H25" s="85" t="s">
        <v>269</v>
      </c>
      <c r="I25" s="85" t="s">
        <v>40</v>
      </c>
      <c r="J25" s="85" t="s">
        <v>72</v>
      </c>
      <c r="K25" s="91" t="s">
        <v>188</v>
      </c>
      <c r="L25" s="87">
        <v>1000000</v>
      </c>
      <c r="M25" s="47">
        <f t="shared" si="0"/>
        <v>700000</v>
      </c>
      <c r="N25" s="85" t="s">
        <v>261</v>
      </c>
      <c r="O25" s="85" t="s">
        <v>257</v>
      </c>
      <c r="P25" s="86" t="s">
        <v>32</v>
      </c>
      <c r="Q25" s="86" t="s">
        <v>32</v>
      </c>
      <c r="R25" s="86" t="s">
        <v>32</v>
      </c>
      <c r="S25" s="86" t="s">
        <v>32</v>
      </c>
      <c r="T25" s="86"/>
      <c r="U25" s="86"/>
      <c r="V25" s="86"/>
      <c r="W25" s="86"/>
      <c r="X25" s="86"/>
      <c r="Y25" s="85"/>
      <c r="Z25" s="85" t="s">
        <v>43</v>
      </c>
    </row>
    <row r="26" spans="1:26" ht="21" x14ac:dyDescent="0.35">
      <c r="A26" s="84">
        <v>22</v>
      </c>
      <c r="B26" s="85" t="s">
        <v>69</v>
      </c>
      <c r="C26" s="85" t="s">
        <v>70</v>
      </c>
      <c r="D26" s="85">
        <v>70299668</v>
      </c>
      <c r="E26" s="85">
        <v>102391106</v>
      </c>
      <c r="F26" s="85">
        <v>600115836</v>
      </c>
      <c r="G26" s="85" t="s">
        <v>73</v>
      </c>
      <c r="H26" s="85" t="s">
        <v>269</v>
      </c>
      <c r="I26" s="85" t="s">
        <v>40</v>
      </c>
      <c r="J26" s="85" t="s">
        <v>72</v>
      </c>
      <c r="K26" s="86" t="s">
        <v>189</v>
      </c>
      <c r="L26" s="88">
        <v>1000000</v>
      </c>
      <c r="M26" s="47">
        <f t="shared" si="0"/>
        <v>700000</v>
      </c>
      <c r="N26" s="85" t="s">
        <v>261</v>
      </c>
      <c r="O26" s="85" t="s">
        <v>257</v>
      </c>
      <c r="P26" s="86" t="s">
        <v>32</v>
      </c>
      <c r="Q26" s="86" t="s">
        <v>32</v>
      </c>
      <c r="R26" s="86" t="s">
        <v>32</v>
      </c>
      <c r="S26" s="86" t="s">
        <v>32</v>
      </c>
      <c r="T26" s="86"/>
      <c r="U26" s="86"/>
      <c r="V26" s="86"/>
      <c r="W26" s="86"/>
      <c r="X26" s="86"/>
      <c r="Y26" s="85"/>
      <c r="Z26" s="85" t="s">
        <v>43</v>
      </c>
    </row>
    <row r="27" spans="1:26" ht="94.5" x14ac:dyDescent="0.35">
      <c r="A27" s="84">
        <v>23</v>
      </c>
      <c r="B27" s="85" t="s">
        <v>74</v>
      </c>
      <c r="C27" s="85" t="s">
        <v>75</v>
      </c>
      <c r="D27" s="85">
        <v>70993297</v>
      </c>
      <c r="E27" s="85">
        <v>102391131</v>
      </c>
      <c r="F27" s="85">
        <v>600115852</v>
      </c>
      <c r="G27" s="85" t="s">
        <v>76</v>
      </c>
      <c r="H27" s="85" t="s">
        <v>269</v>
      </c>
      <c r="I27" s="85" t="s">
        <v>40</v>
      </c>
      <c r="J27" s="85" t="s">
        <v>77</v>
      </c>
      <c r="K27" s="85" t="s">
        <v>78</v>
      </c>
      <c r="L27" s="87">
        <v>8000000</v>
      </c>
      <c r="M27" s="47">
        <f t="shared" si="0"/>
        <v>5600000</v>
      </c>
      <c r="N27" s="85" t="s">
        <v>252</v>
      </c>
      <c r="O27" s="85" t="s">
        <v>257</v>
      </c>
      <c r="P27" s="86" t="s">
        <v>32</v>
      </c>
      <c r="Q27" s="86" t="s">
        <v>32</v>
      </c>
      <c r="R27" s="86"/>
      <c r="S27" s="86" t="s">
        <v>32</v>
      </c>
      <c r="T27" s="86"/>
      <c r="U27" s="86"/>
      <c r="V27" s="86"/>
      <c r="W27" s="86"/>
      <c r="X27" s="86" t="s">
        <v>32</v>
      </c>
      <c r="Y27" s="85" t="s">
        <v>228</v>
      </c>
      <c r="Z27" s="85" t="s">
        <v>43</v>
      </c>
    </row>
    <row r="28" spans="1:26" ht="31.5" x14ac:dyDescent="0.35">
      <c r="A28" s="84">
        <v>24</v>
      </c>
      <c r="B28" s="85" t="s">
        <v>79</v>
      </c>
      <c r="C28" s="85" t="s">
        <v>80</v>
      </c>
      <c r="D28" s="85">
        <v>62812947</v>
      </c>
      <c r="E28" s="85">
        <v>102391807</v>
      </c>
      <c r="F28" s="85">
        <v>600116085</v>
      </c>
      <c r="G28" s="85" t="s">
        <v>81</v>
      </c>
      <c r="H28" s="85" t="s">
        <v>269</v>
      </c>
      <c r="I28" s="85" t="s">
        <v>40</v>
      </c>
      <c r="J28" s="85" t="s">
        <v>82</v>
      </c>
      <c r="K28" s="85" t="s">
        <v>83</v>
      </c>
      <c r="L28" s="87">
        <v>10000000</v>
      </c>
      <c r="M28" s="47">
        <f t="shared" si="0"/>
        <v>7000000</v>
      </c>
      <c r="N28" s="85" t="s">
        <v>252</v>
      </c>
      <c r="O28" s="85" t="s">
        <v>257</v>
      </c>
      <c r="P28" s="86" t="s">
        <v>32</v>
      </c>
      <c r="Q28" s="86" t="s">
        <v>32</v>
      </c>
      <c r="R28" s="86"/>
      <c r="S28" s="86" t="s">
        <v>32</v>
      </c>
      <c r="T28" s="86"/>
      <c r="U28" s="86"/>
      <c r="V28" s="86"/>
      <c r="W28" s="86"/>
      <c r="X28" s="86" t="s">
        <v>32</v>
      </c>
      <c r="Y28" s="85" t="s">
        <v>272</v>
      </c>
      <c r="Z28" s="85" t="s">
        <v>43</v>
      </c>
    </row>
    <row r="29" spans="1:26" ht="31.5" x14ac:dyDescent="0.35">
      <c r="A29" s="84">
        <v>25</v>
      </c>
      <c r="B29" s="85" t="s">
        <v>84</v>
      </c>
      <c r="C29" s="85" t="s">
        <v>85</v>
      </c>
      <c r="D29" s="85">
        <v>48842770</v>
      </c>
      <c r="E29" s="85" t="s">
        <v>86</v>
      </c>
      <c r="F29" s="85" t="s">
        <v>86</v>
      </c>
      <c r="G29" s="85" t="s">
        <v>87</v>
      </c>
      <c r="H29" s="85" t="s">
        <v>269</v>
      </c>
      <c r="I29" s="85" t="s">
        <v>40</v>
      </c>
      <c r="J29" s="85" t="s">
        <v>40</v>
      </c>
      <c r="K29" s="91" t="s">
        <v>88</v>
      </c>
      <c r="L29" s="92">
        <v>50000000</v>
      </c>
      <c r="M29" s="47">
        <f t="shared" si="0"/>
        <v>35000000</v>
      </c>
      <c r="N29" s="85" t="s">
        <v>252</v>
      </c>
      <c r="O29" s="89" t="s">
        <v>260</v>
      </c>
      <c r="P29" s="93" t="s">
        <v>32</v>
      </c>
      <c r="Q29" s="93" t="s">
        <v>32</v>
      </c>
      <c r="R29" s="93" t="s">
        <v>32</v>
      </c>
      <c r="S29" s="93" t="s">
        <v>32</v>
      </c>
      <c r="T29" s="93"/>
      <c r="U29" s="93"/>
      <c r="V29" s="93" t="s">
        <v>32</v>
      </c>
      <c r="W29" s="93" t="s">
        <v>32</v>
      </c>
      <c r="X29" s="93" t="s">
        <v>32</v>
      </c>
      <c r="Y29" s="94" t="s">
        <v>89</v>
      </c>
      <c r="Z29" s="94" t="s">
        <v>273</v>
      </c>
    </row>
    <row r="30" spans="1:26" ht="21" x14ac:dyDescent="0.35">
      <c r="A30" s="84">
        <v>26</v>
      </c>
      <c r="B30" s="85" t="s">
        <v>90</v>
      </c>
      <c r="C30" s="85" t="s">
        <v>91</v>
      </c>
      <c r="D30" s="85">
        <v>70995273</v>
      </c>
      <c r="E30" s="85">
        <v>102391084</v>
      </c>
      <c r="F30" s="85">
        <v>600115828</v>
      </c>
      <c r="G30" s="85" t="s">
        <v>244</v>
      </c>
      <c r="H30" s="85" t="s">
        <v>97</v>
      </c>
      <c r="I30" s="85" t="s">
        <v>40</v>
      </c>
      <c r="J30" s="85" t="s">
        <v>98</v>
      </c>
      <c r="K30" s="86" t="s">
        <v>245</v>
      </c>
      <c r="L30" s="87">
        <v>5000000</v>
      </c>
      <c r="M30" s="47">
        <f t="shared" si="0"/>
        <v>3500000</v>
      </c>
      <c r="N30" s="85" t="s">
        <v>252</v>
      </c>
      <c r="O30" s="89" t="s">
        <v>260</v>
      </c>
      <c r="P30" s="86" t="s">
        <v>32</v>
      </c>
      <c r="Q30" s="86" t="s">
        <v>32</v>
      </c>
      <c r="R30" s="86" t="s">
        <v>32</v>
      </c>
      <c r="S30" s="86" t="s">
        <v>32</v>
      </c>
      <c r="T30" s="86"/>
      <c r="U30" s="86"/>
      <c r="V30" s="86"/>
      <c r="W30" s="86"/>
      <c r="X30" s="86"/>
      <c r="Y30" s="85" t="s">
        <v>33</v>
      </c>
      <c r="Z30" s="85" t="s">
        <v>43</v>
      </c>
    </row>
    <row r="31" spans="1:26" x14ac:dyDescent="0.35">
      <c r="A31" s="84">
        <v>27</v>
      </c>
      <c r="B31" s="85" t="s">
        <v>90</v>
      </c>
      <c r="C31" s="85" t="s">
        <v>91</v>
      </c>
      <c r="D31" s="85">
        <v>70995273</v>
      </c>
      <c r="E31" s="85">
        <v>102391084</v>
      </c>
      <c r="F31" s="85">
        <v>600115828</v>
      </c>
      <c r="G31" s="85" t="s">
        <v>246</v>
      </c>
      <c r="H31" s="85" t="s">
        <v>97</v>
      </c>
      <c r="I31" s="85" t="s">
        <v>40</v>
      </c>
      <c r="J31" s="85" t="s">
        <v>98</v>
      </c>
      <c r="K31" s="86" t="s">
        <v>247</v>
      </c>
      <c r="L31" s="88">
        <v>300000</v>
      </c>
      <c r="M31" s="47">
        <f t="shared" si="0"/>
        <v>210000</v>
      </c>
      <c r="N31" s="85" t="s">
        <v>256</v>
      </c>
      <c r="O31" s="89" t="s">
        <v>260</v>
      </c>
      <c r="P31" s="86" t="s">
        <v>32</v>
      </c>
      <c r="Q31" s="86" t="s">
        <v>32</v>
      </c>
      <c r="R31" s="86" t="s">
        <v>32</v>
      </c>
      <c r="S31" s="86" t="s">
        <v>32</v>
      </c>
      <c r="T31" s="86"/>
      <c r="U31" s="86"/>
      <c r="V31" s="86"/>
      <c r="W31" s="86"/>
      <c r="X31" s="86"/>
      <c r="Y31" s="85" t="s">
        <v>33</v>
      </c>
      <c r="Z31" s="85" t="s">
        <v>43</v>
      </c>
    </row>
    <row r="32" spans="1:26" x14ac:dyDescent="0.35">
      <c r="A32" s="84">
        <v>28</v>
      </c>
      <c r="B32" s="85" t="s">
        <v>90</v>
      </c>
      <c r="C32" s="85" t="s">
        <v>91</v>
      </c>
      <c r="D32" s="85">
        <v>70995273</v>
      </c>
      <c r="E32" s="85">
        <v>102391084</v>
      </c>
      <c r="F32" s="85">
        <v>600115828</v>
      </c>
      <c r="G32" s="85" t="s">
        <v>248</v>
      </c>
      <c r="H32" s="85" t="s">
        <v>97</v>
      </c>
      <c r="I32" s="85" t="s">
        <v>40</v>
      </c>
      <c r="J32" s="85" t="s">
        <v>98</v>
      </c>
      <c r="K32" s="85" t="s">
        <v>249</v>
      </c>
      <c r="L32" s="87">
        <v>300000</v>
      </c>
      <c r="M32" s="47">
        <f t="shared" si="0"/>
        <v>210000</v>
      </c>
      <c r="N32" s="85" t="s">
        <v>261</v>
      </c>
      <c r="O32" s="85" t="s">
        <v>258</v>
      </c>
      <c r="P32" s="86"/>
      <c r="Q32" s="86" t="s">
        <v>32</v>
      </c>
      <c r="R32" s="86"/>
      <c r="S32" s="86"/>
      <c r="T32" s="86"/>
      <c r="U32" s="86"/>
      <c r="V32" s="86" t="s">
        <v>32</v>
      </c>
      <c r="W32" s="86" t="s">
        <v>32</v>
      </c>
      <c r="X32" s="86"/>
      <c r="Y32" s="85" t="s">
        <v>33</v>
      </c>
      <c r="Z32" s="85" t="s">
        <v>43</v>
      </c>
    </row>
    <row r="33" spans="1:26" ht="21" x14ac:dyDescent="0.35">
      <c r="A33" s="84">
        <v>29</v>
      </c>
      <c r="B33" s="85" t="s">
        <v>90</v>
      </c>
      <c r="C33" s="85" t="s">
        <v>91</v>
      </c>
      <c r="D33" s="85">
        <v>70995273</v>
      </c>
      <c r="E33" s="85">
        <v>102391084</v>
      </c>
      <c r="F33" s="85">
        <v>600115828</v>
      </c>
      <c r="G33" s="85" t="s">
        <v>250</v>
      </c>
      <c r="H33" s="85" t="s">
        <v>97</v>
      </c>
      <c r="I33" s="85" t="s">
        <v>40</v>
      </c>
      <c r="J33" s="85" t="s">
        <v>98</v>
      </c>
      <c r="K33" s="85" t="s">
        <v>251</v>
      </c>
      <c r="L33" s="87">
        <v>350000</v>
      </c>
      <c r="M33" s="47">
        <f t="shared" si="0"/>
        <v>245000</v>
      </c>
      <c r="N33" s="85" t="s">
        <v>261</v>
      </c>
      <c r="O33" s="85" t="s">
        <v>258</v>
      </c>
      <c r="P33" s="86" t="s">
        <v>32</v>
      </c>
      <c r="Q33" s="86" t="s">
        <v>32</v>
      </c>
      <c r="R33" s="86" t="s">
        <v>32</v>
      </c>
      <c r="S33" s="86" t="s">
        <v>32</v>
      </c>
      <c r="T33" s="86"/>
      <c r="U33" s="86"/>
      <c r="V33" s="86"/>
      <c r="W33" s="86"/>
      <c r="X33" s="86"/>
      <c r="Y33" s="85" t="s">
        <v>33</v>
      </c>
      <c r="Z33" s="85" t="s">
        <v>43</v>
      </c>
    </row>
    <row r="34" spans="1:26" ht="42" x14ac:dyDescent="0.35">
      <c r="A34" s="84">
        <v>30</v>
      </c>
      <c r="B34" s="85" t="s">
        <v>168</v>
      </c>
      <c r="C34" s="85" t="s">
        <v>92</v>
      </c>
      <c r="D34" s="85">
        <v>75024080</v>
      </c>
      <c r="E34" s="109">
        <v>600116042</v>
      </c>
      <c r="F34" s="85">
        <v>108032418</v>
      </c>
      <c r="G34" s="85" t="s">
        <v>169</v>
      </c>
      <c r="H34" s="85" t="s">
        <v>97</v>
      </c>
      <c r="I34" s="85" t="s">
        <v>40</v>
      </c>
      <c r="J34" s="85" t="s">
        <v>130</v>
      </c>
      <c r="K34" s="86" t="s">
        <v>170</v>
      </c>
      <c r="L34" s="87">
        <v>10500000</v>
      </c>
      <c r="M34" s="47">
        <f t="shared" si="0"/>
        <v>7350000</v>
      </c>
      <c r="N34" s="85" t="s">
        <v>252</v>
      </c>
      <c r="O34" s="89" t="s">
        <v>260</v>
      </c>
      <c r="P34" s="86" t="s">
        <v>32</v>
      </c>
      <c r="Q34" s="86" t="s">
        <v>32</v>
      </c>
      <c r="R34" s="86" t="s">
        <v>32</v>
      </c>
      <c r="S34" s="86" t="s">
        <v>32</v>
      </c>
      <c r="T34" s="86"/>
      <c r="U34" s="86" t="s">
        <v>32</v>
      </c>
      <c r="V34" s="86" t="s">
        <v>32</v>
      </c>
      <c r="W34" s="86" t="s">
        <v>32</v>
      </c>
      <c r="X34" s="86"/>
      <c r="Y34" s="85" t="s">
        <v>43</v>
      </c>
      <c r="Z34" s="85" t="s">
        <v>43</v>
      </c>
    </row>
    <row r="35" spans="1:26" ht="21" x14ac:dyDescent="0.35">
      <c r="A35" s="84">
        <v>31</v>
      </c>
      <c r="B35" s="85" t="s">
        <v>168</v>
      </c>
      <c r="C35" s="85" t="s">
        <v>92</v>
      </c>
      <c r="D35" s="85">
        <v>75024080</v>
      </c>
      <c r="E35" s="109">
        <v>600116042</v>
      </c>
      <c r="F35" s="85">
        <v>108032418</v>
      </c>
      <c r="G35" s="86" t="s">
        <v>171</v>
      </c>
      <c r="H35" s="85" t="s">
        <v>97</v>
      </c>
      <c r="I35" s="85" t="s">
        <v>40</v>
      </c>
      <c r="J35" s="85" t="s">
        <v>130</v>
      </c>
      <c r="K35" s="86" t="s">
        <v>172</v>
      </c>
      <c r="L35" s="88">
        <v>2000000</v>
      </c>
      <c r="M35" s="47">
        <f t="shared" si="0"/>
        <v>1400000</v>
      </c>
      <c r="N35" s="85" t="s">
        <v>252</v>
      </c>
      <c r="O35" s="89" t="s">
        <v>260</v>
      </c>
      <c r="P35" s="86" t="s">
        <v>32</v>
      </c>
      <c r="Q35" s="86" t="s">
        <v>32</v>
      </c>
      <c r="R35" s="86" t="s">
        <v>32</v>
      </c>
      <c r="S35" s="86" t="s">
        <v>32</v>
      </c>
      <c r="T35" s="86"/>
      <c r="U35" s="86" t="s">
        <v>32</v>
      </c>
      <c r="V35" s="86" t="s">
        <v>32</v>
      </c>
      <c r="W35" s="86"/>
      <c r="X35" s="86"/>
      <c r="Y35" s="85" t="s">
        <v>43</v>
      </c>
      <c r="Z35" s="85" t="s">
        <v>43</v>
      </c>
    </row>
    <row r="36" spans="1:26" ht="21" x14ac:dyDescent="0.35">
      <c r="A36" s="84">
        <v>32</v>
      </c>
      <c r="B36" s="85" t="s">
        <v>168</v>
      </c>
      <c r="C36" s="85" t="s">
        <v>92</v>
      </c>
      <c r="D36" s="85">
        <v>75024080</v>
      </c>
      <c r="E36" s="109">
        <v>600116042</v>
      </c>
      <c r="F36" s="85">
        <v>108032418</v>
      </c>
      <c r="G36" s="85" t="s">
        <v>173</v>
      </c>
      <c r="H36" s="85" t="s">
        <v>97</v>
      </c>
      <c r="I36" s="85" t="s">
        <v>40</v>
      </c>
      <c r="J36" s="85" t="s">
        <v>130</v>
      </c>
      <c r="K36" s="85" t="s">
        <v>174</v>
      </c>
      <c r="L36" s="87">
        <v>5000000</v>
      </c>
      <c r="M36" s="47">
        <f t="shared" si="0"/>
        <v>3500000</v>
      </c>
      <c r="N36" s="85" t="s">
        <v>252</v>
      </c>
      <c r="O36" s="89" t="s">
        <v>260</v>
      </c>
      <c r="P36" s="86" t="s">
        <v>32</v>
      </c>
      <c r="Q36" s="86" t="s">
        <v>32</v>
      </c>
      <c r="R36" s="86" t="s">
        <v>32</v>
      </c>
      <c r="S36" s="86" t="s">
        <v>32</v>
      </c>
      <c r="T36" s="86"/>
      <c r="U36" s="86"/>
      <c r="V36" s="86" t="s">
        <v>32</v>
      </c>
      <c r="W36" s="86" t="s">
        <v>32</v>
      </c>
      <c r="X36" s="86" t="s">
        <v>32</v>
      </c>
      <c r="Y36" s="85" t="s">
        <v>43</v>
      </c>
      <c r="Z36" s="85" t="s">
        <v>43</v>
      </c>
    </row>
    <row r="37" spans="1:26" ht="21" x14ac:dyDescent="0.35">
      <c r="A37" s="84">
        <v>33</v>
      </c>
      <c r="B37" s="85" t="s">
        <v>168</v>
      </c>
      <c r="C37" s="85" t="s">
        <v>92</v>
      </c>
      <c r="D37" s="85">
        <v>75024080</v>
      </c>
      <c r="E37" s="109">
        <v>600116042</v>
      </c>
      <c r="F37" s="85">
        <v>108032418</v>
      </c>
      <c r="G37" s="85" t="s">
        <v>175</v>
      </c>
      <c r="H37" s="85" t="s">
        <v>97</v>
      </c>
      <c r="I37" s="85" t="s">
        <v>40</v>
      </c>
      <c r="J37" s="85" t="s">
        <v>130</v>
      </c>
      <c r="K37" s="85" t="s">
        <v>176</v>
      </c>
      <c r="L37" s="110">
        <v>20000000</v>
      </c>
      <c r="M37" s="47">
        <f t="shared" ref="M37:M68" si="1">L37/100*70</f>
        <v>14000000</v>
      </c>
      <c r="N37" s="85" t="s">
        <v>261</v>
      </c>
      <c r="O37" s="89" t="s">
        <v>260</v>
      </c>
      <c r="P37" s="86" t="s">
        <v>32</v>
      </c>
      <c r="Q37" s="86" t="s">
        <v>32</v>
      </c>
      <c r="R37" s="86" t="s">
        <v>32</v>
      </c>
      <c r="S37" s="86" t="s">
        <v>32</v>
      </c>
      <c r="T37" s="86"/>
      <c r="U37" s="86" t="s">
        <v>32</v>
      </c>
      <c r="V37" s="86" t="s">
        <v>32</v>
      </c>
      <c r="W37" s="86"/>
      <c r="X37" s="86"/>
      <c r="Y37" s="85" t="s">
        <v>43</v>
      </c>
      <c r="Z37" s="85" t="s">
        <v>43</v>
      </c>
    </row>
    <row r="38" spans="1:26" x14ac:dyDescent="0.35">
      <c r="A38" s="84">
        <v>34</v>
      </c>
      <c r="B38" s="85" t="s">
        <v>168</v>
      </c>
      <c r="C38" s="85" t="s">
        <v>92</v>
      </c>
      <c r="D38" s="85">
        <v>75024080</v>
      </c>
      <c r="E38" s="109">
        <v>600116042</v>
      </c>
      <c r="F38" s="85">
        <v>108032418</v>
      </c>
      <c r="G38" s="85" t="s">
        <v>177</v>
      </c>
      <c r="H38" s="85" t="s">
        <v>97</v>
      </c>
      <c r="I38" s="85" t="s">
        <v>40</v>
      </c>
      <c r="J38" s="85" t="s">
        <v>130</v>
      </c>
      <c r="K38" s="85" t="s">
        <v>177</v>
      </c>
      <c r="L38" s="110">
        <v>500000</v>
      </c>
      <c r="M38" s="47">
        <f t="shared" si="1"/>
        <v>350000</v>
      </c>
      <c r="N38" s="85" t="s">
        <v>252</v>
      </c>
      <c r="O38" s="89" t="s">
        <v>260</v>
      </c>
      <c r="P38" s="86"/>
      <c r="Q38" s="86" t="s">
        <v>32</v>
      </c>
      <c r="R38" s="86"/>
      <c r="S38" s="86" t="s">
        <v>32</v>
      </c>
      <c r="T38" s="86"/>
      <c r="U38" s="86"/>
      <c r="V38" s="86" t="s">
        <v>32</v>
      </c>
      <c r="W38" s="86"/>
      <c r="X38" s="86"/>
      <c r="Y38" s="85" t="s">
        <v>43</v>
      </c>
      <c r="Z38" s="85" t="s">
        <v>43</v>
      </c>
    </row>
    <row r="39" spans="1:26" ht="21" x14ac:dyDescent="0.35">
      <c r="A39" s="84">
        <v>35</v>
      </c>
      <c r="B39" s="85" t="s">
        <v>168</v>
      </c>
      <c r="C39" s="85" t="s">
        <v>92</v>
      </c>
      <c r="D39" s="85">
        <v>75024080</v>
      </c>
      <c r="E39" s="109">
        <v>600116042</v>
      </c>
      <c r="F39" s="85">
        <v>108032418</v>
      </c>
      <c r="G39" s="85" t="s">
        <v>178</v>
      </c>
      <c r="H39" s="85" t="s">
        <v>97</v>
      </c>
      <c r="I39" s="85" t="s">
        <v>40</v>
      </c>
      <c r="J39" s="85" t="s">
        <v>130</v>
      </c>
      <c r="K39" s="85" t="s">
        <v>179</v>
      </c>
      <c r="L39" s="110">
        <v>1200000</v>
      </c>
      <c r="M39" s="47">
        <f t="shared" si="1"/>
        <v>840000</v>
      </c>
      <c r="N39" s="85" t="s">
        <v>252</v>
      </c>
      <c r="O39" s="89" t="s">
        <v>260</v>
      </c>
      <c r="P39" s="86"/>
      <c r="Q39" s="86" t="s">
        <v>32</v>
      </c>
      <c r="R39" s="86"/>
      <c r="S39" s="86"/>
      <c r="T39" s="86"/>
      <c r="U39" s="86"/>
      <c r="V39" s="86" t="s">
        <v>32</v>
      </c>
      <c r="W39" s="86"/>
      <c r="X39" s="86"/>
      <c r="Y39" s="85" t="s">
        <v>43</v>
      </c>
      <c r="Z39" s="85" t="s">
        <v>43</v>
      </c>
    </row>
    <row r="40" spans="1:26" ht="31.5" x14ac:dyDescent="0.35">
      <c r="A40" s="84">
        <v>36</v>
      </c>
      <c r="B40" s="85" t="s">
        <v>168</v>
      </c>
      <c r="C40" s="85" t="s">
        <v>92</v>
      </c>
      <c r="D40" s="85">
        <v>75024080</v>
      </c>
      <c r="E40" s="109">
        <v>600116042</v>
      </c>
      <c r="F40" s="85">
        <v>108032418</v>
      </c>
      <c r="G40" s="85" t="s">
        <v>180</v>
      </c>
      <c r="H40" s="85" t="s">
        <v>97</v>
      </c>
      <c r="I40" s="85" t="s">
        <v>40</v>
      </c>
      <c r="J40" s="85" t="s">
        <v>130</v>
      </c>
      <c r="K40" s="85" t="s">
        <v>180</v>
      </c>
      <c r="L40" s="87">
        <v>4000000</v>
      </c>
      <c r="M40" s="47">
        <f t="shared" si="1"/>
        <v>2800000</v>
      </c>
      <c r="N40" s="85" t="s">
        <v>261</v>
      </c>
      <c r="O40" s="89" t="s">
        <v>260</v>
      </c>
      <c r="P40" s="86" t="s">
        <v>32</v>
      </c>
      <c r="Q40" s="86" t="s">
        <v>32</v>
      </c>
      <c r="R40" s="86" t="s">
        <v>32</v>
      </c>
      <c r="S40" s="86" t="s">
        <v>32</v>
      </c>
      <c r="T40" s="86"/>
      <c r="U40" s="86"/>
      <c r="V40" s="86"/>
      <c r="W40" s="86"/>
      <c r="X40" s="86"/>
      <c r="Y40" s="85" t="s">
        <v>43</v>
      </c>
      <c r="Z40" s="85" t="s">
        <v>43</v>
      </c>
    </row>
    <row r="41" spans="1:26" ht="21" x14ac:dyDescent="0.35">
      <c r="A41" s="84">
        <v>37</v>
      </c>
      <c r="B41" s="85" t="s">
        <v>168</v>
      </c>
      <c r="C41" s="85" t="s">
        <v>92</v>
      </c>
      <c r="D41" s="85">
        <v>75024080</v>
      </c>
      <c r="E41" s="109">
        <v>600116042</v>
      </c>
      <c r="F41" s="85">
        <v>108032418</v>
      </c>
      <c r="G41" s="85" t="s">
        <v>181</v>
      </c>
      <c r="H41" s="85" t="s">
        <v>97</v>
      </c>
      <c r="I41" s="85" t="s">
        <v>40</v>
      </c>
      <c r="J41" s="85" t="s">
        <v>130</v>
      </c>
      <c r="K41" s="85" t="s">
        <v>181</v>
      </c>
      <c r="L41" s="87">
        <v>1000000</v>
      </c>
      <c r="M41" s="47">
        <f t="shared" si="1"/>
        <v>700000</v>
      </c>
      <c r="N41" s="85" t="s">
        <v>252</v>
      </c>
      <c r="O41" s="89" t="s">
        <v>260</v>
      </c>
      <c r="P41" s="86" t="s">
        <v>32</v>
      </c>
      <c r="Q41" s="86" t="s">
        <v>32</v>
      </c>
      <c r="R41" s="86" t="s">
        <v>32</v>
      </c>
      <c r="S41" s="86" t="s">
        <v>32</v>
      </c>
      <c r="T41" s="86"/>
      <c r="U41" s="86"/>
      <c r="V41" s="86"/>
      <c r="W41" s="86"/>
      <c r="X41" s="86"/>
      <c r="Y41" s="85" t="s">
        <v>43</v>
      </c>
      <c r="Z41" s="85" t="s">
        <v>43</v>
      </c>
    </row>
    <row r="42" spans="1:26" ht="21" x14ac:dyDescent="0.35">
      <c r="A42" s="84">
        <v>38</v>
      </c>
      <c r="B42" s="85" t="s">
        <v>168</v>
      </c>
      <c r="C42" s="85" t="s">
        <v>92</v>
      </c>
      <c r="D42" s="85">
        <v>75024080</v>
      </c>
      <c r="E42" s="109">
        <v>600116042</v>
      </c>
      <c r="F42" s="85">
        <v>108032418</v>
      </c>
      <c r="G42" s="85" t="s">
        <v>182</v>
      </c>
      <c r="H42" s="85" t="s">
        <v>97</v>
      </c>
      <c r="I42" s="85" t="s">
        <v>40</v>
      </c>
      <c r="J42" s="85" t="s">
        <v>130</v>
      </c>
      <c r="K42" s="85" t="s">
        <v>182</v>
      </c>
      <c r="L42" s="87">
        <v>700000</v>
      </c>
      <c r="M42" s="47">
        <f t="shared" si="1"/>
        <v>490000</v>
      </c>
      <c r="N42" s="85" t="s">
        <v>252</v>
      </c>
      <c r="O42" s="89" t="s">
        <v>260</v>
      </c>
      <c r="P42" s="86" t="s">
        <v>32</v>
      </c>
      <c r="Q42" s="86" t="s">
        <v>32</v>
      </c>
      <c r="R42" s="86" t="s">
        <v>32</v>
      </c>
      <c r="S42" s="86" t="s">
        <v>32</v>
      </c>
      <c r="T42" s="86"/>
      <c r="U42" s="86"/>
      <c r="V42" s="86"/>
      <c r="W42" s="86"/>
      <c r="X42" s="86"/>
      <c r="Y42" s="85" t="s">
        <v>43</v>
      </c>
      <c r="Z42" s="85" t="s">
        <v>43</v>
      </c>
    </row>
    <row r="43" spans="1:26" ht="21" x14ac:dyDescent="0.35">
      <c r="A43" s="84">
        <v>39</v>
      </c>
      <c r="B43" s="85" t="s">
        <v>168</v>
      </c>
      <c r="C43" s="85" t="s">
        <v>92</v>
      </c>
      <c r="D43" s="85">
        <v>75024080</v>
      </c>
      <c r="E43" s="109">
        <v>600116042</v>
      </c>
      <c r="F43" s="85">
        <v>108032418</v>
      </c>
      <c r="G43" s="85" t="s">
        <v>183</v>
      </c>
      <c r="H43" s="85" t="s">
        <v>97</v>
      </c>
      <c r="I43" s="85" t="s">
        <v>40</v>
      </c>
      <c r="J43" s="85" t="s">
        <v>130</v>
      </c>
      <c r="K43" s="85" t="s">
        <v>183</v>
      </c>
      <c r="L43" s="87">
        <v>500000</v>
      </c>
      <c r="M43" s="47">
        <f t="shared" si="1"/>
        <v>350000</v>
      </c>
      <c r="N43" s="85" t="s">
        <v>252</v>
      </c>
      <c r="O43" s="89" t="s">
        <v>260</v>
      </c>
      <c r="P43" s="86" t="s">
        <v>32</v>
      </c>
      <c r="Q43" s="86" t="s">
        <v>32</v>
      </c>
      <c r="R43" s="86" t="s">
        <v>32</v>
      </c>
      <c r="S43" s="86" t="s">
        <v>32</v>
      </c>
      <c r="T43" s="86"/>
      <c r="U43" s="86"/>
      <c r="V43" s="86" t="s">
        <v>32</v>
      </c>
      <c r="W43" s="86"/>
      <c r="X43" s="86"/>
      <c r="Y43" s="85" t="s">
        <v>43</v>
      </c>
      <c r="Z43" s="85" t="s">
        <v>43</v>
      </c>
    </row>
    <row r="44" spans="1:26" ht="115.5" x14ac:dyDescent="0.35">
      <c r="A44" s="84">
        <v>40</v>
      </c>
      <c r="B44" s="85" t="s">
        <v>168</v>
      </c>
      <c r="C44" s="85" t="s">
        <v>92</v>
      </c>
      <c r="D44" s="85">
        <v>75024080</v>
      </c>
      <c r="E44" s="109">
        <v>600116042</v>
      </c>
      <c r="F44" s="85">
        <v>108032418</v>
      </c>
      <c r="G44" s="85" t="s">
        <v>184</v>
      </c>
      <c r="H44" s="85" t="s">
        <v>97</v>
      </c>
      <c r="I44" s="85" t="s">
        <v>40</v>
      </c>
      <c r="J44" s="85" t="s">
        <v>130</v>
      </c>
      <c r="K44" s="85" t="s">
        <v>275</v>
      </c>
      <c r="L44" s="87">
        <v>50000000</v>
      </c>
      <c r="M44" s="47">
        <f t="shared" si="1"/>
        <v>35000000</v>
      </c>
      <c r="N44" s="85" t="s">
        <v>261</v>
      </c>
      <c r="O44" s="85" t="s">
        <v>258</v>
      </c>
      <c r="P44" s="86" t="s">
        <v>32</v>
      </c>
      <c r="Q44" s="86" t="s">
        <v>32</v>
      </c>
      <c r="R44" s="86" t="s">
        <v>32</v>
      </c>
      <c r="S44" s="86" t="s">
        <v>32</v>
      </c>
      <c r="T44" s="86"/>
      <c r="U44" s="86"/>
      <c r="V44" s="86"/>
      <c r="W44" s="86"/>
      <c r="X44" s="86"/>
      <c r="Y44" s="85" t="s">
        <v>43</v>
      </c>
      <c r="Z44" s="85" t="s">
        <v>43</v>
      </c>
    </row>
    <row r="45" spans="1:26" ht="21" x14ac:dyDescent="0.35">
      <c r="A45" s="84">
        <v>41</v>
      </c>
      <c r="B45" s="85" t="s">
        <v>168</v>
      </c>
      <c r="C45" s="85" t="s">
        <v>92</v>
      </c>
      <c r="D45" s="85">
        <v>75024080</v>
      </c>
      <c r="E45" s="109">
        <v>600116042</v>
      </c>
      <c r="F45" s="85">
        <v>108032418</v>
      </c>
      <c r="G45" s="85" t="s">
        <v>185</v>
      </c>
      <c r="H45" s="85" t="s">
        <v>97</v>
      </c>
      <c r="I45" s="85" t="s">
        <v>40</v>
      </c>
      <c r="J45" s="85" t="s">
        <v>130</v>
      </c>
      <c r="K45" s="85" t="s">
        <v>185</v>
      </c>
      <c r="L45" s="87">
        <v>800000</v>
      </c>
      <c r="M45" s="47">
        <f t="shared" si="1"/>
        <v>560000</v>
      </c>
      <c r="N45" s="85" t="s">
        <v>261</v>
      </c>
      <c r="O45" s="90" t="s">
        <v>259</v>
      </c>
      <c r="P45" s="86" t="s">
        <v>32</v>
      </c>
      <c r="Q45" s="86" t="s">
        <v>32</v>
      </c>
      <c r="R45" s="86" t="s">
        <v>32</v>
      </c>
      <c r="S45" s="86" t="s">
        <v>32</v>
      </c>
      <c r="T45" s="86"/>
      <c r="U45" s="86"/>
      <c r="V45" s="86"/>
      <c r="W45" s="86" t="s">
        <v>32</v>
      </c>
      <c r="X45" s="86" t="s">
        <v>32</v>
      </c>
      <c r="Y45" s="85" t="s">
        <v>43</v>
      </c>
      <c r="Z45" s="85" t="s">
        <v>43</v>
      </c>
    </row>
    <row r="46" spans="1:26" ht="21" x14ac:dyDescent="0.35">
      <c r="A46" s="84">
        <v>42</v>
      </c>
      <c r="B46" s="85" t="s">
        <v>212</v>
      </c>
      <c r="C46" s="85" t="s">
        <v>38</v>
      </c>
      <c r="D46" s="85">
        <v>48847747</v>
      </c>
      <c r="E46" s="85">
        <v>48847747</v>
      </c>
      <c r="F46" s="85">
        <v>600115607</v>
      </c>
      <c r="G46" s="85" t="s">
        <v>215</v>
      </c>
      <c r="H46" s="85" t="s">
        <v>97</v>
      </c>
      <c r="I46" s="85" t="s">
        <v>40</v>
      </c>
      <c r="J46" s="85" t="s">
        <v>40</v>
      </c>
      <c r="K46" s="86" t="s">
        <v>216</v>
      </c>
      <c r="L46" s="87">
        <v>5000000</v>
      </c>
      <c r="M46" s="47">
        <f t="shared" si="1"/>
        <v>3500000</v>
      </c>
      <c r="N46" s="89" t="s">
        <v>262</v>
      </c>
      <c r="O46" s="89" t="s">
        <v>260</v>
      </c>
      <c r="P46" s="86" t="s">
        <v>32</v>
      </c>
      <c r="Q46" s="86" t="s">
        <v>32</v>
      </c>
      <c r="R46" s="86" t="s">
        <v>32</v>
      </c>
      <c r="S46" s="86" t="s">
        <v>32</v>
      </c>
      <c r="T46" s="86"/>
      <c r="U46" s="86"/>
      <c r="V46" s="86"/>
      <c r="W46" s="86"/>
      <c r="X46" s="86"/>
      <c r="Y46" s="85" t="s">
        <v>33</v>
      </c>
      <c r="Z46" s="85" t="s">
        <v>43</v>
      </c>
    </row>
    <row r="47" spans="1:26" ht="21" x14ac:dyDescent="0.35">
      <c r="A47" s="84">
        <v>43</v>
      </c>
      <c r="B47" s="85" t="s">
        <v>212</v>
      </c>
      <c r="C47" s="85" t="s">
        <v>38</v>
      </c>
      <c r="D47" s="85">
        <v>48847747</v>
      </c>
      <c r="E47" s="85">
        <v>48847747</v>
      </c>
      <c r="F47" s="85">
        <v>600115607</v>
      </c>
      <c r="G47" s="85" t="s">
        <v>217</v>
      </c>
      <c r="H47" s="85" t="s">
        <v>97</v>
      </c>
      <c r="I47" s="85" t="s">
        <v>40</v>
      </c>
      <c r="J47" s="85" t="s">
        <v>40</v>
      </c>
      <c r="K47" s="86" t="s">
        <v>218</v>
      </c>
      <c r="L47" s="88">
        <v>1200000</v>
      </c>
      <c r="M47" s="47">
        <f t="shared" si="1"/>
        <v>840000</v>
      </c>
      <c r="N47" s="85" t="s">
        <v>252</v>
      </c>
      <c r="O47" s="85" t="s">
        <v>258</v>
      </c>
      <c r="P47" s="86" t="s">
        <v>219</v>
      </c>
      <c r="Q47" s="86" t="s">
        <v>219</v>
      </c>
      <c r="R47" s="86"/>
      <c r="S47" s="86" t="s">
        <v>219</v>
      </c>
      <c r="T47" s="86"/>
      <c r="U47" s="86"/>
      <c r="V47" s="86"/>
      <c r="W47" s="86"/>
      <c r="X47" s="86" t="s">
        <v>219</v>
      </c>
      <c r="Y47" s="85" t="s">
        <v>33</v>
      </c>
      <c r="Z47" s="85" t="s">
        <v>43</v>
      </c>
    </row>
    <row r="48" spans="1:26" ht="21" x14ac:dyDescent="0.35">
      <c r="A48" s="84">
        <v>44</v>
      </c>
      <c r="B48" s="85" t="s">
        <v>212</v>
      </c>
      <c r="C48" s="85" t="s">
        <v>38</v>
      </c>
      <c r="D48" s="85">
        <v>48847747</v>
      </c>
      <c r="E48" s="85">
        <v>48847747</v>
      </c>
      <c r="F48" s="85">
        <v>600115607</v>
      </c>
      <c r="G48" s="85" t="s">
        <v>220</v>
      </c>
      <c r="H48" s="85" t="s">
        <v>97</v>
      </c>
      <c r="I48" s="85" t="s">
        <v>40</v>
      </c>
      <c r="J48" s="85" t="s">
        <v>40</v>
      </c>
      <c r="K48" s="85" t="s">
        <v>221</v>
      </c>
      <c r="L48" s="87">
        <v>3500000</v>
      </c>
      <c r="M48" s="47">
        <f t="shared" si="1"/>
        <v>2450000</v>
      </c>
      <c r="N48" s="89" t="s">
        <v>263</v>
      </c>
      <c r="O48" s="85" t="s">
        <v>260</v>
      </c>
      <c r="P48" s="86"/>
      <c r="Q48" s="86"/>
      <c r="R48" s="86"/>
      <c r="S48" s="86" t="s">
        <v>219</v>
      </c>
      <c r="T48" s="86"/>
      <c r="U48" s="86"/>
      <c r="V48" s="86" t="s">
        <v>219</v>
      </c>
      <c r="W48" s="86" t="s">
        <v>219</v>
      </c>
      <c r="X48" s="86" t="s">
        <v>219</v>
      </c>
      <c r="Y48" s="85" t="s">
        <v>33</v>
      </c>
      <c r="Z48" s="85" t="s">
        <v>43</v>
      </c>
    </row>
    <row r="49" spans="1:26" ht="42" x14ac:dyDescent="0.35">
      <c r="A49" s="84">
        <v>45</v>
      </c>
      <c r="B49" s="90" t="s">
        <v>267</v>
      </c>
      <c r="C49" s="90" t="s">
        <v>222</v>
      </c>
      <c r="D49" s="90">
        <v>70284351</v>
      </c>
      <c r="E49" s="97">
        <v>102391483</v>
      </c>
      <c r="F49" s="98">
        <v>600115968</v>
      </c>
      <c r="G49" s="90" t="s">
        <v>226</v>
      </c>
      <c r="H49" s="85" t="s">
        <v>269</v>
      </c>
      <c r="I49" s="90" t="s">
        <v>40</v>
      </c>
      <c r="J49" s="99" t="s">
        <v>224</v>
      </c>
      <c r="K49" s="100" t="s">
        <v>227</v>
      </c>
      <c r="L49" s="100">
        <v>8500000</v>
      </c>
      <c r="M49" s="47">
        <f t="shared" si="1"/>
        <v>5950000</v>
      </c>
      <c r="N49" s="85" t="s">
        <v>252</v>
      </c>
      <c r="O49" s="90" t="s">
        <v>257</v>
      </c>
      <c r="P49" s="99" t="s">
        <v>32</v>
      </c>
      <c r="Q49" s="99" t="s">
        <v>32</v>
      </c>
      <c r="R49" s="99" t="s">
        <v>32</v>
      </c>
      <c r="S49" s="99" t="s">
        <v>32</v>
      </c>
      <c r="T49" s="99"/>
      <c r="U49" s="99"/>
      <c r="V49" s="99" t="s">
        <v>32</v>
      </c>
      <c r="W49" s="99"/>
      <c r="X49" s="99"/>
      <c r="Y49" s="90" t="s">
        <v>228</v>
      </c>
      <c r="Z49" s="90" t="s">
        <v>54</v>
      </c>
    </row>
    <row r="50" spans="1:26" ht="31.5" x14ac:dyDescent="0.35">
      <c r="A50" s="84">
        <v>46</v>
      </c>
      <c r="B50" s="90" t="s">
        <v>267</v>
      </c>
      <c r="C50" s="90" t="s">
        <v>222</v>
      </c>
      <c r="D50" s="90">
        <v>70284351</v>
      </c>
      <c r="E50" s="97">
        <v>102391483</v>
      </c>
      <c r="F50" s="98">
        <v>600115968</v>
      </c>
      <c r="G50" s="90" t="s">
        <v>229</v>
      </c>
      <c r="H50" s="85" t="s">
        <v>269</v>
      </c>
      <c r="I50" s="90" t="s">
        <v>40</v>
      </c>
      <c r="J50" s="99" t="s">
        <v>224</v>
      </c>
      <c r="K50" s="100" t="s">
        <v>230</v>
      </c>
      <c r="L50" s="100">
        <v>4000000</v>
      </c>
      <c r="M50" s="47">
        <f t="shared" si="1"/>
        <v>2800000</v>
      </c>
      <c r="N50" s="85" t="s">
        <v>252</v>
      </c>
      <c r="O50" s="90" t="s">
        <v>257</v>
      </c>
      <c r="P50" s="99" t="s">
        <v>32</v>
      </c>
      <c r="Q50" s="99" t="s">
        <v>32</v>
      </c>
      <c r="R50" s="99"/>
      <c r="S50" s="99" t="s">
        <v>32</v>
      </c>
      <c r="T50" s="99"/>
      <c r="U50" s="99"/>
      <c r="V50" s="99"/>
      <c r="W50" s="99"/>
      <c r="X50" s="99" t="s">
        <v>32</v>
      </c>
      <c r="Y50" s="90" t="s">
        <v>231</v>
      </c>
      <c r="Z50" s="90" t="s">
        <v>43</v>
      </c>
    </row>
    <row r="51" spans="1:26" ht="21" x14ac:dyDescent="0.35">
      <c r="A51" s="84">
        <v>47</v>
      </c>
      <c r="B51" s="90" t="s">
        <v>267</v>
      </c>
      <c r="C51" s="90" t="s">
        <v>222</v>
      </c>
      <c r="D51" s="90">
        <v>70284351</v>
      </c>
      <c r="E51" s="97">
        <v>102391483</v>
      </c>
      <c r="F51" s="98">
        <v>600115968</v>
      </c>
      <c r="G51" s="90" t="s">
        <v>232</v>
      </c>
      <c r="H51" s="85" t="s">
        <v>269</v>
      </c>
      <c r="I51" s="90" t="s">
        <v>40</v>
      </c>
      <c r="J51" s="99" t="s">
        <v>224</v>
      </c>
      <c r="K51" s="100" t="s">
        <v>233</v>
      </c>
      <c r="L51" s="100">
        <v>1800000</v>
      </c>
      <c r="M51" s="47">
        <f t="shared" si="1"/>
        <v>1260000</v>
      </c>
      <c r="N51" s="85" t="s">
        <v>252</v>
      </c>
      <c r="O51" s="90" t="s">
        <v>257</v>
      </c>
      <c r="P51" s="99" t="s">
        <v>32</v>
      </c>
      <c r="Q51" s="99" t="s">
        <v>32</v>
      </c>
      <c r="R51" s="99"/>
      <c r="S51" s="99"/>
      <c r="T51" s="99"/>
      <c r="U51" s="99" t="s">
        <v>32</v>
      </c>
      <c r="V51" s="99" t="s">
        <v>32</v>
      </c>
      <c r="W51" s="99"/>
      <c r="X51" s="99" t="s">
        <v>32</v>
      </c>
      <c r="Y51" s="90" t="s">
        <v>231</v>
      </c>
      <c r="Z51" s="90" t="s">
        <v>43</v>
      </c>
    </row>
    <row r="52" spans="1:26" ht="31.5" x14ac:dyDescent="0.35">
      <c r="A52" s="84">
        <v>48</v>
      </c>
      <c r="B52" s="90" t="s">
        <v>267</v>
      </c>
      <c r="C52" s="90" t="s">
        <v>222</v>
      </c>
      <c r="D52" s="90">
        <v>70284351</v>
      </c>
      <c r="E52" s="97">
        <v>102391483</v>
      </c>
      <c r="F52" s="98">
        <v>600115968</v>
      </c>
      <c r="G52" s="90" t="s">
        <v>234</v>
      </c>
      <c r="H52" s="85" t="s">
        <v>269</v>
      </c>
      <c r="I52" s="90" t="s">
        <v>40</v>
      </c>
      <c r="J52" s="99" t="s">
        <v>224</v>
      </c>
      <c r="K52" s="100" t="s">
        <v>235</v>
      </c>
      <c r="L52" s="100">
        <v>5200000</v>
      </c>
      <c r="M52" s="47">
        <f t="shared" si="1"/>
        <v>3640000</v>
      </c>
      <c r="N52" s="85" t="s">
        <v>252</v>
      </c>
      <c r="O52" s="90" t="s">
        <v>257</v>
      </c>
      <c r="P52" s="99" t="s">
        <v>32</v>
      </c>
      <c r="Q52" s="99"/>
      <c r="R52" s="99"/>
      <c r="S52" s="99"/>
      <c r="T52" s="99"/>
      <c r="U52" s="99" t="s">
        <v>32</v>
      </c>
      <c r="V52" s="99" t="s">
        <v>32</v>
      </c>
      <c r="W52" s="99" t="s">
        <v>32</v>
      </c>
      <c r="X52" s="99" t="s">
        <v>32</v>
      </c>
      <c r="Y52" s="90" t="s">
        <v>231</v>
      </c>
      <c r="Z52" s="90" t="s">
        <v>43</v>
      </c>
    </row>
    <row r="53" spans="1:26" ht="31.5" x14ac:dyDescent="0.35">
      <c r="A53" s="84">
        <v>49</v>
      </c>
      <c r="B53" s="90" t="s">
        <v>267</v>
      </c>
      <c r="C53" s="90" t="s">
        <v>222</v>
      </c>
      <c r="D53" s="90">
        <v>70284351</v>
      </c>
      <c r="E53" s="97" t="s">
        <v>243</v>
      </c>
      <c r="F53" s="98">
        <v>600115968</v>
      </c>
      <c r="G53" s="90" t="s">
        <v>236</v>
      </c>
      <c r="H53" s="85" t="s">
        <v>269</v>
      </c>
      <c r="I53" s="90" t="s">
        <v>40</v>
      </c>
      <c r="J53" s="99" t="s">
        <v>224</v>
      </c>
      <c r="K53" s="100" t="s">
        <v>237</v>
      </c>
      <c r="L53" s="100">
        <v>800000</v>
      </c>
      <c r="M53" s="47">
        <f t="shared" si="1"/>
        <v>560000</v>
      </c>
      <c r="N53" s="85" t="s">
        <v>254</v>
      </c>
      <c r="O53" s="90" t="s">
        <v>259</v>
      </c>
      <c r="P53" s="90" t="s">
        <v>32</v>
      </c>
      <c r="Q53" s="90" t="s">
        <v>32</v>
      </c>
      <c r="R53" s="90" t="s">
        <v>32</v>
      </c>
      <c r="S53" s="90" t="s">
        <v>32</v>
      </c>
      <c r="T53" s="90"/>
      <c r="U53" s="90"/>
      <c r="V53" s="90"/>
      <c r="W53" s="90"/>
      <c r="X53" s="90"/>
      <c r="Y53" s="90" t="s">
        <v>238</v>
      </c>
      <c r="Z53" s="90" t="s">
        <v>43</v>
      </c>
    </row>
    <row r="54" spans="1:26" ht="31.5" x14ac:dyDescent="0.35">
      <c r="A54" s="84">
        <v>50</v>
      </c>
      <c r="B54" s="90" t="s">
        <v>267</v>
      </c>
      <c r="C54" s="90" t="s">
        <v>222</v>
      </c>
      <c r="D54" s="90">
        <v>70284351</v>
      </c>
      <c r="E54" s="97">
        <v>102391483</v>
      </c>
      <c r="F54" s="98">
        <v>600115968</v>
      </c>
      <c r="G54" s="90" t="s">
        <v>239</v>
      </c>
      <c r="H54" s="85" t="s">
        <v>269</v>
      </c>
      <c r="I54" s="90" t="s">
        <v>40</v>
      </c>
      <c r="J54" s="99" t="s">
        <v>224</v>
      </c>
      <c r="K54" s="90" t="s">
        <v>240</v>
      </c>
      <c r="L54" s="100">
        <v>6000000</v>
      </c>
      <c r="M54" s="47">
        <f t="shared" si="1"/>
        <v>4200000</v>
      </c>
      <c r="N54" s="85" t="s">
        <v>254</v>
      </c>
      <c r="O54" s="90" t="s">
        <v>259</v>
      </c>
      <c r="P54" s="90"/>
      <c r="Q54" s="90"/>
      <c r="R54" s="90" t="s">
        <v>32</v>
      </c>
      <c r="S54" s="90"/>
      <c r="T54" s="90"/>
      <c r="U54" s="90"/>
      <c r="V54" s="90" t="s">
        <v>32</v>
      </c>
      <c r="W54" s="90"/>
      <c r="X54" s="90"/>
      <c r="Y54" s="90" t="s">
        <v>238</v>
      </c>
      <c r="Z54" s="90" t="s">
        <v>43</v>
      </c>
    </row>
    <row r="55" spans="1:26" ht="21" x14ac:dyDescent="0.35">
      <c r="A55" s="84">
        <v>51</v>
      </c>
      <c r="B55" s="90" t="s">
        <v>267</v>
      </c>
      <c r="C55" s="90" t="s">
        <v>222</v>
      </c>
      <c r="D55" s="90">
        <v>70284351</v>
      </c>
      <c r="E55" s="97">
        <v>102391483</v>
      </c>
      <c r="F55" s="98">
        <v>600115968</v>
      </c>
      <c r="G55" s="90" t="s">
        <v>241</v>
      </c>
      <c r="H55" s="85" t="s">
        <v>269</v>
      </c>
      <c r="I55" s="90" t="s">
        <v>40</v>
      </c>
      <c r="J55" s="99" t="s">
        <v>224</v>
      </c>
      <c r="K55" s="100" t="s">
        <v>242</v>
      </c>
      <c r="L55" s="100">
        <v>2600000</v>
      </c>
      <c r="M55" s="47">
        <f t="shared" si="1"/>
        <v>1820000</v>
      </c>
      <c r="N55" s="85" t="s">
        <v>254</v>
      </c>
      <c r="O55" s="90" t="s">
        <v>259</v>
      </c>
      <c r="P55" s="90" t="s">
        <v>32</v>
      </c>
      <c r="Q55" s="90" t="s">
        <v>32</v>
      </c>
      <c r="R55" s="90"/>
      <c r="S55" s="90"/>
      <c r="T55" s="90"/>
      <c r="U55" s="90" t="s">
        <v>32</v>
      </c>
      <c r="V55" s="90" t="s">
        <v>32</v>
      </c>
      <c r="W55" s="90"/>
      <c r="X55" s="90"/>
      <c r="Y55" s="90" t="s">
        <v>238</v>
      </c>
      <c r="Z55" s="90" t="s">
        <v>43</v>
      </c>
    </row>
    <row r="56" spans="1:26" ht="42" x14ac:dyDescent="0.35">
      <c r="A56" s="54">
        <v>52</v>
      </c>
      <c r="B56" s="55" t="s">
        <v>276</v>
      </c>
      <c r="C56" s="55" t="s">
        <v>277</v>
      </c>
      <c r="D56" s="59">
        <v>70995753</v>
      </c>
      <c r="E56" s="55">
        <v>102391343</v>
      </c>
      <c r="F56" s="59">
        <v>600115909</v>
      </c>
      <c r="G56" s="55" t="s">
        <v>51</v>
      </c>
      <c r="H56" s="59" t="s">
        <v>97</v>
      </c>
      <c r="I56" s="59" t="s">
        <v>40</v>
      </c>
      <c r="J56" s="59" t="s">
        <v>278</v>
      </c>
      <c r="K56" s="55" t="s">
        <v>279</v>
      </c>
      <c r="L56" s="61">
        <v>4000000</v>
      </c>
      <c r="M56" s="57">
        <f t="shared" si="1"/>
        <v>2800000</v>
      </c>
      <c r="N56" s="59">
        <v>2022</v>
      </c>
      <c r="O56" s="59">
        <v>2027</v>
      </c>
      <c r="P56" s="59" t="s">
        <v>32</v>
      </c>
      <c r="Q56" s="59" t="s">
        <v>32</v>
      </c>
      <c r="R56" s="59" t="s">
        <v>32</v>
      </c>
      <c r="S56" s="59" t="s">
        <v>32</v>
      </c>
      <c r="T56" s="59"/>
      <c r="U56" s="59" t="s">
        <v>32</v>
      </c>
      <c r="V56" s="59" t="s">
        <v>32</v>
      </c>
      <c r="W56" s="59" t="s">
        <v>32</v>
      </c>
      <c r="X56" s="59" t="s">
        <v>32</v>
      </c>
      <c r="Y56" s="59" t="s">
        <v>33</v>
      </c>
      <c r="Z56" s="59" t="s">
        <v>280</v>
      </c>
    </row>
    <row r="57" spans="1:26" ht="31.5" x14ac:dyDescent="0.35">
      <c r="A57" s="54">
        <v>53</v>
      </c>
      <c r="B57" s="55" t="s">
        <v>281</v>
      </c>
      <c r="C57" s="55" t="s">
        <v>277</v>
      </c>
      <c r="D57" s="59">
        <v>70995753</v>
      </c>
      <c r="E57" s="59">
        <v>102391343</v>
      </c>
      <c r="F57" s="59">
        <v>600115909</v>
      </c>
      <c r="G57" s="55" t="s">
        <v>282</v>
      </c>
      <c r="H57" s="59" t="s">
        <v>97</v>
      </c>
      <c r="I57" s="59" t="s">
        <v>40</v>
      </c>
      <c r="J57" s="59" t="s">
        <v>278</v>
      </c>
      <c r="K57" s="55" t="s">
        <v>283</v>
      </c>
      <c r="L57" s="61">
        <v>700000</v>
      </c>
      <c r="M57" s="57">
        <f t="shared" si="1"/>
        <v>490000</v>
      </c>
      <c r="N57" s="59">
        <v>2022</v>
      </c>
      <c r="O57" s="59">
        <v>2027</v>
      </c>
      <c r="P57" s="59"/>
      <c r="Q57" s="59" t="s">
        <v>32</v>
      </c>
      <c r="R57" s="59" t="s">
        <v>32</v>
      </c>
      <c r="S57" s="59"/>
      <c r="T57" s="59"/>
      <c r="U57" s="59"/>
      <c r="V57" s="59"/>
      <c r="W57" s="59"/>
      <c r="X57" s="59"/>
      <c r="Y57" s="59" t="s">
        <v>33</v>
      </c>
      <c r="Z57" s="59" t="s">
        <v>280</v>
      </c>
    </row>
    <row r="58" spans="1:26" ht="21" x14ac:dyDescent="0.35">
      <c r="A58" s="54">
        <v>54</v>
      </c>
      <c r="B58" s="55" t="s">
        <v>284</v>
      </c>
      <c r="C58" s="55" t="s">
        <v>285</v>
      </c>
      <c r="D58" s="59" t="s">
        <v>286</v>
      </c>
      <c r="E58" s="65">
        <v>102391025</v>
      </c>
      <c r="F58" s="63">
        <v>600115798</v>
      </c>
      <c r="G58" s="55" t="s">
        <v>287</v>
      </c>
      <c r="H58" s="55" t="s">
        <v>288</v>
      </c>
      <c r="I58" s="59" t="s">
        <v>40</v>
      </c>
      <c r="J58" s="59" t="s">
        <v>289</v>
      </c>
      <c r="K58" s="55" t="s">
        <v>290</v>
      </c>
      <c r="L58" s="61">
        <v>4000000</v>
      </c>
      <c r="M58" s="57">
        <f t="shared" si="1"/>
        <v>2800000</v>
      </c>
      <c r="N58" s="59" t="s">
        <v>252</v>
      </c>
      <c r="O58" s="102" t="s">
        <v>260</v>
      </c>
      <c r="P58" s="59" t="s">
        <v>32</v>
      </c>
      <c r="Q58" s="59" t="s">
        <v>32</v>
      </c>
      <c r="R58" s="59" t="s">
        <v>32</v>
      </c>
      <c r="S58" s="59" t="s">
        <v>32</v>
      </c>
      <c r="T58" s="59"/>
      <c r="U58" s="59"/>
      <c r="V58" s="59" t="s">
        <v>32</v>
      </c>
      <c r="W58" s="59" t="s">
        <v>32</v>
      </c>
      <c r="X58" s="59" t="s">
        <v>32</v>
      </c>
      <c r="Y58" s="59" t="s">
        <v>33</v>
      </c>
      <c r="Z58" s="59" t="s">
        <v>43</v>
      </c>
    </row>
    <row r="59" spans="1:26" ht="147" x14ac:dyDescent="0.35">
      <c r="A59" s="54">
        <v>55</v>
      </c>
      <c r="B59" s="55" t="s">
        <v>291</v>
      </c>
      <c r="C59" s="55" t="s">
        <v>292</v>
      </c>
      <c r="D59" s="55">
        <v>70993611</v>
      </c>
      <c r="E59" s="55">
        <v>102391831</v>
      </c>
      <c r="F59" s="55">
        <v>600115496</v>
      </c>
      <c r="G59" s="55" t="s">
        <v>293</v>
      </c>
      <c r="H59" s="55" t="s">
        <v>97</v>
      </c>
      <c r="I59" s="55" t="s">
        <v>40</v>
      </c>
      <c r="J59" s="55" t="s">
        <v>294</v>
      </c>
      <c r="K59" s="55" t="s">
        <v>295</v>
      </c>
      <c r="L59" s="61">
        <v>19000000</v>
      </c>
      <c r="M59" s="57">
        <f t="shared" si="1"/>
        <v>13300000</v>
      </c>
      <c r="N59" s="59">
        <v>2023</v>
      </c>
      <c r="O59" s="59">
        <v>2025</v>
      </c>
      <c r="P59" s="59" t="s">
        <v>32</v>
      </c>
      <c r="Q59" s="59" t="s">
        <v>32</v>
      </c>
      <c r="R59" s="59" t="s">
        <v>32</v>
      </c>
      <c r="S59" s="59" t="s">
        <v>32</v>
      </c>
      <c r="T59" s="59"/>
      <c r="U59" s="59"/>
      <c r="V59" s="59" t="s">
        <v>32</v>
      </c>
      <c r="W59" s="59" t="s">
        <v>32</v>
      </c>
      <c r="X59" s="59" t="s">
        <v>32</v>
      </c>
      <c r="Y59" s="55" t="s">
        <v>296</v>
      </c>
      <c r="Z59" s="59" t="s">
        <v>43</v>
      </c>
    </row>
    <row r="60" spans="1:26" ht="147" x14ac:dyDescent="0.35">
      <c r="A60" s="54">
        <v>56</v>
      </c>
      <c r="B60" s="55" t="s">
        <v>291</v>
      </c>
      <c r="C60" s="55" t="s">
        <v>292</v>
      </c>
      <c r="D60" s="55">
        <v>70993611</v>
      </c>
      <c r="E60" s="55">
        <v>102391831</v>
      </c>
      <c r="F60" s="55">
        <v>600115496</v>
      </c>
      <c r="G60" s="55" t="s">
        <v>297</v>
      </c>
      <c r="H60" s="55" t="s">
        <v>97</v>
      </c>
      <c r="I60" s="55" t="s">
        <v>40</v>
      </c>
      <c r="J60" s="55" t="s">
        <v>294</v>
      </c>
      <c r="K60" s="55" t="s">
        <v>298</v>
      </c>
      <c r="L60" s="61">
        <v>17000000</v>
      </c>
      <c r="M60" s="57">
        <f t="shared" si="1"/>
        <v>11900000</v>
      </c>
      <c r="N60" s="59">
        <v>2023</v>
      </c>
      <c r="O60" s="59">
        <v>2025</v>
      </c>
      <c r="P60" s="59" t="s">
        <v>32</v>
      </c>
      <c r="Q60" s="59" t="s">
        <v>32</v>
      </c>
      <c r="R60" s="59" t="s">
        <v>32</v>
      </c>
      <c r="S60" s="59" t="s">
        <v>32</v>
      </c>
      <c r="T60" s="59"/>
      <c r="U60" s="59"/>
      <c r="V60" s="59" t="s">
        <v>32</v>
      </c>
      <c r="W60" s="59" t="s">
        <v>32</v>
      </c>
      <c r="X60" s="59" t="s">
        <v>32</v>
      </c>
      <c r="Y60" s="55" t="s">
        <v>296</v>
      </c>
      <c r="Z60" s="59" t="s">
        <v>43</v>
      </c>
    </row>
    <row r="61" spans="1:26" ht="136.5" x14ac:dyDescent="0.35">
      <c r="A61" s="54">
        <v>57</v>
      </c>
      <c r="B61" s="55" t="s">
        <v>291</v>
      </c>
      <c r="C61" s="55" t="s">
        <v>292</v>
      </c>
      <c r="D61" s="55">
        <v>70993611</v>
      </c>
      <c r="E61" s="55">
        <v>102391831</v>
      </c>
      <c r="F61" s="55">
        <v>600115496</v>
      </c>
      <c r="G61" s="55" t="s">
        <v>299</v>
      </c>
      <c r="H61" s="55" t="s">
        <v>97</v>
      </c>
      <c r="I61" s="55" t="s">
        <v>40</v>
      </c>
      <c r="J61" s="55" t="s">
        <v>294</v>
      </c>
      <c r="K61" s="55" t="s">
        <v>300</v>
      </c>
      <c r="L61" s="61">
        <v>50000000</v>
      </c>
      <c r="M61" s="57">
        <f t="shared" si="1"/>
        <v>35000000</v>
      </c>
      <c r="N61" s="59">
        <v>2023</v>
      </c>
      <c r="O61" s="59">
        <v>2026</v>
      </c>
      <c r="P61" s="59"/>
      <c r="Q61" s="59" t="s">
        <v>32</v>
      </c>
      <c r="R61" s="59"/>
      <c r="S61" s="59" t="s">
        <v>32</v>
      </c>
      <c r="T61" s="59"/>
      <c r="U61" s="59"/>
      <c r="V61" s="59" t="s">
        <v>32</v>
      </c>
      <c r="W61" s="59" t="s">
        <v>32</v>
      </c>
      <c r="X61" s="59" t="s">
        <v>32</v>
      </c>
      <c r="Y61" s="55" t="s">
        <v>296</v>
      </c>
      <c r="Z61" s="59" t="s">
        <v>43</v>
      </c>
    </row>
    <row r="62" spans="1:26" ht="21" x14ac:dyDescent="0.35">
      <c r="A62" s="54">
        <v>58</v>
      </c>
      <c r="B62" s="55" t="s">
        <v>301</v>
      </c>
      <c r="C62" s="55" t="s">
        <v>302</v>
      </c>
      <c r="D62" s="55">
        <v>70924538</v>
      </c>
      <c r="E62" s="56">
        <v>102391793</v>
      </c>
      <c r="F62" s="55">
        <v>600115534</v>
      </c>
      <c r="G62" s="55" t="s">
        <v>303</v>
      </c>
      <c r="H62" s="55" t="s">
        <v>97</v>
      </c>
      <c r="I62" s="55" t="s">
        <v>40</v>
      </c>
      <c r="J62" s="55" t="s">
        <v>304</v>
      </c>
      <c r="K62" s="55" t="s">
        <v>305</v>
      </c>
      <c r="L62" s="57">
        <v>5000000</v>
      </c>
      <c r="M62" s="57">
        <f t="shared" si="1"/>
        <v>3500000</v>
      </c>
      <c r="N62" s="55">
        <v>2025</v>
      </c>
      <c r="O62" s="55">
        <v>2027</v>
      </c>
      <c r="P62" s="55" t="s">
        <v>32</v>
      </c>
      <c r="Q62" s="55" t="s">
        <v>32</v>
      </c>
      <c r="R62" s="55" t="s">
        <v>32</v>
      </c>
      <c r="S62" s="55" t="s">
        <v>32</v>
      </c>
      <c r="T62" s="55"/>
      <c r="U62" s="55" t="s">
        <v>32</v>
      </c>
      <c r="V62" s="55" t="s">
        <v>32</v>
      </c>
      <c r="W62" s="55" t="s">
        <v>32</v>
      </c>
      <c r="X62" s="55" t="s">
        <v>32</v>
      </c>
      <c r="Y62" s="55"/>
      <c r="Z62" s="55" t="s">
        <v>43</v>
      </c>
    </row>
    <row r="63" spans="1:26" ht="21" x14ac:dyDescent="0.35">
      <c r="A63" s="54">
        <v>59</v>
      </c>
      <c r="B63" s="55" t="s">
        <v>301</v>
      </c>
      <c r="C63" s="55" t="s">
        <v>302</v>
      </c>
      <c r="D63" s="55">
        <v>70924538</v>
      </c>
      <c r="E63" s="56">
        <v>102391793</v>
      </c>
      <c r="F63" s="55">
        <v>600115534</v>
      </c>
      <c r="G63" s="55" t="s">
        <v>306</v>
      </c>
      <c r="H63" s="55" t="s">
        <v>97</v>
      </c>
      <c r="I63" s="55" t="s">
        <v>40</v>
      </c>
      <c r="J63" s="55" t="s">
        <v>304</v>
      </c>
      <c r="K63" s="55" t="s">
        <v>307</v>
      </c>
      <c r="L63" s="57">
        <v>750000</v>
      </c>
      <c r="M63" s="57">
        <f t="shared" si="1"/>
        <v>525000</v>
      </c>
      <c r="N63" s="55">
        <v>2025</v>
      </c>
      <c r="O63" s="55">
        <v>2027</v>
      </c>
      <c r="P63" s="55" t="s">
        <v>32</v>
      </c>
      <c r="Q63" s="55" t="s">
        <v>32</v>
      </c>
      <c r="R63" s="55" t="s">
        <v>32</v>
      </c>
      <c r="S63" s="55" t="s">
        <v>32</v>
      </c>
      <c r="T63" s="55"/>
      <c r="U63" s="55" t="s">
        <v>32</v>
      </c>
      <c r="V63" s="55" t="s">
        <v>32</v>
      </c>
      <c r="W63" s="55" t="s">
        <v>32</v>
      </c>
      <c r="X63" s="55" t="s">
        <v>32</v>
      </c>
      <c r="Y63" s="55"/>
      <c r="Z63" s="55" t="s">
        <v>43</v>
      </c>
    </row>
    <row r="64" spans="1:26" ht="31.5" x14ac:dyDescent="0.35">
      <c r="A64" s="54">
        <v>60</v>
      </c>
      <c r="B64" s="55" t="s">
        <v>301</v>
      </c>
      <c r="C64" s="55" t="s">
        <v>302</v>
      </c>
      <c r="D64" s="55">
        <v>70924538</v>
      </c>
      <c r="E64" s="56">
        <v>102391793</v>
      </c>
      <c r="F64" s="55">
        <v>600115534</v>
      </c>
      <c r="G64" s="119" t="s">
        <v>308</v>
      </c>
      <c r="H64" s="55" t="s">
        <v>97</v>
      </c>
      <c r="I64" s="55" t="s">
        <v>40</v>
      </c>
      <c r="J64" s="55" t="s">
        <v>304</v>
      </c>
      <c r="K64" s="55" t="s">
        <v>309</v>
      </c>
      <c r="L64" s="57">
        <v>1500000</v>
      </c>
      <c r="M64" s="57">
        <f t="shared" si="1"/>
        <v>1050000</v>
      </c>
      <c r="N64" s="55">
        <v>2022</v>
      </c>
      <c r="O64" s="55">
        <v>2027</v>
      </c>
      <c r="P64" s="55" t="s">
        <v>32</v>
      </c>
      <c r="Q64" s="55" t="s">
        <v>32</v>
      </c>
      <c r="R64" s="55" t="s">
        <v>32</v>
      </c>
      <c r="S64" s="55" t="s">
        <v>32</v>
      </c>
      <c r="T64" s="55"/>
      <c r="U64" s="55" t="s">
        <v>32</v>
      </c>
      <c r="V64" s="55" t="s">
        <v>32</v>
      </c>
      <c r="W64" s="55" t="s">
        <v>32</v>
      </c>
      <c r="X64" s="55" t="s">
        <v>32</v>
      </c>
      <c r="Y64" s="55" t="s">
        <v>54</v>
      </c>
      <c r="Z64" s="55" t="s">
        <v>43</v>
      </c>
    </row>
    <row r="65" spans="1:26" ht="31.5" x14ac:dyDescent="0.35">
      <c r="A65" s="54">
        <v>61</v>
      </c>
      <c r="B65" s="55" t="s">
        <v>301</v>
      </c>
      <c r="C65" s="55" t="s">
        <v>302</v>
      </c>
      <c r="D65" s="55">
        <v>70924538</v>
      </c>
      <c r="E65" s="56">
        <v>102391793</v>
      </c>
      <c r="F65" s="55">
        <v>600115534</v>
      </c>
      <c r="G65" s="119" t="s">
        <v>310</v>
      </c>
      <c r="H65" s="55" t="s">
        <v>97</v>
      </c>
      <c r="I65" s="55" t="s">
        <v>40</v>
      </c>
      <c r="J65" s="55" t="s">
        <v>304</v>
      </c>
      <c r="K65" s="55" t="s">
        <v>311</v>
      </c>
      <c r="L65" s="57">
        <v>3000000</v>
      </c>
      <c r="M65" s="57">
        <f t="shared" si="1"/>
        <v>2100000</v>
      </c>
      <c r="N65" s="55">
        <v>2025</v>
      </c>
      <c r="O65" s="55">
        <v>2027</v>
      </c>
      <c r="P65" s="55" t="s">
        <v>32</v>
      </c>
      <c r="Q65" s="55" t="s">
        <v>32</v>
      </c>
      <c r="R65" s="55" t="s">
        <v>32</v>
      </c>
      <c r="S65" s="55" t="s">
        <v>32</v>
      </c>
      <c r="T65" s="55"/>
      <c r="U65" s="55" t="s">
        <v>32</v>
      </c>
      <c r="V65" s="55" t="s">
        <v>32</v>
      </c>
      <c r="W65" s="55" t="s">
        <v>32</v>
      </c>
      <c r="X65" s="55" t="s">
        <v>32</v>
      </c>
      <c r="Y65" s="55"/>
      <c r="Z65" s="55" t="s">
        <v>43</v>
      </c>
    </row>
    <row r="66" spans="1:26" ht="21" x14ac:dyDescent="0.35">
      <c r="A66" s="54">
        <v>62</v>
      </c>
      <c r="B66" s="55" t="s">
        <v>301</v>
      </c>
      <c r="C66" s="55" t="s">
        <v>302</v>
      </c>
      <c r="D66" s="55">
        <v>70924538</v>
      </c>
      <c r="E66" s="56">
        <v>102391793</v>
      </c>
      <c r="F66" s="55">
        <v>600115534</v>
      </c>
      <c r="G66" s="55" t="s">
        <v>312</v>
      </c>
      <c r="H66" s="55" t="s">
        <v>97</v>
      </c>
      <c r="I66" s="55" t="s">
        <v>40</v>
      </c>
      <c r="J66" s="55" t="s">
        <v>304</v>
      </c>
      <c r="K66" s="55" t="s">
        <v>313</v>
      </c>
      <c r="L66" s="57">
        <v>500000</v>
      </c>
      <c r="M66" s="57">
        <f t="shared" si="1"/>
        <v>350000</v>
      </c>
      <c r="N66" s="55">
        <v>2023</v>
      </c>
      <c r="O66" s="55">
        <v>2025</v>
      </c>
      <c r="P66" s="55" t="s">
        <v>32</v>
      </c>
      <c r="Q66" s="55" t="s">
        <v>32</v>
      </c>
      <c r="R66" s="55" t="s">
        <v>32</v>
      </c>
      <c r="S66" s="55" t="s">
        <v>32</v>
      </c>
      <c r="T66" s="55"/>
      <c r="U66" s="55" t="s">
        <v>32</v>
      </c>
      <c r="V66" s="55" t="s">
        <v>32</v>
      </c>
      <c r="W66" s="55" t="s">
        <v>32</v>
      </c>
      <c r="X66" s="55" t="s">
        <v>32</v>
      </c>
      <c r="Y66" s="55"/>
      <c r="Z66" s="55" t="s">
        <v>43</v>
      </c>
    </row>
    <row r="67" spans="1:26" ht="31.5" x14ac:dyDescent="0.35">
      <c r="A67" s="54">
        <v>63</v>
      </c>
      <c r="B67" s="55" t="s">
        <v>301</v>
      </c>
      <c r="C67" s="55" t="s">
        <v>302</v>
      </c>
      <c r="D67" s="55">
        <v>70924538</v>
      </c>
      <c r="E67" s="56">
        <v>102391793</v>
      </c>
      <c r="F67" s="55">
        <v>600115534</v>
      </c>
      <c r="G67" s="55" t="s">
        <v>314</v>
      </c>
      <c r="H67" s="55" t="s">
        <v>97</v>
      </c>
      <c r="I67" s="55" t="s">
        <v>40</v>
      </c>
      <c r="J67" s="55" t="s">
        <v>304</v>
      </c>
      <c r="K67" s="55" t="s">
        <v>315</v>
      </c>
      <c r="L67" s="57">
        <v>1000000</v>
      </c>
      <c r="M67" s="57">
        <f t="shared" si="1"/>
        <v>700000</v>
      </c>
      <c r="N67" s="55">
        <v>2025</v>
      </c>
      <c r="O67" s="55">
        <v>2027</v>
      </c>
      <c r="P67" s="55" t="s">
        <v>32</v>
      </c>
      <c r="Q67" s="55" t="s">
        <v>32</v>
      </c>
      <c r="R67" s="55" t="s">
        <v>32</v>
      </c>
      <c r="S67" s="55" t="s">
        <v>32</v>
      </c>
      <c r="T67" s="55"/>
      <c r="U67" s="55" t="s">
        <v>32</v>
      </c>
      <c r="V67" s="55" t="s">
        <v>32</v>
      </c>
      <c r="W67" s="55" t="s">
        <v>32</v>
      </c>
      <c r="X67" s="55" t="s">
        <v>32</v>
      </c>
      <c r="Y67" s="55"/>
      <c r="Z67" s="55"/>
    </row>
    <row r="68" spans="1:26" ht="21" x14ac:dyDescent="0.35">
      <c r="A68" s="54">
        <v>64</v>
      </c>
      <c r="B68" s="55" t="s">
        <v>69</v>
      </c>
      <c r="C68" s="55" t="s">
        <v>316</v>
      </c>
      <c r="D68" s="55">
        <v>70299668</v>
      </c>
      <c r="E68" s="55">
        <v>102391106</v>
      </c>
      <c r="F68" s="55">
        <v>600115836</v>
      </c>
      <c r="G68" s="55" t="s">
        <v>317</v>
      </c>
      <c r="H68" s="55" t="s">
        <v>318</v>
      </c>
      <c r="I68" s="55" t="s">
        <v>40</v>
      </c>
      <c r="J68" s="55" t="s">
        <v>72</v>
      </c>
      <c r="K68" s="55" t="s">
        <v>188</v>
      </c>
      <c r="L68" s="57">
        <v>1000000</v>
      </c>
      <c r="M68" s="57">
        <f t="shared" si="1"/>
        <v>700000</v>
      </c>
      <c r="N68" s="115" t="s">
        <v>252</v>
      </c>
      <c r="O68" s="115" t="s">
        <v>260</v>
      </c>
      <c r="P68" s="55"/>
      <c r="Q68" s="55"/>
      <c r="R68" s="55"/>
      <c r="S68" s="55"/>
      <c r="T68" s="55"/>
      <c r="U68" s="55"/>
      <c r="V68" s="55"/>
      <c r="W68" s="55"/>
      <c r="X68" s="55"/>
      <c r="Y68" s="55" t="s">
        <v>33</v>
      </c>
      <c r="Z68" s="55" t="s">
        <v>43</v>
      </c>
    </row>
    <row r="69" spans="1:26" ht="21" x14ac:dyDescent="0.35">
      <c r="A69" s="54">
        <v>65</v>
      </c>
      <c r="B69" s="55" t="s">
        <v>69</v>
      </c>
      <c r="C69" s="55" t="s">
        <v>316</v>
      </c>
      <c r="D69" s="55">
        <v>70299668</v>
      </c>
      <c r="E69" s="55">
        <v>102391106</v>
      </c>
      <c r="F69" s="55">
        <v>600115836</v>
      </c>
      <c r="G69" s="55" t="s">
        <v>319</v>
      </c>
      <c r="H69" s="55" t="s">
        <v>318</v>
      </c>
      <c r="I69" s="55" t="s">
        <v>40</v>
      </c>
      <c r="J69" s="55" t="s">
        <v>72</v>
      </c>
      <c r="K69" s="55" t="s">
        <v>189</v>
      </c>
      <c r="L69" s="57">
        <v>1000000</v>
      </c>
      <c r="M69" s="57">
        <f t="shared" ref="M69:M100" si="2">L69/100*70</f>
        <v>700000</v>
      </c>
      <c r="N69" s="115" t="s">
        <v>252</v>
      </c>
      <c r="O69" s="115" t="s">
        <v>260</v>
      </c>
      <c r="P69" s="55"/>
      <c r="Q69" s="55"/>
      <c r="R69" s="55"/>
      <c r="S69" s="55"/>
      <c r="T69" s="55"/>
      <c r="U69" s="55"/>
      <c r="V69" s="55"/>
      <c r="W69" s="55"/>
      <c r="X69" s="55"/>
      <c r="Y69" s="55" t="s">
        <v>33</v>
      </c>
      <c r="Z69" s="55" t="s">
        <v>43</v>
      </c>
    </row>
    <row r="70" spans="1:26" ht="21" x14ac:dyDescent="0.35">
      <c r="A70" s="54">
        <v>66</v>
      </c>
      <c r="B70" s="55" t="s">
        <v>69</v>
      </c>
      <c r="C70" s="55" t="s">
        <v>316</v>
      </c>
      <c r="D70" s="55">
        <v>70299668</v>
      </c>
      <c r="E70" s="55">
        <v>102391106</v>
      </c>
      <c r="F70" s="55">
        <v>600115836</v>
      </c>
      <c r="G70" s="55" t="s">
        <v>320</v>
      </c>
      <c r="H70" s="55" t="s">
        <v>318</v>
      </c>
      <c r="I70" s="55" t="s">
        <v>40</v>
      </c>
      <c r="J70" s="55" t="s">
        <v>72</v>
      </c>
      <c r="K70" s="55" t="s">
        <v>321</v>
      </c>
      <c r="L70" s="57">
        <v>2000000</v>
      </c>
      <c r="M70" s="57">
        <f t="shared" si="2"/>
        <v>1400000</v>
      </c>
      <c r="N70" s="115" t="s">
        <v>252</v>
      </c>
      <c r="O70" s="115" t="s">
        <v>260</v>
      </c>
      <c r="P70" s="55" t="s">
        <v>32</v>
      </c>
      <c r="Q70" s="55" t="s">
        <v>32</v>
      </c>
      <c r="R70" s="55" t="s">
        <v>32</v>
      </c>
      <c r="S70" s="55" t="s">
        <v>32</v>
      </c>
      <c r="T70" s="55"/>
      <c r="U70" s="55"/>
      <c r="V70" s="55" t="s">
        <v>32</v>
      </c>
      <c r="W70" s="55" t="s">
        <v>32</v>
      </c>
      <c r="X70" s="55" t="s">
        <v>32</v>
      </c>
      <c r="Y70" s="55" t="s">
        <v>33</v>
      </c>
      <c r="Z70" s="55" t="s">
        <v>43</v>
      </c>
    </row>
    <row r="71" spans="1:26" ht="21" x14ac:dyDescent="0.35">
      <c r="A71" s="54">
        <v>67</v>
      </c>
      <c r="B71" s="55" t="s">
        <v>322</v>
      </c>
      <c r="C71" s="55" t="s">
        <v>142</v>
      </c>
      <c r="D71" s="59">
        <v>49939840</v>
      </c>
      <c r="E71" s="60">
        <v>49939840</v>
      </c>
      <c r="F71" s="59">
        <v>600115674</v>
      </c>
      <c r="G71" s="55" t="s">
        <v>323</v>
      </c>
      <c r="H71" s="59" t="s">
        <v>97</v>
      </c>
      <c r="I71" s="59" t="s">
        <v>40</v>
      </c>
      <c r="J71" s="59" t="s">
        <v>142</v>
      </c>
      <c r="K71" s="59" t="s">
        <v>324</v>
      </c>
      <c r="L71" s="61">
        <v>6000000</v>
      </c>
      <c r="M71" s="57">
        <f t="shared" si="2"/>
        <v>4200000</v>
      </c>
      <c r="N71" s="62" t="s">
        <v>256</v>
      </c>
      <c r="O71" s="62" t="s">
        <v>259</v>
      </c>
      <c r="P71" s="59" t="s">
        <v>32</v>
      </c>
      <c r="Q71" s="59" t="s">
        <v>32</v>
      </c>
      <c r="R71" s="59" t="s">
        <v>32</v>
      </c>
      <c r="S71" s="59" t="s">
        <v>32</v>
      </c>
      <c r="T71" s="59"/>
      <c r="U71" s="59"/>
      <c r="V71" s="59"/>
      <c r="W71" s="59"/>
      <c r="X71" s="59" t="s">
        <v>32</v>
      </c>
      <c r="Y71" s="59" t="s">
        <v>33</v>
      </c>
      <c r="Z71" s="59" t="s">
        <v>43</v>
      </c>
    </row>
    <row r="72" spans="1:26" ht="31.5" x14ac:dyDescent="0.35">
      <c r="A72" s="54">
        <v>68</v>
      </c>
      <c r="B72" s="55" t="s">
        <v>322</v>
      </c>
      <c r="C72" s="59" t="s">
        <v>142</v>
      </c>
      <c r="D72" s="59">
        <v>49939840</v>
      </c>
      <c r="E72" s="60">
        <v>49939840</v>
      </c>
      <c r="F72" s="59">
        <v>600115674</v>
      </c>
      <c r="G72" s="55" t="s">
        <v>325</v>
      </c>
      <c r="H72" s="59" t="s">
        <v>97</v>
      </c>
      <c r="I72" s="59" t="s">
        <v>40</v>
      </c>
      <c r="J72" s="59" t="s">
        <v>142</v>
      </c>
      <c r="K72" s="59" t="s">
        <v>325</v>
      </c>
      <c r="L72" s="61">
        <v>10000000</v>
      </c>
      <c r="M72" s="57">
        <f t="shared" si="2"/>
        <v>7000000</v>
      </c>
      <c r="N72" s="62" t="s">
        <v>256</v>
      </c>
      <c r="O72" s="62" t="s">
        <v>259</v>
      </c>
      <c r="P72" s="59"/>
      <c r="Q72" s="59" t="s">
        <v>32</v>
      </c>
      <c r="R72" s="59" t="s">
        <v>32</v>
      </c>
      <c r="S72" s="59" t="s">
        <v>32</v>
      </c>
      <c r="T72" s="59"/>
      <c r="U72" s="59"/>
      <c r="V72" s="59"/>
      <c r="W72" s="59"/>
      <c r="X72" s="59" t="s">
        <v>32</v>
      </c>
      <c r="Y72" s="59" t="s">
        <v>33</v>
      </c>
      <c r="Z72" s="59" t="s">
        <v>43</v>
      </c>
    </row>
    <row r="73" spans="1:26" ht="31.5" x14ac:dyDescent="0.35">
      <c r="A73" s="54">
        <v>69</v>
      </c>
      <c r="B73" s="55" t="s">
        <v>326</v>
      </c>
      <c r="C73" s="55" t="s">
        <v>285</v>
      </c>
      <c r="D73" s="59">
        <v>70989699</v>
      </c>
      <c r="E73" s="59">
        <v>102391025</v>
      </c>
      <c r="F73" s="59">
        <v>600115798</v>
      </c>
      <c r="G73" s="55" t="s">
        <v>327</v>
      </c>
      <c r="H73" s="55" t="s">
        <v>288</v>
      </c>
      <c r="I73" s="59" t="s">
        <v>40</v>
      </c>
      <c r="J73" s="59" t="s">
        <v>289</v>
      </c>
      <c r="K73" s="55" t="s">
        <v>328</v>
      </c>
      <c r="L73" s="57">
        <v>800000</v>
      </c>
      <c r="M73" s="57">
        <f t="shared" si="2"/>
        <v>560000</v>
      </c>
      <c r="N73" s="59" t="s">
        <v>252</v>
      </c>
      <c r="O73" s="59" t="s">
        <v>259</v>
      </c>
      <c r="P73" s="59" t="s">
        <v>32</v>
      </c>
      <c r="Q73" s="59" t="s">
        <v>32</v>
      </c>
      <c r="R73" s="59" t="s">
        <v>32</v>
      </c>
      <c r="S73" s="59" t="s">
        <v>32</v>
      </c>
      <c r="T73" s="59"/>
      <c r="U73" s="59"/>
      <c r="V73" s="59" t="s">
        <v>32</v>
      </c>
      <c r="W73" s="59" t="s">
        <v>32</v>
      </c>
      <c r="X73" s="59" t="s">
        <v>32</v>
      </c>
      <c r="Y73" s="55" t="s">
        <v>33</v>
      </c>
      <c r="Z73" s="59" t="s">
        <v>43</v>
      </c>
    </row>
    <row r="74" spans="1:26" ht="21" x14ac:dyDescent="0.35">
      <c r="A74" s="54">
        <v>70</v>
      </c>
      <c r="B74" s="55" t="s">
        <v>326</v>
      </c>
      <c r="C74" s="55" t="s">
        <v>285</v>
      </c>
      <c r="D74" s="59">
        <v>70989699</v>
      </c>
      <c r="E74" s="59">
        <v>102391025</v>
      </c>
      <c r="F74" s="59">
        <v>600115798</v>
      </c>
      <c r="G74" s="55" t="s">
        <v>329</v>
      </c>
      <c r="H74" s="55" t="s">
        <v>288</v>
      </c>
      <c r="I74" s="59" t="s">
        <v>40</v>
      </c>
      <c r="J74" s="55" t="s">
        <v>289</v>
      </c>
      <c r="K74" s="55" t="s">
        <v>330</v>
      </c>
      <c r="L74" s="57">
        <v>800000</v>
      </c>
      <c r="M74" s="57">
        <f t="shared" si="2"/>
        <v>560000</v>
      </c>
      <c r="N74" s="59" t="s">
        <v>252</v>
      </c>
      <c r="O74" s="59" t="s">
        <v>259</v>
      </c>
      <c r="P74" s="59"/>
      <c r="Q74" s="59"/>
      <c r="R74" s="59"/>
      <c r="S74" s="59"/>
      <c r="T74" s="59"/>
      <c r="U74" s="59"/>
      <c r="V74" s="59" t="s">
        <v>32</v>
      </c>
      <c r="W74" s="59" t="s">
        <v>32</v>
      </c>
      <c r="X74" s="59"/>
      <c r="Y74" s="55" t="s">
        <v>33</v>
      </c>
      <c r="Z74" s="59" t="s">
        <v>43</v>
      </c>
    </row>
    <row r="75" spans="1:26" ht="21" x14ac:dyDescent="0.35">
      <c r="A75" s="54">
        <v>71</v>
      </c>
      <c r="B75" s="54" t="s">
        <v>284</v>
      </c>
      <c r="C75" s="55" t="s">
        <v>285</v>
      </c>
      <c r="D75" s="103">
        <v>70989699</v>
      </c>
      <c r="E75" s="104">
        <v>102391025</v>
      </c>
      <c r="F75" s="103">
        <v>600115798</v>
      </c>
      <c r="G75" s="55" t="s">
        <v>331</v>
      </c>
      <c r="H75" s="55" t="s">
        <v>288</v>
      </c>
      <c r="I75" s="59" t="s">
        <v>40</v>
      </c>
      <c r="J75" s="59" t="s">
        <v>289</v>
      </c>
      <c r="K75" s="55" t="s">
        <v>332</v>
      </c>
      <c r="L75" s="61">
        <v>3500000</v>
      </c>
      <c r="M75" s="57">
        <f t="shared" si="2"/>
        <v>2450000</v>
      </c>
      <c r="N75" s="59" t="s">
        <v>252</v>
      </c>
      <c r="O75" s="59" t="s">
        <v>259</v>
      </c>
      <c r="P75" s="59" t="s">
        <v>32</v>
      </c>
      <c r="Q75" s="59" t="s">
        <v>32</v>
      </c>
      <c r="R75" s="59" t="s">
        <v>32</v>
      </c>
      <c r="S75" s="59" t="s">
        <v>32</v>
      </c>
      <c r="T75" s="59"/>
      <c r="U75" s="59"/>
      <c r="V75" s="59"/>
      <c r="W75" s="59"/>
      <c r="X75" s="59" t="s">
        <v>32</v>
      </c>
      <c r="Y75" s="55" t="s">
        <v>33</v>
      </c>
      <c r="Z75" s="59" t="s">
        <v>43</v>
      </c>
    </row>
    <row r="76" spans="1:26" ht="21" x14ac:dyDescent="0.35">
      <c r="A76" s="54">
        <v>72</v>
      </c>
      <c r="B76" s="54" t="s">
        <v>284</v>
      </c>
      <c r="C76" s="55" t="s">
        <v>285</v>
      </c>
      <c r="D76" s="103">
        <v>70989699</v>
      </c>
      <c r="E76" s="104">
        <v>102391025</v>
      </c>
      <c r="F76" s="103">
        <v>600115798</v>
      </c>
      <c r="G76" s="55" t="s">
        <v>333</v>
      </c>
      <c r="H76" s="55" t="s">
        <v>288</v>
      </c>
      <c r="I76" s="59" t="s">
        <v>40</v>
      </c>
      <c r="J76" s="59" t="s">
        <v>289</v>
      </c>
      <c r="K76" s="55" t="s">
        <v>334</v>
      </c>
      <c r="L76" s="61">
        <v>1000000</v>
      </c>
      <c r="M76" s="57">
        <f t="shared" si="2"/>
        <v>700000</v>
      </c>
      <c r="N76" s="59" t="s">
        <v>252</v>
      </c>
      <c r="O76" s="59" t="s">
        <v>259</v>
      </c>
      <c r="P76" s="103"/>
      <c r="Q76" s="103"/>
      <c r="R76" s="103"/>
      <c r="S76" s="103"/>
      <c r="T76" s="103"/>
      <c r="U76" s="103"/>
      <c r="V76" s="103" t="s">
        <v>32</v>
      </c>
      <c r="W76" s="103" t="s">
        <v>32</v>
      </c>
      <c r="X76" s="103"/>
      <c r="Y76" s="55" t="s">
        <v>33</v>
      </c>
      <c r="Z76" s="59" t="s">
        <v>43</v>
      </c>
    </row>
    <row r="77" spans="1:26" ht="21" x14ac:dyDescent="0.35">
      <c r="A77" s="54">
        <v>73</v>
      </c>
      <c r="B77" s="55" t="s">
        <v>335</v>
      </c>
      <c r="C77" s="55" t="s">
        <v>336</v>
      </c>
      <c r="D77" s="55">
        <v>70984042</v>
      </c>
      <c r="E77" s="56" t="s">
        <v>337</v>
      </c>
      <c r="F77" s="56">
        <v>600116123</v>
      </c>
      <c r="G77" s="55" t="s">
        <v>338</v>
      </c>
      <c r="H77" s="55" t="s">
        <v>97</v>
      </c>
      <c r="I77" s="55" t="s">
        <v>40</v>
      </c>
      <c r="J77" s="55" t="s">
        <v>339</v>
      </c>
      <c r="K77" s="55" t="s">
        <v>340</v>
      </c>
      <c r="L77" s="57">
        <v>2000000</v>
      </c>
      <c r="M77" s="57">
        <f t="shared" si="2"/>
        <v>1400000</v>
      </c>
      <c r="N77" s="58" t="s">
        <v>252</v>
      </c>
      <c r="O77" s="58" t="s">
        <v>259</v>
      </c>
      <c r="P77" s="55"/>
      <c r="Q77" s="55" t="s">
        <v>32</v>
      </c>
      <c r="R77" s="55"/>
      <c r="S77" s="55"/>
      <c r="T77" s="55" t="s">
        <v>32</v>
      </c>
      <c r="U77" s="55"/>
      <c r="V77" s="55"/>
      <c r="W77" s="55"/>
      <c r="X77" s="55"/>
      <c r="Y77" s="55" t="s">
        <v>33</v>
      </c>
      <c r="Z77" s="55" t="s">
        <v>43</v>
      </c>
    </row>
    <row r="78" spans="1:26" ht="21" x14ac:dyDescent="0.35">
      <c r="A78" s="54">
        <v>74</v>
      </c>
      <c r="B78" s="55" t="s">
        <v>335</v>
      </c>
      <c r="C78" s="55" t="s">
        <v>336</v>
      </c>
      <c r="D78" s="55">
        <v>70984042</v>
      </c>
      <c r="E78" s="56" t="s">
        <v>337</v>
      </c>
      <c r="F78" s="55">
        <v>600116123</v>
      </c>
      <c r="G78" s="55" t="s">
        <v>341</v>
      </c>
      <c r="H78" s="55" t="s">
        <v>97</v>
      </c>
      <c r="I78" s="55" t="s">
        <v>40</v>
      </c>
      <c r="J78" s="55" t="s">
        <v>339</v>
      </c>
      <c r="K78" s="55" t="s">
        <v>340</v>
      </c>
      <c r="L78" s="57">
        <v>2000000</v>
      </c>
      <c r="M78" s="57">
        <f t="shared" si="2"/>
        <v>1400000</v>
      </c>
      <c r="N78" s="58" t="s">
        <v>252</v>
      </c>
      <c r="O78" s="58" t="s">
        <v>259</v>
      </c>
      <c r="P78" s="55"/>
      <c r="Q78" s="55"/>
      <c r="R78" s="55"/>
      <c r="S78" s="55" t="s">
        <v>32</v>
      </c>
      <c r="T78" s="55" t="s">
        <v>32</v>
      </c>
      <c r="U78" s="55"/>
      <c r="V78" s="55"/>
      <c r="W78" s="55"/>
      <c r="X78" s="55"/>
      <c r="Y78" s="55" t="s">
        <v>33</v>
      </c>
      <c r="Z78" s="55" t="s">
        <v>43</v>
      </c>
    </row>
    <row r="79" spans="1:26" ht="21" x14ac:dyDescent="0.35">
      <c r="A79" s="54">
        <v>75</v>
      </c>
      <c r="B79" s="55" t="s">
        <v>335</v>
      </c>
      <c r="C79" s="55" t="s">
        <v>336</v>
      </c>
      <c r="D79" s="55">
        <v>70984042</v>
      </c>
      <c r="E79" s="56" t="s">
        <v>337</v>
      </c>
      <c r="F79" s="55">
        <v>600116123</v>
      </c>
      <c r="G79" s="55" t="s">
        <v>342</v>
      </c>
      <c r="H79" s="55" t="s">
        <v>97</v>
      </c>
      <c r="I79" s="55" t="s">
        <v>40</v>
      </c>
      <c r="J79" s="55" t="s">
        <v>339</v>
      </c>
      <c r="K79" s="55" t="s">
        <v>343</v>
      </c>
      <c r="L79" s="57">
        <v>2000000</v>
      </c>
      <c r="M79" s="57">
        <f t="shared" si="2"/>
        <v>1400000</v>
      </c>
      <c r="N79" s="58" t="s">
        <v>252</v>
      </c>
      <c r="O79" s="58" t="s">
        <v>259</v>
      </c>
      <c r="P79" s="55"/>
      <c r="Q79" s="55"/>
      <c r="R79" s="55"/>
      <c r="S79" s="55"/>
      <c r="T79" s="55"/>
      <c r="U79" s="55"/>
      <c r="V79" s="55"/>
      <c r="W79" s="55"/>
      <c r="X79" s="55"/>
      <c r="Y79" s="55" t="s">
        <v>33</v>
      </c>
      <c r="Z79" s="55" t="s">
        <v>43</v>
      </c>
    </row>
    <row r="80" spans="1:26" ht="31.5" x14ac:dyDescent="0.35">
      <c r="A80" s="54">
        <v>76</v>
      </c>
      <c r="B80" s="55" t="s">
        <v>335</v>
      </c>
      <c r="C80" s="55" t="s">
        <v>336</v>
      </c>
      <c r="D80" s="55">
        <v>70984042</v>
      </c>
      <c r="E80" s="56" t="s">
        <v>337</v>
      </c>
      <c r="F80" s="55">
        <v>600116123</v>
      </c>
      <c r="G80" s="55" t="s">
        <v>344</v>
      </c>
      <c r="H80" s="55" t="s">
        <v>97</v>
      </c>
      <c r="I80" s="55" t="s">
        <v>40</v>
      </c>
      <c r="J80" s="55" t="s">
        <v>339</v>
      </c>
      <c r="K80" s="55" t="s">
        <v>345</v>
      </c>
      <c r="L80" s="57">
        <v>3000000</v>
      </c>
      <c r="M80" s="57">
        <f t="shared" si="2"/>
        <v>2100000</v>
      </c>
      <c r="N80" s="58" t="s">
        <v>252</v>
      </c>
      <c r="O80" s="58" t="s">
        <v>259</v>
      </c>
      <c r="P80" s="55"/>
      <c r="Q80" s="55"/>
      <c r="R80" s="55"/>
      <c r="S80" s="55"/>
      <c r="T80" s="55"/>
      <c r="U80" s="55"/>
      <c r="V80" s="55"/>
      <c r="W80" s="55"/>
      <c r="X80" s="55"/>
      <c r="Y80" s="55" t="s">
        <v>33</v>
      </c>
      <c r="Z80" s="55" t="s">
        <v>43</v>
      </c>
    </row>
    <row r="81" spans="1:26" ht="21" x14ac:dyDescent="0.35">
      <c r="A81" s="54">
        <v>77</v>
      </c>
      <c r="B81" s="55" t="s">
        <v>335</v>
      </c>
      <c r="C81" s="55" t="s">
        <v>336</v>
      </c>
      <c r="D81" s="55">
        <v>70984042</v>
      </c>
      <c r="E81" s="56" t="s">
        <v>337</v>
      </c>
      <c r="F81" s="55">
        <v>600116123</v>
      </c>
      <c r="G81" s="55" t="s">
        <v>346</v>
      </c>
      <c r="H81" s="55" t="s">
        <v>97</v>
      </c>
      <c r="I81" s="55" t="s">
        <v>40</v>
      </c>
      <c r="J81" s="55" t="s">
        <v>339</v>
      </c>
      <c r="K81" s="55" t="s">
        <v>347</v>
      </c>
      <c r="L81" s="57">
        <v>2000000</v>
      </c>
      <c r="M81" s="57">
        <f t="shared" si="2"/>
        <v>1400000</v>
      </c>
      <c r="N81" s="58" t="s">
        <v>252</v>
      </c>
      <c r="O81" s="58" t="s">
        <v>259</v>
      </c>
      <c r="P81" s="55"/>
      <c r="Q81" s="55"/>
      <c r="R81" s="55"/>
      <c r="S81" s="55"/>
      <c r="T81" s="55"/>
      <c r="U81" s="55"/>
      <c r="V81" s="55"/>
      <c r="W81" s="55"/>
      <c r="X81" s="55"/>
      <c r="Y81" s="55" t="s">
        <v>33</v>
      </c>
      <c r="Z81" s="55" t="s">
        <v>43</v>
      </c>
    </row>
    <row r="82" spans="1:26" ht="21" x14ac:dyDescent="0.35">
      <c r="A82" s="54">
        <v>78</v>
      </c>
      <c r="B82" s="55" t="s">
        <v>335</v>
      </c>
      <c r="C82" s="55" t="s">
        <v>336</v>
      </c>
      <c r="D82" s="55">
        <v>70984042</v>
      </c>
      <c r="E82" s="56" t="s">
        <v>337</v>
      </c>
      <c r="F82" s="55">
        <v>600116123</v>
      </c>
      <c r="G82" s="55" t="s">
        <v>348</v>
      </c>
      <c r="H82" s="55" t="s">
        <v>97</v>
      </c>
      <c r="I82" s="55" t="s">
        <v>40</v>
      </c>
      <c r="J82" s="55" t="s">
        <v>339</v>
      </c>
      <c r="K82" s="55" t="s">
        <v>349</v>
      </c>
      <c r="L82" s="57">
        <v>3000000</v>
      </c>
      <c r="M82" s="57">
        <f t="shared" si="2"/>
        <v>2100000</v>
      </c>
      <c r="N82" s="58" t="s">
        <v>252</v>
      </c>
      <c r="O82" s="58" t="s">
        <v>259</v>
      </c>
      <c r="P82" s="55" t="s">
        <v>32</v>
      </c>
      <c r="Q82" s="55" t="s">
        <v>32</v>
      </c>
      <c r="R82" s="55" t="s">
        <v>32</v>
      </c>
      <c r="S82" s="55" t="s">
        <v>32</v>
      </c>
      <c r="T82" s="55"/>
      <c r="U82" s="55"/>
      <c r="V82" s="55"/>
      <c r="W82" s="55"/>
      <c r="X82" s="55" t="s">
        <v>32</v>
      </c>
      <c r="Y82" s="55" t="s">
        <v>33</v>
      </c>
      <c r="Z82" s="55" t="s">
        <v>43</v>
      </c>
    </row>
    <row r="83" spans="1:26" ht="21" x14ac:dyDescent="0.35">
      <c r="A83" s="54">
        <v>79</v>
      </c>
      <c r="B83" s="55" t="s">
        <v>335</v>
      </c>
      <c r="C83" s="55" t="s">
        <v>336</v>
      </c>
      <c r="D83" s="55">
        <v>70984042</v>
      </c>
      <c r="E83" s="56">
        <v>118600656</v>
      </c>
      <c r="F83" s="55">
        <v>600116123</v>
      </c>
      <c r="G83" s="55" t="s">
        <v>350</v>
      </c>
      <c r="H83" s="55" t="s">
        <v>97</v>
      </c>
      <c r="I83" s="55" t="s">
        <v>40</v>
      </c>
      <c r="J83" s="55" t="s">
        <v>339</v>
      </c>
      <c r="K83" s="55" t="s">
        <v>351</v>
      </c>
      <c r="L83" s="57">
        <v>1000000</v>
      </c>
      <c r="M83" s="57">
        <f t="shared" si="2"/>
        <v>700000</v>
      </c>
      <c r="N83" s="58" t="s">
        <v>252</v>
      </c>
      <c r="O83" s="58" t="s">
        <v>259</v>
      </c>
      <c r="P83" s="55"/>
      <c r="Q83" s="55"/>
      <c r="R83" s="55"/>
      <c r="S83" s="55"/>
      <c r="T83" s="55"/>
      <c r="U83" s="55"/>
      <c r="V83" s="55" t="s">
        <v>32</v>
      </c>
      <c r="W83" s="55" t="s">
        <v>32</v>
      </c>
      <c r="X83" s="55" t="s">
        <v>32</v>
      </c>
      <c r="Y83" s="55" t="s">
        <v>33</v>
      </c>
      <c r="Z83" s="55" t="s">
        <v>43</v>
      </c>
    </row>
    <row r="84" spans="1:26" ht="21" x14ac:dyDescent="0.35">
      <c r="A84" s="54">
        <v>80</v>
      </c>
      <c r="B84" s="55" t="s">
        <v>335</v>
      </c>
      <c r="C84" s="55" t="s">
        <v>336</v>
      </c>
      <c r="D84" s="55">
        <v>70984042</v>
      </c>
      <c r="E84" s="56">
        <v>150070560</v>
      </c>
      <c r="F84" s="55">
        <v>600116123</v>
      </c>
      <c r="G84" s="55" t="s">
        <v>352</v>
      </c>
      <c r="H84" s="55" t="s">
        <v>97</v>
      </c>
      <c r="I84" s="55" t="s">
        <v>40</v>
      </c>
      <c r="J84" s="55" t="s">
        <v>339</v>
      </c>
      <c r="K84" s="55" t="s">
        <v>353</v>
      </c>
      <c r="L84" s="57">
        <v>2000000</v>
      </c>
      <c r="M84" s="57">
        <f t="shared" si="2"/>
        <v>1400000</v>
      </c>
      <c r="N84" s="58" t="s">
        <v>252</v>
      </c>
      <c r="O84" s="58" t="s">
        <v>259</v>
      </c>
      <c r="P84" s="55"/>
      <c r="Q84" s="55"/>
      <c r="R84" s="55"/>
      <c r="S84" s="55"/>
      <c r="T84" s="55"/>
      <c r="U84" s="55"/>
      <c r="V84" s="55"/>
      <c r="W84" s="55"/>
      <c r="X84" s="55"/>
      <c r="Y84" s="55" t="s">
        <v>33</v>
      </c>
      <c r="Z84" s="55" t="s">
        <v>43</v>
      </c>
    </row>
    <row r="85" spans="1:26" x14ac:dyDescent="0.35">
      <c r="A85" s="54">
        <v>81</v>
      </c>
      <c r="B85" s="55" t="s">
        <v>335</v>
      </c>
      <c r="C85" s="55" t="s">
        <v>336</v>
      </c>
      <c r="D85" s="55">
        <v>70984042</v>
      </c>
      <c r="E85" s="56">
        <v>150070560</v>
      </c>
      <c r="F85" s="55">
        <v>600116123</v>
      </c>
      <c r="G85" s="55" t="s">
        <v>354</v>
      </c>
      <c r="H85" s="55" t="s">
        <v>97</v>
      </c>
      <c r="I85" s="55" t="s">
        <v>40</v>
      </c>
      <c r="J85" s="55" t="s">
        <v>339</v>
      </c>
      <c r="K85" s="55" t="s">
        <v>355</v>
      </c>
      <c r="L85" s="57">
        <v>2000000</v>
      </c>
      <c r="M85" s="57">
        <f t="shared" si="2"/>
        <v>1400000</v>
      </c>
      <c r="N85" s="58" t="s">
        <v>252</v>
      </c>
      <c r="O85" s="58" t="s">
        <v>259</v>
      </c>
      <c r="P85" s="55"/>
      <c r="Q85" s="55"/>
      <c r="R85" s="55"/>
      <c r="S85" s="55"/>
      <c r="T85" s="55"/>
      <c r="U85" s="55"/>
      <c r="V85" s="55"/>
      <c r="W85" s="55"/>
      <c r="X85" s="55"/>
      <c r="Y85" s="55" t="s">
        <v>33</v>
      </c>
      <c r="Z85" s="55" t="s">
        <v>356</v>
      </c>
    </row>
    <row r="86" spans="1:26" ht="21" x14ac:dyDescent="0.35">
      <c r="A86" s="54">
        <v>82</v>
      </c>
      <c r="B86" s="55" t="s">
        <v>322</v>
      </c>
      <c r="C86" s="55" t="s">
        <v>142</v>
      </c>
      <c r="D86" s="59">
        <v>49939840</v>
      </c>
      <c r="E86" s="60">
        <v>49939840</v>
      </c>
      <c r="F86" s="59">
        <v>600115674</v>
      </c>
      <c r="G86" s="55" t="s">
        <v>323</v>
      </c>
      <c r="H86" s="59" t="s">
        <v>97</v>
      </c>
      <c r="I86" s="59" t="s">
        <v>40</v>
      </c>
      <c r="J86" s="59" t="s">
        <v>142</v>
      </c>
      <c r="K86" s="59" t="s">
        <v>324</v>
      </c>
      <c r="L86" s="61">
        <v>6000000</v>
      </c>
      <c r="M86" s="57">
        <f t="shared" si="2"/>
        <v>4200000</v>
      </c>
      <c r="N86" s="62" t="s">
        <v>256</v>
      </c>
      <c r="O86" s="62" t="s">
        <v>259</v>
      </c>
      <c r="P86" s="59" t="s">
        <v>32</v>
      </c>
      <c r="Q86" s="59" t="s">
        <v>32</v>
      </c>
      <c r="R86" s="59" t="s">
        <v>32</v>
      </c>
      <c r="S86" s="59" t="s">
        <v>32</v>
      </c>
      <c r="T86" s="59"/>
      <c r="U86" s="59"/>
      <c r="V86" s="59"/>
      <c r="W86" s="59"/>
      <c r="X86" s="59" t="s">
        <v>32</v>
      </c>
      <c r="Y86" s="59" t="s">
        <v>33</v>
      </c>
      <c r="Z86" s="59" t="s">
        <v>43</v>
      </c>
    </row>
    <row r="87" spans="1:26" ht="31.5" x14ac:dyDescent="0.35">
      <c r="A87" s="54">
        <v>83</v>
      </c>
      <c r="B87" s="55" t="s">
        <v>322</v>
      </c>
      <c r="C87" s="59" t="s">
        <v>142</v>
      </c>
      <c r="D87" s="59">
        <v>49939840</v>
      </c>
      <c r="E87" s="60">
        <v>49939840</v>
      </c>
      <c r="F87" s="59">
        <v>600115674</v>
      </c>
      <c r="G87" s="55" t="s">
        <v>325</v>
      </c>
      <c r="H87" s="59" t="s">
        <v>97</v>
      </c>
      <c r="I87" s="59" t="s">
        <v>40</v>
      </c>
      <c r="J87" s="59" t="s">
        <v>142</v>
      </c>
      <c r="K87" s="59" t="s">
        <v>325</v>
      </c>
      <c r="L87" s="61">
        <v>10000000</v>
      </c>
      <c r="M87" s="57">
        <f t="shared" si="2"/>
        <v>7000000</v>
      </c>
      <c r="N87" s="62" t="s">
        <v>256</v>
      </c>
      <c r="O87" s="62" t="s">
        <v>259</v>
      </c>
      <c r="P87" s="59"/>
      <c r="Q87" s="59" t="s">
        <v>32</v>
      </c>
      <c r="R87" s="59" t="s">
        <v>32</v>
      </c>
      <c r="S87" s="59" t="s">
        <v>32</v>
      </c>
      <c r="T87" s="59"/>
      <c r="U87" s="59"/>
      <c r="V87" s="59"/>
      <c r="W87" s="59"/>
      <c r="X87" s="59" t="s">
        <v>32</v>
      </c>
      <c r="Y87" s="59" t="s">
        <v>33</v>
      </c>
      <c r="Z87" s="59" t="s">
        <v>43</v>
      </c>
    </row>
    <row r="88" spans="1:26" ht="42" x14ac:dyDescent="0.35">
      <c r="A88" s="54">
        <v>84</v>
      </c>
      <c r="B88" s="55" t="s">
        <v>276</v>
      </c>
      <c r="C88" s="55" t="s">
        <v>277</v>
      </c>
      <c r="D88" s="59">
        <v>70995753</v>
      </c>
      <c r="E88" s="55">
        <v>102391343</v>
      </c>
      <c r="F88" s="59">
        <v>600115909</v>
      </c>
      <c r="G88" s="55" t="s">
        <v>51</v>
      </c>
      <c r="H88" s="59" t="s">
        <v>97</v>
      </c>
      <c r="I88" s="59" t="s">
        <v>40</v>
      </c>
      <c r="J88" s="59" t="s">
        <v>278</v>
      </c>
      <c r="K88" s="55" t="s">
        <v>279</v>
      </c>
      <c r="L88" s="61">
        <v>4000000</v>
      </c>
      <c r="M88" s="57">
        <f t="shared" si="2"/>
        <v>2800000</v>
      </c>
      <c r="N88" s="59" t="s">
        <v>530</v>
      </c>
      <c r="O88" s="59" t="s">
        <v>259</v>
      </c>
      <c r="P88" s="59" t="s">
        <v>32</v>
      </c>
      <c r="Q88" s="59" t="s">
        <v>32</v>
      </c>
      <c r="R88" s="59" t="s">
        <v>32</v>
      </c>
      <c r="S88" s="59" t="s">
        <v>32</v>
      </c>
      <c r="T88" s="59"/>
      <c r="U88" s="59" t="s">
        <v>32</v>
      </c>
      <c r="V88" s="59" t="s">
        <v>32</v>
      </c>
      <c r="W88" s="59" t="s">
        <v>32</v>
      </c>
      <c r="X88" s="59" t="s">
        <v>32</v>
      </c>
      <c r="Y88" s="59" t="s">
        <v>33</v>
      </c>
      <c r="Z88" s="59" t="s">
        <v>280</v>
      </c>
    </row>
    <row r="89" spans="1:26" ht="31.5" x14ac:dyDescent="0.35">
      <c r="A89" s="54">
        <v>85</v>
      </c>
      <c r="B89" s="55" t="s">
        <v>281</v>
      </c>
      <c r="C89" s="55" t="s">
        <v>277</v>
      </c>
      <c r="D89" s="59">
        <v>70995753</v>
      </c>
      <c r="E89" s="59">
        <v>102391343</v>
      </c>
      <c r="F89" s="59">
        <v>600115909</v>
      </c>
      <c r="G89" s="55" t="s">
        <v>282</v>
      </c>
      <c r="H89" s="59" t="s">
        <v>97</v>
      </c>
      <c r="I89" s="59" t="s">
        <v>40</v>
      </c>
      <c r="J89" s="59" t="s">
        <v>278</v>
      </c>
      <c r="K89" s="55" t="s">
        <v>283</v>
      </c>
      <c r="L89" s="61">
        <v>700000</v>
      </c>
      <c r="M89" s="57">
        <f t="shared" si="2"/>
        <v>490000</v>
      </c>
      <c r="N89" s="59" t="s">
        <v>530</v>
      </c>
      <c r="O89" s="59" t="s">
        <v>259</v>
      </c>
      <c r="P89" s="59"/>
      <c r="Q89" s="59" t="s">
        <v>32</v>
      </c>
      <c r="R89" s="59" t="s">
        <v>32</v>
      </c>
      <c r="S89" s="59"/>
      <c r="T89" s="59"/>
      <c r="U89" s="59"/>
      <c r="V89" s="59"/>
      <c r="W89" s="59"/>
      <c r="X89" s="59"/>
      <c r="Y89" s="59" t="s">
        <v>33</v>
      </c>
      <c r="Z89" s="59" t="s">
        <v>280</v>
      </c>
    </row>
    <row r="90" spans="1:26" ht="21" x14ac:dyDescent="0.35">
      <c r="A90" s="54">
        <v>86</v>
      </c>
      <c r="B90" s="55" t="s">
        <v>90</v>
      </c>
      <c r="C90" s="55" t="s">
        <v>357</v>
      </c>
      <c r="D90" s="55">
        <v>70995273</v>
      </c>
      <c r="E90" s="55">
        <v>102391084</v>
      </c>
      <c r="F90" s="55">
        <v>600115828</v>
      </c>
      <c r="G90" s="55" t="s">
        <v>244</v>
      </c>
      <c r="H90" s="55" t="s">
        <v>97</v>
      </c>
      <c r="I90" s="55" t="s">
        <v>40</v>
      </c>
      <c r="J90" s="55" t="s">
        <v>98</v>
      </c>
      <c r="K90" s="55" t="s">
        <v>358</v>
      </c>
      <c r="L90" s="57">
        <v>5000000</v>
      </c>
      <c r="M90" s="57">
        <f t="shared" si="2"/>
        <v>3500000</v>
      </c>
      <c r="N90" s="55" t="s">
        <v>252</v>
      </c>
      <c r="O90" s="55" t="s">
        <v>259</v>
      </c>
      <c r="P90" s="55"/>
      <c r="Q90" s="55"/>
      <c r="R90" s="55"/>
      <c r="S90" s="55"/>
      <c r="T90" s="55"/>
      <c r="U90" s="55"/>
      <c r="V90" s="55"/>
      <c r="W90" s="55"/>
      <c r="X90" s="55"/>
      <c r="Y90" s="55" t="s">
        <v>33</v>
      </c>
      <c r="Z90" s="55" t="s">
        <v>108</v>
      </c>
    </row>
    <row r="91" spans="1:26" x14ac:dyDescent="0.35">
      <c r="A91" s="54">
        <v>87</v>
      </c>
      <c r="B91" s="55" t="s">
        <v>90</v>
      </c>
      <c r="C91" s="55" t="s">
        <v>357</v>
      </c>
      <c r="D91" s="55">
        <v>70995273</v>
      </c>
      <c r="E91" s="55">
        <v>102391084</v>
      </c>
      <c r="F91" s="55">
        <v>600115828</v>
      </c>
      <c r="G91" s="55" t="s">
        <v>246</v>
      </c>
      <c r="H91" s="55" t="s">
        <v>97</v>
      </c>
      <c r="I91" s="55" t="s">
        <v>40</v>
      </c>
      <c r="J91" s="55" t="s">
        <v>98</v>
      </c>
      <c r="K91" s="55" t="s">
        <v>359</v>
      </c>
      <c r="L91" s="57">
        <v>500000</v>
      </c>
      <c r="M91" s="57">
        <f t="shared" si="2"/>
        <v>350000</v>
      </c>
      <c r="N91" s="55" t="s">
        <v>252</v>
      </c>
      <c r="O91" s="55" t="s">
        <v>260</v>
      </c>
      <c r="P91" s="55"/>
      <c r="Q91" s="55"/>
      <c r="R91" s="55"/>
      <c r="S91" s="55"/>
      <c r="T91" s="55"/>
      <c r="U91" s="55"/>
      <c r="V91" s="55"/>
      <c r="W91" s="55"/>
      <c r="X91" s="55"/>
      <c r="Y91" s="55" t="s">
        <v>33</v>
      </c>
      <c r="Z91" s="55" t="s">
        <v>108</v>
      </c>
    </row>
    <row r="92" spans="1:26" x14ac:dyDescent="0.35">
      <c r="A92" s="54">
        <v>88</v>
      </c>
      <c r="B92" s="55" t="s">
        <v>90</v>
      </c>
      <c r="C92" s="55" t="s">
        <v>357</v>
      </c>
      <c r="D92" s="55">
        <v>70995273</v>
      </c>
      <c r="E92" s="55">
        <v>102391084</v>
      </c>
      <c r="F92" s="55">
        <v>600115828</v>
      </c>
      <c r="G92" s="55" t="s">
        <v>248</v>
      </c>
      <c r="H92" s="55" t="s">
        <v>97</v>
      </c>
      <c r="I92" s="55" t="s">
        <v>40</v>
      </c>
      <c r="J92" s="55" t="s">
        <v>98</v>
      </c>
      <c r="K92" s="55" t="s">
        <v>360</v>
      </c>
      <c r="L92" s="57">
        <v>500000</v>
      </c>
      <c r="M92" s="57">
        <f t="shared" si="2"/>
        <v>350000</v>
      </c>
      <c r="N92" s="55" t="s">
        <v>252</v>
      </c>
      <c r="O92" s="55" t="s">
        <v>260</v>
      </c>
      <c r="P92" s="55" t="s">
        <v>32</v>
      </c>
      <c r="Q92" s="55" t="s">
        <v>32</v>
      </c>
      <c r="R92" s="55"/>
      <c r="S92" s="55"/>
      <c r="T92" s="55"/>
      <c r="U92" s="55"/>
      <c r="V92" s="55" t="s">
        <v>32</v>
      </c>
      <c r="W92" s="55" t="s">
        <v>32</v>
      </c>
      <c r="X92" s="55"/>
      <c r="Y92" s="55" t="s">
        <v>33</v>
      </c>
      <c r="Z92" s="55" t="s">
        <v>108</v>
      </c>
    </row>
    <row r="93" spans="1:26" x14ac:dyDescent="0.35">
      <c r="A93" s="54">
        <v>89</v>
      </c>
      <c r="B93" s="55" t="s">
        <v>90</v>
      </c>
      <c r="C93" s="55" t="s">
        <v>357</v>
      </c>
      <c r="D93" s="55">
        <v>70995273</v>
      </c>
      <c r="E93" s="55">
        <v>102391084</v>
      </c>
      <c r="F93" s="55">
        <v>600115828</v>
      </c>
      <c r="G93" s="55" t="s">
        <v>250</v>
      </c>
      <c r="H93" s="55" t="s">
        <v>97</v>
      </c>
      <c r="I93" s="55" t="s">
        <v>40</v>
      </c>
      <c r="J93" s="55" t="s">
        <v>98</v>
      </c>
      <c r="K93" s="55" t="s">
        <v>361</v>
      </c>
      <c r="L93" s="57">
        <v>500000</v>
      </c>
      <c r="M93" s="57">
        <f t="shared" si="2"/>
        <v>350000</v>
      </c>
      <c r="N93" s="55" t="s">
        <v>252</v>
      </c>
      <c r="O93" s="55" t="s">
        <v>259</v>
      </c>
      <c r="P93" s="55"/>
      <c r="Q93" s="55"/>
      <c r="R93" s="55"/>
      <c r="S93" s="55"/>
      <c r="T93" s="55"/>
      <c r="U93" s="55"/>
      <c r="V93" s="55"/>
      <c r="W93" s="55"/>
      <c r="X93" s="55"/>
      <c r="Y93" s="55" t="s">
        <v>33</v>
      </c>
      <c r="Z93" s="55" t="s">
        <v>108</v>
      </c>
    </row>
    <row r="94" spans="1:26" x14ac:dyDescent="0.35">
      <c r="A94" s="54">
        <v>90</v>
      </c>
      <c r="B94" s="55" t="s">
        <v>90</v>
      </c>
      <c r="C94" s="55" t="s">
        <v>357</v>
      </c>
      <c r="D94" s="55">
        <v>70995273</v>
      </c>
      <c r="E94" s="55">
        <v>102391084</v>
      </c>
      <c r="F94" s="55">
        <v>600115828</v>
      </c>
      <c r="G94" s="55" t="s">
        <v>362</v>
      </c>
      <c r="H94" s="55" t="s">
        <v>97</v>
      </c>
      <c r="I94" s="55" t="s">
        <v>40</v>
      </c>
      <c r="J94" s="55" t="s">
        <v>98</v>
      </c>
      <c r="K94" s="55" t="s">
        <v>363</v>
      </c>
      <c r="L94" s="57">
        <v>3500000</v>
      </c>
      <c r="M94" s="57">
        <f t="shared" si="2"/>
        <v>2450000</v>
      </c>
      <c r="N94" s="55" t="s">
        <v>252</v>
      </c>
      <c r="O94" s="55" t="s">
        <v>259</v>
      </c>
      <c r="P94" s="55"/>
      <c r="Q94" s="55" t="s">
        <v>32</v>
      </c>
      <c r="R94" s="55" t="s">
        <v>32</v>
      </c>
      <c r="S94" s="55" t="s">
        <v>32</v>
      </c>
      <c r="T94" s="55"/>
      <c r="U94" s="55"/>
      <c r="V94" s="55" t="s">
        <v>32</v>
      </c>
      <c r="W94" s="55" t="s">
        <v>32</v>
      </c>
      <c r="X94" s="55" t="s">
        <v>32</v>
      </c>
      <c r="Y94" s="55" t="s">
        <v>33</v>
      </c>
      <c r="Z94" s="55" t="s">
        <v>108</v>
      </c>
    </row>
    <row r="95" spans="1:26" ht="42" x14ac:dyDescent="0.35">
      <c r="A95" s="54">
        <v>91</v>
      </c>
      <c r="B95" s="63" t="s">
        <v>364</v>
      </c>
      <c r="C95" s="63" t="s">
        <v>365</v>
      </c>
      <c r="D95" s="63">
        <v>71003754</v>
      </c>
      <c r="E95" s="67" t="s">
        <v>366</v>
      </c>
      <c r="F95" s="67" t="s">
        <v>367</v>
      </c>
      <c r="G95" s="63" t="s">
        <v>368</v>
      </c>
      <c r="H95" s="63" t="s">
        <v>97</v>
      </c>
      <c r="I95" s="63" t="s">
        <v>40</v>
      </c>
      <c r="J95" s="63" t="s">
        <v>369</v>
      </c>
      <c r="K95" s="63" t="s">
        <v>370</v>
      </c>
      <c r="L95" s="68">
        <v>35000000</v>
      </c>
      <c r="M95" s="57">
        <f t="shared" si="2"/>
        <v>24500000</v>
      </c>
      <c r="N95" s="63" t="s">
        <v>371</v>
      </c>
      <c r="O95" s="63" t="s">
        <v>259</v>
      </c>
      <c r="P95" s="63" t="s">
        <v>32</v>
      </c>
      <c r="Q95" s="63" t="s">
        <v>32</v>
      </c>
      <c r="R95" s="63" t="s">
        <v>32</v>
      </c>
      <c r="S95" s="63" t="s">
        <v>32</v>
      </c>
      <c r="T95" s="63" t="s">
        <v>32</v>
      </c>
      <c r="U95" s="63" t="s">
        <v>32</v>
      </c>
      <c r="V95" s="63"/>
      <c r="W95" s="63" t="s">
        <v>32</v>
      </c>
      <c r="X95" s="63" t="s">
        <v>32</v>
      </c>
      <c r="Y95" s="63" t="s">
        <v>372</v>
      </c>
      <c r="Z95" s="63" t="s">
        <v>100</v>
      </c>
    </row>
    <row r="96" spans="1:26" ht="52.5" x14ac:dyDescent="0.35">
      <c r="A96" s="54">
        <v>92</v>
      </c>
      <c r="B96" s="63" t="s">
        <v>364</v>
      </c>
      <c r="C96" s="63" t="s">
        <v>365</v>
      </c>
      <c r="D96" s="63">
        <v>71003754</v>
      </c>
      <c r="E96" s="67" t="s">
        <v>366</v>
      </c>
      <c r="F96" s="67" t="s">
        <v>367</v>
      </c>
      <c r="G96" s="63" t="s">
        <v>373</v>
      </c>
      <c r="H96" s="63" t="s">
        <v>97</v>
      </c>
      <c r="I96" s="63" t="s">
        <v>40</v>
      </c>
      <c r="J96" s="63" t="s">
        <v>369</v>
      </c>
      <c r="K96" s="63" t="s">
        <v>373</v>
      </c>
      <c r="L96" s="68">
        <v>60000000</v>
      </c>
      <c r="M96" s="57">
        <f t="shared" si="2"/>
        <v>42000000</v>
      </c>
      <c r="N96" s="63" t="s">
        <v>371</v>
      </c>
      <c r="O96" s="63" t="s">
        <v>259</v>
      </c>
      <c r="P96" s="63"/>
      <c r="Q96" s="63"/>
      <c r="R96" s="63"/>
      <c r="S96" s="63"/>
      <c r="T96" s="63"/>
      <c r="U96" s="63"/>
      <c r="V96" s="63" t="s">
        <v>32</v>
      </c>
      <c r="W96" s="63" t="s">
        <v>32</v>
      </c>
      <c r="X96" s="63"/>
      <c r="Y96" s="63" t="s">
        <v>374</v>
      </c>
      <c r="Z96" s="63" t="s">
        <v>100</v>
      </c>
    </row>
    <row r="97" spans="1:26" ht="31.5" x14ac:dyDescent="0.35">
      <c r="A97" s="54">
        <v>93</v>
      </c>
      <c r="B97" s="55" t="s">
        <v>28</v>
      </c>
      <c r="C97" s="55" t="s">
        <v>29</v>
      </c>
      <c r="D97" s="55">
        <v>48847682</v>
      </c>
      <c r="E97" s="55">
        <v>600115585</v>
      </c>
      <c r="F97" s="55">
        <v>600115585</v>
      </c>
      <c r="G97" s="55" t="s">
        <v>375</v>
      </c>
      <c r="H97" s="55" t="s">
        <v>376</v>
      </c>
      <c r="I97" s="55" t="s">
        <v>40</v>
      </c>
      <c r="J97" s="55" t="s">
        <v>160</v>
      </c>
      <c r="K97" s="55" t="s">
        <v>377</v>
      </c>
      <c r="L97" s="57">
        <v>5000000</v>
      </c>
      <c r="M97" s="57">
        <f t="shared" si="2"/>
        <v>3500000</v>
      </c>
      <c r="N97" s="63" t="s">
        <v>254</v>
      </c>
      <c r="O97" s="63" t="s">
        <v>259</v>
      </c>
      <c r="P97" s="55" t="s">
        <v>32</v>
      </c>
      <c r="Q97" s="55" t="s">
        <v>32</v>
      </c>
      <c r="R97" s="55" t="s">
        <v>32</v>
      </c>
      <c r="S97" s="55" t="s">
        <v>32</v>
      </c>
      <c r="T97" s="55"/>
      <c r="U97" s="55"/>
      <c r="V97" s="55"/>
      <c r="W97" s="55"/>
      <c r="X97" s="55" t="s">
        <v>32</v>
      </c>
      <c r="Y97" s="55" t="s">
        <v>33</v>
      </c>
      <c r="Z97" s="55" t="s">
        <v>43</v>
      </c>
    </row>
    <row r="98" spans="1:26" x14ac:dyDescent="0.35">
      <c r="A98" s="54">
        <v>94</v>
      </c>
      <c r="B98" s="63" t="s">
        <v>378</v>
      </c>
      <c r="C98" s="63" t="s">
        <v>379</v>
      </c>
      <c r="D98" s="64">
        <v>70995711</v>
      </c>
      <c r="E98" s="64">
        <v>102391211</v>
      </c>
      <c r="F98" s="63">
        <v>600115879</v>
      </c>
      <c r="G98" s="63" t="s">
        <v>380</v>
      </c>
      <c r="H98" s="65" t="s">
        <v>376</v>
      </c>
      <c r="I98" s="65" t="s">
        <v>40</v>
      </c>
      <c r="J98" s="65" t="s">
        <v>381</v>
      </c>
      <c r="K98" s="65" t="s">
        <v>382</v>
      </c>
      <c r="L98" s="66">
        <v>4000000</v>
      </c>
      <c r="M98" s="57">
        <f t="shared" si="2"/>
        <v>2800000</v>
      </c>
      <c r="N98" s="65" t="s">
        <v>252</v>
      </c>
      <c r="O98" s="65" t="s">
        <v>257</v>
      </c>
      <c r="P98" s="65" t="s">
        <v>32</v>
      </c>
      <c r="Q98" s="65" t="s">
        <v>32</v>
      </c>
      <c r="R98" s="65" t="s">
        <v>32</v>
      </c>
      <c r="S98" s="65" t="s">
        <v>32</v>
      </c>
      <c r="T98" s="65"/>
      <c r="U98" s="65"/>
      <c r="V98" s="65"/>
      <c r="W98" s="65" t="s">
        <v>32</v>
      </c>
      <c r="X98" s="65" t="s">
        <v>32</v>
      </c>
      <c r="Y98" s="65" t="s">
        <v>211</v>
      </c>
      <c r="Z98" s="65" t="s">
        <v>43</v>
      </c>
    </row>
    <row r="99" spans="1:26" ht="31.5" x14ac:dyDescent="0.35">
      <c r="A99" s="54">
        <v>95</v>
      </c>
      <c r="B99" s="55" t="s">
        <v>383</v>
      </c>
      <c r="C99" s="55" t="s">
        <v>80</v>
      </c>
      <c r="D99" s="55">
        <v>62812947</v>
      </c>
      <c r="E99" s="55">
        <v>102391807</v>
      </c>
      <c r="F99" s="55">
        <v>600116085</v>
      </c>
      <c r="G99" s="55" t="s">
        <v>81</v>
      </c>
      <c r="H99" s="55" t="s">
        <v>97</v>
      </c>
      <c r="I99" s="55" t="s">
        <v>40</v>
      </c>
      <c r="J99" s="55" t="s">
        <v>82</v>
      </c>
      <c r="K99" s="55" t="s">
        <v>81</v>
      </c>
      <c r="L99" s="57">
        <v>10000000</v>
      </c>
      <c r="M99" s="57">
        <f t="shared" si="2"/>
        <v>7000000</v>
      </c>
      <c r="N99" s="55" t="s">
        <v>256</v>
      </c>
      <c r="O99" s="55" t="s">
        <v>257</v>
      </c>
      <c r="P99" s="55" t="s">
        <v>32</v>
      </c>
      <c r="Q99" s="55" t="s">
        <v>32</v>
      </c>
      <c r="R99" s="55" t="s">
        <v>32</v>
      </c>
      <c r="S99" s="55" t="s">
        <v>32</v>
      </c>
      <c r="T99" s="55"/>
      <c r="U99" s="55"/>
      <c r="V99" s="55"/>
      <c r="W99" s="55"/>
      <c r="X99" s="55" t="s">
        <v>32</v>
      </c>
      <c r="Y99" s="55" t="s">
        <v>384</v>
      </c>
      <c r="Z99" s="55" t="s">
        <v>43</v>
      </c>
    </row>
    <row r="100" spans="1:26" ht="31.5" x14ac:dyDescent="0.35">
      <c r="A100" s="54">
        <v>96</v>
      </c>
      <c r="B100" s="55" t="s">
        <v>383</v>
      </c>
      <c r="C100" s="55" t="s">
        <v>80</v>
      </c>
      <c r="D100" s="55">
        <v>62812947</v>
      </c>
      <c r="E100" s="55">
        <v>102391807</v>
      </c>
      <c r="F100" s="55">
        <v>600116085</v>
      </c>
      <c r="G100" s="55" t="s">
        <v>385</v>
      </c>
      <c r="H100" s="55" t="s">
        <v>97</v>
      </c>
      <c r="I100" s="55" t="s">
        <v>40</v>
      </c>
      <c r="J100" s="55" t="s">
        <v>82</v>
      </c>
      <c r="K100" s="55" t="s">
        <v>385</v>
      </c>
      <c r="L100" s="57">
        <v>4500000</v>
      </c>
      <c r="M100" s="57">
        <f t="shared" si="2"/>
        <v>3150000</v>
      </c>
      <c r="N100" s="55" t="s">
        <v>256</v>
      </c>
      <c r="O100" s="55" t="s">
        <v>257</v>
      </c>
      <c r="P100" s="55"/>
      <c r="Q100" s="55" t="s">
        <v>32</v>
      </c>
      <c r="R100" s="55" t="s">
        <v>32</v>
      </c>
      <c r="S100" s="55" t="s">
        <v>32</v>
      </c>
      <c r="T100" s="55"/>
      <c r="U100" s="55"/>
      <c r="V100" s="55"/>
      <c r="W100" s="55" t="s">
        <v>32</v>
      </c>
      <c r="X100" s="55" t="s">
        <v>32</v>
      </c>
      <c r="Y100" s="55" t="s">
        <v>386</v>
      </c>
      <c r="Z100" s="55" t="s">
        <v>43</v>
      </c>
    </row>
    <row r="101" spans="1:26" ht="31.5" x14ac:dyDescent="0.35">
      <c r="A101" s="54">
        <v>97</v>
      </c>
      <c r="B101" s="55" t="s">
        <v>383</v>
      </c>
      <c r="C101" s="55" t="s">
        <v>80</v>
      </c>
      <c r="D101" s="55">
        <v>62812947</v>
      </c>
      <c r="E101" s="55">
        <v>102391807</v>
      </c>
      <c r="F101" s="55">
        <v>600116085</v>
      </c>
      <c r="G101" s="55" t="s">
        <v>387</v>
      </c>
      <c r="H101" s="55" t="s">
        <v>97</v>
      </c>
      <c r="I101" s="55" t="s">
        <v>40</v>
      </c>
      <c r="J101" s="55" t="s">
        <v>82</v>
      </c>
      <c r="K101" s="55" t="s">
        <v>387</v>
      </c>
      <c r="L101" s="57">
        <v>1000000</v>
      </c>
      <c r="M101" s="57">
        <f t="shared" ref="M101:M132" si="3">L101/100*70</f>
        <v>700000</v>
      </c>
      <c r="N101" s="55" t="s">
        <v>256</v>
      </c>
      <c r="O101" s="55" t="s">
        <v>257</v>
      </c>
      <c r="P101" s="55"/>
      <c r="Q101" s="55" t="s">
        <v>32</v>
      </c>
      <c r="R101" s="55" t="s">
        <v>32</v>
      </c>
      <c r="S101" s="55" t="s">
        <v>32</v>
      </c>
      <c r="T101" s="55"/>
      <c r="U101" s="55" t="s">
        <v>32</v>
      </c>
      <c r="V101" s="55"/>
      <c r="W101" s="55"/>
      <c r="X101" s="55"/>
      <c r="Y101" s="55" t="s">
        <v>386</v>
      </c>
      <c r="Z101" s="55" t="s">
        <v>43</v>
      </c>
    </row>
    <row r="102" spans="1:26" ht="31.5" x14ac:dyDescent="0.35">
      <c r="A102" s="54">
        <v>98</v>
      </c>
      <c r="B102" s="55" t="s">
        <v>388</v>
      </c>
      <c r="C102" s="55" t="s">
        <v>389</v>
      </c>
      <c r="D102" s="56">
        <v>71009825</v>
      </c>
      <c r="E102" s="56">
        <v>103167056</v>
      </c>
      <c r="F102" s="56">
        <v>600115755</v>
      </c>
      <c r="G102" s="55" t="s">
        <v>390</v>
      </c>
      <c r="H102" s="55" t="s">
        <v>97</v>
      </c>
      <c r="I102" s="55" t="s">
        <v>40</v>
      </c>
      <c r="J102" s="55" t="s">
        <v>391</v>
      </c>
      <c r="K102" s="56" t="s">
        <v>392</v>
      </c>
      <c r="L102" s="55">
        <v>1500000</v>
      </c>
      <c r="M102" s="57">
        <f t="shared" si="3"/>
        <v>1050000</v>
      </c>
      <c r="N102" s="55" t="s">
        <v>393</v>
      </c>
      <c r="O102" s="55" t="s">
        <v>259</v>
      </c>
      <c r="P102" s="55"/>
      <c r="Q102" s="55"/>
      <c r="R102" s="55"/>
      <c r="S102" s="55"/>
      <c r="T102" s="55"/>
      <c r="U102" s="55"/>
      <c r="V102" s="55"/>
      <c r="W102" s="55"/>
      <c r="X102" s="55"/>
      <c r="Y102" s="55" t="s">
        <v>33</v>
      </c>
      <c r="Z102" s="55" t="s">
        <v>43</v>
      </c>
    </row>
    <row r="103" spans="1:26" x14ac:dyDescent="0.35">
      <c r="A103" s="54">
        <v>99</v>
      </c>
      <c r="B103" s="55" t="s">
        <v>388</v>
      </c>
      <c r="C103" s="55" t="s">
        <v>389</v>
      </c>
      <c r="D103" s="55">
        <v>71009825</v>
      </c>
      <c r="E103" s="56">
        <v>102379980</v>
      </c>
      <c r="F103" s="55">
        <v>600115755</v>
      </c>
      <c r="G103" s="55" t="s">
        <v>394</v>
      </c>
      <c r="H103" s="55" t="s">
        <v>97</v>
      </c>
      <c r="I103" s="55" t="s">
        <v>40</v>
      </c>
      <c r="J103" s="55" t="s">
        <v>391</v>
      </c>
      <c r="K103" s="56" t="s">
        <v>395</v>
      </c>
      <c r="L103" s="55">
        <v>1500000</v>
      </c>
      <c r="M103" s="57">
        <f t="shared" si="3"/>
        <v>1050000</v>
      </c>
      <c r="N103" s="55" t="s">
        <v>393</v>
      </c>
      <c r="O103" s="55" t="s">
        <v>259</v>
      </c>
      <c r="P103" s="55"/>
      <c r="Q103" s="55" t="s">
        <v>32</v>
      </c>
      <c r="R103" s="55" t="s">
        <v>32</v>
      </c>
      <c r="S103" s="55"/>
      <c r="T103" s="55"/>
      <c r="U103" s="55"/>
      <c r="V103" s="55" t="s">
        <v>32</v>
      </c>
      <c r="W103" s="55"/>
      <c r="X103" s="55"/>
      <c r="Y103" s="55" t="s">
        <v>33</v>
      </c>
      <c r="Z103" s="55" t="s">
        <v>43</v>
      </c>
    </row>
    <row r="104" spans="1:26" ht="21" x14ac:dyDescent="0.35">
      <c r="A104" s="54">
        <v>100</v>
      </c>
      <c r="B104" s="55" t="s">
        <v>388</v>
      </c>
      <c r="C104" s="55" t="s">
        <v>389</v>
      </c>
      <c r="D104" s="55">
        <v>71009825</v>
      </c>
      <c r="E104" s="56">
        <v>150052847</v>
      </c>
      <c r="F104" s="55">
        <v>600115755</v>
      </c>
      <c r="G104" s="55" t="s">
        <v>396</v>
      </c>
      <c r="H104" s="55" t="s">
        <v>97</v>
      </c>
      <c r="I104" s="55" t="s">
        <v>40</v>
      </c>
      <c r="J104" s="55" t="s">
        <v>391</v>
      </c>
      <c r="K104" s="56" t="s">
        <v>397</v>
      </c>
      <c r="L104" s="55">
        <v>1000000</v>
      </c>
      <c r="M104" s="57">
        <f t="shared" si="3"/>
        <v>700000</v>
      </c>
      <c r="N104" s="55" t="s">
        <v>393</v>
      </c>
      <c r="O104" s="55" t="s">
        <v>259</v>
      </c>
      <c r="P104" s="55" t="s">
        <v>32</v>
      </c>
      <c r="Q104" s="55" t="s">
        <v>32</v>
      </c>
      <c r="R104" s="55" t="s">
        <v>32</v>
      </c>
      <c r="S104" s="55" t="s">
        <v>32</v>
      </c>
      <c r="T104" s="55"/>
      <c r="U104" s="55"/>
      <c r="V104" s="55"/>
      <c r="W104" s="55" t="s">
        <v>32</v>
      </c>
      <c r="X104" s="55" t="s">
        <v>32</v>
      </c>
      <c r="Y104" s="55" t="s">
        <v>33</v>
      </c>
      <c r="Z104" s="55" t="s">
        <v>43</v>
      </c>
    </row>
    <row r="105" spans="1:26" ht="21" x14ac:dyDescent="0.35">
      <c r="A105" s="54">
        <v>101</v>
      </c>
      <c r="B105" s="55" t="s">
        <v>388</v>
      </c>
      <c r="C105" s="55" t="s">
        <v>389</v>
      </c>
      <c r="D105" s="55">
        <v>71009825</v>
      </c>
      <c r="E105" s="56">
        <v>102379980</v>
      </c>
      <c r="F105" s="55">
        <v>600115755</v>
      </c>
      <c r="G105" s="55" t="s">
        <v>398</v>
      </c>
      <c r="H105" s="55" t="s">
        <v>97</v>
      </c>
      <c r="I105" s="55" t="s">
        <v>40</v>
      </c>
      <c r="J105" s="55" t="s">
        <v>391</v>
      </c>
      <c r="K105" s="55" t="s">
        <v>399</v>
      </c>
      <c r="L105" s="57">
        <v>1000000</v>
      </c>
      <c r="M105" s="57">
        <f t="shared" si="3"/>
        <v>700000</v>
      </c>
      <c r="N105" s="55" t="s">
        <v>393</v>
      </c>
      <c r="O105" s="55" t="s">
        <v>259</v>
      </c>
      <c r="P105" s="55"/>
      <c r="Q105" s="55"/>
      <c r="R105" s="55"/>
      <c r="S105" s="55" t="s">
        <v>32</v>
      </c>
      <c r="T105" s="55"/>
      <c r="U105" s="55"/>
      <c r="V105" s="55"/>
      <c r="W105" s="55"/>
      <c r="X105" s="55" t="s">
        <v>32</v>
      </c>
      <c r="Y105" s="55" t="s">
        <v>33</v>
      </c>
      <c r="Z105" s="55" t="s">
        <v>43</v>
      </c>
    </row>
    <row r="106" spans="1:26" ht="52.5" x14ac:dyDescent="0.35">
      <c r="A106" s="54">
        <v>102</v>
      </c>
      <c r="B106" s="55" t="s">
        <v>400</v>
      </c>
      <c r="C106" s="55" t="s">
        <v>38</v>
      </c>
      <c r="D106" s="55">
        <v>48847721</v>
      </c>
      <c r="E106" s="55">
        <v>600115500</v>
      </c>
      <c r="F106" s="55">
        <v>600115500</v>
      </c>
      <c r="G106" s="55" t="s">
        <v>401</v>
      </c>
      <c r="H106" s="55" t="s">
        <v>288</v>
      </c>
      <c r="I106" s="55" t="s">
        <v>40</v>
      </c>
      <c r="J106" s="55" t="s">
        <v>40</v>
      </c>
      <c r="K106" s="55" t="s">
        <v>41</v>
      </c>
      <c r="L106" s="57">
        <v>16000000</v>
      </c>
      <c r="M106" s="57">
        <f t="shared" si="3"/>
        <v>11200000</v>
      </c>
      <c r="N106" s="55" t="s">
        <v>252</v>
      </c>
      <c r="O106" s="55" t="s">
        <v>259</v>
      </c>
      <c r="P106" s="55" t="s">
        <v>32</v>
      </c>
      <c r="Q106" s="55" t="s">
        <v>32</v>
      </c>
      <c r="R106" s="55" t="s">
        <v>32</v>
      </c>
      <c r="S106" s="55" t="s">
        <v>32</v>
      </c>
      <c r="T106" s="55"/>
      <c r="U106" s="55" t="s">
        <v>32</v>
      </c>
      <c r="V106" s="55" t="s">
        <v>32</v>
      </c>
      <c r="W106" s="55" t="s">
        <v>32</v>
      </c>
      <c r="X106" s="55" t="s">
        <v>32</v>
      </c>
      <c r="Y106" s="55" t="s">
        <v>42</v>
      </c>
      <c r="Z106" s="55" t="s">
        <v>43</v>
      </c>
    </row>
    <row r="107" spans="1:26" ht="42" x14ac:dyDescent="0.35">
      <c r="A107" s="54">
        <v>103</v>
      </c>
      <c r="B107" s="55" t="s">
        <v>400</v>
      </c>
      <c r="C107" s="55" t="s">
        <v>38</v>
      </c>
      <c r="D107" s="55">
        <v>48847721</v>
      </c>
      <c r="E107" s="55">
        <v>600115500</v>
      </c>
      <c r="F107" s="55">
        <v>600115500</v>
      </c>
      <c r="G107" s="55" t="s">
        <v>44</v>
      </c>
      <c r="H107" s="55" t="s">
        <v>288</v>
      </c>
      <c r="I107" s="55" t="s">
        <v>40</v>
      </c>
      <c r="J107" s="55" t="s">
        <v>40</v>
      </c>
      <c r="K107" s="55" t="s">
        <v>45</v>
      </c>
      <c r="L107" s="57">
        <v>10000000</v>
      </c>
      <c r="M107" s="57">
        <f t="shared" si="3"/>
        <v>7000000</v>
      </c>
      <c r="N107" s="55" t="s">
        <v>252</v>
      </c>
      <c r="O107" s="55" t="s">
        <v>259</v>
      </c>
      <c r="P107" s="55" t="s">
        <v>32</v>
      </c>
      <c r="Q107" s="55" t="s">
        <v>32</v>
      </c>
      <c r="R107" s="55" t="s">
        <v>32</v>
      </c>
      <c r="S107" s="55" t="s">
        <v>32</v>
      </c>
      <c r="T107" s="55"/>
      <c r="U107" s="55" t="s">
        <v>32</v>
      </c>
      <c r="V107" s="55" t="s">
        <v>32</v>
      </c>
      <c r="W107" s="55" t="s">
        <v>32</v>
      </c>
      <c r="X107" s="55" t="s">
        <v>32</v>
      </c>
      <c r="Y107" s="55" t="s">
        <v>46</v>
      </c>
      <c r="Z107" s="55" t="s">
        <v>43</v>
      </c>
    </row>
    <row r="108" spans="1:26" ht="52.5" x14ac:dyDescent="0.35">
      <c r="A108" s="54">
        <v>104</v>
      </c>
      <c r="B108" s="55" t="s">
        <v>400</v>
      </c>
      <c r="C108" s="55" t="s">
        <v>38</v>
      </c>
      <c r="D108" s="55">
        <v>48847721</v>
      </c>
      <c r="E108" s="55">
        <v>600115500</v>
      </c>
      <c r="F108" s="55">
        <v>600115500</v>
      </c>
      <c r="G108" s="55" t="s">
        <v>402</v>
      </c>
      <c r="H108" s="55" t="s">
        <v>288</v>
      </c>
      <c r="I108" s="55" t="s">
        <v>40</v>
      </c>
      <c r="J108" s="55" t="s">
        <v>40</v>
      </c>
      <c r="K108" s="55" t="s">
        <v>403</v>
      </c>
      <c r="L108" s="57">
        <v>12000000</v>
      </c>
      <c r="M108" s="57">
        <f t="shared" si="3"/>
        <v>8400000</v>
      </c>
      <c r="N108" s="55" t="s">
        <v>252</v>
      </c>
      <c r="O108" s="55" t="s">
        <v>259</v>
      </c>
      <c r="P108" s="55" t="s">
        <v>32</v>
      </c>
      <c r="Q108" s="55" t="s">
        <v>32</v>
      </c>
      <c r="R108" s="55" t="s">
        <v>32</v>
      </c>
      <c r="S108" s="55" t="s">
        <v>32</v>
      </c>
      <c r="T108" s="55"/>
      <c r="U108" s="55" t="s">
        <v>32</v>
      </c>
      <c r="V108" s="55" t="s">
        <v>32</v>
      </c>
      <c r="W108" s="55" t="s">
        <v>32</v>
      </c>
      <c r="X108" s="55" t="s">
        <v>32</v>
      </c>
      <c r="Y108" s="55" t="s">
        <v>49</v>
      </c>
      <c r="Z108" s="55" t="s">
        <v>43</v>
      </c>
    </row>
    <row r="109" spans="1:26" ht="52.5" x14ac:dyDescent="0.35">
      <c r="A109" s="54">
        <v>105</v>
      </c>
      <c r="B109" s="55" t="s">
        <v>400</v>
      </c>
      <c r="C109" s="55" t="s">
        <v>38</v>
      </c>
      <c r="D109" s="55">
        <v>48847721</v>
      </c>
      <c r="E109" s="55">
        <v>600115500</v>
      </c>
      <c r="F109" s="55">
        <v>600115500</v>
      </c>
      <c r="G109" s="55" t="s">
        <v>404</v>
      </c>
      <c r="H109" s="55" t="s">
        <v>288</v>
      </c>
      <c r="I109" s="55" t="s">
        <v>40</v>
      </c>
      <c r="J109" s="55" t="s">
        <v>40</v>
      </c>
      <c r="K109" s="55" t="s">
        <v>405</v>
      </c>
      <c r="L109" s="57">
        <v>6000000</v>
      </c>
      <c r="M109" s="57">
        <f t="shared" si="3"/>
        <v>4200000</v>
      </c>
      <c r="N109" s="55" t="s">
        <v>252</v>
      </c>
      <c r="O109" s="55" t="s">
        <v>259</v>
      </c>
      <c r="P109" s="55" t="s">
        <v>32</v>
      </c>
      <c r="Q109" s="55" t="s">
        <v>32</v>
      </c>
      <c r="R109" s="55" t="s">
        <v>32</v>
      </c>
      <c r="S109" s="55" t="s">
        <v>32</v>
      </c>
      <c r="T109" s="55"/>
      <c r="U109" s="55" t="s">
        <v>32</v>
      </c>
      <c r="V109" s="55" t="s">
        <v>32</v>
      </c>
      <c r="W109" s="55" t="s">
        <v>32</v>
      </c>
      <c r="X109" s="55" t="s">
        <v>32</v>
      </c>
      <c r="Y109" s="55" t="s">
        <v>49</v>
      </c>
      <c r="Z109" s="55" t="s">
        <v>43</v>
      </c>
    </row>
    <row r="110" spans="1:26" ht="63" x14ac:dyDescent="0.35">
      <c r="A110" s="54">
        <v>106</v>
      </c>
      <c r="B110" s="55" t="s">
        <v>400</v>
      </c>
      <c r="C110" s="55" t="s">
        <v>38</v>
      </c>
      <c r="D110" s="55">
        <v>48847721</v>
      </c>
      <c r="E110" s="55">
        <v>600115500</v>
      </c>
      <c r="F110" s="55">
        <v>600115500</v>
      </c>
      <c r="G110" s="55" t="s">
        <v>406</v>
      </c>
      <c r="H110" s="55" t="s">
        <v>288</v>
      </c>
      <c r="I110" s="55" t="s">
        <v>40</v>
      </c>
      <c r="J110" s="55" t="s">
        <v>40</v>
      </c>
      <c r="K110" s="55" t="s">
        <v>407</v>
      </c>
      <c r="L110" s="57">
        <v>4000000</v>
      </c>
      <c r="M110" s="57">
        <f t="shared" si="3"/>
        <v>2800000</v>
      </c>
      <c r="N110" s="55" t="s">
        <v>252</v>
      </c>
      <c r="O110" s="55" t="s">
        <v>259</v>
      </c>
      <c r="P110" s="55" t="s">
        <v>32</v>
      </c>
      <c r="Q110" s="55" t="s">
        <v>32</v>
      </c>
      <c r="R110" s="55" t="s">
        <v>32</v>
      </c>
      <c r="S110" s="55" t="s">
        <v>32</v>
      </c>
      <c r="T110" s="55"/>
      <c r="U110" s="55" t="s">
        <v>32</v>
      </c>
      <c r="V110" s="55" t="s">
        <v>32</v>
      </c>
      <c r="W110" s="55" t="s">
        <v>32</v>
      </c>
      <c r="X110" s="55" t="s">
        <v>32</v>
      </c>
      <c r="Y110" s="55" t="s">
        <v>49</v>
      </c>
      <c r="Z110" s="55" t="s">
        <v>43</v>
      </c>
    </row>
    <row r="111" spans="1:26" ht="42" x14ac:dyDescent="0.35">
      <c r="A111" s="54">
        <v>107</v>
      </c>
      <c r="B111" s="55" t="s">
        <v>400</v>
      </c>
      <c r="C111" s="55" t="s">
        <v>38</v>
      </c>
      <c r="D111" s="55">
        <v>48847721</v>
      </c>
      <c r="E111" s="55">
        <v>600115500</v>
      </c>
      <c r="F111" s="55">
        <v>600115500</v>
      </c>
      <c r="G111" s="55" t="s">
        <v>408</v>
      </c>
      <c r="H111" s="55" t="s">
        <v>288</v>
      </c>
      <c r="I111" s="55" t="s">
        <v>40</v>
      </c>
      <c r="J111" s="55" t="s">
        <v>40</v>
      </c>
      <c r="K111" s="55" t="s">
        <v>409</v>
      </c>
      <c r="L111" s="57">
        <v>3500000</v>
      </c>
      <c r="M111" s="57">
        <f t="shared" si="3"/>
        <v>2450000</v>
      </c>
      <c r="N111" s="55" t="s">
        <v>252</v>
      </c>
      <c r="O111" s="55" t="s">
        <v>259</v>
      </c>
      <c r="P111" s="55" t="s">
        <v>32</v>
      </c>
      <c r="Q111" s="55" t="s">
        <v>32</v>
      </c>
      <c r="R111" s="55" t="s">
        <v>32</v>
      </c>
      <c r="S111" s="55" t="s">
        <v>32</v>
      </c>
      <c r="T111" s="55"/>
      <c r="U111" s="55" t="s">
        <v>32</v>
      </c>
      <c r="V111" s="55" t="s">
        <v>32</v>
      </c>
      <c r="W111" s="55" t="s">
        <v>32</v>
      </c>
      <c r="X111" s="55" t="s">
        <v>32</v>
      </c>
      <c r="Y111" s="55" t="s">
        <v>49</v>
      </c>
      <c r="Z111" s="55" t="s">
        <v>43</v>
      </c>
    </row>
    <row r="112" spans="1:26" ht="42" x14ac:dyDescent="0.35">
      <c r="A112" s="54">
        <v>108</v>
      </c>
      <c r="B112" s="55" t="s">
        <v>400</v>
      </c>
      <c r="C112" s="55" t="s">
        <v>38</v>
      </c>
      <c r="D112" s="55">
        <v>48847721</v>
      </c>
      <c r="E112" s="55">
        <v>600115500</v>
      </c>
      <c r="F112" s="55">
        <v>600115500</v>
      </c>
      <c r="G112" s="55" t="s">
        <v>410</v>
      </c>
      <c r="H112" s="55" t="s">
        <v>288</v>
      </c>
      <c r="I112" s="55" t="s">
        <v>40</v>
      </c>
      <c r="J112" s="55" t="s">
        <v>40</v>
      </c>
      <c r="K112" s="55" t="s">
        <v>411</v>
      </c>
      <c r="L112" s="57">
        <v>3000000</v>
      </c>
      <c r="M112" s="57">
        <f t="shared" si="3"/>
        <v>2100000</v>
      </c>
      <c r="N112" s="55" t="s">
        <v>252</v>
      </c>
      <c r="O112" s="55" t="s">
        <v>259</v>
      </c>
      <c r="P112" s="55"/>
      <c r="Q112" s="55" t="s">
        <v>32</v>
      </c>
      <c r="R112" s="55" t="s">
        <v>32</v>
      </c>
      <c r="S112" s="55"/>
      <c r="T112" s="55"/>
      <c r="U112" s="55"/>
      <c r="V112" s="55"/>
      <c r="W112" s="55" t="s">
        <v>32</v>
      </c>
      <c r="X112" s="55"/>
      <c r="Y112" s="55" t="s">
        <v>49</v>
      </c>
      <c r="Z112" s="55" t="s">
        <v>43</v>
      </c>
    </row>
    <row r="113" spans="1:26" ht="63" x14ac:dyDescent="0.35">
      <c r="A113" s="54">
        <v>109</v>
      </c>
      <c r="B113" s="55" t="s">
        <v>400</v>
      </c>
      <c r="C113" s="55" t="s">
        <v>38</v>
      </c>
      <c r="D113" s="55">
        <v>48847721</v>
      </c>
      <c r="E113" s="55">
        <v>600115500</v>
      </c>
      <c r="F113" s="55">
        <v>600115500</v>
      </c>
      <c r="G113" s="55" t="s">
        <v>412</v>
      </c>
      <c r="H113" s="55" t="s">
        <v>288</v>
      </c>
      <c r="I113" s="55" t="s">
        <v>40</v>
      </c>
      <c r="J113" s="55" t="s">
        <v>40</v>
      </c>
      <c r="K113" s="55" t="s">
        <v>413</v>
      </c>
      <c r="L113" s="57">
        <v>4500000</v>
      </c>
      <c r="M113" s="57">
        <f t="shared" si="3"/>
        <v>3150000</v>
      </c>
      <c r="N113" s="55" t="s">
        <v>252</v>
      </c>
      <c r="O113" s="55" t="s">
        <v>259</v>
      </c>
      <c r="P113" s="55" t="s">
        <v>32</v>
      </c>
      <c r="Q113" s="55" t="s">
        <v>32</v>
      </c>
      <c r="R113" s="55" t="s">
        <v>32</v>
      </c>
      <c r="S113" s="55" t="s">
        <v>32</v>
      </c>
      <c r="T113" s="55"/>
      <c r="U113" s="55" t="s">
        <v>32</v>
      </c>
      <c r="V113" s="55" t="s">
        <v>32</v>
      </c>
      <c r="W113" s="55" t="s">
        <v>32</v>
      </c>
      <c r="X113" s="55" t="s">
        <v>32</v>
      </c>
      <c r="Y113" s="55" t="s">
        <v>49</v>
      </c>
      <c r="Z113" s="55" t="s">
        <v>43</v>
      </c>
    </row>
    <row r="114" spans="1:26" ht="21" x14ac:dyDescent="0.35">
      <c r="A114" s="54">
        <v>110</v>
      </c>
      <c r="B114" s="55" t="s">
        <v>400</v>
      </c>
      <c r="C114" s="55" t="s">
        <v>38</v>
      </c>
      <c r="D114" s="55">
        <v>48847721</v>
      </c>
      <c r="E114" s="55">
        <v>600115500</v>
      </c>
      <c r="F114" s="55">
        <v>600115500</v>
      </c>
      <c r="G114" s="55" t="s">
        <v>414</v>
      </c>
      <c r="H114" s="55" t="s">
        <v>288</v>
      </c>
      <c r="I114" s="55" t="s">
        <v>40</v>
      </c>
      <c r="J114" s="55" t="s">
        <v>40</v>
      </c>
      <c r="K114" s="55" t="s">
        <v>415</v>
      </c>
      <c r="L114" s="57">
        <v>5000000</v>
      </c>
      <c r="M114" s="57">
        <f t="shared" si="3"/>
        <v>3500000</v>
      </c>
      <c r="N114" s="55" t="s">
        <v>252</v>
      </c>
      <c r="O114" s="55" t="s">
        <v>259</v>
      </c>
      <c r="P114" s="55"/>
      <c r="Q114" s="55"/>
      <c r="R114" s="55"/>
      <c r="S114" s="55"/>
      <c r="T114" s="55"/>
      <c r="U114" s="55"/>
      <c r="V114" s="55" t="s">
        <v>32</v>
      </c>
      <c r="W114" s="55" t="s">
        <v>32</v>
      </c>
      <c r="X114" s="55"/>
      <c r="Y114" s="55" t="s">
        <v>49</v>
      </c>
      <c r="Z114" s="55" t="s">
        <v>43</v>
      </c>
    </row>
    <row r="115" spans="1:26" ht="42" x14ac:dyDescent="0.35">
      <c r="A115" s="54">
        <v>111</v>
      </c>
      <c r="B115" s="55" t="s">
        <v>400</v>
      </c>
      <c r="C115" s="55" t="s">
        <v>38</v>
      </c>
      <c r="D115" s="55">
        <v>48847721</v>
      </c>
      <c r="E115" s="55">
        <v>600115500</v>
      </c>
      <c r="F115" s="55">
        <v>600115500</v>
      </c>
      <c r="G115" s="55" t="s">
        <v>416</v>
      </c>
      <c r="H115" s="55" t="s">
        <v>288</v>
      </c>
      <c r="I115" s="55" t="s">
        <v>40</v>
      </c>
      <c r="J115" s="55" t="s">
        <v>40</v>
      </c>
      <c r="K115" s="54" t="s">
        <v>417</v>
      </c>
      <c r="L115" s="57">
        <v>2000000</v>
      </c>
      <c r="M115" s="57">
        <f t="shared" si="3"/>
        <v>1400000</v>
      </c>
      <c r="N115" s="55" t="s">
        <v>252</v>
      </c>
      <c r="O115" s="55" t="s">
        <v>259</v>
      </c>
      <c r="P115" s="55"/>
      <c r="Q115" s="55" t="s">
        <v>32</v>
      </c>
      <c r="R115" s="55" t="s">
        <v>32</v>
      </c>
      <c r="S115" s="55"/>
      <c r="T115" s="55"/>
      <c r="U115" s="55"/>
      <c r="V115" s="55"/>
      <c r="W115" s="55" t="s">
        <v>32</v>
      </c>
      <c r="X115" s="55"/>
      <c r="Y115" s="55" t="s">
        <v>49</v>
      </c>
      <c r="Z115" s="55" t="s">
        <v>43</v>
      </c>
    </row>
    <row r="116" spans="1:26" ht="21" x14ac:dyDescent="0.35">
      <c r="A116" s="54">
        <v>112</v>
      </c>
      <c r="B116" s="55" t="s">
        <v>400</v>
      </c>
      <c r="C116" s="55" t="s">
        <v>38</v>
      </c>
      <c r="D116" s="55">
        <v>48847721</v>
      </c>
      <c r="E116" s="55">
        <v>600115500</v>
      </c>
      <c r="F116" s="55">
        <v>600115500</v>
      </c>
      <c r="G116" s="55" t="s">
        <v>418</v>
      </c>
      <c r="H116" s="55" t="s">
        <v>288</v>
      </c>
      <c r="I116" s="55" t="s">
        <v>40</v>
      </c>
      <c r="J116" s="55" t="s">
        <v>40</v>
      </c>
      <c r="K116" s="55" t="s">
        <v>419</v>
      </c>
      <c r="L116" s="57">
        <v>2000000</v>
      </c>
      <c r="M116" s="57">
        <f t="shared" si="3"/>
        <v>1400000</v>
      </c>
      <c r="N116" s="55" t="s">
        <v>252</v>
      </c>
      <c r="O116" s="55" t="s">
        <v>259</v>
      </c>
      <c r="P116" s="55" t="s">
        <v>32</v>
      </c>
      <c r="Q116" s="55" t="s">
        <v>32</v>
      </c>
      <c r="R116" s="55" t="s">
        <v>32</v>
      </c>
      <c r="S116" s="55" t="s">
        <v>32</v>
      </c>
      <c r="T116" s="55"/>
      <c r="U116" s="55"/>
      <c r="V116" s="55"/>
      <c r="W116" s="55" t="s">
        <v>32</v>
      </c>
      <c r="X116" s="55" t="s">
        <v>32</v>
      </c>
      <c r="Y116" s="55" t="s">
        <v>49</v>
      </c>
      <c r="Z116" s="55" t="s">
        <v>43</v>
      </c>
    </row>
    <row r="117" spans="1:26" ht="21" x14ac:dyDescent="0.35">
      <c r="A117" s="54">
        <v>113</v>
      </c>
      <c r="B117" s="55" t="s">
        <v>400</v>
      </c>
      <c r="C117" s="55" t="s">
        <v>38</v>
      </c>
      <c r="D117" s="55">
        <v>48847721</v>
      </c>
      <c r="E117" s="55">
        <v>600115500</v>
      </c>
      <c r="F117" s="55">
        <v>600115500</v>
      </c>
      <c r="G117" s="55" t="s">
        <v>420</v>
      </c>
      <c r="H117" s="55" t="s">
        <v>288</v>
      </c>
      <c r="I117" s="55" t="s">
        <v>40</v>
      </c>
      <c r="J117" s="55" t="s">
        <v>40</v>
      </c>
      <c r="K117" s="55" t="s">
        <v>421</v>
      </c>
      <c r="L117" s="57">
        <v>2000000</v>
      </c>
      <c r="M117" s="57">
        <f t="shared" si="3"/>
        <v>1400000</v>
      </c>
      <c r="N117" s="55" t="s">
        <v>252</v>
      </c>
      <c r="O117" s="55" t="s">
        <v>259</v>
      </c>
      <c r="P117" s="55" t="s">
        <v>32</v>
      </c>
      <c r="Q117" s="55" t="s">
        <v>32</v>
      </c>
      <c r="R117" s="55" t="s">
        <v>32</v>
      </c>
      <c r="S117" s="55" t="s">
        <v>32</v>
      </c>
      <c r="T117" s="55"/>
      <c r="U117" s="55" t="s">
        <v>32</v>
      </c>
      <c r="V117" s="55" t="s">
        <v>32</v>
      </c>
      <c r="W117" s="55" t="s">
        <v>32</v>
      </c>
      <c r="X117" s="55" t="s">
        <v>32</v>
      </c>
      <c r="Y117" s="55" t="s">
        <v>49</v>
      </c>
      <c r="Z117" s="55" t="s">
        <v>43</v>
      </c>
    </row>
    <row r="118" spans="1:26" ht="21" x14ac:dyDescent="0.35">
      <c r="A118" s="54">
        <v>114</v>
      </c>
      <c r="B118" s="55" t="s">
        <v>400</v>
      </c>
      <c r="C118" s="55" t="s">
        <v>38</v>
      </c>
      <c r="D118" s="55">
        <v>48847721</v>
      </c>
      <c r="E118" s="55">
        <v>600115500</v>
      </c>
      <c r="F118" s="55">
        <v>600115500</v>
      </c>
      <c r="G118" s="55" t="s">
        <v>422</v>
      </c>
      <c r="H118" s="55" t="s">
        <v>288</v>
      </c>
      <c r="I118" s="55" t="s">
        <v>40</v>
      </c>
      <c r="J118" s="55" t="s">
        <v>40</v>
      </c>
      <c r="K118" s="55" t="s">
        <v>423</v>
      </c>
      <c r="L118" s="57">
        <v>2000000</v>
      </c>
      <c r="M118" s="57">
        <f t="shared" si="3"/>
        <v>1400000</v>
      </c>
      <c r="N118" s="55" t="s">
        <v>252</v>
      </c>
      <c r="O118" s="55" t="s">
        <v>259</v>
      </c>
      <c r="P118" s="55" t="s">
        <v>32</v>
      </c>
      <c r="Q118" s="55"/>
      <c r="R118" s="55"/>
      <c r="S118" s="55" t="s">
        <v>32</v>
      </c>
      <c r="T118" s="55"/>
      <c r="U118" s="55" t="s">
        <v>32</v>
      </c>
      <c r="V118" s="55"/>
      <c r="W118" s="55" t="s">
        <v>32</v>
      </c>
      <c r="X118" s="55" t="s">
        <v>32</v>
      </c>
      <c r="Y118" s="55" t="s">
        <v>49</v>
      </c>
      <c r="Z118" s="55" t="s">
        <v>43</v>
      </c>
    </row>
    <row r="119" spans="1:26" ht="21" x14ac:dyDescent="0.35">
      <c r="A119" s="54">
        <v>115</v>
      </c>
      <c r="B119" s="55" t="s">
        <v>400</v>
      </c>
      <c r="C119" s="55" t="s">
        <v>38</v>
      </c>
      <c r="D119" s="55">
        <v>48847721</v>
      </c>
      <c r="E119" s="55">
        <v>600115500</v>
      </c>
      <c r="F119" s="55">
        <v>600115500</v>
      </c>
      <c r="G119" s="55" t="s">
        <v>424</v>
      </c>
      <c r="H119" s="55" t="s">
        <v>288</v>
      </c>
      <c r="I119" s="55" t="s">
        <v>40</v>
      </c>
      <c r="J119" s="55" t="s">
        <v>40</v>
      </c>
      <c r="K119" s="55" t="s">
        <v>425</v>
      </c>
      <c r="L119" s="57">
        <v>2000000</v>
      </c>
      <c r="M119" s="57">
        <f t="shared" si="3"/>
        <v>1400000</v>
      </c>
      <c r="N119" s="55" t="s">
        <v>252</v>
      </c>
      <c r="O119" s="55" t="s">
        <v>259</v>
      </c>
      <c r="P119" s="55"/>
      <c r="Q119" s="55" t="s">
        <v>32</v>
      </c>
      <c r="R119" s="55" t="s">
        <v>32</v>
      </c>
      <c r="S119" s="55"/>
      <c r="T119" s="55"/>
      <c r="U119" s="55"/>
      <c r="V119" s="55"/>
      <c r="W119" s="55" t="s">
        <v>32</v>
      </c>
      <c r="X119" s="55" t="s">
        <v>32</v>
      </c>
      <c r="Y119" s="55" t="s">
        <v>49</v>
      </c>
      <c r="Z119" s="55" t="s">
        <v>43</v>
      </c>
    </row>
    <row r="120" spans="1:26" ht="21" x14ac:dyDescent="0.35">
      <c r="A120" s="54">
        <v>116</v>
      </c>
      <c r="B120" s="55" t="s">
        <v>400</v>
      </c>
      <c r="C120" s="55" t="s">
        <v>38</v>
      </c>
      <c r="D120" s="55">
        <v>48847721</v>
      </c>
      <c r="E120" s="55">
        <v>600115500</v>
      </c>
      <c r="F120" s="55">
        <v>600115500</v>
      </c>
      <c r="G120" s="55" t="s">
        <v>426</v>
      </c>
      <c r="H120" s="55" t="s">
        <v>288</v>
      </c>
      <c r="I120" s="55" t="s">
        <v>40</v>
      </c>
      <c r="J120" s="55" t="s">
        <v>40</v>
      </c>
      <c r="K120" s="55" t="s">
        <v>427</v>
      </c>
      <c r="L120" s="57">
        <v>8000000</v>
      </c>
      <c r="M120" s="57">
        <f t="shared" si="3"/>
        <v>5600000</v>
      </c>
      <c r="N120" s="55" t="s">
        <v>252</v>
      </c>
      <c r="O120" s="55" t="s">
        <v>259</v>
      </c>
      <c r="P120" s="55" t="s">
        <v>32</v>
      </c>
      <c r="Q120" s="55" t="s">
        <v>32</v>
      </c>
      <c r="R120" s="55" t="s">
        <v>32</v>
      </c>
      <c r="S120" s="55" t="s">
        <v>32</v>
      </c>
      <c r="T120" s="55"/>
      <c r="U120" s="55" t="s">
        <v>32</v>
      </c>
      <c r="V120" s="55" t="s">
        <v>32</v>
      </c>
      <c r="W120" s="55" t="s">
        <v>32</v>
      </c>
      <c r="X120" s="55" t="s">
        <v>32</v>
      </c>
      <c r="Y120" s="55" t="s">
        <v>49</v>
      </c>
      <c r="Z120" s="55" t="s">
        <v>43</v>
      </c>
    </row>
    <row r="121" spans="1:26" ht="21" x14ac:dyDescent="0.35">
      <c r="A121" s="54">
        <v>117</v>
      </c>
      <c r="B121" s="55" t="s">
        <v>400</v>
      </c>
      <c r="C121" s="55" t="s">
        <v>38</v>
      </c>
      <c r="D121" s="55">
        <v>48847721</v>
      </c>
      <c r="E121" s="55">
        <v>600115500</v>
      </c>
      <c r="F121" s="55">
        <v>600115500</v>
      </c>
      <c r="G121" s="55" t="s">
        <v>428</v>
      </c>
      <c r="H121" s="55" t="s">
        <v>288</v>
      </c>
      <c r="I121" s="55" t="s">
        <v>40</v>
      </c>
      <c r="J121" s="55" t="s">
        <v>40</v>
      </c>
      <c r="K121" s="55" t="s">
        <v>429</v>
      </c>
      <c r="L121" s="57">
        <v>8000000</v>
      </c>
      <c r="M121" s="57">
        <f t="shared" si="3"/>
        <v>5600000</v>
      </c>
      <c r="N121" s="55" t="s">
        <v>252</v>
      </c>
      <c r="O121" s="55" t="s">
        <v>259</v>
      </c>
      <c r="P121" s="55" t="s">
        <v>32</v>
      </c>
      <c r="Q121" s="55" t="s">
        <v>32</v>
      </c>
      <c r="R121" s="55" t="s">
        <v>32</v>
      </c>
      <c r="S121" s="55" t="s">
        <v>32</v>
      </c>
      <c r="T121" s="55"/>
      <c r="U121" s="55" t="s">
        <v>32</v>
      </c>
      <c r="V121" s="55"/>
      <c r="W121" s="55" t="s">
        <v>32</v>
      </c>
      <c r="X121" s="55" t="s">
        <v>32</v>
      </c>
      <c r="Y121" s="55" t="s">
        <v>49</v>
      </c>
      <c r="Z121" s="55" t="s">
        <v>43</v>
      </c>
    </row>
    <row r="122" spans="1:26" ht="31.5" x14ac:dyDescent="0.35">
      <c r="A122" s="54">
        <v>118</v>
      </c>
      <c r="B122" s="55" t="s">
        <v>430</v>
      </c>
      <c r="C122" s="55" t="s">
        <v>92</v>
      </c>
      <c r="D122" s="56">
        <v>70995346</v>
      </c>
      <c r="E122" s="56">
        <v>102391688</v>
      </c>
      <c r="F122" s="56">
        <v>600116042</v>
      </c>
      <c r="G122" s="55" t="s">
        <v>431</v>
      </c>
      <c r="H122" s="55" t="s">
        <v>97</v>
      </c>
      <c r="I122" s="55" t="s">
        <v>40</v>
      </c>
      <c r="J122" s="55" t="s">
        <v>130</v>
      </c>
      <c r="K122" s="55" t="s">
        <v>432</v>
      </c>
      <c r="L122" s="57">
        <v>2500000</v>
      </c>
      <c r="M122" s="57">
        <f t="shared" si="3"/>
        <v>1750000</v>
      </c>
      <c r="N122" s="55" t="s">
        <v>252</v>
      </c>
      <c r="O122" s="55" t="s">
        <v>259</v>
      </c>
      <c r="P122" s="55" t="s">
        <v>32</v>
      </c>
      <c r="Q122" s="55" t="s">
        <v>32</v>
      </c>
      <c r="R122" s="55" t="s">
        <v>32</v>
      </c>
      <c r="S122" s="55" t="s">
        <v>32</v>
      </c>
      <c r="T122" s="55"/>
      <c r="U122" s="55" t="s">
        <v>32</v>
      </c>
      <c r="V122" s="55" t="s">
        <v>32</v>
      </c>
      <c r="W122" s="55"/>
      <c r="X122" s="55" t="s">
        <v>32</v>
      </c>
      <c r="Y122" s="55" t="s">
        <v>33</v>
      </c>
      <c r="Z122" s="55" t="s">
        <v>43</v>
      </c>
    </row>
    <row r="123" spans="1:26" ht="73.5" x14ac:dyDescent="0.35">
      <c r="A123" s="54">
        <v>119</v>
      </c>
      <c r="B123" s="55" t="s">
        <v>433</v>
      </c>
      <c r="C123" s="55" t="s">
        <v>434</v>
      </c>
      <c r="D123" s="95" t="s">
        <v>435</v>
      </c>
      <c r="E123" s="96">
        <v>181110423</v>
      </c>
      <c r="F123" s="55">
        <v>691013853</v>
      </c>
      <c r="G123" s="55" t="s">
        <v>436</v>
      </c>
      <c r="H123" s="55" t="s">
        <v>97</v>
      </c>
      <c r="I123" s="55" t="s">
        <v>40</v>
      </c>
      <c r="J123" s="55" t="s">
        <v>40</v>
      </c>
      <c r="K123" s="55" t="s">
        <v>437</v>
      </c>
      <c r="L123" s="57">
        <v>1000000</v>
      </c>
      <c r="M123" s="57">
        <f t="shared" si="3"/>
        <v>700000</v>
      </c>
      <c r="N123" s="58" t="s">
        <v>438</v>
      </c>
      <c r="O123" s="58" t="s">
        <v>258</v>
      </c>
      <c r="P123" s="55" t="s">
        <v>32</v>
      </c>
      <c r="Q123" s="55" t="s">
        <v>32</v>
      </c>
      <c r="R123" s="55" t="s">
        <v>32</v>
      </c>
      <c r="S123" s="55" t="s">
        <v>32</v>
      </c>
      <c r="T123" s="55"/>
      <c r="U123" s="55"/>
      <c r="V123" s="55" t="s">
        <v>32</v>
      </c>
      <c r="W123" s="55" t="s">
        <v>32</v>
      </c>
      <c r="X123" s="55" t="s">
        <v>32</v>
      </c>
      <c r="Y123" s="55" t="s">
        <v>33</v>
      </c>
      <c r="Z123" s="55" t="s">
        <v>43</v>
      </c>
    </row>
    <row r="124" spans="1:26" ht="52.5" x14ac:dyDescent="0.35">
      <c r="A124" s="54">
        <v>120</v>
      </c>
      <c r="B124" s="55" t="s">
        <v>433</v>
      </c>
      <c r="C124" s="55" t="s">
        <v>434</v>
      </c>
      <c r="D124" s="95" t="s">
        <v>435</v>
      </c>
      <c r="E124" s="96">
        <v>181110423</v>
      </c>
      <c r="F124" s="55">
        <v>691013853</v>
      </c>
      <c r="G124" s="55" t="s">
        <v>439</v>
      </c>
      <c r="H124" s="55" t="s">
        <v>97</v>
      </c>
      <c r="I124" s="55" t="s">
        <v>40</v>
      </c>
      <c r="J124" s="55" t="s">
        <v>40</v>
      </c>
      <c r="K124" s="55" t="s">
        <v>440</v>
      </c>
      <c r="L124" s="57">
        <v>3000000</v>
      </c>
      <c r="M124" s="57">
        <f t="shared" si="3"/>
        <v>2100000</v>
      </c>
      <c r="N124" s="58" t="s">
        <v>393</v>
      </c>
      <c r="O124" s="58" t="s">
        <v>441</v>
      </c>
      <c r="P124" s="55" t="s">
        <v>32</v>
      </c>
      <c r="Q124" s="55" t="s">
        <v>32</v>
      </c>
      <c r="R124" s="55" t="s">
        <v>32</v>
      </c>
      <c r="S124" s="55" t="s">
        <v>32</v>
      </c>
      <c r="T124" s="55"/>
      <c r="U124" s="55"/>
      <c r="V124" s="55" t="s">
        <v>32</v>
      </c>
      <c r="W124" s="55" t="s">
        <v>32</v>
      </c>
      <c r="X124" s="55" t="s">
        <v>32</v>
      </c>
      <c r="Y124" s="55" t="s">
        <v>33</v>
      </c>
      <c r="Z124" s="55" t="s">
        <v>43</v>
      </c>
    </row>
    <row r="125" spans="1:26" ht="31.5" x14ac:dyDescent="0.35">
      <c r="A125" s="54">
        <v>121</v>
      </c>
      <c r="B125" s="54" t="s">
        <v>265</v>
      </c>
      <c r="C125" s="55" t="s">
        <v>64</v>
      </c>
      <c r="D125" s="55">
        <v>70938482</v>
      </c>
      <c r="E125" s="55">
        <v>102391645</v>
      </c>
      <c r="F125" s="55">
        <v>600116034</v>
      </c>
      <c r="G125" s="55" t="s">
        <v>442</v>
      </c>
      <c r="H125" s="55" t="s">
        <v>97</v>
      </c>
      <c r="I125" s="55" t="s">
        <v>40</v>
      </c>
      <c r="J125" s="55" t="s">
        <v>66</v>
      </c>
      <c r="K125" s="55" t="s">
        <v>443</v>
      </c>
      <c r="L125" s="57">
        <v>4000000</v>
      </c>
      <c r="M125" s="57">
        <f t="shared" si="3"/>
        <v>2800000</v>
      </c>
      <c r="N125" s="55" t="s">
        <v>252</v>
      </c>
      <c r="O125" s="55" t="s">
        <v>259</v>
      </c>
      <c r="P125" s="103"/>
      <c r="Q125" s="103"/>
      <c r="R125" s="103"/>
      <c r="S125" s="103"/>
      <c r="T125" s="103"/>
      <c r="U125" s="103"/>
      <c r="V125" s="55" t="s">
        <v>32</v>
      </c>
      <c r="W125" s="55" t="s">
        <v>32</v>
      </c>
      <c r="X125" s="103"/>
      <c r="Y125" s="55" t="s">
        <v>444</v>
      </c>
      <c r="Z125" s="55" t="s">
        <v>43</v>
      </c>
    </row>
    <row r="126" spans="1:26" ht="31.5" x14ac:dyDescent="0.35">
      <c r="A126" s="54">
        <v>122</v>
      </c>
      <c r="B126" s="54" t="s">
        <v>265</v>
      </c>
      <c r="C126" s="55" t="s">
        <v>64</v>
      </c>
      <c r="D126" s="55">
        <v>70938482</v>
      </c>
      <c r="E126" s="55">
        <v>102391645</v>
      </c>
      <c r="F126" s="55">
        <v>600116034</v>
      </c>
      <c r="G126" s="55" t="s">
        <v>51</v>
      </c>
      <c r="H126" s="55" t="s">
        <v>97</v>
      </c>
      <c r="I126" s="55" t="s">
        <v>40</v>
      </c>
      <c r="J126" s="55" t="s">
        <v>66</v>
      </c>
      <c r="K126" s="55" t="s">
        <v>445</v>
      </c>
      <c r="L126" s="57">
        <v>4000000</v>
      </c>
      <c r="M126" s="57">
        <f t="shared" si="3"/>
        <v>2800000</v>
      </c>
      <c r="N126" s="55" t="s">
        <v>252</v>
      </c>
      <c r="O126" s="55" t="s">
        <v>259</v>
      </c>
      <c r="P126" s="55" t="s">
        <v>32</v>
      </c>
      <c r="Q126" s="55" t="s">
        <v>32</v>
      </c>
      <c r="R126" s="55" t="s">
        <v>32</v>
      </c>
      <c r="S126" s="55" t="s">
        <v>32</v>
      </c>
      <c r="T126" s="103"/>
      <c r="U126" s="55" t="s">
        <v>32</v>
      </c>
      <c r="V126" s="55" t="s">
        <v>32</v>
      </c>
      <c r="W126" s="55" t="s">
        <v>32</v>
      </c>
      <c r="X126" s="55" t="s">
        <v>32</v>
      </c>
      <c r="Y126" s="55" t="s">
        <v>444</v>
      </c>
      <c r="Z126" s="55" t="s">
        <v>43</v>
      </c>
    </row>
    <row r="127" spans="1:26" ht="31.5" x14ac:dyDescent="0.35">
      <c r="A127" s="80">
        <v>123</v>
      </c>
      <c r="B127" s="80" t="s">
        <v>276</v>
      </c>
      <c r="C127" s="80" t="s">
        <v>277</v>
      </c>
      <c r="D127" s="81">
        <v>70995753</v>
      </c>
      <c r="E127" s="80">
        <v>102391343</v>
      </c>
      <c r="F127" s="81">
        <v>600115909</v>
      </c>
      <c r="G127" s="80" t="s">
        <v>490</v>
      </c>
      <c r="H127" s="81" t="s">
        <v>97</v>
      </c>
      <c r="I127" s="81" t="s">
        <v>40</v>
      </c>
      <c r="J127" s="81" t="s">
        <v>278</v>
      </c>
      <c r="K127" s="80" t="s">
        <v>491</v>
      </c>
      <c r="L127" s="82">
        <v>2500000</v>
      </c>
      <c r="M127" s="82">
        <f t="shared" si="3"/>
        <v>1750000</v>
      </c>
      <c r="N127" s="80" t="s">
        <v>252</v>
      </c>
      <c r="O127" s="80" t="s">
        <v>259</v>
      </c>
      <c r="P127" s="81" t="s">
        <v>32</v>
      </c>
      <c r="Q127" s="81" t="s">
        <v>32</v>
      </c>
      <c r="R127" s="81" t="s">
        <v>32</v>
      </c>
      <c r="S127" s="81" t="s">
        <v>32</v>
      </c>
      <c r="T127" s="81"/>
      <c r="U127" s="81" t="s">
        <v>32</v>
      </c>
      <c r="V127" s="81" t="s">
        <v>32</v>
      </c>
      <c r="W127" s="81" t="s">
        <v>32</v>
      </c>
      <c r="X127" s="81" t="s">
        <v>32</v>
      </c>
      <c r="Y127" s="81" t="s">
        <v>33</v>
      </c>
      <c r="Z127" s="81" t="s">
        <v>280</v>
      </c>
    </row>
    <row r="128" spans="1:26" ht="21" x14ac:dyDescent="0.35">
      <c r="A128" s="80">
        <v>124</v>
      </c>
      <c r="B128" s="80" t="s">
        <v>281</v>
      </c>
      <c r="C128" s="80" t="s">
        <v>277</v>
      </c>
      <c r="D128" s="81">
        <v>70995753</v>
      </c>
      <c r="E128" s="81">
        <v>102391343</v>
      </c>
      <c r="F128" s="81">
        <v>600115909</v>
      </c>
      <c r="G128" s="80" t="s">
        <v>492</v>
      </c>
      <c r="H128" s="81" t="s">
        <v>97</v>
      </c>
      <c r="I128" s="81" t="s">
        <v>40</v>
      </c>
      <c r="J128" s="81" t="s">
        <v>278</v>
      </c>
      <c r="K128" s="80" t="s">
        <v>493</v>
      </c>
      <c r="L128" s="82">
        <v>15000000</v>
      </c>
      <c r="M128" s="82">
        <f t="shared" si="3"/>
        <v>10500000</v>
      </c>
      <c r="N128" s="80" t="s">
        <v>252</v>
      </c>
      <c r="O128" s="80" t="s">
        <v>259</v>
      </c>
      <c r="P128" s="81"/>
      <c r="Q128" s="81" t="s">
        <v>32</v>
      </c>
      <c r="R128" s="81" t="s">
        <v>32</v>
      </c>
      <c r="S128" s="81"/>
      <c r="T128" s="81"/>
      <c r="U128" s="81"/>
      <c r="V128" s="81"/>
      <c r="W128" s="81"/>
      <c r="X128" s="81"/>
      <c r="Y128" s="81" t="s">
        <v>33</v>
      </c>
      <c r="Z128" s="81" t="s">
        <v>280</v>
      </c>
    </row>
    <row r="129" spans="1:26" ht="21" x14ac:dyDescent="0.35">
      <c r="A129" s="80">
        <v>125</v>
      </c>
      <c r="B129" s="80" t="s">
        <v>301</v>
      </c>
      <c r="C129" s="80" t="s">
        <v>302</v>
      </c>
      <c r="D129" s="80">
        <v>70924538</v>
      </c>
      <c r="E129" s="105">
        <v>102391793</v>
      </c>
      <c r="F129" s="80">
        <v>600115534</v>
      </c>
      <c r="G129" s="80" t="s">
        <v>303</v>
      </c>
      <c r="H129" s="80" t="s">
        <v>97</v>
      </c>
      <c r="I129" s="80" t="s">
        <v>40</v>
      </c>
      <c r="J129" s="80" t="s">
        <v>304</v>
      </c>
      <c r="K129" s="80" t="s">
        <v>305</v>
      </c>
      <c r="L129" s="107">
        <v>5000000</v>
      </c>
      <c r="M129" s="82">
        <f t="shared" si="3"/>
        <v>3500000</v>
      </c>
      <c r="N129" s="121">
        <v>45839</v>
      </c>
      <c r="O129" s="121">
        <v>46600</v>
      </c>
      <c r="P129" s="80" t="s">
        <v>32</v>
      </c>
      <c r="Q129" s="80" t="s">
        <v>32</v>
      </c>
      <c r="R129" s="80" t="s">
        <v>32</v>
      </c>
      <c r="S129" s="80" t="s">
        <v>32</v>
      </c>
      <c r="T129" s="80"/>
      <c r="U129" s="80" t="s">
        <v>32</v>
      </c>
      <c r="V129" s="80" t="s">
        <v>32</v>
      </c>
      <c r="W129" s="80" t="s">
        <v>32</v>
      </c>
      <c r="X129" s="80" t="s">
        <v>32</v>
      </c>
      <c r="Y129" s="80"/>
      <c r="Z129" s="80" t="s">
        <v>43</v>
      </c>
    </row>
    <row r="130" spans="1:26" ht="21" x14ac:dyDescent="0.35">
      <c r="A130" s="80">
        <v>126</v>
      </c>
      <c r="B130" s="80" t="s">
        <v>301</v>
      </c>
      <c r="C130" s="80" t="s">
        <v>302</v>
      </c>
      <c r="D130" s="80">
        <v>70924538</v>
      </c>
      <c r="E130" s="105">
        <v>102391793</v>
      </c>
      <c r="F130" s="80">
        <v>600115534</v>
      </c>
      <c r="G130" s="80" t="s">
        <v>306</v>
      </c>
      <c r="H130" s="80" t="s">
        <v>97</v>
      </c>
      <c r="I130" s="80" t="s">
        <v>40</v>
      </c>
      <c r="J130" s="80" t="s">
        <v>304</v>
      </c>
      <c r="K130" s="80" t="s">
        <v>307</v>
      </c>
      <c r="L130" s="107">
        <v>750000</v>
      </c>
      <c r="M130" s="82">
        <f t="shared" si="3"/>
        <v>525000</v>
      </c>
      <c r="N130" s="121">
        <v>45839</v>
      </c>
      <c r="O130" s="121">
        <v>46600</v>
      </c>
      <c r="P130" s="80" t="s">
        <v>32</v>
      </c>
      <c r="Q130" s="80" t="s">
        <v>32</v>
      </c>
      <c r="R130" s="80" t="s">
        <v>32</v>
      </c>
      <c r="S130" s="80" t="s">
        <v>32</v>
      </c>
      <c r="T130" s="80"/>
      <c r="U130" s="80" t="s">
        <v>32</v>
      </c>
      <c r="V130" s="80" t="s">
        <v>32</v>
      </c>
      <c r="W130" s="80" t="s">
        <v>32</v>
      </c>
      <c r="X130" s="80" t="s">
        <v>32</v>
      </c>
      <c r="Y130" s="80"/>
      <c r="Z130" s="80" t="s">
        <v>43</v>
      </c>
    </row>
    <row r="131" spans="1:26" ht="31.5" x14ac:dyDescent="0.35">
      <c r="A131" s="80">
        <v>127</v>
      </c>
      <c r="B131" s="80" t="s">
        <v>301</v>
      </c>
      <c r="C131" s="80" t="s">
        <v>302</v>
      </c>
      <c r="D131" s="80">
        <v>70924538</v>
      </c>
      <c r="E131" s="105">
        <v>102391793</v>
      </c>
      <c r="F131" s="80">
        <v>600115534</v>
      </c>
      <c r="G131" s="122" t="s">
        <v>308</v>
      </c>
      <c r="H131" s="80" t="s">
        <v>97</v>
      </c>
      <c r="I131" s="80" t="s">
        <v>40</v>
      </c>
      <c r="J131" s="80" t="s">
        <v>304</v>
      </c>
      <c r="K131" s="80" t="s">
        <v>500</v>
      </c>
      <c r="L131" s="107">
        <v>1500000</v>
      </c>
      <c r="M131" s="82">
        <f t="shared" si="3"/>
        <v>1050000</v>
      </c>
      <c r="N131" s="121">
        <v>45108</v>
      </c>
      <c r="O131" s="121">
        <v>46600</v>
      </c>
      <c r="P131" s="80" t="s">
        <v>32</v>
      </c>
      <c r="Q131" s="80" t="s">
        <v>32</v>
      </c>
      <c r="R131" s="80" t="s">
        <v>32</v>
      </c>
      <c r="S131" s="80" t="s">
        <v>32</v>
      </c>
      <c r="T131" s="80"/>
      <c r="U131" s="80" t="s">
        <v>32</v>
      </c>
      <c r="V131" s="80" t="s">
        <v>32</v>
      </c>
      <c r="W131" s="80" t="s">
        <v>32</v>
      </c>
      <c r="X131" s="80" t="s">
        <v>32</v>
      </c>
      <c r="Y131" s="80" t="s">
        <v>54</v>
      </c>
      <c r="Z131" s="80" t="s">
        <v>43</v>
      </c>
    </row>
    <row r="132" spans="1:26" ht="31.5" x14ac:dyDescent="0.35">
      <c r="A132" s="80">
        <v>128</v>
      </c>
      <c r="B132" s="80" t="s">
        <v>301</v>
      </c>
      <c r="C132" s="80" t="s">
        <v>302</v>
      </c>
      <c r="D132" s="80">
        <v>70924538</v>
      </c>
      <c r="E132" s="105">
        <v>102391793</v>
      </c>
      <c r="F132" s="80">
        <v>600115534</v>
      </c>
      <c r="G132" s="122" t="s">
        <v>310</v>
      </c>
      <c r="H132" s="80" t="s">
        <v>97</v>
      </c>
      <c r="I132" s="80" t="s">
        <v>40</v>
      </c>
      <c r="J132" s="80" t="s">
        <v>304</v>
      </c>
      <c r="K132" s="80" t="s">
        <v>501</v>
      </c>
      <c r="L132" s="107">
        <v>3000000</v>
      </c>
      <c r="M132" s="82">
        <f t="shared" si="3"/>
        <v>2100000</v>
      </c>
      <c r="N132" s="121">
        <v>45839</v>
      </c>
      <c r="O132" s="121">
        <v>46600</v>
      </c>
      <c r="P132" s="80" t="s">
        <v>32</v>
      </c>
      <c r="Q132" s="80" t="s">
        <v>32</v>
      </c>
      <c r="R132" s="80" t="s">
        <v>32</v>
      </c>
      <c r="S132" s="80" t="s">
        <v>32</v>
      </c>
      <c r="T132" s="80"/>
      <c r="U132" s="80" t="s">
        <v>32</v>
      </c>
      <c r="V132" s="80" t="s">
        <v>32</v>
      </c>
      <c r="W132" s="80" t="s">
        <v>32</v>
      </c>
      <c r="X132" s="80" t="s">
        <v>32</v>
      </c>
      <c r="Y132" s="80"/>
      <c r="Z132" s="80" t="s">
        <v>43</v>
      </c>
    </row>
    <row r="133" spans="1:26" ht="21" x14ac:dyDescent="0.35">
      <c r="A133" s="80">
        <v>129</v>
      </c>
      <c r="B133" s="80" t="s">
        <v>301</v>
      </c>
      <c r="C133" s="80" t="s">
        <v>302</v>
      </c>
      <c r="D133" s="80">
        <v>70924538</v>
      </c>
      <c r="E133" s="105">
        <v>102391793</v>
      </c>
      <c r="F133" s="80">
        <v>600115534</v>
      </c>
      <c r="G133" s="80" t="s">
        <v>312</v>
      </c>
      <c r="H133" s="80" t="s">
        <v>97</v>
      </c>
      <c r="I133" s="80" t="s">
        <v>40</v>
      </c>
      <c r="J133" s="80" t="s">
        <v>304</v>
      </c>
      <c r="K133" s="80" t="s">
        <v>502</v>
      </c>
      <c r="L133" s="107">
        <v>500000</v>
      </c>
      <c r="M133" s="82">
        <f t="shared" ref="M133:M167" si="4">L133/100*70</f>
        <v>350000</v>
      </c>
      <c r="N133" s="121">
        <v>45108</v>
      </c>
      <c r="O133" s="121">
        <v>45870</v>
      </c>
      <c r="P133" s="80" t="s">
        <v>32</v>
      </c>
      <c r="Q133" s="80" t="s">
        <v>32</v>
      </c>
      <c r="R133" s="80" t="s">
        <v>32</v>
      </c>
      <c r="S133" s="80" t="s">
        <v>32</v>
      </c>
      <c r="T133" s="80"/>
      <c r="U133" s="80" t="s">
        <v>32</v>
      </c>
      <c r="V133" s="80" t="s">
        <v>32</v>
      </c>
      <c r="W133" s="80" t="s">
        <v>32</v>
      </c>
      <c r="X133" s="80" t="s">
        <v>32</v>
      </c>
      <c r="Y133" s="80"/>
      <c r="Z133" s="80" t="s">
        <v>43</v>
      </c>
    </row>
    <row r="134" spans="1:26" ht="31.5" x14ac:dyDescent="0.35">
      <c r="A134" s="80">
        <v>130</v>
      </c>
      <c r="B134" s="80" t="s">
        <v>301</v>
      </c>
      <c r="C134" s="80" t="s">
        <v>302</v>
      </c>
      <c r="D134" s="80">
        <v>70924538</v>
      </c>
      <c r="E134" s="105">
        <v>102391793</v>
      </c>
      <c r="F134" s="80">
        <v>600115534</v>
      </c>
      <c r="G134" s="80" t="s">
        <v>314</v>
      </c>
      <c r="H134" s="80" t="s">
        <v>97</v>
      </c>
      <c r="I134" s="80" t="s">
        <v>40</v>
      </c>
      <c r="J134" s="80" t="s">
        <v>304</v>
      </c>
      <c r="K134" s="80" t="s">
        <v>503</v>
      </c>
      <c r="L134" s="107">
        <v>1000000</v>
      </c>
      <c r="M134" s="82">
        <f t="shared" si="4"/>
        <v>700000</v>
      </c>
      <c r="N134" s="121">
        <v>45839</v>
      </c>
      <c r="O134" s="121">
        <v>46600</v>
      </c>
      <c r="P134" s="80" t="s">
        <v>32</v>
      </c>
      <c r="Q134" s="80" t="s">
        <v>32</v>
      </c>
      <c r="R134" s="80" t="s">
        <v>32</v>
      </c>
      <c r="S134" s="80" t="s">
        <v>32</v>
      </c>
      <c r="T134" s="80"/>
      <c r="U134" s="80" t="s">
        <v>32</v>
      </c>
      <c r="V134" s="80" t="s">
        <v>32</v>
      </c>
      <c r="W134" s="80" t="s">
        <v>32</v>
      </c>
      <c r="X134" s="80" t="s">
        <v>32</v>
      </c>
      <c r="Y134" s="80"/>
      <c r="Z134" s="80"/>
    </row>
    <row r="135" spans="1:26" ht="21" x14ac:dyDescent="0.35">
      <c r="A135" s="80">
        <v>131</v>
      </c>
      <c r="B135" s="80" t="s">
        <v>301</v>
      </c>
      <c r="C135" s="80" t="s">
        <v>302</v>
      </c>
      <c r="D135" s="80">
        <v>70924538</v>
      </c>
      <c r="E135" s="80">
        <v>102391793</v>
      </c>
      <c r="F135" s="80">
        <v>600115534</v>
      </c>
      <c r="G135" s="81" t="s">
        <v>504</v>
      </c>
      <c r="H135" s="80" t="s">
        <v>97</v>
      </c>
      <c r="I135" s="80" t="s">
        <v>40</v>
      </c>
      <c r="J135" s="80" t="s">
        <v>304</v>
      </c>
      <c r="K135" s="80" t="s">
        <v>505</v>
      </c>
      <c r="L135" s="82">
        <v>2000000</v>
      </c>
      <c r="M135" s="82">
        <f t="shared" si="4"/>
        <v>1400000</v>
      </c>
      <c r="N135" s="121">
        <v>45839</v>
      </c>
      <c r="O135" s="121">
        <v>46600</v>
      </c>
      <c r="P135" s="81" t="s">
        <v>32</v>
      </c>
      <c r="Q135" s="81" t="s">
        <v>32</v>
      </c>
      <c r="R135" s="81" t="s">
        <v>32</v>
      </c>
      <c r="S135" s="81" t="s">
        <v>32</v>
      </c>
      <c r="T135" s="81"/>
      <c r="U135" s="81" t="s">
        <v>32</v>
      </c>
      <c r="V135" s="81" t="s">
        <v>32</v>
      </c>
      <c r="W135" s="81" t="s">
        <v>32</v>
      </c>
      <c r="X135" s="81" t="s">
        <v>32</v>
      </c>
      <c r="Y135" s="81" t="s">
        <v>43</v>
      </c>
      <c r="Z135" s="81" t="s">
        <v>43</v>
      </c>
    </row>
    <row r="136" spans="1:26" ht="31.5" x14ac:dyDescent="0.35">
      <c r="A136" s="80">
        <v>132</v>
      </c>
      <c r="B136" s="80" t="s">
        <v>510</v>
      </c>
      <c r="C136" s="80" t="s">
        <v>509</v>
      </c>
      <c r="D136" s="80">
        <v>75024080</v>
      </c>
      <c r="E136" s="105">
        <v>108032418</v>
      </c>
      <c r="F136" s="80">
        <v>600116093</v>
      </c>
      <c r="G136" s="106" t="s">
        <v>511</v>
      </c>
      <c r="H136" s="80" t="s">
        <v>97</v>
      </c>
      <c r="I136" s="80" t="s">
        <v>40</v>
      </c>
      <c r="J136" s="80" t="s">
        <v>507</v>
      </c>
      <c r="K136" s="106" t="s">
        <v>506</v>
      </c>
      <c r="L136" s="107">
        <v>500000</v>
      </c>
      <c r="M136" s="82">
        <f t="shared" si="4"/>
        <v>350000</v>
      </c>
      <c r="N136" s="108" t="s">
        <v>252</v>
      </c>
      <c r="O136" s="108" t="s">
        <v>258</v>
      </c>
      <c r="P136" s="80" t="s">
        <v>32</v>
      </c>
      <c r="Q136" s="80" t="s">
        <v>32</v>
      </c>
      <c r="R136" s="80" t="s">
        <v>32</v>
      </c>
      <c r="S136" s="80" t="s">
        <v>32</v>
      </c>
      <c r="T136" s="80" t="s">
        <v>32</v>
      </c>
      <c r="U136" s="108"/>
      <c r="V136" s="108"/>
      <c r="W136" s="108"/>
      <c r="X136" s="108"/>
      <c r="Y136" s="106" t="s">
        <v>508</v>
      </c>
      <c r="Z136" s="108"/>
    </row>
    <row r="137" spans="1:26" ht="31.5" x14ac:dyDescent="0.35">
      <c r="A137" s="80">
        <v>133</v>
      </c>
      <c r="B137" s="80" t="s">
        <v>265</v>
      </c>
      <c r="C137" s="80" t="s">
        <v>64</v>
      </c>
      <c r="D137" s="80">
        <v>70938482</v>
      </c>
      <c r="E137" s="105">
        <v>102391645</v>
      </c>
      <c r="F137" s="80">
        <v>600116034</v>
      </c>
      <c r="G137" s="106" t="s">
        <v>534</v>
      </c>
      <c r="H137" s="80" t="s">
        <v>97</v>
      </c>
      <c r="I137" s="80" t="s">
        <v>40</v>
      </c>
      <c r="J137" s="80" t="s">
        <v>66</v>
      </c>
      <c r="K137" s="80" t="s">
        <v>535</v>
      </c>
      <c r="L137" s="107">
        <v>3000000</v>
      </c>
      <c r="M137" s="82">
        <f t="shared" si="4"/>
        <v>2100000</v>
      </c>
      <c r="N137" s="80" t="s">
        <v>536</v>
      </c>
      <c r="O137" s="80" t="s">
        <v>259</v>
      </c>
      <c r="P137" s="80" t="s">
        <v>32</v>
      </c>
      <c r="Q137" s="80" t="s">
        <v>32</v>
      </c>
      <c r="R137" s="80" t="s">
        <v>32</v>
      </c>
      <c r="S137" s="80" t="s">
        <v>32</v>
      </c>
      <c r="T137" s="108"/>
      <c r="U137" s="80" t="s">
        <v>32</v>
      </c>
      <c r="V137" s="108"/>
      <c r="W137" s="80" t="s">
        <v>32</v>
      </c>
      <c r="X137" s="80" t="s">
        <v>32</v>
      </c>
      <c r="Y137" s="80" t="s">
        <v>537</v>
      </c>
      <c r="Z137" s="80" t="s">
        <v>43</v>
      </c>
    </row>
    <row r="138" spans="1:26" ht="42" x14ac:dyDescent="0.35">
      <c r="A138" s="80">
        <v>134</v>
      </c>
      <c r="B138" s="120" t="s">
        <v>541</v>
      </c>
      <c r="C138" s="120" t="s">
        <v>292</v>
      </c>
      <c r="D138" s="120">
        <v>70993611</v>
      </c>
      <c r="E138" s="120">
        <v>102391831</v>
      </c>
      <c r="F138" s="120">
        <v>600115496</v>
      </c>
      <c r="G138" s="120" t="s">
        <v>538</v>
      </c>
      <c r="H138" s="120" t="s">
        <v>97</v>
      </c>
      <c r="I138" s="120" t="s">
        <v>40</v>
      </c>
      <c r="J138" s="120" t="s">
        <v>294</v>
      </c>
      <c r="K138" s="120" t="s">
        <v>539</v>
      </c>
      <c r="L138" s="155">
        <v>10000000</v>
      </c>
      <c r="M138" s="82">
        <f t="shared" si="4"/>
        <v>7000000</v>
      </c>
      <c r="N138" s="120" t="s">
        <v>252</v>
      </c>
      <c r="O138" s="120" t="s">
        <v>260</v>
      </c>
      <c r="P138" s="120" t="s">
        <v>32</v>
      </c>
      <c r="Q138" s="120" t="s">
        <v>32</v>
      </c>
      <c r="R138" s="120" t="s">
        <v>32</v>
      </c>
      <c r="S138" s="120" t="s">
        <v>32</v>
      </c>
      <c r="T138" s="120"/>
      <c r="U138" s="120"/>
      <c r="V138" s="120" t="s">
        <v>32</v>
      </c>
      <c r="W138" s="120" t="s">
        <v>32</v>
      </c>
      <c r="X138" s="120" t="s">
        <v>32</v>
      </c>
      <c r="Y138" s="120" t="s">
        <v>540</v>
      </c>
      <c r="Z138" s="120" t="s">
        <v>43</v>
      </c>
    </row>
    <row r="139" spans="1:26" ht="31.5" x14ac:dyDescent="0.35">
      <c r="A139" s="69">
        <v>135</v>
      </c>
      <c r="B139" s="70" t="s">
        <v>364</v>
      </c>
      <c r="C139" s="70" t="s">
        <v>365</v>
      </c>
      <c r="D139" s="70">
        <v>71003754</v>
      </c>
      <c r="E139" s="71">
        <v>107607522</v>
      </c>
      <c r="F139" s="71">
        <v>600115712</v>
      </c>
      <c r="G139" s="70" t="s">
        <v>545</v>
      </c>
      <c r="H139" s="70" t="s">
        <v>288</v>
      </c>
      <c r="I139" s="70" t="s">
        <v>40</v>
      </c>
      <c r="J139" s="70" t="s">
        <v>369</v>
      </c>
      <c r="K139" s="70" t="s">
        <v>546</v>
      </c>
      <c r="L139" s="71">
        <v>3000000</v>
      </c>
      <c r="M139" s="71">
        <f t="shared" si="4"/>
        <v>2100000</v>
      </c>
      <c r="N139" s="72">
        <v>45474</v>
      </c>
      <c r="O139" s="72">
        <v>45536</v>
      </c>
      <c r="P139" s="73"/>
      <c r="Q139" s="73"/>
      <c r="R139" s="73"/>
      <c r="S139" s="73"/>
      <c r="T139" s="73" t="s">
        <v>547</v>
      </c>
      <c r="U139" s="73"/>
      <c r="V139" s="70"/>
      <c r="W139" s="70"/>
      <c r="X139" s="73"/>
      <c r="Y139" s="70" t="s">
        <v>548</v>
      </c>
      <c r="Z139" s="74"/>
    </row>
    <row r="140" spans="1:26" x14ac:dyDescent="0.35">
      <c r="A140" s="149">
        <v>136</v>
      </c>
      <c r="B140" s="70" t="s">
        <v>364</v>
      </c>
      <c r="C140" s="70" t="s">
        <v>365</v>
      </c>
      <c r="D140" s="70">
        <v>71003754</v>
      </c>
      <c r="E140" s="71">
        <v>107607522</v>
      </c>
      <c r="F140" s="71">
        <v>600115712</v>
      </c>
      <c r="G140" s="70" t="s">
        <v>549</v>
      </c>
      <c r="H140" s="70" t="s">
        <v>288</v>
      </c>
      <c r="I140" s="70" t="s">
        <v>40</v>
      </c>
      <c r="J140" s="70" t="s">
        <v>369</v>
      </c>
      <c r="K140" s="70" t="s">
        <v>550</v>
      </c>
      <c r="L140" s="71">
        <v>25000000</v>
      </c>
      <c r="M140" s="71">
        <f t="shared" si="4"/>
        <v>17500000</v>
      </c>
      <c r="N140" s="72">
        <v>45413</v>
      </c>
      <c r="O140" s="72">
        <v>45992</v>
      </c>
      <c r="P140" s="70"/>
      <c r="Q140" s="70"/>
      <c r="R140" s="70"/>
      <c r="S140" s="70"/>
      <c r="T140" s="73" t="s">
        <v>32</v>
      </c>
      <c r="U140" s="70" t="s">
        <v>32</v>
      </c>
      <c r="V140" s="70"/>
      <c r="W140" s="70" t="s">
        <v>32</v>
      </c>
      <c r="X140" s="70"/>
      <c r="Y140" s="70" t="s">
        <v>551</v>
      </c>
      <c r="Z140" s="74"/>
    </row>
    <row r="141" spans="1:26" x14ac:dyDescent="0.35">
      <c r="A141" s="69">
        <v>137</v>
      </c>
      <c r="B141" s="70" t="s">
        <v>364</v>
      </c>
      <c r="C141" s="70" t="s">
        <v>365</v>
      </c>
      <c r="D141" s="73">
        <v>71003754</v>
      </c>
      <c r="E141" s="75">
        <v>107607522</v>
      </c>
      <c r="F141" s="75">
        <v>600115712</v>
      </c>
      <c r="G141" s="73" t="s">
        <v>552</v>
      </c>
      <c r="H141" s="70" t="s">
        <v>288</v>
      </c>
      <c r="I141" s="73" t="s">
        <v>40</v>
      </c>
      <c r="J141" s="73" t="s">
        <v>369</v>
      </c>
      <c r="K141" s="73" t="s">
        <v>553</v>
      </c>
      <c r="L141" s="75">
        <v>9000000</v>
      </c>
      <c r="M141" s="71">
        <f t="shared" si="4"/>
        <v>6300000</v>
      </c>
      <c r="N141" s="76">
        <v>45474</v>
      </c>
      <c r="O141" s="76">
        <v>46722</v>
      </c>
      <c r="P141" s="73" t="s">
        <v>32</v>
      </c>
      <c r="Q141" s="73" t="s">
        <v>32</v>
      </c>
      <c r="R141" s="73" t="s">
        <v>32</v>
      </c>
      <c r="S141" s="73" t="s">
        <v>32</v>
      </c>
      <c r="T141" s="73" t="s">
        <v>32</v>
      </c>
      <c r="U141" s="73" t="s">
        <v>32</v>
      </c>
      <c r="V141" s="73"/>
      <c r="W141" s="73" t="s">
        <v>32</v>
      </c>
      <c r="X141" s="73" t="s">
        <v>32</v>
      </c>
      <c r="Y141" s="73" t="s">
        <v>554</v>
      </c>
      <c r="Z141" s="74"/>
    </row>
    <row r="142" spans="1:26" x14ac:dyDescent="0.35">
      <c r="A142" s="149">
        <v>138</v>
      </c>
      <c r="B142" s="70" t="s">
        <v>364</v>
      </c>
      <c r="C142" s="70" t="s">
        <v>365</v>
      </c>
      <c r="D142" s="73">
        <v>71003754</v>
      </c>
      <c r="E142" s="75">
        <v>107607522</v>
      </c>
      <c r="F142" s="75">
        <v>600115712</v>
      </c>
      <c r="G142" s="73" t="s">
        <v>555</v>
      </c>
      <c r="H142" s="70" t="s">
        <v>288</v>
      </c>
      <c r="I142" s="73" t="s">
        <v>40</v>
      </c>
      <c r="J142" s="73" t="s">
        <v>369</v>
      </c>
      <c r="K142" s="73" t="s">
        <v>556</v>
      </c>
      <c r="L142" s="75">
        <v>1250000</v>
      </c>
      <c r="M142" s="71">
        <f t="shared" si="4"/>
        <v>875000</v>
      </c>
      <c r="N142" s="76">
        <v>45778</v>
      </c>
      <c r="O142" s="76">
        <v>45992</v>
      </c>
      <c r="P142" s="73" t="s">
        <v>32</v>
      </c>
      <c r="Q142" s="73" t="s">
        <v>32</v>
      </c>
      <c r="R142" s="73" t="s">
        <v>32</v>
      </c>
      <c r="S142" s="73" t="s">
        <v>32</v>
      </c>
      <c r="T142" s="73" t="s">
        <v>32</v>
      </c>
      <c r="U142" s="73" t="s">
        <v>32</v>
      </c>
      <c r="V142" s="73"/>
      <c r="W142" s="73" t="s">
        <v>32</v>
      </c>
      <c r="X142" s="73" t="s">
        <v>32</v>
      </c>
      <c r="Y142" s="70" t="s">
        <v>557</v>
      </c>
      <c r="Z142" s="74"/>
    </row>
    <row r="143" spans="1:26" ht="31.5" x14ac:dyDescent="0.35">
      <c r="A143" s="69">
        <v>139</v>
      </c>
      <c r="B143" s="70" t="s">
        <v>284</v>
      </c>
      <c r="C143" s="70" t="s">
        <v>285</v>
      </c>
      <c r="D143" s="70" t="s">
        <v>558</v>
      </c>
      <c r="E143" s="70">
        <v>102391025</v>
      </c>
      <c r="F143" s="70">
        <v>600115798</v>
      </c>
      <c r="G143" s="70" t="s">
        <v>559</v>
      </c>
      <c r="H143" s="70" t="s">
        <v>288</v>
      </c>
      <c r="I143" s="70" t="s">
        <v>40</v>
      </c>
      <c r="J143" s="70" t="s">
        <v>289</v>
      </c>
      <c r="K143" s="70" t="s">
        <v>560</v>
      </c>
      <c r="L143" s="71">
        <v>1000000</v>
      </c>
      <c r="M143" s="71">
        <f t="shared" si="4"/>
        <v>700000</v>
      </c>
      <c r="N143" s="70" t="s">
        <v>256</v>
      </c>
      <c r="O143" s="70" t="s">
        <v>561</v>
      </c>
      <c r="P143" s="73" t="s">
        <v>32</v>
      </c>
      <c r="Q143" s="73" t="s">
        <v>32</v>
      </c>
      <c r="R143" s="73"/>
      <c r="S143" s="73" t="s">
        <v>32</v>
      </c>
      <c r="T143" s="73"/>
      <c r="U143" s="73"/>
      <c r="V143" s="70"/>
      <c r="W143" s="70"/>
      <c r="X143" s="73" t="s">
        <v>32</v>
      </c>
      <c r="Y143" s="70" t="s">
        <v>33</v>
      </c>
      <c r="Z143" s="70" t="s">
        <v>43</v>
      </c>
    </row>
    <row r="144" spans="1:26" ht="21" x14ac:dyDescent="0.35">
      <c r="A144" s="149">
        <v>140</v>
      </c>
      <c r="B144" s="70" t="s">
        <v>284</v>
      </c>
      <c r="C144" s="70" t="s">
        <v>285</v>
      </c>
      <c r="D144" s="70" t="s">
        <v>558</v>
      </c>
      <c r="E144" s="70">
        <v>102391025</v>
      </c>
      <c r="F144" s="70">
        <v>600115798</v>
      </c>
      <c r="G144" s="70" t="s">
        <v>329</v>
      </c>
      <c r="H144" s="70" t="s">
        <v>288</v>
      </c>
      <c r="I144" s="70" t="s">
        <v>40</v>
      </c>
      <c r="J144" s="70" t="s">
        <v>289</v>
      </c>
      <c r="K144" s="70" t="s">
        <v>330</v>
      </c>
      <c r="L144" s="71">
        <v>1000000</v>
      </c>
      <c r="M144" s="71">
        <f t="shared" si="4"/>
        <v>700000</v>
      </c>
      <c r="N144" s="70" t="s">
        <v>256</v>
      </c>
      <c r="O144" s="70" t="s">
        <v>561</v>
      </c>
      <c r="P144" s="70"/>
      <c r="Q144" s="70"/>
      <c r="R144" s="70"/>
      <c r="S144" s="70"/>
      <c r="T144" s="73"/>
      <c r="U144" s="70"/>
      <c r="V144" s="70"/>
      <c r="W144" s="70"/>
      <c r="X144" s="70"/>
      <c r="Y144" s="70" t="s">
        <v>33</v>
      </c>
      <c r="Z144" s="70" t="s">
        <v>43</v>
      </c>
    </row>
    <row r="145" spans="1:26" ht="21" x14ac:dyDescent="0.35">
      <c r="A145" s="69">
        <v>141</v>
      </c>
      <c r="B145" s="70" t="s">
        <v>284</v>
      </c>
      <c r="C145" s="70" t="s">
        <v>285</v>
      </c>
      <c r="D145" s="70" t="s">
        <v>558</v>
      </c>
      <c r="E145" s="70">
        <v>102391025</v>
      </c>
      <c r="F145" s="70">
        <v>600115798</v>
      </c>
      <c r="G145" s="73" t="s">
        <v>331</v>
      </c>
      <c r="H145" s="70" t="s">
        <v>288</v>
      </c>
      <c r="I145" s="70" t="s">
        <v>40</v>
      </c>
      <c r="J145" s="70" t="s">
        <v>289</v>
      </c>
      <c r="K145" s="70" t="s">
        <v>562</v>
      </c>
      <c r="L145" s="75">
        <v>4000000</v>
      </c>
      <c r="M145" s="71">
        <f t="shared" si="4"/>
        <v>2800000</v>
      </c>
      <c r="N145" s="73" t="s">
        <v>256</v>
      </c>
      <c r="O145" s="73" t="s">
        <v>561</v>
      </c>
      <c r="P145" s="73" t="s">
        <v>32</v>
      </c>
      <c r="Q145" s="73" t="s">
        <v>32</v>
      </c>
      <c r="R145" s="73" t="s">
        <v>32</v>
      </c>
      <c r="S145" s="73" t="s">
        <v>32</v>
      </c>
      <c r="T145" s="73"/>
      <c r="U145" s="73"/>
      <c r="V145" s="73" t="s">
        <v>32</v>
      </c>
      <c r="W145" s="73" t="s">
        <v>32</v>
      </c>
      <c r="X145" s="73" t="s">
        <v>32</v>
      </c>
      <c r="Y145" s="70" t="s">
        <v>33</v>
      </c>
      <c r="Z145" s="73" t="s">
        <v>43</v>
      </c>
    </row>
    <row r="146" spans="1:26" x14ac:dyDescent="0.35">
      <c r="A146" s="149">
        <v>142</v>
      </c>
      <c r="B146" s="70" t="s">
        <v>284</v>
      </c>
      <c r="C146" s="70" t="s">
        <v>285</v>
      </c>
      <c r="D146" s="70" t="s">
        <v>558</v>
      </c>
      <c r="E146" s="70">
        <v>102391025</v>
      </c>
      <c r="F146" s="70">
        <v>600115798</v>
      </c>
      <c r="G146" s="73" t="s">
        <v>333</v>
      </c>
      <c r="H146" s="70" t="s">
        <v>288</v>
      </c>
      <c r="I146" s="70" t="s">
        <v>40</v>
      </c>
      <c r="J146" s="70" t="s">
        <v>289</v>
      </c>
      <c r="K146" s="73" t="s">
        <v>563</v>
      </c>
      <c r="L146" s="75">
        <v>1200000</v>
      </c>
      <c r="M146" s="71">
        <f t="shared" si="4"/>
        <v>840000</v>
      </c>
      <c r="N146" s="73" t="s">
        <v>256</v>
      </c>
      <c r="O146" s="73" t="s">
        <v>561</v>
      </c>
      <c r="P146" s="73"/>
      <c r="Q146" s="73"/>
      <c r="R146" s="73"/>
      <c r="S146" s="73"/>
      <c r="T146" s="73"/>
      <c r="U146" s="73"/>
      <c r="V146" s="73"/>
      <c r="W146" s="73"/>
      <c r="X146" s="73"/>
      <c r="Y146" s="70" t="s">
        <v>33</v>
      </c>
      <c r="Z146" s="73" t="s">
        <v>43</v>
      </c>
    </row>
    <row r="147" spans="1:26" ht="31.5" x14ac:dyDescent="0.35">
      <c r="A147" s="69">
        <v>143</v>
      </c>
      <c r="B147" s="70" t="s">
        <v>564</v>
      </c>
      <c r="C147" s="70" t="s">
        <v>565</v>
      </c>
      <c r="D147" s="70">
        <v>75024080</v>
      </c>
      <c r="E147" s="70">
        <v>108032418</v>
      </c>
      <c r="F147" s="70">
        <v>600116093</v>
      </c>
      <c r="G147" s="70" t="s">
        <v>583</v>
      </c>
      <c r="H147" s="70" t="s">
        <v>97</v>
      </c>
      <c r="I147" s="70" t="s">
        <v>40</v>
      </c>
      <c r="J147" s="70" t="s">
        <v>507</v>
      </c>
      <c r="K147" s="70" t="s">
        <v>566</v>
      </c>
      <c r="L147" s="71">
        <v>3000000</v>
      </c>
      <c r="M147" s="71">
        <f t="shared" si="4"/>
        <v>2100000</v>
      </c>
      <c r="N147" s="70" t="s">
        <v>257</v>
      </c>
      <c r="O147" s="70" t="s">
        <v>260</v>
      </c>
      <c r="P147" s="73" t="s">
        <v>32</v>
      </c>
      <c r="Q147" s="73" t="s">
        <v>32</v>
      </c>
      <c r="R147" s="73" t="s">
        <v>32</v>
      </c>
      <c r="S147" s="73" t="s">
        <v>32</v>
      </c>
      <c r="T147" s="73"/>
      <c r="U147" s="73"/>
      <c r="V147" s="70" t="s">
        <v>32</v>
      </c>
      <c r="W147" s="70"/>
      <c r="X147" s="73" t="s">
        <v>32</v>
      </c>
      <c r="Y147" s="70" t="s">
        <v>567</v>
      </c>
      <c r="Z147" s="70" t="s">
        <v>43</v>
      </c>
    </row>
    <row r="148" spans="1:26" ht="42" x14ac:dyDescent="0.35">
      <c r="A148" s="149">
        <v>144</v>
      </c>
      <c r="B148" s="111" t="s">
        <v>168</v>
      </c>
      <c r="C148" s="111" t="s">
        <v>92</v>
      </c>
      <c r="D148" s="111">
        <v>75024080</v>
      </c>
      <c r="E148" s="111">
        <v>600116042</v>
      </c>
      <c r="F148" s="111">
        <v>108032418</v>
      </c>
      <c r="G148" s="111" t="s">
        <v>169</v>
      </c>
      <c r="H148" s="111" t="s">
        <v>97</v>
      </c>
      <c r="I148" s="111" t="s">
        <v>570</v>
      </c>
      <c r="J148" s="111" t="s">
        <v>130</v>
      </c>
      <c r="K148" s="111" t="s">
        <v>170</v>
      </c>
      <c r="L148" s="112">
        <v>10500000</v>
      </c>
      <c r="M148" s="71">
        <f t="shared" si="4"/>
        <v>7350000</v>
      </c>
      <c r="N148" s="111" t="s">
        <v>252</v>
      </c>
      <c r="O148" s="111" t="s">
        <v>260</v>
      </c>
      <c r="P148" s="113" t="s">
        <v>219</v>
      </c>
      <c r="Q148" s="113" t="s">
        <v>219</v>
      </c>
      <c r="R148" s="113" t="s">
        <v>219</v>
      </c>
      <c r="S148" s="113" t="s">
        <v>219</v>
      </c>
      <c r="T148" s="113"/>
      <c r="U148" s="113" t="s">
        <v>219</v>
      </c>
      <c r="V148" s="113" t="s">
        <v>219</v>
      </c>
      <c r="W148" s="113" t="s">
        <v>219</v>
      </c>
      <c r="X148" s="113"/>
      <c r="Y148" s="111" t="s">
        <v>33</v>
      </c>
      <c r="Z148" s="111" t="s">
        <v>108</v>
      </c>
    </row>
    <row r="149" spans="1:26" x14ac:dyDescent="0.35">
      <c r="A149" s="69">
        <v>145</v>
      </c>
      <c r="B149" s="111" t="s">
        <v>168</v>
      </c>
      <c r="C149" s="111" t="s">
        <v>92</v>
      </c>
      <c r="D149" s="111">
        <v>75024080</v>
      </c>
      <c r="E149" s="111">
        <v>600116042</v>
      </c>
      <c r="F149" s="111">
        <v>108032418</v>
      </c>
      <c r="G149" s="111" t="s">
        <v>177</v>
      </c>
      <c r="H149" s="111" t="s">
        <v>97</v>
      </c>
      <c r="I149" s="111" t="s">
        <v>570</v>
      </c>
      <c r="J149" s="111" t="s">
        <v>130</v>
      </c>
      <c r="K149" s="111" t="s">
        <v>177</v>
      </c>
      <c r="L149" s="114">
        <v>500000</v>
      </c>
      <c r="M149" s="71">
        <f t="shared" si="4"/>
        <v>350000</v>
      </c>
      <c r="N149" s="111" t="s">
        <v>252</v>
      </c>
      <c r="O149" s="111" t="s">
        <v>260</v>
      </c>
      <c r="P149" s="113"/>
      <c r="Q149" s="113" t="s">
        <v>219</v>
      </c>
      <c r="R149" s="113"/>
      <c r="S149" s="113" t="s">
        <v>219</v>
      </c>
      <c r="T149" s="113"/>
      <c r="U149" s="113"/>
      <c r="V149" s="113" t="s">
        <v>219</v>
      </c>
      <c r="W149" s="113"/>
      <c r="X149" s="113"/>
      <c r="Y149" s="111" t="s">
        <v>33</v>
      </c>
      <c r="Z149" s="111" t="s">
        <v>108</v>
      </c>
    </row>
    <row r="150" spans="1:26" ht="21" x14ac:dyDescent="0.35">
      <c r="A150" s="149">
        <v>146</v>
      </c>
      <c r="B150" s="111" t="s">
        <v>168</v>
      </c>
      <c r="C150" s="111" t="s">
        <v>92</v>
      </c>
      <c r="D150" s="111">
        <v>75024080</v>
      </c>
      <c r="E150" s="111">
        <v>600116042</v>
      </c>
      <c r="F150" s="111">
        <v>108032418</v>
      </c>
      <c r="G150" s="111" t="s">
        <v>181</v>
      </c>
      <c r="H150" s="111" t="s">
        <v>97</v>
      </c>
      <c r="I150" s="111" t="s">
        <v>570</v>
      </c>
      <c r="J150" s="111" t="s">
        <v>130</v>
      </c>
      <c r="K150" s="111" t="s">
        <v>181</v>
      </c>
      <c r="L150" s="112">
        <v>1000000</v>
      </c>
      <c r="M150" s="71">
        <f t="shared" si="4"/>
        <v>700000</v>
      </c>
      <c r="N150" s="111" t="s">
        <v>252</v>
      </c>
      <c r="O150" s="111" t="s">
        <v>260</v>
      </c>
      <c r="P150" s="113" t="s">
        <v>219</v>
      </c>
      <c r="Q150" s="113" t="s">
        <v>219</v>
      </c>
      <c r="R150" s="113" t="s">
        <v>219</v>
      </c>
      <c r="S150" s="113" t="s">
        <v>219</v>
      </c>
      <c r="T150" s="113"/>
      <c r="U150" s="113"/>
      <c r="V150" s="113"/>
      <c r="W150" s="113"/>
      <c r="X150" s="113"/>
      <c r="Y150" s="111" t="s">
        <v>33</v>
      </c>
      <c r="Z150" s="111" t="s">
        <v>108</v>
      </c>
    </row>
    <row r="151" spans="1:26" ht="21" x14ac:dyDescent="0.35">
      <c r="A151" s="69">
        <v>147</v>
      </c>
      <c r="B151" s="111" t="s">
        <v>168</v>
      </c>
      <c r="C151" s="111" t="s">
        <v>92</v>
      </c>
      <c r="D151" s="111">
        <v>75024080</v>
      </c>
      <c r="E151" s="111">
        <v>600116042</v>
      </c>
      <c r="F151" s="111">
        <v>108032418</v>
      </c>
      <c r="G151" s="111" t="s">
        <v>182</v>
      </c>
      <c r="H151" s="111" t="s">
        <v>97</v>
      </c>
      <c r="I151" s="111" t="s">
        <v>570</v>
      </c>
      <c r="J151" s="111" t="s">
        <v>130</v>
      </c>
      <c r="K151" s="111" t="s">
        <v>182</v>
      </c>
      <c r="L151" s="112">
        <v>700000</v>
      </c>
      <c r="M151" s="71">
        <f t="shared" si="4"/>
        <v>490000</v>
      </c>
      <c r="N151" s="111" t="s">
        <v>252</v>
      </c>
      <c r="O151" s="111" t="s">
        <v>260</v>
      </c>
      <c r="P151" s="113" t="s">
        <v>219</v>
      </c>
      <c r="Q151" s="113" t="s">
        <v>219</v>
      </c>
      <c r="R151" s="113" t="s">
        <v>219</v>
      </c>
      <c r="S151" s="113" t="s">
        <v>219</v>
      </c>
      <c r="T151" s="113"/>
      <c r="U151" s="113"/>
      <c r="V151" s="113"/>
      <c r="W151" s="113"/>
      <c r="X151" s="113"/>
      <c r="Y151" s="111" t="s">
        <v>33</v>
      </c>
      <c r="Z151" s="111" t="s">
        <v>108</v>
      </c>
    </row>
    <row r="152" spans="1:26" ht="21" x14ac:dyDescent="0.35">
      <c r="A152" s="149">
        <v>148</v>
      </c>
      <c r="B152" s="70" t="s">
        <v>28</v>
      </c>
      <c r="C152" s="70" t="s">
        <v>29</v>
      </c>
      <c r="D152" s="70">
        <v>48847682</v>
      </c>
      <c r="E152" s="70">
        <v>600115585</v>
      </c>
      <c r="F152" s="70">
        <v>600115585</v>
      </c>
      <c r="G152" s="70" t="s">
        <v>571</v>
      </c>
      <c r="H152" s="70" t="s">
        <v>376</v>
      </c>
      <c r="I152" s="70" t="s">
        <v>40</v>
      </c>
      <c r="J152" s="70" t="s">
        <v>160</v>
      </c>
      <c r="K152" s="70" t="s">
        <v>572</v>
      </c>
      <c r="L152" s="71">
        <v>1100000</v>
      </c>
      <c r="M152" s="71">
        <f t="shared" si="4"/>
        <v>770000</v>
      </c>
      <c r="N152" s="111" t="s">
        <v>254</v>
      </c>
      <c r="O152" s="111" t="s">
        <v>259</v>
      </c>
      <c r="P152" s="116"/>
      <c r="Q152" s="116"/>
      <c r="R152" s="116"/>
      <c r="S152" s="116"/>
      <c r="T152" s="116"/>
      <c r="U152" s="116"/>
      <c r="V152" s="116"/>
      <c r="W152" s="116" t="s">
        <v>32</v>
      </c>
      <c r="X152" s="116"/>
      <c r="Y152" s="70" t="s">
        <v>33</v>
      </c>
      <c r="Z152" s="70" t="s">
        <v>43</v>
      </c>
    </row>
    <row r="153" spans="1:26" x14ac:dyDescent="0.35">
      <c r="A153" s="69">
        <v>149</v>
      </c>
      <c r="B153" s="70" t="s">
        <v>28</v>
      </c>
      <c r="C153" s="70" t="s">
        <v>29</v>
      </c>
      <c r="D153" s="70">
        <v>48847682</v>
      </c>
      <c r="E153" s="70">
        <v>600115585</v>
      </c>
      <c r="F153" s="70">
        <v>600115585</v>
      </c>
      <c r="G153" s="70" t="s">
        <v>303</v>
      </c>
      <c r="H153" s="70" t="s">
        <v>376</v>
      </c>
      <c r="I153" s="70" t="s">
        <v>40</v>
      </c>
      <c r="J153" s="70" t="s">
        <v>160</v>
      </c>
      <c r="K153" s="70" t="s">
        <v>573</v>
      </c>
      <c r="L153" s="71">
        <v>6000000</v>
      </c>
      <c r="M153" s="71">
        <f t="shared" si="4"/>
        <v>4200000</v>
      </c>
      <c r="N153" s="111" t="s">
        <v>254</v>
      </c>
      <c r="O153" s="111" t="s">
        <v>259</v>
      </c>
      <c r="P153" s="116"/>
      <c r="Q153" s="116"/>
      <c r="R153" s="116"/>
      <c r="S153" s="116"/>
      <c r="T153" s="116"/>
      <c r="U153" s="116"/>
      <c r="V153" s="116"/>
      <c r="W153" s="116"/>
      <c r="X153" s="116"/>
      <c r="Y153" s="70" t="s">
        <v>33</v>
      </c>
      <c r="Z153" s="70" t="s">
        <v>43</v>
      </c>
    </row>
    <row r="154" spans="1:26" ht="21" x14ac:dyDescent="0.35">
      <c r="A154" s="69">
        <v>150</v>
      </c>
      <c r="B154" s="70" t="s">
        <v>28</v>
      </c>
      <c r="C154" s="70" t="s">
        <v>29</v>
      </c>
      <c r="D154" s="70">
        <v>48847682</v>
      </c>
      <c r="E154" s="70">
        <v>600115585</v>
      </c>
      <c r="F154" s="70">
        <v>600115585</v>
      </c>
      <c r="G154" s="70" t="s">
        <v>81</v>
      </c>
      <c r="H154" s="70" t="s">
        <v>376</v>
      </c>
      <c r="I154" s="70" t="s">
        <v>40</v>
      </c>
      <c r="J154" s="70" t="s">
        <v>160</v>
      </c>
      <c r="K154" s="70" t="s">
        <v>574</v>
      </c>
      <c r="L154" s="71">
        <v>1100000</v>
      </c>
      <c r="M154" s="71">
        <f t="shared" si="4"/>
        <v>770000</v>
      </c>
      <c r="N154" s="111" t="s">
        <v>254</v>
      </c>
      <c r="O154" s="111" t="s">
        <v>259</v>
      </c>
      <c r="P154" s="116" t="s">
        <v>32</v>
      </c>
      <c r="Q154" s="116" t="s">
        <v>32</v>
      </c>
      <c r="R154" s="116" t="s">
        <v>32</v>
      </c>
      <c r="S154" s="116" t="s">
        <v>32</v>
      </c>
      <c r="T154" s="116"/>
      <c r="U154" s="116"/>
      <c r="V154" s="116"/>
      <c r="W154" s="116"/>
      <c r="X154" s="116"/>
      <c r="Y154" s="70" t="s">
        <v>33</v>
      </c>
      <c r="Z154" s="70" t="s">
        <v>43</v>
      </c>
    </row>
    <row r="155" spans="1:26" ht="21" x14ac:dyDescent="0.35">
      <c r="A155" s="69">
        <v>151</v>
      </c>
      <c r="B155" s="116" t="s">
        <v>69</v>
      </c>
      <c r="C155" s="116" t="s">
        <v>316</v>
      </c>
      <c r="D155" s="116">
        <v>70299668</v>
      </c>
      <c r="E155" s="116">
        <v>102391106</v>
      </c>
      <c r="F155" s="116">
        <v>600115836</v>
      </c>
      <c r="G155" s="116" t="s">
        <v>317</v>
      </c>
      <c r="H155" s="116" t="s">
        <v>318</v>
      </c>
      <c r="I155" s="116" t="s">
        <v>40</v>
      </c>
      <c r="J155" s="116" t="s">
        <v>72</v>
      </c>
      <c r="K155" s="116" t="s">
        <v>591</v>
      </c>
      <c r="L155" s="117">
        <v>1000000</v>
      </c>
      <c r="M155" s="71">
        <f t="shared" si="4"/>
        <v>700000</v>
      </c>
      <c r="N155" s="116" t="s">
        <v>585</v>
      </c>
      <c r="O155" s="116" t="s">
        <v>589</v>
      </c>
      <c r="P155" s="69"/>
      <c r="Q155" s="69"/>
      <c r="R155" s="69"/>
      <c r="S155" s="69"/>
      <c r="T155" s="69"/>
      <c r="U155" s="69"/>
      <c r="V155" s="116"/>
      <c r="W155" s="116"/>
      <c r="X155" s="69"/>
      <c r="Y155" s="116"/>
      <c r="Z155" s="116"/>
    </row>
    <row r="156" spans="1:26" ht="21" x14ac:dyDescent="0.35">
      <c r="A156" s="69">
        <v>152</v>
      </c>
      <c r="B156" s="151" t="s">
        <v>69</v>
      </c>
      <c r="C156" s="151" t="s">
        <v>593</v>
      </c>
      <c r="D156" s="151">
        <v>70299668</v>
      </c>
      <c r="E156" s="151">
        <v>102391106</v>
      </c>
      <c r="F156" s="151">
        <v>600115836</v>
      </c>
      <c r="G156" s="151" t="s">
        <v>319</v>
      </c>
      <c r="H156" s="151" t="s">
        <v>318</v>
      </c>
      <c r="I156" s="151" t="s">
        <v>40</v>
      </c>
      <c r="J156" s="151" t="s">
        <v>72</v>
      </c>
      <c r="K156" s="151" t="s">
        <v>592</v>
      </c>
      <c r="L156" s="156">
        <v>1000000</v>
      </c>
      <c r="M156" s="71">
        <f t="shared" si="4"/>
        <v>700000</v>
      </c>
      <c r="N156" s="151" t="s">
        <v>585</v>
      </c>
      <c r="O156" s="151" t="s">
        <v>589</v>
      </c>
      <c r="P156" s="151"/>
      <c r="Q156" s="151"/>
      <c r="R156" s="151"/>
      <c r="S156" s="151"/>
      <c r="T156" s="149"/>
      <c r="U156" s="151"/>
      <c r="V156" s="151"/>
      <c r="W156" s="151"/>
      <c r="X156" s="151"/>
      <c r="Y156" s="151"/>
      <c r="Z156" s="151"/>
    </row>
    <row r="157" spans="1:26" ht="31.5" x14ac:dyDescent="0.35">
      <c r="A157" s="69">
        <v>153</v>
      </c>
      <c r="B157" s="116" t="s">
        <v>383</v>
      </c>
      <c r="C157" s="116" t="s">
        <v>80</v>
      </c>
      <c r="D157" s="116">
        <v>62812947</v>
      </c>
      <c r="E157" s="116">
        <v>102391807</v>
      </c>
      <c r="F157" s="116">
        <v>600116085</v>
      </c>
      <c r="G157" s="116" t="s">
        <v>81</v>
      </c>
      <c r="H157" s="116" t="s">
        <v>97</v>
      </c>
      <c r="I157" s="116" t="s">
        <v>40</v>
      </c>
      <c r="J157" s="116" t="s">
        <v>82</v>
      </c>
      <c r="K157" s="116" t="s">
        <v>81</v>
      </c>
      <c r="L157" s="117">
        <v>10000000</v>
      </c>
      <c r="M157" s="71">
        <f t="shared" si="4"/>
        <v>7000000</v>
      </c>
      <c r="N157" s="116" t="s">
        <v>256</v>
      </c>
      <c r="O157" s="116" t="s">
        <v>257</v>
      </c>
      <c r="P157" s="116" t="s">
        <v>32</v>
      </c>
      <c r="Q157" s="116" t="s">
        <v>32</v>
      </c>
      <c r="R157" s="116" t="s">
        <v>32</v>
      </c>
      <c r="S157" s="116" t="s">
        <v>32</v>
      </c>
      <c r="T157" s="116"/>
      <c r="U157" s="116"/>
      <c r="V157" s="116"/>
      <c r="W157" s="116"/>
      <c r="X157" s="116" t="s">
        <v>32</v>
      </c>
      <c r="Y157" s="116" t="s">
        <v>384</v>
      </c>
      <c r="Z157" s="116" t="s">
        <v>43</v>
      </c>
    </row>
    <row r="158" spans="1:26" ht="31.5" x14ac:dyDescent="0.35">
      <c r="A158" s="69">
        <v>154</v>
      </c>
      <c r="B158" s="116" t="s">
        <v>383</v>
      </c>
      <c r="C158" s="116" t="s">
        <v>80</v>
      </c>
      <c r="D158" s="116">
        <v>62812947</v>
      </c>
      <c r="E158" s="116">
        <v>102391807</v>
      </c>
      <c r="F158" s="116">
        <v>600116085</v>
      </c>
      <c r="G158" s="116" t="s">
        <v>385</v>
      </c>
      <c r="H158" s="116" t="s">
        <v>97</v>
      </c>
      <c r="I158" s="116" t="s">
        <v>40</v>
      </c>
      <c r="J158" s="116" t="s">
        <v>82</v>
      </c>
      <c r="K158" s="116" t="s">
        <v>385</v>
      </c>
      <c r="L158" s="117">
        <v>2900000</v>
      </c>
      <c r="M158" s="71">
        <f t="shared" si="4"/>
        <v>2030000</v>
      </c>
      <c r="N158" s="116" t="s">
        <v>256</v>
      </c>
      <c r="O158" s="116" t="s">
        <v>257</v>
      </c>
      <c r="P158" s="116"/>
      <c r="Q158" s="116" t="s">
        <v>32</v>
      </c>
      <c r="R158" s="116" t="s">
        <v>32</v>
      </c>
      <c r="S158" s="116" t="s">
        <v>32</v>
      </c>
      <c r="T158" s="116"/>
      <c r="U158" s="116"/>
      <c r="V158" s="116"/>
      <c r="W158" s="116" t="s">
        <v>32</v>
      </c>
      <c r="X158" s="116" t="s">
        <v>32</v>
      </c>
      <c r="Y158" s="116" t="s">
        <v>386</v>
      </c>
      <c r="Z158" s="116" t="s">
        <v>43</v>
      </c>
    </row>
    <row r="159" spans="1:26" ht="31.5" x14ac:dyDescent="0.35">
      <c r="A159" s="69">
        <v>155</v>
      </c>
      <c r="B159" s="116" t="s">
        <v>383</v>
      </c>
      <c r="C159" s="116" t="s">
        <v>80</v>
      </c>
      <c r="D159" s="116">
        <v>62812947</v>
      </c>
      <c r="E159" s="116">
        <v>102391807</v>
      </c>
      <c r="F159" s="116">
        <v>600116085</v>
      </c>
      <c r="G159" s="116" t="s">
        <v>387</v>
      </c>
      <c r="H159" s="116" t="s">
        <v>97</v>
      </c>
      <c r="I159" s="116" t="s">
        <v>40</v>
      </c>
      <c r="J159" s="116" t="s">
        <v>82</v>
      </c>
      <c r="K159" s="116" t="s">
        <v>387</v>
      </c>
      <c r="L159" s="117">
        <v>2945000</v>
      </c>
      <c r="M159" s="71">
        <f t="shared" si="4"/>
        <v>2061500</v>
      </c>
      <c r="N159" s="116" t="s">
        <v>256</v>
      </c>
      <c r="O159" s="116" t="s">
        <v>257</v>
      </c>
      <c r="P159" s="116"/>
      <c r="Q159" s="116" t="s">
        <v>32</v>
      </c>
      <c r="R159" s="116" t="s">
        <v>32</v>
      </c>
      <c r="S159" s="116" t="s">
        <v>32</v>
      </c>
      <c r="T159" s="116"/>
      <c r="U159" s="116"/>
      <c r="V159" s="116"/>
      <c r="W159" s="116"/>
      <c r="X159" s="116" t="s">
        <v>32</v>
      </c>
      <c r="Y159" s="116" t="s">
        <v>386</v>
      </c>
      <c r="Z159" s="116" t="s">
        <v>43</v>
      </c>
    </row>
    <row r="160" spans="1:26" ht="73.5" x14ac:dyDescent="0.35">
      <c r="A160" s="160">
        <v>156</v>
      </c>
      <c r="B160" s="164" t="s">
        <v>433</v>
      </c>
      <c r="C160" s="164" t="s">
        <v>434</v>
      </c>
      <c r="D160" s="164" t="s">
        <v>435</v>
      </c>
      <c r="E160" s="164">
        <v>181110423</v>
      </c>
      <c r="F160" s="164">
        <v>691013853</v>
      </c>
      <c r="G160" s="164" t="s">
        <v>436</v>
      </c>
      <c r="H160" s="164" t="s">
        <v>97</v>
      </c>
      <c r="I160" s="164" t="s">
        <v>40</v>
      </c>
      <c r="J160" s="164" t="s">
        <v>40</v>
      </c>
      <c r="K160" s="164" t="s">
        <v>437</v>
      </c>
      <c r="L160" s="165">
        <v>2000000</v>
      </c>
      <c r="M160" s="165">
        <f t="shared" si="4"/>
        <v>1400000</v>
      </c>
      <c r="N160" s="164" t="s">
        <v>606</v>
      </c>
      <c r="O160" s="164" t="s">
        <v>253</v>
      </c>
      <c r="P160" s="164" t="s">
        <v>32</v>
      </c>
      <c r="Q160" s="164" t="s">
        <v>32</v>
      </c>
      <c r="R160" s="164" t="s">
        <v>32</v>
      </c>
      <c r="S160" s="164" t="s">
        <v>32</v>
      </c>
      <c r="T160" s="164" t="s">
        <v>32</v>
      </c>
      <c r="U160" s="164"/>
      <c r="V160" s="164" t="s">
        <v>32</v>
      </c>
      <c r="W160" s="164" t="s">
        <v>32</v>
      </c>
      <c r="X160" s="164" t="s">
        <v>32</v>
      </c>
      <c r="Y160" s="164" t="s">
        <v>33</v>
      </c>
      <c r="Z160" s="164" t="s">
        <v>43</v>
      </c>
    </row>
    <row r="161" spans="1:26" ht="21" x14ac:dyDescent="0.35">
      <c r="A161" s="163">
        <v>157</v>
      </c>
      <c r="B161" s="164" t="s">
        <v>28</v>
      </c>
      <c r="C161" s="164" t="s">
        <v>29</v>
      </c>
      <c r="D161" s="164">
        <v>48847682</v>
      </c>
      <c r="E161" s="164">
        <v>48847682</v>
      </c>
      <c r="F161" s="164">
        <v>600115585</v>
      </c>
      <c r="G161" s="164" t="s">
        <v>30</v>
      </c>
      <c r="H161" s="164" t="s">
        <v>269</v>
      </c>
      <c r="I161" s="164" t="s">
        <v>40</v>
      </c>
      <c r="J161" s="164" t="s">
        <v>160</v>
      </c>
      <c r="K161" s="164" t="s">
        <v>31</v>
      </c>
      <c r="L161" s="165">
        <v>25000000</v>
      </c>
      <c r="M161" s="165">
        <f t="shared" si="4"/>
        <v>17500000</v>
      </c>
      <c r="N161" s="164" t="s">
        <v>254</v>
      </c>
      <c r="O161" s="164" t="s">
        <v>259</v>
      </c>
      <c r="P161" s="164" t="s">
        <v>32</v>
      </c>
      <c r="Q161" s="164" t="s">
        <v>32</v>
      </c>
      <c r="R161" s="164" t="s">
        <v>32</v>
      </c>
      <c r="S161" s="164" t="s">
        <v>32</v>
      </c>
      <c r="T161" s="164"/>
      <c r="U161" s="164"/>
      <c r="V161" s="164"/>
      <c r="W161" s="164"/>
      <c r="X161" s="164"/>
      <c r="Y161" s="164" t="s">
        <v>33</v>
      </c>
      <c r="Z161" s="164"/>
    </row>
    <row r="162" spans="1:26" ht="31.5" x14ac:dyDescent="0.35">
      <c r="A162" s="160">
        <v>158</v>
      </c>
      <c r="B162" s="164" t="s">
        <v>28</v>
      </c>
      <c r="C162" s="164" t="s">
        <v>29</v>
      </c>
      <c r="D162" s="164">
        <v>48847682</v>
      </c>
      <c r="E162" s="164">
        <v>48847682</v>
      </c>
      <c r="F162" s="164">
        <v>600115585</v>
      </c>
      <c r="G162" s="164" t="s">
        <v>34</v>
      </c>
      <c r="H162" s="164" t="s">
        <v>269</v>
      </c>
      <c r="I162" s="164" t="s">
        <v>40</v>
      </c>
      <c r="J162" s="164" t="s">
        <v>160</v>
      </c>
      <c r="K162" s="164" t="s">
        <v>35</v>
      </c>
      <c r="L162" s="165">
        <v>20000000</v>
      </c>
      <c r="M162" s="165">
        <f t="shared" si="4"/>
        <v>14000000</v>
      </c>
      <c r="N162" s="164" t="s">
        <v>254</v>
      </c>
      <c r="O162" s="164" t="s">
        <v>259</v>
      </c>
      <c r="P162" s="164" t="s">
        <v>32</v>
      </c>
      <c r="Q162" s="164" t="s">
        <v>32</v>
      </c>
      <c r="R162" s="164" t="s">
        <v>32</v>
      </c>
      <c r="S162" s="164" t="s">
        <v>32</v>
      </c>
      <c r="T162" s="164"/>
      <c r="U162" s="164"/>
      <c r="V162" s="164"/>
      <c r="W162" s="164"/>
      <c r="X162" s="164"/>
      <c r="Y162" s="164" t="s">
        <v>33</v>
      </c>
      <c r="Z162" s="164"/>
    </row>
    <row r="163" spans="1:26" ht="63" x14ac:dyDescent="0.35">
      <c r="A163" s="163">
        <v>159</v>
      </c>
      <c r="B163" s="164" t="s">
        <v>28</v>
      </c>
      <c r="C163" s="164" t="s">
        <v>29</v>
      </c>
      <c r="D163" s="164">
        <v>48847682</v>
      </c>
      <c r="E163" s="164">
        <v>48847682</v>
      </c>
      <c r="F163" s="164">
        <v>600115585</v>
      </c>
      <c r="G163" s="164" t="s">
        <v>36</v>
      </c>
      <c r="H163" s="164" t="s">
        <v>269</v>
      </c>
      <c r="I163" s="164" t="s">
        <v>40</v>
      </c>
      <c r="J163" s="164" t="s">
        <v>160</v>
      </c>
      <c r="K163" s="164" t="s">
        <v>37</v>
      </c>
      <c r="L163" s="165">
        <v>70000000</v>
      </c>
      <c r="M163" s="165">
        <f t="shared" si="4"/>
        <v>49000000</v>
      </c>
      <c r="N163" s="164" t="s">
        <v>254</v>
      </c>
      <c r="O163" s="164" t="s">
        <v>259</v>
      </c>
      <c r="P163" s="164" t="s">
        <v>32</v>
      </c>
      <c r="Q163" s="164" t="s">
        <v>32</v>
      </c>
      <c r="R163" s="164" t="s">
        <v>32</v>
      </c>
      <c r="S163" s="164" t="s">
        <v>32</v>
      </c>
      <c r="T163" s="164"/>
      <c r="U163" s="164"/>
      <c r="V163" s="164"/>
      <c r="W163" s="164"/>
      <c r="X163" s="164"/>
      <c r="Y163" s="164" t="s">
        <v>33</v>
      </c>
      <c r="Z163" s="164"/>
    </row>
    <row r="164" spans="1:26" ht="31.5" x14ac:dyDescent="0.35">
      <c r="A164" s="160">
        <v>160</v>
      </c>
      <c r="B164" s="164" t="s">
        <v>28</v>
      </c>
      <c r="C164" s="164" t="s">
        <v>29</v>
      </c>
      <c r="D164" s="164">
        <v>48847682</v>
      </c>
      <c r="E164" s="164">
        <v>600115585</v>
      </c>
      <c r="F164" s="164">
        <v>600115585</v>
      </c>
      <c r="G164" s="164" t="s">
        <v>375</v>
      </c>
      <c r="H164" s="164" t="s">
        <v>376</v>
      </c>
      <c r="I164" s="164" t="s">
        <v>40</v>
      </c>
      <c r="J164" s="164" t="s">
        <v>160</v>
      </c>
      <c r="K164" s="164" t="s">
        <v>377</v>
      </c>
      <c r="L164" s="165">
        <v>5000000</v>
      </c>
      <c r="M164" s="165">
        <f t="shared" si="4"/>
        <v>3500000</v>
      </c>
      <c r="N164" s="164" t="s">
        <v>254</v>
      </c>
      <c r="O164" s="164" t="s">
        <v>259</v>
      </c>
      <c r="P164" s="164" t="s">
        <v>32</v>
      </c>
      <c r="Q164" s="164" t="s">
        <v>32</v>
      </c>
      <c r="R164" s="164" t="s">
        <v>32</v>
      </c>
      <c r="S164" s="164" t="s">
        <v>32</v>
      </c>
      <c r="T164" s="164"/>
      <c r="U164" s="164"/>
      <c r="V164" s="164"/>
      <c r="W164" s="164"/>
      <c r="X164" s="164" t="s">
        <v>32</v>
      </c>
      <c r="Y164" s="164" t="s">
        <v>193</v>
      </c>
      <c r="Z164" s="164" t="s">
        <v>43</v>
      </c>
    </row>
    <row r="165" spans="1:26" ht="21" x14ac:dyDescent="0.35">
      <c r="A165" s="163">
        <v>161</v>
      </c>
      <c r="B165" s="164" t="s">
        <v>28</v>
      </c>
      <c r="C165" s="164" t="s">
        <v>29</v>
      </c>
      <c r="D165" s="164">
        <v>48847682</v>
      </c>
      <c r="E165" s="164">
        <v>600115585</v>
      </c>
      <c r="F165" s="164">
        <v>600115585</v>
      </c>
      <c r="G165" s="164" t="s">
        <v>571</v>
      </c>
      <c r="H165" s="164" t="s">
        <v>376</v>
      </c>
      <c r="I165" s="164" t="s">
        <v>40</v>
      </c>
      <c r="J165" s="164" t="s">
        <v>160</v>
      </c>
      <c r="K165" s="164" t="s">
        <v>647</v>
      </c>
      <c r="L165" s="165">
        <v>1100000</v>
      </c>
      <c r="M165" s="165">
        <f t="shared" si="4"/>
        <v>770000</v>
      </c>
      <c r="N165" s="157" t="s">
        <v>254</v>
      </c>
      <c r="O165" s="182" t="s">
        <v>259</v>
      </c>
      <c r="P165" s="157"/>
      <c r="Q165" s="157"/>
      <c r="R165" s="157"/>
      <c r="S165" s="157"/>
      <c r="T165" s="157"/>
      <c r="U165" s="157"/>
      <c r="V165" s="157"/>
      <c r="W165" s="157" t="s">
        <v>32</v>
      </c>
      <c r="X165" s="157"/>
      <c r="Y165" s="164" t="s">
        <v>33</v>
      </c>
      <c r="Z165" s="164" t="s">
        <v>43</v>
      </c>
    </row>
    <row r="166" spans="1:26" x14ac:dyDescent="0.35">
      <c r="A166" s="160">
        <v>162</v>
      </c>
      <c r="B166" s="164" t="s">
        <v>28</v>
      </c>
      <c r="C166" s="164" t="s">
        <v>29</v>
      </c>
      <c r="D166" s="164">
        <v>48847682</v>
      </c>
      <c r="E166" s="164">
        <v>600115585</v>
      </c>
      <c r="F166" s="164">
        <v>600115585</v>
      </c>
      <c r="G166" s="164" t="s">
        <v>303</v>
      </c>
      <c r="H166" s="164" t="s">
        <v>376</v>
      </c>
      <c r="I166" s="164" t="s">
        <v>40</v>
      </c>
      <c r="J166" s="164" t="s">
        <v>160</v>
      </c>
      <c r="K166" s="164" t="s">
        <v>648</v>
      </c>
      <c r="L166" s="165">
        <v>6000000</v>
      </c>
      <c r="M166" s="165">
        <f t="shared" si="4"/>
        <v>4200000</v>
      </c>
      <c r="N166" s="157" t="s">
        <v>254</v>
      </c>
      <c r="O166" s="182" t="s">
        <v>259</v>
      </c>
      <c r="P166" s="157"/>
      <c r="Q166" s="157"/>
      <c r="R166" s="157"/>
      <c r="S166" s="157"/>
      <c r="T166" s="157"/>
      <c r="U166" s="157"/>
      <c r="V166" s="157"/>
      <c r="W166" s="157"/>
      <c r="X166" s="157"/>
      <c r="Y166" s="164" t="s">
        <v>33</v>
      </c>
      <c r="Z166" s="164" t="s">
        <v>43</v>
      </c>
    </row>
    <row r="167" spans="1:26" ht="21" x14ac:dyDescent="0.35">
      <c r="A167" s="163">
        <v>163</v>
      </c>
      <c r="B167" s="164" t="s">
        <v>28</v>
      </c>
      <c r="C167" s="164" t="s">
        <v>29</v>
      </c>
      <c r="D167" s="164">
        <v>48847682</v>
      </c>
      <c r="E167" s="164">
        <v>600115585</v>
      </c>
      <c r="F167" s="164">
        <v>600115585</v>
      </c>
      <c r="G167" s="164" t="s">
        <v>81</v>
      </c>
      <c r="H167" s="164" t="s">
        <v>376</v>
      </c>
      <c r="I167" s="164" t="s">
        <v>40</v>
      </c>
      <c r="J167" s="164" t="s">
        <v>160</v>
      </c>
      <c r="K167" s="164" t="s">
        <v>649</v>
      </c>
      <c r="L167" s="165">
        <v>1100000</v>
      </c>
      <c r="M167" s="165">
        <f t="shared" si="4"/>
        <v>770000</v>
      </c>
      <c r="N167" s="157" t="s">
        <v>254</v>
      </c>
      <c r="O167" s="182" t="s">
        <v>259</v>
      </c>
      <c r="P167" s="157" t="s">
        <v>32</v>
      </c>
      <c r="Q167" s="157" t="s">
        <v>32</v>
      </c>
      <c r="R167" s="157" t="s">
        <v>32</v>
      </c>
      <c r="S167" s="157" t="s">
        <v>32</v>
      </c>
      <c r="T167" s="157"/>
      <c r="U167" s="157"/>
      <c r="V167" s="157" t="s">
        <v>32</v>
      </c>
      <c r="W167" s="157" t="s">
        <v>32</v>
      </c>
      <c r="X167" s="157" t="s">
        <v>32</v>
      </c>
      <c r="Y167" s="164" t="s">
        <v>33</v>
      </c>
      <c r="Z167" s="164" t="s">
        <v>43</v>
      </c>
    </row>
    <row r="168" spans="1:26" ht="42" x14ac:dyDescent="0.35">
      <c r="A168" s="160">
        <v>164</v>
      </c>
      <c r="B168" s="157" t="s">
        <v>212</v>
      </c>
      <c r="C168" s="157" t="s">
        <v>38</v>
      </c>
      <c r="D168" s="157">
        <v>48847747</v>
      </c>
      <c r="E168" s="157">
        <v>48847747</v>
      </c>
      <c r="F168" s="157">
        <v>600115607</v>
      </c>
      <c r="G168" s="164" t="s">
        <v>607</v>
      </c>
      <c r="H168" s="164" t="s">
        <v>97</v>
      </c>
      <c r="I168" s="164" t="s">
        <v>40</v>
      </c>
      <c r="J168" s="164" t="s">
        <v>40</v>
      </c>
      <c r="K168" s="164" t="s">
        <v>608</v>
      </c>
      <c r="L168" s="165">
        <v>4000000</v>
      </c>
      <c r="M168" s="165">
        <f>L168*70%</f>
        <v>2800000</v>
      </c>
      <c r="N168" s="166" t="s">
        <v>263</v>
      </c>
      <c r="O168" s="166" t="s">
        <v>259</v>
      </c>
      <c r="P168" s="157" t="s">
        <v>32</v>
      </c>
      <c r="Q168" s="157" t="s">
        <v>32</v>
      </c>
      <c r="R168" s="157" t="s">
        <v>32</v>
      </c>
      <c r="S168" s="157" t="s">
        <v>32</v>
      </c>
      <c r="T168" s="167"/>
      <c r="U168" s="167"/>
      <c r="V168" s="164" t="s">
        <v>32</v>
      </c>
      <c r="W168" s="164" t="s">
        <v>32</v>
      </c>
      <c r="X168" s="164" t="s">
        <v>32</v>
      </c>
      <c r="Y168" s="164" t="s">
        <v>33</v>
      </c>
      <c r="Z168" s="164" t="s">
        <v>43</v>
      </c>
    </row>
    <row r="169" spans="1:26" ht="21" x14ac:dyDescent="0.35">
      <c r="A169" s="163">
        <v>165</v>
      </c>
      <c r="B169" s="157" t="s">
        <v>609</v>
      </c>
      <c r="C169" s="157" t="s">
        <v>357</v>
      </c>
      <c r="D169" s="157">
        <v>70995273</v>
      </c>
      <c r="E169" s="157">
        <v>102391084</v>
      </c>
      <c r="F169" s="157">
        <v>600115828</v>
      </c>
      <c r="G169" s="157" t="s">
        <v>244</v>
      </c>
      <c r="H169" s="157" t="s">
        <v>97</v>
      </c>
      <c r="I169" s="164" t="s">
        <v>40</v>
      </c>
      <c r="J169" s="157" t="s">
        <v>98</v>
      </c>
      <c r="K169" s="157" t="s">
        <v>358</v>
      </c>
      <c r="L169" s="165">
        <v>5000000</v>
      </c>
      <c r="M169" s="165">
        <f t="shared" ref="M169:M184" si="5">L169*70%</f>
        <v>3500000</v>
      </c>
      <c r="N169" s="157" t="s">
        <v>254</v>
      </c>
      <c r="O169" s="157" t="s">
        <v>259</v>
      </c>
      <c r="P169" s="157"/>
      <c r="Q169" s="157"/>
      <c r="R169" s="157"/>
      <c r="S169" s="157"/>
      <c r="T169" s="157"/>
      <c r="U169" s="157"/>
      <c r="V169" s="157"/>
      <c r="W169" s="157"/>
      <c r="X169" s="157"/>
      <c r="Y169" s="157" t="s">
        <v>33</v>
      </c>
      <c r="Z169" s="157" t="s">
        <v>108</v>
      </c>
    </row>
    <row r="170" spans="1:26" x14ac:dyDescent="0.35">
      <c r="A170" s="160">
        <v>166</v>
      </c>
      <c r="B170" s="157" t="s">
        <v>609</v>
      </c>
      <c r="C170" s="157" t="s">
        <v>357</v>
      </c>
      <c r="D170" s="157">
        <v>70995273</v>
      </c>
      <c r="E170" s="157">
        <v>102391084</v>
      </c>
      <c r="F170" s="157">
        <v>600115828</v>
      </c>
      <c r="G170" s="157" t="s">
        <v>246</v>
      </c>
      <c r="H170" s="157" t="s">
        <v>97</v>
      </c>
      <c r="I170" s="164" t="s">
        <v>40</v>
      </c>
      <c r="J170" s="157" t="s">
        <v>98</v>
      </c>
      <c r="K170" s="157" t="s">
        <v>359</v>
      </c>
      <c r="L170" s="165">
        <v>300000</v>
      </c>
      <c r="M170" s="165">
        <f t="shared" si="5"/>
        <v>210000</v>
      </c>
      <c r="N170" s="157" t="s">
        <v>606</v>
      </c>
      <c r="O170" s="157" t="s">
        <v>253</v>
      </c>
      <c r="P170" s="157"/>
      <c r="Q170" s="157"/>
      <c r="R170" s="157"/>
      <c r="S170" s="157"/>
      <c r="T170" s="157"/>
      <c r="U170" s="157"/>
      <c r="V170" s="157"/>
      <c r="W170" s="157"/>
      <c r="X170" s="157"/>
      <c r="Y170" s="157" t="s">
        <v>33</v>
      </c>
      <c r="Z170" s="157" t="s">
        <v>108</v>
      </c>
    </row>
    <row r="171" spans="1:26" x14ac:dyDescent="0.35">
      <c r="A171" s="163">
        <v>167</v>
      </c>
      <c r="B171" s="157" t="s">
        <v>609</v>
      </c>
      <c r="C171" s="157" t="s">
        <v>357</v>
      </c>
      <c r="D171" s="157">
        <v>70995273</v>
      </c>
      <c r="E171" s="157">
        <v>102391084</v>
      </c>
      <c r="F171" s="157">
        <v>600115828</v>
      </c>
      <c r="G171" s="157" t="s">
        <v>248</v>
      </c>
      <c r="H171" s="157" t="s">
        <v>97</v>
      </c>
      <c r="I171" s="164" t="s">
        <v>40</v>
      </c>
      <c r="J171" s="157" t="s">
        <v>98</v>
      </c>
      <c r="K171" s="157" t="s">
        <v>360</v>
      </c>
      <c r="L171" s="165">
        <v>300000</v>
      </c>
      <c r="M171" s="165">
        <f t="shared" si="5"/>
        <v>210000</v>
      </c>
      <c r="N171" s="157" t="s">
        <v>606</v>
      </c>
      <c r="O171" s="157" t="s">
        <v>253</v>
      </c>
      <c r="P171" s="157" t="s">
        <v>32</v>
      </c>
      <c r="Q171" s="157" t="s">
        <v>32</v>
      </c>
      <c r="R171" s="157" t="s">
        <v>32</v>
      </c>
      <c r="S171" s="157" t="s">
        <v>32</v>
      </c>
      <c r="T171" s="157"/>
      <c r="U171" s="157"/>
      <c r="V171" s="157" t="s">
        <v>32</v>
      </c>
      <c r="W171" s="157" t="s">
        <v>32</v>
      </c>
      <c r="X171" s="157"/>
      <c r="Y171" s="157" t="s">
        <v>33</v>
      </c>
      <c r="Z171" s="157" t="s">
        <v>108</v>
      </c>
    </row>
    <row r="172" spans="1:26" x14ac:dyDescent="0.35">
      <c r="A172" s="160">
        <v>168</v>
      </c>
      <c r="B172" s="157" t="s">
        <v>609</v>
      </c>
      <c r="C172" s="157" t="s">
        <v>357</v>
      </c>
      <c r="D172" s="157">
        <v>70995273</v>
      </c>
      <c r="E172" s="157">
        <v>102391084</v>
      </c>
      <c r="F172" s="157">
        <v>600115828</v>
      </c>
      <c r="G172" s="157" t="s">
        <v>250</v>
      </c>
      <c r="H172" s="157" t="s">
        <v>97</v>
      </c>
      <c r="I172" s="164" t="s">
        <v>40</v>
      </c>
      <c r="J172" s="157" t="s">
        <v>98</v>
      </c>
      <c r="K172" s="157" t="s">
        <v>361</v>
      </c>
      <c r="L172" s="165">
        <v>200000</v>
      </c>
      <c r="M172" s="165">
        <f t="shared" si="5"/>
        <v>140000</v>
      </c>
      <c r="N172" s="157" t="s">
        <v>254</v>
      </c>
      <c r="O172" s="157" t="s">
        <v>259</v>
      </c>
      <c r="P172" s="157"/>
      <c r="Q172" s="157"/>
      <c r="R172" s="157"/>
      <c r="S172" s="157"/>
      <c r="T172" s="157"/>
      <c r="U172" s="157"/>
      <c r="V172" s="157"/>
      <c r="W172" s="157"/>
      <c r="X172" s="157"/>
      <c r="Y172" s="157" t="s">
        <v>33</v>
      </c>
      <c r="Z172" s="157" t="s">
        <v>108</v>
      </c>
    </row>
    <row r="173" spans="1:26" x14ac:dyDescent="0.35">
      <c r="A173" s="163">
        <v>169</v>
      </c>
      <c r="B173" s="157" t="s">
        <v>609</v>
      </c>
      <c r="C173" s="157" t="s">
        <v>610</v>
      </c>
      <c r="D173" s="157">
        <v>70995273</v>
      </c>
      <c r="E173" s="157">
        <v>102391084</v>
      </c>
      <c r="F173" s="157">
        <v>600115828</v>
      </c>
      <c r="G173" s="157" t="s">
        <v>611</v>
      </c>
      <c r="H173" s="157" t="s">
        <v>97</v>
      </c>
      <c r="I173" s="164" t="s">
        <v>40</v>
      </c>
      <c r="J173" s="157" t="s">
        <v>98</v>
      </c>
      <c r="K173" s="157" t="s">
        <v>612</v>
      </c>
      <c r="L173" s="165">
        <v>1000000</v>
      </c>
      <c r="M173" s="165">
        <f t="shared" si="5"/>
        <v>700000</v>
      </c>
      <c r="N173" s="157" t="s">
        <v>254</v>
      </c>
      <c r="O173" s="157" t="s">
        <v>259</v>
      </c>
      <c r="P173" s="157" t="s">
        <v>32</v>
      </c>
      <c r="Q173" s="157" t="s">
        <v>32</v>
      </c>
      <c r="R173" s="157" t="s">
        <v>32</v>
      </c>
      <c r="S173" s="157" t="s">
        <v>32</v>
      </c>
      <c r="T173" s="157"/>
      <c r="U173" s="157"/>
      <c r="V173" s="157" t="s">
        <v>32</v>
      </c>
      <c r="W173" s="157" t="s">
        <v>32</v>
      </c>
      <c r="X173" s="157" t="s">
        <v>32</v>
      </c>
      <c r="Y173" s="157" t="s">
        <v>33</v>
      </c>
      <c r="Z173" s="157" t="s">
        <v>108</v>
      </c>
    </row>
    <row r="174" spans="1:26" ht="31.5" x14ac:dyDescent="0.35">
      <c r="A174" s="160">
        <v>170</v>
      </c>
      <c r="B174" s="157" t="s">
        <v>276</v>
      </c>
      <c r="C174" s="157" t="s">
        <v>277</v>
      </c>
      <c r="D174" s="157">
        <v>70995753</v>
      </c>
      <c r="E174" s="157">
        <v>102391343</v>
      </c>
      <c r="F174" s="157">
        <v>60115909</v>
      </c>
      <c r="G174" s="157" t="s">
        <v>490</v>
      </c>
      <c r="H174" s="157" t="s">
        <v>269</v>
      </c>
      <c r="I174" s="157" t="s">
        <v>40</v>
      </c>
      <c r="J174" s="157" t="s">
        <v>278</v>
      </c>
      <c r="K174" s="157" t="s">
        <v>614</v>
      </c>
      <c r="L174" s="165">
        <v>3500000</v>
      </c>
      <c r="M174" s="165">
        <f t="shared" si="5"/>
        <v>2450000</v>
      </c>
      <c r="N174" s="157" t="s">
        <v>256</v>
      </c>
      <c r="O174" s="157" t="s">
        <v>259</v>
      </c>
      <c r="P174" s="157" t="s">
        <v>32</v>
      </c>
      <c r="Q174" s="157" t="s">
        <v>32</v>
      </c>
      <c r="R174" s="157" t="s">
        <v>32</v>
      </c>
      <c r="S174" s="157" t="s">
        <v>32</v>
      </c>
      <c r="T174" s="157"/>
      <c r="U174" s="157" t="s">
        <v>32</v>
      </c>
      <c r="V174" s="157" t="s">
        <v>32</v>
      </c>
      <c r="W174" s="157" t="s">
        <v>32</v>
      </c>
      <c r="X174" s="157" t="s">
        <v>32</v>
      </c>
      <c r="Y174" s="157" t="s">
        <v>33</v>
      </c>
      <c r="Z174" s="157" t="s">
        <v>43</v>
      </c>
    </row>
    <row r="175" spans="1:26" ht="21" x14ac:dyDescent="0.35">
      <c r="A175" s="163">
        <v>171</v>
      </c>
      <c r="B175" s="157" t="s">
        <v>276</v>
      </c>
      <c r="C175" s="157" t="s">
        <v>277</v>
      </c>
      <c r="D175" s="157">
        <v>70995753</v>
      </c>
      <c r="E175" s="157">
        <v>102391343</v>
      </c>
      <c r="F175" s="157">
        <v>60115909</v>
      </c>
      <c r="G175" s="157" t="s">
        <v>492</v>
      </c>
      <c r="H175" s="157" t="s">
        <v>269</v>
      </c>
      <c r="I175" s="157" t="s">
        <v>40</v>
      </c>
      <c r="J175" s="157" t="s">
        <v>278</v>
      </c>
      <c r="K175" s="157" t="s">
        <v>615</v>
      </c>
      <c r="L175" s="165">
        <v>15000000</v>
      </c>
      <c r="M175" s="165">
        <f t="shared" si="5"/>
        <v>10500000</v>
      </c>
      <c r="N175" s="157" t="s">
        <v>256</v>
      </c>
      <c r="O175" s="157" t="s">
        <v>259</v>
      </c>
      <c r="P175" s="157" t="s">
        <v>32</v>
      </c>
      <c r="Q175" s="157"/>
      <c r="R175" s="157"/>
      <c r="S175" s="157" t="s">
        <v>32</v>
      </c>
      <c r="T175" s="157"/>
      <c r="U175" s="157" t="s">
        <v>32</v>
      </c>
      <c r="V175" s="157"/>
      <c r="W175" s="157"/>
      <c r="X175" s="157"/>
      <c r="Y175" s="157" t="s">
        <v>33</v>
      </c>
      <c r="Z175" s="157" t="s">
        <v>43</v>
      </c>
    </row>
    <row r="176" spans="1:26" ht="42" x14ac:dyDescent="0.35">
      <c r="A176" s="160">
        <v>172</v>
      </c>
      <c r="B176" s="157" t="s">
        <v>276</v>
      </c>
      <c r="C176" s="157" t="s">
        <v>277</v>
      </c>
      <c r="D176" s="157">
        <v>70995753</v>
      </c>
      <c r="E176" s="157">
        <v>102391343</v>
      </c>
      <c r="F176" s="157">
        <v>60115909</v>
      </c>
      <c r="G176" s="157" t="s">
        <v>616</v>
      </c>
      <c r="H176" s="157" t="s">
        <v>269</v>
      </c>
      <c r="I176" s="157" t="s">
        <v>40</v>
      </c>
      <c r="J176" s="157" t="s">
        <v>278</v>
      </c>
      <c r="K176" s="157" t="s">
        <v>617</v>
      </c>
      <c r="L176" s="165">
        <v>2000000</v>
      </c>
      <c r="M176" s="165">
        <f t="shared" si="5"/>
        <v>1400000</v>
      </c>
      <c r="N176" s="157" t="s">
        <v>256</v>
      </c>
      <c r="O176" s="157" t="s">
        <v>259</v>
      </c>
      <c r="P176" s="157" t="s">
        <v>32</v>
      </c>
      <c r="Q176" s="157" t="s">
        <v>32</v>
      </c>
      <c r="R176" s="157" t="s">
        <v>32</v>
      </c>
      <c r="S176" s="157" t="s">
        <v>32</v>
      </c>
      <c r="T176" s="157"/>
      <c r="U176" s="157"/>
      <c r="V176" s="157"/>
      <c r="W176" s="157" t="s">
        <v>32</v>
      </c>
      <c r="X176" s="157" t="s">
        <v>32</v>
      </c>
      <c r="Y176" s="157" t="s">
        <v>33</v>
      </c>
      <c r="Z176" s="157" t="s">
        <v>280</v>
      </c>
    </row>
    <row r="177" spans="1:26" ht="42" x14ac:dyDescent="0.35">
      <c r="A177" s="163">
        <v>173</v>
      </c>
      <c r="B177" s="157" t="s">
        <v>636</v>
      </c>
      <c r="C177" s="157" t="s">
        <v>656</v>
      </c>
      <c r="D177" s="157">
        <v>70998086</v>
      </c>
      <c r="E177" s="157">
        <v>118600397</v>
      </c>
      <c r="F177" s="157">
        <v>600115526</v>
      </c>
      <c r="G177" s="157" t="s">
        <v>621</v>
      </c>
      <c r="H177" s="157" t="s">
        <v>97</v>
      </c>
      <c r="I177" s="157" t="s">
        <v>40</v>
      </c>
      <c r="J177" s="157" t="s">
        <v>622</v>
      </c>
      <c r="K177" s="157" t="s">
        <v>623</v>
      </c>
      <c r="L177" s="165">
        <v>6000000</v>
      </c>
      <c r="M177" s="157">
        <f t="shared" si="5"/>
        <v>4200000</v>
      </c>
      <c r="N177" s="177">
        <v>45474</v>
      </c>
      <c r="O177" s="177">
        <v>45566</v>
      </c>
      <c r="P177" s="157" t="s">
        <v>32</v>
      </c>
      <c r="Q177" s="157" t="s">
        <v>32</v>
      </c>
      <c r="R177" s="157" t="s">
        <v>32</v>
      </c>
      <c r="S177" s="157" t="s">
        <v>32</v>
      </c>
      <c r="T177" s="157"/>
      <c r="U177" s="157"/>
      <c r="V177" s="157" t="s">
        <v>32</v>
      </c>
      <c r="W177" s="157" t="s">
        <v>32</v>
      </c>
      <c r="X177" s="157" t="s">
        <v>32</v>
      </c>
      <c r="Y177" s="157" t="s">
        <v>624</v>
      </c>
      <c r="Z177" s="157" t="s">
        <v>43</v>
      </c>
    </row>
    <row r="178" spans="1:26" ht="42" x14ac:dyDescent="0.35">
      <c r="A178" s="160">
        <v>174</v>
      </c>
      <c r="B178" s="157" t="s">
        <v>636</v>
      </c>
      <c r="C178" s="157" t="s">
        <v>656</v>
      </c>
      <c r="D178" s="157">
        <v>70998086</v>
      </c>
      <c r="E178" s="157">
        <v>102391386</v>
      </c>
      <c r="F178" s="157">
        <v>600115526</v>
      </c>
      <c r="G178" s="157" t="s">
        <v>51</v>
      </c>
      <c r="H178" s="157" t="s">
        <v>97</v>
      </c>
      <c r="I178" s="157" t="s">
        <v>40</v>
      </c>
      <c r="J178" s="157" t="s">
        <v>622</v>
      </c>
      <c r="K178" s="157" t="s">
        <v>279</v>
      </c>
      <c r="L178" s="165">
        <v>2000000</v>
      </c>
      <c r="M178" s="157">
        <f t="shared" si="5"/>
        <v>1400000</v>
      </c>
      <c r="N178" s="177">
        <v>45413</v>
      </c>
      <c r="O178" s="177">
        <v>45505</v>
      </c>
      <c r="P178" s="176" t="s">
        <v>32</v>
      </c>
      <c r="Q178" s="157" t="s">
        <v>32</v>
      </c>
      <c r="R178" s="157" t="s">
        <v>32</v>
      </c>
      <c r="S178" s="157" t="s">
        <v>32</v>
      </c>
      <c r="T178" s="157"/>
      <c r="U178" s="157"/>
      <c r="V178" s="157" t="s">
        <v>32</v>
      </c>
      <c r="W178" s="157" t="s">
        <v>32</v>
      </c>
      <c r="X178" s="157"/>
      <c r="Y178" s="157" t="s">
        <v>625</v>
      </c>
      <c r="Z178" s="157" t="s">
        <v>43</v>
      </c>
    </row>
    <row r="179" spans="1:26" ht="31.5" x14ac:dyDescent="0.35">
      <c r="A179" s="163">
        <v>175</v>
      </c>
      <c r="B179" s="157" t="s">
        <v>636</v>
      </c>
      <c r="C179" s="157" t="s">
        <v>656</v>
      </c>
      <c r="D179" s="157">
        <v>70998086</v>
      </c>
      <c r="E179" s="157">
        <v>102391386</v>
      </c>
      <c r="F179" s="157">
        <v>600115526</v>
      </c>
      <c r="G179" s="157" t="s">
        <v>626</v>
      </c>
      <c r="H179" s="157" t="s">
        <v>97</v>
      </c>
      <c r="I179" s="157" t="s">
        <v>40</v>
      </c>
      <c r="J179" s="157" t="s">
        <v>622</v>
      </c>
      <c r="K179" s="157" t="s">
        <v>627</v>
      </c>
      <c r="L179" s="165">
        <v>4000000</v>
      </c>
      <c r="M179" s="157">
        <f t="shared" si="5"/>
        <v>2800000</v>
      </c>
      <c r="N179" s="178">
        <v>45474</v>
      </c>
      <c r="O179" s="178">
        <v>45505</v>
      </c>
      <c r="P179" s="176"/>
      <c r="Q179" s="157"/>
      <c r="R179" s="157"/>
      <c r="S179" s="157"/>
      <c r="T179" s="157"/>
      <c r="U179" s="157"/>
      <c r="V179" s="157" t="s">
        <v>32</v>
      </c>
      <c r="W179" s="157" t="s">
        <v>32</v>
      </c>
      <c r="X179" s="157"/>
      <c r="Y179" s="157" t="s">
        <v>518</v>
      </c>
      <c r="Z179" s="157" t="s">
        <v>43</v>
      </c>
    </row>
    <row r="180" spans="1:26" ht="31.5" x14ac:dyDescent="0.35">
      <c r="A180" s="160">
        <v>176</v>
      </c>
      <c r="B180" s="157" t="s">
        <v>636</v>
      </c>
      <c r="C180" s="157" t="s">
        <v>656</v>
      </c>
      <c r="D180" s="157">
        <v>70998086</v>
      </c>
      <c r="E180" s="157">
        <v>102391386</v>
      </c>
      <c r="F180" s="157">
        <v>600115526</v>
      </c>
      <c r="G180" s="157" t="s">
        <v>234</v>
      </c>
      <c r="H180" s="157" t="s">
        <v>97</v>
      </c>
      <c r="I180" s="157" t="s">
        <v>40</v>
      </c>
      <c r="J180" s="157" t="s">
        <v>622</v>
      </c>
      <c r="K180" s="157" t="s">
        <v>628</v>
      </c>
      <c r="L180" s="165">
        <v>4000000</v>
      </c>
      <c r="M180" s="157">
        <f t="shared" si="5"/>
        <v>2800000</v>
      </c>
      <c r="N180" s="177">
        <v>45413</v>
      </c>
      <c r="O180" s="177">
        <v>45505</v>
      </c>
      <c r="P180" s="176" t="s">
        <v>32</v>
      </c>
      <c r="Q180" s="157" t="s">
        <v>32</v>
      </c>
      <c r="R180" s="157" t="s">
        <v>32</v>
      </c>
      <c r="S180" s="157" t="s">
        <v>32</v>
      </c>
      <c r="T180" s="157"/>
      <c r="U180" s="157"/>
      <c r="V180" s="157" t="s">
        <v>32</v>
      </c>
      <c r="W180" s="157" t="s">
        <v>32</v>
      </c>
      <c r="X180" s="157"/>
      <c r="Y180" s="157" t="s">
        <v>624</v>
      </c>
      <c r="Z180" s="157" t="s">
        <v>43</v>
      </c>
    </row>
    <row r="181" spans="1:26" ht="31.5" x14ac:dyDescent="0.35">
      <c r="A181" s="163">
        <v>177</v>
      </c>
      <c r="B181" s="157" t="s">
        <v>636</v>
      </c>
      <c r="C181" s="157" t="s">
        <v>656</v>
      </c>
      <c r="D181" s="157">
        <v>70998086</v>
      </c>
      <c r="E181" s="157">
        <v>102391386</v>
      </c>
      <c r="F181" s="157">
        <v>600115526</v>
      </c>
      <c r="G181" s="157" t="s">
        <v>629</v>
      </c>
      <c r="H181" s="157" t="s">
        <v>97</v>
      </c>
      <c r="I181" s="157" t="s">
        <v>40</v>
      </c>
      <c r="J181" s="157" t="s">
        <v>622</v>
      </c>
      <c r="K181" s="157" t="s">
        <v>493</v>
      </c>
      <c r="L181" s="165">
        <v>35000000</v>
      </c>
      <c r="M181" s="157">
        <f t="shared" si="5"/>
        <v>24500000</v>
      </c>
      <c r="N181" s="178">
        <v>45778</v>
      </c>
      <c r="O181" s="178">
        <v>46204</v>
      </c>
      <c r="P181" s="176" t="s">
        <v>32</v>
      </c>
      <c r="Q181" s="157" t="s">
        <v>32</v>
      </c>
      <c r="R181" s="157" t="s">
        <v>32</v>
      </c>
      <c r="S181" s="157" t="s">
        <v>32</v>
      </c>
      <c r="T181" s="157"/>
      <c r="U181" s="157" t="s">
        <v>32</v>
      </c>
      <c r="V181" s="157" t="s">
        <v>32</v>
      </c>
      <c r="W181" s="157" t="s">
        <v>32</v>
      </c>
      <c r="X181" s="157" t="s">
        <v>32</v>
      </c>
      <c r="Y181" s="157" t="s">
        <v>518</v>
      </c>
      <c r="Z181" s="157" t="s">
        <v>43</v>
      </c>
    </row>
    <row r="182" spans="1:26" ht="31.5" x14ac:dyDescent="0.35">
      <c r="A182" s="160">
        <v>178</v>
      </c>
      <c r="B182" s="157" t="s">
        <v>636</v>
      </c>
      <c r="C182" s="157" t="s">
        <v>656</v>
      </c>
      <c r="D182" s="157">
        <v>70998086</v>
      </c>
      <c r="E182" s="157">
        <v>47899158</v>
      </c>
      <c r="F182" s="157">
        <v>600115526</v>
      </c>
      <c r="G182" s="157" t="s">
        <v>630</v>
      </c>
      <c r="H182" s="157" t="s">
        <v>97</v>
      </c>
      <c r="I182" s="157" t="s">
        <v>40</v>
      </c>
      <c r="J182" s="157" t="s">
        <v>622</v>
      </c>
      <c r="K182" s="157" t="s">
        <v>631</v>
      </c>
      <c r="L182" s="165">
        <v>1500000</v>
      </c>
      <c r="M182" s="157">
        <f t="shared" si="5"/>
        <v>1050000</v>
      </c>
      <c r="N182" s="178">
        <v>45444</v>
      </c>
      <c r="O182" s="178">
        <v>45505</v>
      </c>
      <c r="P182" s="176"/>
      <c r="Q182" s="157"/>
      <c r="R182" s="157"/>
      <c r="S182" s="157"/>
      <c r="T182" s="157"/>
      <c r="U182" s="157"/>
      <c r="V182" s="157"/>
      <c r="W182" s="157"/>
      <c r="X182" s="157"/>
      <c r="Y182" s="157" t="s">
        <v>518</v>
      </c>
      <c r="Z182" s="157" t="s">
        <v>43</v>
      </c>
    </row>
    <row r="183" spans="1:26" ht="31.5" x14ac:dyDescent="0.35">
      <c r="A183" s="163">
        <v>179</v>
      </c>
      <c r="B183" s="157" t="s">
        <v>636</v>
      </c>
      <c r="C183" s="157" t="s">
        <v>656</v>
      </c>
      <c r="D183" s="157">
        <v>70998086</v>
      </c>
      <c r="E183" s="157">
        <v>47899158</v>
      </c>
      <c r="F183" s="157">
        <v>600115526</v>
      </c>
      <c r="G183" s="157" t="s">
        <v>632</v>
      </c>
      <c r="H183" s="157" t="s">
        <v>97</v>
      </c>
      <c r="I183" s="157" t="s">
        <v>40</v>
      </c>
      <c r="J183" s="157" t="s">
        <v>622</v>
      </c>
      <c r="K183" s="157" t="s">
        <v>631</v>
      </c>
      <c r="L183" s="165">
        <v>10000000</v>
      </c>
      <c r="M183" s="165">
        <f t="shared" si="5"/>
        <v>7000000</v>
      </c>
      <c r="N183" s="178">
        <v>45809</v>
      </c>
      <c r="O183" s="178">
        <v>45870</v>
      </c>
      <c r="P183" s="176"/>
      <c r="Q183" s="157"/>
      <c r="R183" s="157"/>
      <c r="S183" s="157"/>
      <c r="T183" s="157"/>
      <c r="U183" s="157"/>
      <c r="V183" s="157"/>
      <c r="W183" s="157"/>
      <c r="X183" s="157"/>
      <c r="Y183" s="157" t="s">
        <v>633</v>
      </c>
      <c r="Z183" s="157" t="s">
        <v>43</v>
      </c>
    </row>
    <row r="184" spans="1:26" ht="31.5" x14ac:dyDescent="0.35">
      <c r="A184" s="160">
        <v>180</v>
      </c>
      <c r="B184" s="157" t="s">
        <v>636</v>
      </c>
      <c r="C184" s="157" t="s">
        <v>656</v>
      </c>
      <c r="D184" s="157">
        <v>70998086</v>
      </c>
      <c r="E184" s="157">
        <v>102391386</v>
      </c>
      <c r="F184" s="157">
        <v>600115526</v>
      </c>
      <c r="G184" s="157" t="s">
        <v>634</v>
      </c>
      <c r="H184" s="157" t="s">
        <v>97</v>
      </c>
      <c r="I184" s="157" t="s">
        <v>40</v>
      </c>
      <c r="J184" s="157" t="s">
        <v>622</v>
      </c>
      <c r="K184" s="157" t="s">
        <v>657</v>
      </c>
      <c r="L184" s="165">
        <v>500000</v>
      </c>
      <c r="M184" s="165">
        <f t="shared" si="5"/>
        <v>350000</v>
      </c>
      <c r="N184" s="160" t="s">
        <v>635</v>
      </c>
      <c r="O184" s="160" t="s">
        <v>586</v>
      </c>
      <c r="P184" s="157"/>
      <c r="Q184" s="157"/>
      <c r="R184" s="157"/>
      <c r="S184" s="157"/>
      <c r="T184" s="157"/>
      <c r="U184" s="157"/>
      <c r="V184" s="157"/>
      <c r="W184" s="157"/>
      <c r="X184" s="157"/>
      <c r="Y184" s="157" t="s">
        <v>633</v>
      </c>
      <c r="Z184" s="157" t="s">
        <v>43</v>
      </c>
    </row>
    <row r="185" spans="1:26" ht="31.5" x14ac:dyDescent="0.35">
      <c r="A185" s="163">
        <v>181</v>
      </c>
      <c r="B185" s="157" t="s">
        <v>510</v>
      </c>
      <c r="C185" s="157" t="s">
        <v>509</v>
      </c>
      <c r="D185" s="157">
        <v>75024080</v>
      </c>
      <c r="E185" s="157">
        <v>108032418</v>
      </c>
      <c r="F185" s="157">
        <v>600116093</v>
      </c>
      <c r="G185" s="157" t="s">
        <v>511</v>
      </c>
      <c r="H185" s="157" t="s">
        <v>97</v>
      </c>
      <c r="I185" s="157" t="s">
        <v>40</v>
      </c>
      <c r="J185" s="157" t="s">
        <v>507</v>
      </c>
      <c r="K185" s="157" t="s">
        <v>506</v>
      </c>
      <c r="L185" s="165">
        <v>500000</v>
      </c>
      <c r="M185" s="165">
        <f t="shared" ref="M185" si="6">L185/100*70</f>
        <v>350000</v>
      </c>
      <c r="N185" s="157" t="s">
        <v>606</v>
      </c>
      <c r="O185" s="157" t="s">
        <v>259</v>
      </c>
      <c r="P185" s="157" t="s">
        <v>32</v>
      </c>
      <c r="Q185" s="157" t="s">
        <v>32</v>
      </c>
      <c r="R185" s="157" t="s">
        <v>32</v>
      </c>
      <c r="S185" s="157" t="s">
        <v>32</v>
      </c>
      <c r="T185" s="157"/>
      <c r="U185" s="157"/>
      <c r="V185" s="157" t="s">
        <v>32</v>
      </c>
      <c r="W185" s="157" t="s">
        <v>32</v>
      </c>
      <c r="X185" s="157" t="s">
        <v>32</v>
      </c>
      <c r="Y185" s="157" t="s">
        <v>637</v>
      </c>
      <c r="Z185" s="157" t="s">
        <v>43</v>
      </c>
    </row>
    <row r="186" spans="1:26" ht="21" x14ac:dyDescent="0.35">
      <c r="A186" s="160">
        <v>182</v>
      </c>
      <c r="B186" s="157" t="s">
        <v>364</v>
      </c>
      <c r="C186" s="157" t="s">
        <v>640</v>
      </c>
      <c r="D186" s="157">
        <v>71003754</v>
      </c>
      <c r="E186" s="157">
        <v>107607522</v>
      </c>
      <c r="F186" s="157">
        <v>600115712</v>
      </c>
      <c r="G186" s="157" t="s">
        <v>641</v>
      </c>
      <c r="H186" s="157" t="s">
        <v>376</v>
      </c>
      <c r="I186" s="157" t="s">
        <v>40</v>
      </c>
      <c r="J186" s="157" t="s">
        <v>369</v>
      </c>
      <c r="K186" s="157" t="s">
        <v>642</v>
      </c>
      <c r="L186" s="165">
        <v>3000000</v>
      </c>
      <c r="M186" s="165">
        <f>L186*70%</f>
        <v>2100000</v>
      </c>
      <c r="N186" s="157" t="s">
        <v>606</v>
      </c>
      <c r="O186" s="157" t="s">
        <v>259</v>
      </c>
      <c r="P186" s="157"/>
      <c r="Q186" s="157"/>
      <c r="R186" s="157"/>
      <c r="S186" s="157"/>
      <c r="T186" s="157" t="s">
        <v>32</v>
      </c>
      <c r="U186" s="157"/>
      <c r="V186" s="157" t="s">
        <v>32</v>
      </c>
      <c r="W186" s="157"/>
      <c r="X186" s="157"/>
      <c r="Y186" s="157" t="s">
        <v>33</v>
      </c>
      <c r="Z186" s="157" t="s">
        <v>43</v>
      </c>
    </row>
    <row r="187" spans="1:26" ht="22.5" customHeight="1" x14ac:dyDescent="0.35">
      <c r="A187" s="163">
        <v>183</v>
      </c>
      <c r="B187" s="157" t="s">
        <v>388</v>
      </c>
      <c r="C187" s="157" t="s">
        <v>389</v>
      </c>
      <c r="D187" s="157">
        <v>71009825</v>
      </c>
      <c r="E187" s="157">
        <v>102379980</v>
      </c>
      <c r="F187" s="157">
        <v>600115755</v>
      </c>
      <c r="G187" s="157" t="s">
        <v>643</v>
      </c>
      <c r="H187" s="157" t="s">
        <v>97</v>
      </c>
      <c r="I187" s="157" t="s">
        <v>40</v>
      </c>
      <c r="J187" s="157" t="s">
        <v>391</v>
      </c>
      <c r="K187" s="157" t="s">
        <v>645</v>
      </c>
      <c r="L187" s="165">
        <v>1000000</v>
      </c>
      <c r="M187" s="165">
        <f t="shared" ref="M187:M188" si="7">L187/100*70</f>
        <v>700000</v>
      </c>
      <c r="N187" s="157" t="s">
        <v>254</v>
      </c>
      <c r="O187" s="157" t="s">
        <v>259</v>
      </c>
      <c r="P187" s="157"/>
      <c r="Q187" s="157"/>
      <c r="R187" s="157"/>
      <c r="S187" s="157"/>
      <c r="T187" s="157"/>
      <c r="U187" s="157"/>
      <c r="V187" s="157"/>
      <c r="W187" s="157"/>
      <c r="X187" s="157"/>
      <c r="Y187" s="157" t="s">
        <v>33</v>
      </c>
      <c r="Z187" s="157" t="s">
        <v>43</v>
      </c>
    </row>
    <row r="188" spans="1:26" ht="24.5" customHeight="1" x14ac:dyDescent="0.35">
      <c r="A188" s="160">
        <v>184</v>
      </c>
      <c r="B188" s="157" t="s">
        <v>388</v>
      </c>
      <c r="C188" s="157" t="s">
        <v>389</v>
      </c>
      <c r="D188" s="157">
        <v>71009825</v>
      </c>
      <c r="E188" s="157">
        <v>102379980</v>
      </c>
      <c r="F188" s="157">
        <v>600115755</v>
      </c>
      <c r="G188" s="157" t="s">
        <v>644</v>
      </c>
      <c r="H188" s="157" t="s">
        <v>97</v>
      </c>
      <c r="I188" s="157" t="s">
        <v>40</v>
      </c>
      <c r="J188" s="157" t="s">
        <v>391</v>
      </c>
      <c r="K188" s="157" t="s">
        <v>646</v>
      </c>
      <c r="L188" s="165">
        <v>2000000</v>
      </c>
      <c r="M188" s="165">
        <f t="shared" si="7"/>
        <v>1400000</v>
      </c>
      <c r="N188" s="157" t="s">
        <v>254</v>
      </c>
      <c r="O188" s="157" t="s">
        <v>259</v>
      </c>
      <c r="P188" s="157"/>
      <c r="Q188" s="157"/>
      <c r="R188" s="157"/>
      <c r="S188" s="157"/>
      <c r="T188" s="157"/>
      <c r="U188" s="157"/>
      <c r="V188" s="157"/>
      <c r="W188" s="157"/>
      <c r="X188" s="157"/>
      <c r="Y188" s="157" t="s">
        <v>33</v>
      </c>
      <c r="Z188" s="157" t="s">
        <v>43</v>
      </c>
    </row>
    <row r="189" spans="1:26" ht="31.5" x14ac:dyDescent="0.35">
      <c r="A189" s="163">
        <v>185</v>
      </c>
      <c r="B189" s="157" t="s">
        <v>79</v>
      </c>
      <c r="C189" s="157" t="s">
        <v>80</v>
      </c>
      <c r="D189" s="157">
        <v>62812947</v>
      </c>
      <c r="E189" s="157">
        <v>102391807</v>
      </c>
      <c r="F189" s="157">
        <v>600116085</v>
      </c>
      <c r="G189" s="157" t="s">
        <v>81</v>
      </c>
      <c r="H189" s="157" t="s">
        <v>269</v>
      </c>
      <c r="I189" s="157" t="s">
        <v>40</v>
      </c>
      <c r="J189" s="157" t="s">
        <v>82</v>
      </c>
      <c r="K189" s="157" t="s">
        <v>83</v>
      </c>
      <c r="L189" s="165">
        <v>10000000</v>
      </c>
      <c r="M189" s="165">
        <f>L189*70%</f>
        <v>7000000</v>
      </c>
      <c r="N189" s="157" t="s">
        <v>606</v>
      </c>
      <c r="O189" s="157" t="s">
        <v>259</v>
      </c>
      <c r="P189" s="157" t="s">
        <v>32</v>
      </c>
      <c r="Q189" s="157" t="s">
        <v>32</v>
      </c>
      <c r="R189" s="157" t="s">
        <v>32</v>
      </c>
      <c r="S189" s="157" t="s">
        <v>32</v>
      </c>
      <c r="T189" s="157"/>
      <c r="U189" s="157"/>
      <c r="V189" s="157" t="s">
        <v>32</v>
      </c>
      <c r="W189" s="157" t="s">
        <v>32</v>
      </c>
      <c r="X189" s="157" t="s">
        <v>32</v>
      </c>
      <c r="Y189" s="157" t="s">
        <v>653</v>
      </c>
      <c r="Z189" s="157" t="s">
        <v>43</v>
      </c>
    </row>
    <row r="190" spans="1:26" ht="31.5" x14ac:dyDescent="0.35">
      <c r="A190" s="160">
        <v>186</v>
      </c>
      <c r="B190" s="157" t="s">
        <v>79</v>
      </c>
      <c r="C190" s="157" t="s">
        <v>80</v>
      </c>
      <c r="D190" s="157">
        <v>62812947</v>
      </c>
      <c r="E190" s="157">
        <v>102391807</v>
      </c>
      <c r="F190" s="157">
        <v>600116085</v>
      </c>
      <c r="G190" s="157" t="s">
        <v>81</v>
      </c>
      <c r="H190" s="157" t="s">
        <v>269</v>
      </c>
      <c r="I190" s="157" t="s">
        <v>40</v>
      </c>
      <c r="J190" s="157" t="s">
        <v>82</v>
      </c>
      <c r="K190" s="157" t="s">
        <v>385</v>
      </c>
      <c r="L190" s="165">
        <v>2900000</v>
      </c>
      <c r="M190" s="165">
        <f t="shared" ref="M190:M191" si="8">L190*70%</f>
        <v>2029999.9999999998</v>
      </c>
      <c r="N190" s="157" t="s">
        <v>606</v>
      </c>
      <c r="O190" s="157" t="s">
        <v>259</v>
      </c>
      <c r="P190" s="157"/>
      <c r="Q190" s="157"/>
      <c r="R190" s="157"/>
      <c r="S190" s="157"/>
      <c r="T190" s="157"/>
      <c r="U190" s="157"/>
      <c r="V190" s="157"/>
      <c r="W190" s="157" t="s">
        <v>32</v>
      </c>
      <c r="X190" s="157" t="s">
        <v>32</v>
      </c>
      <c r="Y190" s="157" t="s">
        <v>654</v>
      </c>
      <c r="Z190" s="157" t="s">
        <v>43</v>
      </c>
    </row>
    <row r="191" spans="1:26" ht="31.5" x14ac:dyDescent="0.35">
      <c r="A191" s="160">
        <v>187</v>
      </c>
      <c r="B191" s="157" t="s">
        <v>79</v>
      </c>
      <c r="C191" s="157" t="s">
        <v>80</v>
      </c>
      <c r="D191" s="157">
        <v>62812947</v>
      </c>
      <c r="E191" s="157">
        <v>102391807</v>
      </c>
      <c r="F191" s="157">
        <v>600116085</v>
      </c>
      <c r="G191" s="157" t="s">
        <v>81</v>
      </c>
      <c r="H191" s="157" t="s">
        <v>269</v>
      </c>
      <c r="I191" s="157" t="s">
        <v>40</v>
      </c>
      <c r="J191" s="157" t="s">
        <v>82</v>
      </c>
      <c r="K191" s="157" t="s">
        <v>387</v>
      </c>
      <c r="L191" s="165">
        <v>2945000</v>
      </c>
      <c r="M191" s="165">
        <f t="shared" si="8"/>
        <v>2061499.9999999998</v>
      </c>
      <c r="N191" s="157" t="s">
        <v>606</v>
      </c>
      <c r="O191" s="157" t="s">
        <v>259</v>
      </c>
      <c r="P191" s="157" t="s">
        <v>32</v>
      </c>
      <c r="Q191" s="157" t="s">
        <v>32</v>
      </c>
      <c r="R191" s="157" t="s">
        <v>32</v>
      </c>
      <c r="S191" s="157" t="s">
        <v>32</v>
      </c>
      <c r="T191" s="157"/>
      <c r="U191" s="157"/>
      <c r="V191" s="157"/>
      <c r="W191" s="157" t="s">
        <v>32</v>
      </c>
      <c r="X191" s="157" t="s">
        <v>32</v>
      </c>
      <c r="Y191" s="157" t="s">
        <v>655</v>
      </c>
      <c r="Z191" s="157" t="s">
        <v>43</v>
      </c>
    </row>
    <row r="192" spans="1:26" ht="31.5" x14ac:dyDescent="0.35">
      <c r="A192" s="184">
        <v>188</v>
      </c>
      <c r="B192" s="184" t="s">
        <v>301</v>
      </c>
      <c r="C192" s="184" t="s">
        <v>302</v>
      </c>
      <c r="D192" s="184">
        <v>70924538</v>
      </c>
      <c r="E192" s="184">
        <v>107607646</v>
      </c>
      <c r="F192" s="184">
        <v>600115534</v>
      </c>
      <c r="G192" s="184" t="s">
        <v>671</v>
      </c>
      <c r="H192" s="184" t="s">
        <v>97</v>
      </c>
      <c r="I192" s="184" t="s">
        <v>40</v>
      </c>
      <c r="J192" s="184" t="s">
        <v>304</v>
      </c>
      <c r="K192" s="184" t="s">
        <v>658</v>
      </c>
      <c r="L192" s="183">
        <v>1000000</v>
      </c>
      <c r="M192" s="183">
        <v>700000</v>
      </c>
      <c r="N192" s="184" t="s">
        <v>661</v>
      </c>
      <c r="O192" s="184" t="s">
        <v>259</v>
      </c>
      <c r="P192" s="184"/>
      <c r="Q192" s="184"/>
      <c r="R192" s="184" t="s">
        <v>32</v>
      </c>
      <c r="S192" s="184"/>
      <c r="T192" s="184"/>
      <c r="U192" s="184"/>
      <c r="V192" s="184"/>
      <c r="W192" s="184" t="s">
        <v>32</v>
      </c>
      <c r="X192" s="184"/>
      <c r="Y192" s="184" t="s">
        <v>33</v>
      </c>
      <c r="Z192" s="184" t="s">
        <v>43</v>
      </c>
    </row>
    <row r="193" spans="1:26" ht="21" x14ac:dyDescent="0.35">
      <c r="A193" s="184">
        <v>189</v>
      </c>
      <c r="B193" s="184" t="s">
        <v>301</v>
      </c>
      <c r="C193" s="184" t="s">
        <v>302</v>
      </c>
      <c r="D193" s="184">
        <v>70924538</v>
      </c>
      <c r="E193" s="184">
        <v>107607646</v>
      </c>
      <c r="F193" s="184">
        <v>600115534</v>
      </c>
      <c r="G193" s="184" t="s">
        <v>672</v>
      </c>
      <c r="H193" s="184" t="s">
        <v>97</v>
      </c>
      <c r="I193" s="184" t="s">
        <v>40</v>
      </c>
      <c r="J193" s="184" t="s">
        <v>304</v>
      </c>
      <c r="K193" s="184" t="s">
        <v>659</v>
      </c>
      <c r="L193" s="183">
        <v>3500000</v>
      </c>
      <c r="M193" s="183">
        <v>2450000</v>
      </c>
      <c r="N193" s="184" t="s">
        <v>661</v>
      </c>
      <c r="O193" s="184" t="s">
        <v>259</v>
      </c>
      <c r="P193" s="184" t="s">
        <v>32</v>
      </c>
      <c r="Q193" s="184" t="s">
        <v>32</v>
      </c>
      <c r="R193" s="184" t="s">
        <v>32</v>
      </c>
      <c r="S193" s="184" t="s">
        <v>32</v>
      </c>
      <c r="T193" s="184"/>
      <c r="U193" s="184"/>
      <c r="V193" s="184" t="s">
        <v>32</v>
      </c>
      <c r="W193" s="184"/>
      <c r="X193" s="184" t="s">
        <v>32</v>
      </c>
      <c r="Y193" s="184" t="s">
        <v>33</v>
      </c>
      <c r="Z193" s="184" t="s">
        <v>43</v>
      </c>
    </row>
    <row r="195" spans="1:26" x14ac:dyDescent="0.35">
      <c r="A195" s="147" t="s">
        <v>660</v>
      </c>
    </row>
  </sheetData>
  <autoFilter ref="A4:Z188" xr:uid="{965A381F-E398-4EFA-83EB-FED6038486A5}">
    <sortState ref="A7:Z159">
      <sortCondition ref="A4"/>
    </sortState>
  </autoFilter>
  <mergeCells count="29">
    <mergeCell ref="A1:Z1"/>
    <mergeCell ref="A2:A4"/>
    <mergeCell ref="B2:F2"/>
    <mergeCell ref="G2:G4"/>
    <mergeCell ref="H2:H4"/>
    <mergeCell ref="I2:I4"/>
    <mergeCell ref="J2:J4"/>
    <mergeCell ref="K2:K4"/>
    <mergeCell ref="L2:M2"/>
    <mergeCell ref="N2:O2"/>
    <mergeCell ref="P2:X2"/>
    <mergeCell ref="Y2:Z2"/>
    <mergeCell ref="B3:B4"/>
    <mergeCell ref="C3:C4"/>
    <mergeCell ref="D3:D4"/>
    <mergeCell ref="E3:E4"/>
    <mergeCell ref="F3:F4"/>
    <mergeCell ref="L3:L4"/>
    <mergeCell ref="M3:M4"/>
    <mergeCell ref="N3:N4"/>
    <mergeCell ref="X3:X4"/>
    <mergeCell ref="Y3:Y4"/>
    <mergeCell ref="Z3:Z4"/>
    <mergeCell ref="O3:O4"/>
    <mergeCell ref="P3:S3"/>
    <mergeCell ref="T3:T4"/>
    <mergeCell ref="U3:U4"/>
    <mergeCell ref="V3:V4"/>
    <mergeCell ref="W3:W4"/>
  </mergeCells>
  <pageMargins left="0.23622047244094491" right="0.23622047244094491" top="0.74803149606299213" bottom="0.35433070866141736" header="0.31496062992125984" footer="0.31496062992125984"/>
  <pageSetup paperSize="9" scale="50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4EF514-9F1E-467F-93FF-82439E118F2E}">
  <sheetPr>
    <pageSetUpPr fitToPage="1"/>
  </sheetPr>
  <dimension ref="A1:V79"/>
  <sheetViews>
    <sheetView tabSelected="1" topLeftCell="A66" zoomScale="75" zoomScaleNormal="75" workbookViewId="0">
      <selection activeCell="G79" sqref="G79"/>
    </sheetView>
  </sheetViews>
  <sheetFormatPr defaultRowHeight="14.5" x14ac:dyDescent="0.35"/>
  <cols>
    <col min="1" max="1" width="9.1796875" style="29" customWidth="1"/>
    <col min="2" max="2" width="16" customWidth="1"/>
    <col min="3" max="3" width="10.7265625" customWidth="1"/>
    <col min="4" max="4" width="9.81640625" bestFit="1" customWidth="1"/>
    <col min="5" max="6" width="10.90625" bestFit="1" customWidth="1"/>
    <col min="7" max="7" width="24.81640625" customWidth="1"/>
    <col min="8" max="8" width="12.54296875" bestFit="1" customWidth="1"/>
    <col min="10" max="10" width="12.26953125" customWidth="1"/>
    <col min="11" max="11" width="42.6328125" customWidth="1"/>
    <col min="12" max="12" width="10.7265625" bestFit="1" customWidth="1"/>
    <col min="13" max="13" width="13.26953125" bestFit="1" customWidth="1"/>
    <col min="14" max="15" width="8.81640625" bestFit="1" customWidth="1"/>
    <col min="17" max="17" width="8" customWidth="1"/>
    <col min="18" max="18" width="11" customWidth="1"/>
  </cols>
  <sheetData>
    <row r="1" spans="1:20" ht="15" thickBot="1" x14ac:dyDescent="0.4">
      <c r="A1" s="236" t="s">
        <v>93</v>
      </c>
      <c r="B1" s="237"/>
      <c r="C1" s="237"/>
      <c r="D1" s="237"/>
      <c r="E1" s="237"/>
      <c r="F1" s="237"/>
      <c r="G1" s="237"/>
      <c r="H1" s="237"/>
      <c r="I1" s="237"/>
      <c r="J1" s="237"/>
      <c r="K1" s="237"/>
      <c r="L1" s="237"/>
      <c r="M1" s="237"/>
      <c r="N1" s="237"/>
      <c r="O1" s="237"/>
      <c r="P1" s="237"/>
      <c r="Q1" s="237"/>
      <c r="R1" s="237"/>
      <c r="S1" s="238"/>
      <c r="T1" s="35"/>
    </row>
    <row r="2" spans="1:20" x14ac:dyDescent="0.35">
      <c r="A2" s="208" t="s">
        <v>1</v>
      </c>
      <c r="B2" s="239" t="s">
        <v>2</v>
      </c>
      <c r="C2" s="240"/>
      <c r="D2" s="240"/>
      <c r="E2" s="240"/>
      <c r="F2" s="241"/>
      <c r="G2" s="208" t="s">
        <v>3</v>
      </c>
      <c r="H2" s="242" t="s">
        <v>94</v>
      </c>
      <c r="I2" s="244" t="s">
        <v>5</v>
      </c>
      <c r="J2" s="208" t="s">
        <v>6</v>
      </c>
      <c r="K2" s="208" t="s">
        <v>7</v>
      </c>
      <c r="L2" s="246" t="s">
        <v>602</v>
      </c>
      <c r="M2" s="247"/>
      <c r="N2" s="234" t="s">
        <v>596</v>
      </c>
      <c r="O2" s="235"/>
      <c r="P2" s="234" t="s">
        <v>603</v>
      </c>
      <c r="Q2" s="235"/>
      <c r="R2" s="234" t="s">
        <v>9</v>
      </c>
      <c r="S2" s="235"/>
      <c r="T2" s="35"/>
    </row>
    <row r="3" spans="1:20" ht="85.5" x14ac:dyDescent="0.35">
      <c r="A3" s="209"/>
      <c r="B3" s="123" t="s">
        <v>10</v>
      </c>
      <c r="C3" s="124" t="s">
        <v>11</v>
      </c>
      <c r="D3" s="124" t="s">
        <v>12</v>
      </c>
      <c r="E3" s="125" t="s">
        <v>13</v>
      </c>
      <c r="F3" s="126" t="s">
        <v>14</v>
      </c>
      <c r="G3" s="209"/>
      <c r="H3" s="243"/>
      <c r="I3" s="245"/>
      <c r="J3" s="209"/>
      <c r="K3" s="209"/>
      <c r="L3" s="127" t="s">
        <v>15</v>
      </c>
      <c r="M3" s="128" t="s">
        <v>95</v>
      </c>
      <c r="N3" s="129" t="s">
        <v>16</v>
      </c>
      <c r="O3" s="130" t="s">
        <v>17</v>
      </c>
      <c r="P3" s="131" t="s">
        <v>604</v>
      </c>
      <c r="Q3" s="132" t="s">
        <v>605</v>
      </c>
      <c r="R3" s="133" t="s">
        <v>23</v>
      </c>
      <c r="S3" s="130" t="s">
        <v>24</v>
      </c>
      <c r="T3" s="35"/>
    </row>
    <row r="4" spans="1:20" ht="42.5" customHeight="1" x14ac:dyDescent="0.35">
      <c r="A4" s="49">
        <v>1</v>
      </c>
      <c r="B4" s="77" t="s">
        <v>515</v>
      </c>
      <c r="C4" s="49" t="s">
        <v>277</v>
      </c>
      <c r="D4" s="77">
        <v>70995753</v>
      </c>
      <c r="E4" s="51">
        <v>107607531</v>
      </c>
      <c r="F4" s="77">
        <v>600115909</v>
      </c>
      <c r="G4" s="49" t="s">
        <v>531</v>
      </c>
      <c r="H4" s="49" t="s">
        <v>288</v>
      </c>
      <c r="I4" s="49" t="s">
        <v>40</v>
      </c>
      <c r="J4" s="49" t="s">
        <v>278</v>
      </c>
      <c r="K4" s="49" t="s">
        <v>532</v>
      </c>
      <c r="L4" s="134">
        <v>4000000</v>
      </c>
      <c r="M4" s="134">
        <f t="shared" ref="M4:M35" si="0">L4/100*70</f>
        <v>2800000</v>
      </c>
      <c r="N4" s="49" t="s">
        <v>530</v>
      </c>
      <c r="O4" s="49" t="s">
        <v>260</v>
      </c>
      <c r="P4" s="49"/>
      <c r="Q4" s="49"/>
      <c r="R4" s="49" t="s">
        <v>518</v>
      </c>
      <c r="S4" s="49"/>
      <c r="T4" s="35"/>
    </row>
    <row r="5" spans="1:20" ht="21" x14ac:dyDescent="0.35">
      <c r="A5" s="49">
        <v>2</v>
      </c>
      <c r="B5" s="77" t="s">
        <v>515</v>
      </c>
      <c r="C5" s="49" t="s">
        <v>277</v>
      </c>
      <c r="D5" s="77">
        <v>70995753</v>
      </c>
      <c r="E5" s="51">
        <v>107607531</v>
      </c>
      <c r="F5" s="77">
        <v>600115909</v>
      </c>
      <c r="G5" s="49" t="s">
        <v>450</v>
      </c>
      <c r="H5" s="49" t="s">
        <v>288</v>
      </c>
      <c r="I5" s="49" t="s">
        <v>40</v>
      </c>
      <c r="J5" s="49" t="s">
        <v>278</v>
      </c>
      <c r="K5" s="49" t="s">
        <v>533</v>
      </c>
      <c r="L5" s="134">
        <v>400000</v>
      </c>
      <c r="M5" s="134">
        <f t="shared" si="0"/>
        <v>280000</v>
      </c>
      <c r="N5" s="49" t="s">
        <v>530</v>
      </c>
      <c r="O5" s="49" t="s">
        <v>253</v>
      </c>
      <c r="P5" s="49"/>
      <c r="Q5" s="49"/>
      <c r="R5" s="49" t="s">
        <v>518</v>
      </c>
      <c r="S5" s="49"/>
      <c r="T5" s="35"/>
    </row>
    <row r="6" spans="1:20" ht="21" x14ac:dyDescent="0.35">
      <c r="A6" s="99">
        <v>3</v>
      </c>
      <c r="B6" s="85" t="s">
        <v>146</v>
      </c>
      <c r="C6" s="85" t="s">
        <v>91</v>
      </c>
      <c r="D6" s="85">
        <v>70940525</v>
      </c>
      <c r="E6" s="135">
        <v>103167234</v>
      </c>
      <c r="F6" s="135">
        <v>600115054</v>
      </c>
      <c r="G6" s="85" t="s">
        <v>96</v>
      </c>
      <c r="H6" s="85" t="s">
        <v>97</v>
      </c>
      <c r="I6" s="85" t="s">
        <v>40</v>
      </c>
      <c r="J6" s="85" t="s">
        <v>98</v>
      </c>
      <c r="K6" s="86" t="s">
        <v>99</v>
      </c>
      <c r="L6" s="87">
        <v>14000000</v>
      </c>
      <c r="M6" s="88">
        <f t="shared" si="0"/>
        <v>9800000</v>
      </c>
      <c r="N6" s="85" t="s">
        <v>252</v>
      </c>
      <c r="O6" s="89" t="s">
        <v>253</v>
      </c>
      <c r="P6" s="85"/>
      <c r="Q6" s="85" t="s">
        <v>32</v>
      </c>
      <c r="R6" s="85" t="s">
        <v>101</v>
      </c>
      <c r="S6" s="85" t="s">
        <v>102</v>
      </c>
      <c r="T6" s="35"/>
    </row>
    <row r="7" spans="1:20" ht="31.5" x14ac:dyDescent="0.35">
      <c r="A7" s="99">
        <v>4</v>
      </c>
      <c r="B7" s="85" t="s">
        <v>270</v>
      </c>
      <c r="C7" s="85" t="s">
        <v>103</v>
      </c>
      <c r="D7" s="85">
        <v>70987131</v>
      </c>
      <c r="E7" s="135">
        <v>107607135</v>
      </c>
      <c r="F7" s="135">
        <v>600115135</v>
      </c>
      <c r="G7" s="85" t="s">
        <v>104</v>
      </c>
      <c r="H7" s="85" t="s">
        <v>97</v>
      </c>
      <c r="I7" s="85" t="s">
        <v>40</v>
      </c>
      <c r="J7" s="85" t="s">
        <v>105</v>
      </c>
      <c r="K7" s="86" t="s">
        <v>106</v>
      </c>
      <c r="L7" s="87">
        <v>3000000</v>
      </c>
      <c r="M7" s="88">
        <f t="shared" si="0"/>
        <v>2100000</v>
      </c>
      <c r="N7" s="85" t="s">
        <v>256</v>
      </c>
      <c r="O7" s="85" t="s">
        <v>257</v>
      </c>
      <c r="P7" s="85" t="s">
        <v>32</v>
      </c>
      <c r="Q7" s="85"/>
      <c r="R7" s="85" t="s">
        <v>107</v>
      </c>
      <c r="S7" s="85" t="s">
        <v>108</v>
      </c>
      <c r="T7" s="35"/>
    </row>
    <row r="8" spans="1:20" ht="31.5" x14ac:dyDescent="0.35">
      <c r="A8" s="99">
        <v>5</v>
      </c>
      <c r="B8" s="85" t="s">
        <v>270</v>
      </c>
      <c r="C8" s="85" t="s">
        <v>103</v>
      </c>
      <c r="D8" s="85">
        <v>70987131</v>
      </c>
      <c r="E8" s="135">
        <v>107607135</v>
      </c>
      <c r="F8" s="135">
        <v>600115135</v>
      </c>
      <c r="G8" s="85" t="s">
        <v>109</v>
      </c>
      <c r="H8" s="85" t="s">
        <v>97</v>
      </c>
      <c r="I8" s="85" t="s">
        <v>40</v>
      </c>
      <c r="J8" s="85" t="s">
        <v>105</v>
      </c>
      <c r="K8" s="86" t="s">
        <v>110</v>
      </c>
      <c r="L8" s="88">
        <v>6000000</v>
      </c>
      <c r="M8" s="88">
        <f t="shared" si="0"/>
        <v>4200000</v>
      </c>
      <c r="N8" s="85" t="s">
        <v>254</v>
      </c>
      <c r="O8" s="85" t="s">
        <v>253</v>
      </c>
      <c r="P8" s="85" t="s">
        <v>32</v>
      </c>
      <c r="Q8" s="85"/>
      <c r="R8" s="85" t="s">
        <v>107</v>
      </c>
      <c r="S8" s="85" t="s">
        <v>108</v>
      </c>
      <c r="T8" s="35"/>
    </row>
    <row r="9" spans="1:20" x14ac:dyDescent="0.35">
      <c r="A9" s="99">
        <v>6</v>
      </c>
      <c r="B9" s="85" t="s">
        <v>111</v>
      </c>
      <c r="C9" s="85" t="s">
        <v>40</v>
      </c>
      <c r="D9" s="85">
        <v>69651221</v>
      </c>
      <c r="E9" s="85">
        <v>118600745</v>
      </c>
      <c r="F9" s="85">
        <v>618600736</v>
      </c>
      <c r="G9" s="85" t="s">
        <v>112</v>
      </c>
      <c r="H9" s="85" t="s">
        <v>97</v>
      </c>
      <c r="I9" s="85" t="s">
        <v>40</v>
      </c>
      <c r="J9" s="85" t="s">
        <v>40</v>
      </c>
      <c r="K9" s="86" t="s">
        <v>151</v>
      </c>
      <c r="L9" s="87">
        <v>200000</v>
      </c>
      <c r="M9" s="88">
        <f t="shared" si="0"/>
        <v>140000</v>
      </c>
      <c r="N9" s="85" t="s">
        <v>252</v>
      </c>
      <c r="O9" s="136" t="s">
        <v>258</v>
      </c>
      <c r="P9" s="85"/>
      <c r="Q9" s="85"/>
      <c r="R9" s="85" t="s">
        <v>113</v>
      </c>
      <c r="S9" s="85" t="s">
        <v>43</v>
      </c>
      <c r="T9" s="35"/>
    </row>
    <row r="10" spans="1:20" x14ac:dyDescent="0.35">
      <c r="A10" s="99">
        <v>7</v>
      </c>
      <c r="B10" s="85" t="s">
        <v>111</v>
      </c>
      <c r="C10" s="85" t="s">
        <v>40</v>
      </c>
      <c r="D10" s="85">
        <v>69651221</v>
      </c>
      <c r="E10" s="85">
        <v>118600745</v>
      </c>
      <c r="F10" s="85">
        <v>618600736</v>
      </c>
      <c r="G10" s="85" t="s">
        <v>114</v>
      </c>
      <c r="H10" s="85" t="s">
        <v>97</v>
      </c>
      <c r="I10" s="85" t="s">
        <v>40</v>
      </c>
      <c r="J10" s="85" t="s">
        <v>40</v>
      </c>
      <c r="K10" s="86" t="s">
        <v>152</v>
      </c>
      <c r="L10" s="87">
        <v>500000</v>
      </c>
      <c r="M10" s="88">
        <f t="shared" si="0"/>
        <v>350000</v>
      </c>
      <c r="N10" s="85" t="s">
        <v>255</v>
      </c>
      <c r="O10" s="85" t="s">
        <v>259</v>
      </c>
      <c r="P10" s="85"/>
      <c r="Q10" s="85"/>
      <c r="R10" s="85" t="s">
        <v>113</v>
      </c>
      <c r="S10" s="85" t="s">
        <v>43</v>
      </c>
      <c r="T10" s="35"/>
    </row>
    <row r="11" spans="1:20" x14ac:dyDescent="0.35">
      <c r="A11" s="99">
        <v>8</v>
      </c>
      <c r="B11" s="85" t="s">
        <v>111</v>
      </c>
      <c r="C11" s="85" t="s">
        <v>40</v>
      </c>
      <c r="D11" s="85">
        <v>69651221</v>
      </c>
      <c r="E11" s="85">
        <v>118600745</v>
      </c>
      <c r="F11" s="85">
        <v>618600736</v>
      </c>
      <c r="G11" s="85" t="s">
        <v>115</v>
      </c>
      <c r="H11" s="85" t="s">
        <v>97</v>
      </c>
      <c r="I11" s="85" t="s">
        <v>40</v>
      </c>
      <c r="J11" s="85" t="s">
        <v>40</v>
      </c>
      <c r="K11" s="85" t="s">
        <v>153</v>
      </c>
      <c r="L11" s="87">
        <v>600000</v>
      </c>
      <c r="M11" s="88">
        <f t="shared" si="0"/>
        <v>420000</v>
      </c>
      <c r="N11" s="85" t="s">
        <v>256</v>
      </c>
      <c r="O11" s="85" t="s">
        <v>259</v>
      </c>
      <c r="P11" s="85"/>
      <c r="Q11" s="85"/>
      <c r="R11" s="85" t="s">
        <v>113</v>
      </c>
      <c r="S11" s="85" t="s">
        <v>43</v>
      </c>
      <c r="T11" s="35"/>
    </row>
    <row r="12" spans="1:20" x14ac:dyDescent="0.35">
      <c r="A12" s="99">
        <v>9</v>
      </c>
      <c r="B12" s="85" t="s">
        <v>111</v>
      </c>
      <c r="C12" s="85" t="s">
        <v>40</v>
      </c>
      <c r="D12" s="85">
        <v>69651221</v>
      </c>
      <c r="E12" s="85">
        <v>118600745</v>
      </c>
      <c r="F12" s="85">
        <v>618600736</v>
      </c>
      <c r="G12" s="85" t="s">
        <v>116</v>
      </c>
      <c r="H12" s="85" t="s">
        <v>97</v>
      </c>
      <c r="I12" s="85" t="s">
        <v>40</v>
      </c>
      <c r="J12" s="85" t="s">
        <v>40</v>
      </c>
      <c r="K12" s="85" t="s">
        <v>154</v>
      </c>
      <c r="L12" s="87">
        <v>2000000</v>
      </c>
      <c r="M12" s="88">
        <f t="shared" si="0"/>
        <v>1400000</v>
      </c>
      <c r="N12" s="85" t="s">
        <v>252</v>
      </c>
      <c r="O12" s="85" t="s">
        <v>259</v>
      </c>
      <c r="P12" s="85"/>
      <c r="Q12" s="85"/>
      <c r="R12" s="85" t="s">
        <v>113</v>
      </c>
      <c r="S12" s="85" t="s">
        <v>43</v>
      </c>
      <c r="T12" s="35"/>
    </row>
    <row r="13" spans="1:20" x14ac:dyDescent="0.35">
      <c r="A13" s="99">
        <v>10</v>
      </c>
      <c r="B13" s="85" t="s">
        <v>111</v>
      </c>
      <c r="C13" s="85" t="s">
        <v>40</v>
      </c>
      <c r="D13" s="85">
        <v>69651221</v>
      </c>
      <c r="E13" s="85">
        <v>118600745</v>
      </c>
      <c r="F13" s="85">
        <v>618600736</v>
      </c>
      <c r="G13" s="85" t="s">
        <v>117</v>
      </c>
      <c r="H13" s="85" t="s">
        <v>97</v>
      </c>
      <c r="I13" s="85" t="s">
        <v>40</v>
      </c>
      <c r="J13" s="85" t="s">
        <v>40</v>
      </c>
      <c r="K13" s="85" t="s">
        <v>155</v>
      </c>
      <c r="L13" s="87">
        <v>2000000</v>
      </c>
      <c r="M13" s="88">
        <f t="shared" si="0"/>
        <v>1400000</v>
      </c>
      <c r="N13" s="85" t="s">
        <v>255</v>
      </c>
      <c r="O13" s="85" t="s">
        <v>259</v>
      </c>
      <c r="P13" s="85"/>
      <c r="Q13" s="85"/>
      <c r="R13" s="85" t="s">
        <v>113</v>
      </c>
      <c r="S13" s="85" t="s">
        <v>43</v>
      </c>
      <c r="T13" s="35"/>
    </row>
    <row r="14" spans="1:20" ht="21" x14ac:dyDescent="0.35">
      <c r="A14" s="99">
        <v>11</v>
      </c>
      <c r="B14" s="85" t="s">
        <v>268</v>
      </c>
      <c r="C14" s="85" t="s">
        <v>38</v>
      </c>
      <c r="D14" s="85">
        <v>69651205</v>
      </c>
      <c r="E14" s="85">
        <v>107607883</v>
      </c>
      <c r="F14" s="85">
        <v>600115399</v>
      </c>
      <c r="G14" s="85" t="s">
        <v>150</v>
      </c>
      <c r="H14" s="85" t="s">
        <v>97</v>
      </c>
      <c r="I14" s="85" t="s">
        <v>40</v>
      </c>
      <c r="J14" s="85" t="s">
        <v>40</v>
      </c>
      <c r="K14" s="86" t="s">
        <v>118</v>
      </c>
      <c r="L14" s="87">
        <v>1000000</v>
      </c>
      <c r="M14" s="88">
        <f t="shared" si="0"/>
        <v>700000</v>
      </c>
      <c r="N14" s="85" t="s">
        <v>252</v>
      </c>
      <c r="O14" s="89" t="s">
        <v>253</v>
      </c>
      <c r="P14" s="85" t="s">
        <v>43</v>
      </c>
      <c r="Q14" s="85" t="s">
        <v>54</v>
      </c>
      <c r="R14" s="85" t="s">
        <v>119</v>
      </c>
      <c r="S14" s="85" t="s">
        <v>43</v>
      </c>
      <c r="T14" s="35"/>
    </row>
    <row r="15" spans="1:20" ht="21" x14ac:dyDescent="0.35">
      <c r="A15" s="99">
        <v>12</v>
      </c>
      <c r="B15" s="137" t="s">
        <v>268</v>
      </c>
      <c r="C15" s="137" t="s">
        <v>38</v>
      </c>
      <c r="D15" s="137">
        <v>69651205</v>
      </c>
      <c r="E15" s="137">
        <v>107607883</v>
      </c>
      <c r="F15" s="137">
        <v>600115399</v>
      </c>
      <c r="G15" s="85" t="s">
        <v>120</v>
      </c>
      <c r="H15" s="137" t="s">
        <v>97</v>
      </c>
      <c r="I15" s="137" t="s">
        <v>40</v>
      </c>
      <c r="J15" s="137" t="s">
        <v>40</v>
      </c>
      <c r="K15" s="86" t="s">
        <v>121</v>
      </c>
      <c r="L15" s="87">
        <v>4300000</v>
      </c>
      <c r="M15" s="88">
        <f t="shared" si="0"/>
        <v>3010000</v>
      </c>
      <c r="N15" s="85" t="s">
        <v>252</v>
      </c>
      <c r="O15" s="85" t="s">
        <v>259</v>
      </c>
      <c r="P15" s="85" t="s">
        <v>43</v>
      </c>
      <c r="Q15" s="85" t="s">
        <v>54</v>
      </c>
      <c r="R15" s="85" t="s">
        <v>43</v>
      </c>
      <c r="S15" s="85" t="s">
        <v>43</v>
      </c>
      <c r="T15" s="35"/>
    </row>
    <row r="16" spans="1:20" x14ac:dyDescent="0.35">
      <c r="A16" s="99">
        <v>13</v>
      </c>
      <c r="B16" s="85" t="s">
        <v>122</v>
      </c>
      <c r="C16" s="85" t="s">
        <v>70</v>
      </c>
      <c r="D16" s="85">
        <v>70299668</v>
      </c>
      <c r="E16" s="85">
        <v>107607387</v>
      </c>
      <c r="F16" s="85">
        <v>600115836</v>
      </c>
      <c r="G16" s="85" t="s">
        <v>147</v>
      </c>
      <c r="H16" s="85" t="s">
        <v>97</v>
      </c>
      <c r="I16" s="85" t="s">
        <v>40</v>
      </c>
      <c r="J16" s="85" t="s">
        <v>72</v>
      </c>
      <c r="K16" s="86" t="s">
        <v>156</v>
      </c>
      <c r="L16" s="87">
        <v>1000000</v>
      </c>
      <c r="M16" s="88">
        <f t="shared" si="0"/>
        <v>700000</v>
      </c>
      <c r="N16" s="89" t="s">
        <v>261</v>
      </c>
      <c r="O16" s="136" t="s">
        <v>260</v>
      </c>
      <c r="P16" s="85"/>
      <c r="Q16" s="85"/>
      <c r="R16" s="85"/>
      <c r="S16" s="85" t="s">
        <v>43</v>
      </c>
      <c r="T16" s="35"/>
    </row>
    <row r="17" spans="1:22" x14ac:dyDescent="0.35">
      <c r="A17" s="99">
        <v>14</v>
      </c>
      <c r="B17" s="85" t="s">
        <v>122</v>
      </c>
      <c r="C17" s="85" t="s">
        <v>70</v>
      </c>
      <c r="D17" s="85">
        <v>70299668</v>
      </c>
      <c r="E17" s="85">
        <v>107607387</v>
      </c>
      <c r="F17" s="85">
        <v>600115836</v>
      </c>
      <c r="G17" s="85" t="s">
        <v>148</v>
      </c>
      <c r="H17" s="85" t="s">
        <v>97</v>
      </c>
      <c r="I17" s="85" t="s">
        <v>40</v>
      </c>
      <c r="J17" s="85" t="s">
        <v>72</v>
      </c>
      <c r="K17" s="86" t="s">
        <v>157</v>
      </c>
      <c r="L17" s="87">
        <v>1000000</v>
      </c>
      <c r="M17" s="88">
        <f t="shared" si="0"/>
        <v>700000</v>
      </c>
      <c r="N17" s="89" t="s">
        <v>261</v>
      </c>
      <c r="O17" s="136" t="s">
        <v>260</v>
      </c>
      <c r="P17" s="85"/>
      <c r="Q17" s="85"/>
      <c r="R17" s="85"/>
      <c r="S17" s="85" t="s">
        <v>43</v>
      </c>
      <c r="T17" s="35"/>
    </row>
    <row r="18" spans="1:22" ht="29.5" customHeight="1" x14ac:dyDescent="0.35">
      <c r="A18" s="99">
        <v>15</v>
      </c>
      <c r="B18" s="85" t="s">
        <v>122</v>
      </c>
      <c r="C18" s="85" t="s">
        <v>70</v>
      </c>
      <c r="D18" s="85">
        <v>70299668</v>
      </c>
      <c r="E18" s="85">
        <v>107607387</v>
      </c>
      <c r="F18" s="85">
        <v>600115836</v>
      </c>
      <c r="G18" s="85" t="s">
        <v>149</v>
      </c>
      <c r="H18" s="85" t="s">
        <v>97</v>
      </c>
      <c r="I18" s="85" t="s">
        <v>40</v>
      </c>
      <c r="J18" s="85" t="s">
        <v>72</v>
      </c>
      <c r="K18" s="85" t="s">
        <v>158</v>
      </c>
      <c r="L18" s="87">
        <v>1000000</v>
      </c>
      <c r="M18" s="88">
        <f t="shared" si="0"/>
        <v>700000</v>
      </c>
      <c r="N18" s="89" t="s">
        <v>261</v>
      </c>
      <c r="O18" s="136" t="s">
        <v>260</v>
      </c>
      <c r="P18" s="85"/>
      <c r="Q18" s="85"/>
      <c r="R18" s="85"/>
      <c r="S18" s="85" t="s">
        <v>43</v>
      </c>
      <c r="T18" s="35"/>
    </row>
    <row r="19" spans="1:22" ht="21" x14ac:dyDescent="0.35">
      <c r="A19" s="99">
        <v>16</v>
      </c>
      <c r="B19" s="86" t="s">
        <v>123</v>
      </c>
      <c r="C19" s="85" t="s">
        <v>124</v>
      </c>
      <c r="D19" s="85">
        <v>75021161</v>
      </c>
      <c r="E19" s="85">
        <v>102391491</v>
      </c>
      <c r="F19" s="85">
        <v>600115976</v>
      </c>
      <c r="G19" s="85" t="s">
        <v>125</v>
      </c>
      <c r="H19" s="85" t="s">
        <v>97</v>
      </c>
      <c r="I19" s="85" t="s">
        <v>126</v>
      </c>
      <c r="J19" s="85" t="s">
        <v>127</v>
      </c>
      <c r="K19" s="85" t="s">
        <v>128</v>
      </c>
      <c r="L19" s="87">
        <v>60000000</v>
      </c>
      <c r="M19" s="88">
        <f t="shared" si="0"/>
        <v>42000000</v>
      </c>
      <c r="N19" s="85" t="s">
        <v>252</v>
      </c>
      <c r="O19" s="89" t="s">
        <v>253</v>
      </c>
      <c r="P19" s="85" t="s">
        <v>159</v>
      </c>
      <c r="Q19" s="85"/>
      <c r="R19" s="85" t="s">
        <v>190</v>
      </c>
      <c r="S19" s="85" t="s">
        <v>54</v>
      </c>
      <c r="T19" s="35"/>
    </row>
    <row r="20" spans="1:22" ht="52.5" x14ac:dyDescent="0.35">
      <c r="A20" s="99">
        <v>17</v>
      </c>
      <c r="B20" s="86" t="s">
        <v>129</v>
      </c>
      <c r="C20" s="85" t="s">
        <v>92</v>
      </c>
      <c r="D20" s="85">
        <v>70967491</v>
      </c>
      <c r="E20" s="85">
        <v>171000609</v>
      </c>
      <c r="F20" s="85">
        <v>600115259</v>
      </c>
      <c r="G20" s="85" t="s">
        <v>191</v>
      </c>
      <c r="H20" s="85" t="s">
        <v>97</v>
      </c>
      <c r="I20" s="85" t="s">
        <v>40</v>
      </c>
      <c r="J20" s="85" t="s">
        <v>130</v>
      </c>
      <c r="K20" s="86" t="s">
        <v>192</v>
      </c>
      <c r="L20" s="87">
        <v>50000000</v>
      </c>
      <c r="M20" s="88">
        <f t="shared" si="0"/>
        <v>35000000</v>
      </c>
      <c r="N20" s="89" t="s">
        <v>261</v>
      </c>
      <c r="O20" s="89" t="s">
        <v>253</v>
      </c>
      <c r="P20" s="85"/>
      <c r="Q20" s="85"/>
      <c r="R20" s="85" t="s">
        <v>193</v>
      </c>
      <c r="S20" s="85" t="s">
        <v>100</v>
      </c>
      <c r="T20" s="35"/>
    </row>
    <row r="21" spans="1:22" x14ac:dyDescent="0.35">
      <c r="A21" s="99">
        <v>18</v>
      </c>
      <c r="B21" s="86" t="s">
        <v>129</v>
      </c>
      <c r="C21" s="85" t="s">
        <v>92</v>
      </c>
      <c r="D21" s="85">
        <v>70967491</v>
      </c>
      <c r="E21" s="85">
        <v>171000609</v>
      </c>
      <c r="F21" s="85">
        <v>600115259</v>
      </c>
      <c r="G21" s="85" t="s">
        <v>194</v>
      </c>
      <c r="H21" s="85" t="s">
        <v>97</v>
      </c>
      <c r="I21" s="85" t="s">
        <v>40</v>
      </c>
      <c r="J21" s="85" t="s">
        <v>130</v>
      </c>
      <c r="K21" s="86" t="s">
        <v>195</v>
      </c>
      <c r="L21" s="87">
        <v>1000000</v>
      </c>
      <c r="M21" s="88">
        <f t="shared" si="0"/>
        <v>700000</v>
      </c>
      <c r="N21" s="85" t="s">
        <v>252</v>
      </c>
      <c r="O21" s="85" t="s">
        <v>257</v>
      </c>
      <c r="P21" s="85"/>
      <c r="Q21" s="85"/>
      <c r="R21" s="85" t="s">
        <v>33</v>
      </c>
      <c r="S21" s="85" t="s">
        <v>108</v>
      </c>
      <c r="T21" s="35"/>
    </row>
    <row r="22" spans="1:22" s="5" customFormat="1" ht="21" x14ac:dyDescent="0.35">
      <c r="A22" s="99">
        <v>19</v>
      </c>
      <c r="B22" s="86" t="s">
        <v>196</v>
      </c>
      <c r="C22" s="86" t="s">
        <v>197</v>
      </c>
      <c r="D22" s="86">
        <v>71010254</v>
      </c>
      <c r="E22" s="85">
        <v>107607395</v>
      </c>
      <c r="F22" s="86">
        <v>600115101</v>
      </c>
      <c r="G22" s="86" t="s">
        <v>198</v>
      </c>
      <c r="H22" s="86" t="s">
        <v>97</v>
      </c>
      <c r="I22" s="86" t="s">
        <v>40</v>
      </c>
      <c r="J22" s="86" t="s">
        <v>199</v>
      </c>
      <c r="K22" s="86" t="s">
        <v>200</v>
      </c>
      <c r="L22" s="88">
        <v>1500000</v>
      </c>
      <c r="M22" s="88">
        <f t="shared" si="0"/>
        <v>1050000</v>
      </c>
      <c r="N22" s="85" t="s">
        <v>252</v>
      </c>
      <c r="O22" s="136" t="s">
        <v>258</v>
      </c>
      <c r="P22" s="86"/>
      <c r="Q22" s="86"/>
      <c r="R22" s="86" t="s">
        <v>201</v>
      </c>
      <c r="S22" s="86" t="s">
        <v>43</v>
      </c>
      <c r="T22" s="35"/>
    </row>
    <row r="23" spans="1:22" ht="18" customHeight="1" x14ac:dyDescent="0.35">
      <c r="A23" s="99">
        <v>20</v>
      </c>
      <c r="B23" s="86" t="s">
        <v>271</v>
      </c>
      <c r="C23" s="85" t="s">
        <v>38</v>
      </c>
      <c r="D23" s="85">
        <v>48847747</v>
      </c>
      <c r="E23" s="85">
        <v>181006588</v>
      </c>
      <c r="F23" s="85">
        <v>600115607</v>
      </c>
      <c r="G23" s="85" t="s">
        <v>213</v>
      </c>
      <c r="H23" s="85" t="s">
        <v>97</v>
      </c>
      <c r="I23" s="85" t="s">
        <v>40</v>
      </c>
      <c r="J23" s="85" t="s">
        <v>40</v>
      </c>
      <c r="K23" s="86" t="s">
        <v>214</v>
      </c>
      <c r="L23" s="87">
        <v>3000000</v>
      </c>
      <c r="M23" s="88">
        <f t="shared" si="0"/>
        <v>2100000</v>
      </c>
      <c r="N23" s="85" t="s">
        <v>256</v>
      </c>
      <c r="O23" s="85" t="s">
        <v>257</v>
      </c>
      <c r="P23" s="85"/>
      <c r="Q23" s="85"/>
      <c r="R23" s="85" t="s">
        <v>33</v>
      </c>
      <c r="S23" s="85" t="s">
        <v>43</v>
      </c>
      <c r="T23" s="35"/>
    </row>
    <row r="24" spans="1:22" ht="21" x14ac:dyDescent="0.35">
      <c r="A24" s="99">
        <v>21</v>
      </c>
      <c r="B24" s="99" t="s">
        <v>267</v>
      </c>
      <c r="C24" s="90" t="s">
        <v>222</v>
      </c>
      <c r="D24" s="90">
        <v>70284351</v>
      </c>
      <c r="E24" s="97">
        <v>107607107</v>
      </c>
      <c r="F24" s="98">
        <v>600115968</v>
      </c>
      <c r="G24" s="90" t="s">
        <v>223</v>
      </c>
      <c r="H24" s="85" t="s">
        <v>269</v>
      </c>
      <c r="I24" s="90" t="s">
        <v>40</v>
      </c>
      <c r="J24" s="99" t="s">
        <v>224</v>
      </c>
      <c r="K24" s="90" t="s">
        <v>225</v>
      </c>
      <c r="L24" s="100">
        <v>15000000</v>
      </c>
      <c r="M24" s="88">
        <f t="shared" si="0"/>
        <v>10500000</v>
      </c>
      <c r="N24" s="85" t="s">
        <v>256</v>
      </c>
      <c r="O24" s="89" t="s">
        <v>253</v>
      </c>
      <c r="P24" s="90" t="s">
        <v>32</v>
      </c>
      <c r="Q24" s="90"/>
      <c r="R24" s="86" t="s">
        <v>33</v>
      </c>
      <c r="S24" s="86" t="s">
        <v>43</v>
      </c>
      <c r="T24" s="35"/>
    </row>
    <row r="25" spans="1:22" ht="21" x14ac:dyDescent="0.35">
      <c r="A25" s="55">
        <v>22</v>
      </c>
      <c r="B25" s="55" t="s">
        <v>446</v>
      </c>
      <c r="C25" s="55" t="s">
        <v>447</v>
      </c>
      <c r="D25" s="55">
        <v>71011650</v>
      </c>
      <c r="E25" s="55">
        <v>107613514</v>
      </c>
      <c r="F25" s="55">
        <v>600124924</v>
      </c>
      <c r="G25" s="55" t="s">
        <v>51</v>
      </c>
      <c r="H25" s="55" t="s">
        <v>97</v>
      </c>
      <c r="I25" s="55" t="s">
        <v>40</v>
      </c>
      <c r="J25" s="55" t="s">
        <v>448</v>
      </c>
      <c r="K25" s="55" t="s">
        <v>449</v>
      </c>
      <c r="L25" s="57">
        <v>1000000</v>
      </c>
      <c r="M25" s="61">
        <f t="shared" si="0"/>
        <v>700000</v>
      </c>
      <c r="N25" s="55" t="s">
        <v>252</v>
      </c>
      <c r="O25" s="55" t="s">
        <v>258</v>
      </c>
      <c r="P25" s="55"/>
      <c r="Q25" s="55"/>
      <c r="R25" s="55" t="s">
        <v>33</v>
      </c>
      <c r="S25" s="55" t="s">
        <v>43</v>
      </c>
      <c r="T25" s="36"/>
      <c r="U25" s="23"/>
      <c r="V25" s="23"/>
    </row>
    <row r="26" spans="1:22" ht="21" x14ac:dyDescent="0.35">
      <c r="A26" s="55">
        <v>23</v>
      </c>
      <c r="B26" s="55" t="s">
        <v>276</v>
      </c>
      <c r="C26" s="55" t="s">
        <v>277</v>
      </c>
      <c r="D26" s="59">
        <v>70995753</v>
      </c>
      <c r="E26" s="59">
        <v>107607531</v>
      </c>
      <c r="F26" s="59">
        <v>600115909</v>
      </c>
      <c r="G26" s="59" t="s">
        <v>450</v>
      </c>
      <c r="H26" s="59" t="s">
        <v>97</v>
      </c>
      <c r="I26" s="59" t="s">
        <v>40</v>
      </c>
      <c r="J26" s="59" t="s">
        <v>451</v>
      </c>
      <c r="K26" s="55" t="s">
        <v>452</v>
      </c>
      <c r="L26" s="61">
        <v>3000000</v>
      </c>
      <c r="M26" s="61">
        <f t="shared" si="0"/>
        <v>2100000</v>
      </c>
      <c r="N26" s="59" t="s">
        <v>252</v>
      </c>
      <c r="O26" s="59" t="s">
        <v>259</v>
      </c>
      <c r="P26" s="59"/>
      <c r="Q26" s="59"/>
      <c r="R26" s="59" t="s">
        <v>33</v>
      </c>
      <c r="S26" s="59" t="s">
        <v>43</v>
      </c>
      <c r="T26" s="36"/>
      <c r="U26" s="23"/>
      <c r="V26" s="23"/>
    </row>
    <row r="27" spans="1:22" ht="31.5" x14ac:dyDescent="0.35">
      <c r="A27" s="55">
        <v>24</v>
      </c>
      <c r="B27" s="55" t="s">
        <v>276</v>
      </c>
      <c r="C27" s="55" t="s">
        <v>277</v>
      </c>
      <c r="D27" s="59">
        <v>70995753</v>
      </c>
      <c r="E27" s="59">
        <v>107607531</v>
      </c>
      <c r="F27" s="59">
        <v>600115909</v>
      </c>
      <c r="G27" s="59" t="s">
        <v>453</v>
      </c>
      <c r="H27" s="59" t="s">
        <v>97</v>
      </c>
      <c r="I27" s="59" t="s">
        <v>40</v>
      </c>
      <c r="J27" s="59" t="s">
        <v>451</v>
      </c>
      <c r="K27" s="55" t="s">
        <v>454</v>
      </c>
      <c r="L27" s="61">
        <v>10000000</v>
      </c>
      <c r="M27" s="61">
        <f t="shared" si="0"/>
        <v>7000000</v>
      </c>
      <c r="N27" s="59" t="s">
        <v>252</v>
      </c>
      <c r="O27" s="59" t="s">
        <v>259</v>
      </c>
      <c r="P27" s="59"/>
      <c r="Q27" s="59"/>
      <c r="R27" s="59" t="s">
        <v>33</v>
      </c>
      <c r="S27" s="59" t="s">
        <v>43</v>
      </c>
      <c r="T27" s="36"/>
      <c r="U27" s="23"/>
      <c r="V27" s="23"/>
    </row>
    <row r="28" spans="1:22" ht="21" x14ac:dyDescent="0.35">
      <c r="A28" s="55">
        <v>25</v>
      </c>
      <c r="B28" s="55" t="s">
        <v>301</v>
      </c>
      <c r="C28" s="55" t="s">
        <v>302</v>
      </c>
      <c r="D28" s="55">
        <v>70924538</v>
      </c>
      <c r="E28" s="56">
        <v>107607646</v>
      </c>
      <c r="F28" s="55">
        <v>600115534</v>
      </c>
      <c r="G28" s="55" t="s">
        <v>455</v>
      </c>
      <c r="H28" s="55" t="s">
        <v>97</v>
      </c>
      <c r="I28" s="55" t="s">
        <v>40</v>
      </c>
      <c r="J28" s="55" t="s">
        <v>304</v>
      </c>
      <c r="K28" s="55" t="s">
        <v>456</v>
      </c>
      <c r="L28" s="57">
        <v>15000000</v>
      </c>
      <c r="M28" s="61">
        <f t="shared" si="0"/>
        <v>10500000</v>
      </c>
      <c r="N28" s="59" t="s">
        <v>252</v>
      </c>
      <c r="O28" s="59" t="s">
        <v>259</v>
      </c>
      <c r="P28" s="55" t="s">
        <v>32</v>
      </c>
      <c r="Q28" s="55" t="s">
        <v>32</v>
      </c>
      <c r="R28" s="55" t="s">
        <v>33</v>
      </c>
      <c r="S28" s="55" t="s">
        <v>43</v>
      </c>
      <c r="T28" s="36"/>
      <c r="U28" s="23"/>
      <c r="V28" s="23"/>
    </row>
    <row r="29" spans="1:22" ht="22" customHeight="1" x14ac:dyDescent="0.35">
      <c r="A29" s="55">
        <v>26</v>
      </c>
      <c r="B29" s="55" t="s">
        <v>301</v>
      </c>
      <c r="C29" s="55" t="s">
        <v>302</v>
      </c>
      <c r="D29" s="55">
        <v>70924538</v>
      </c>
      <c r="E29" s="56">
        <v>107607646</v>
      </c>
      <c r="F29" s="55">
        <v>600115534</v>
      </c>
      <c r="G29" s="119" t="s">
        <v>457</v>
      </c>
      <c r="H29" s="55" t="s">
        <v>97</v>
      </c>
      <c r="I29" s="55" t="s">
        <v>40</v>
      </c>
      <c r="J29" s="55" t="s">
        <v>304</v>
      </c>
      <c r="K29" s="55" t="s">
        <v>458</v>
      </c>
      <c r="L29" s="57">
        <v>2000000</v>
      </c>
      <c r="M29" s="61">
        <f t="shared" si="0"/>
        <v>1400000</v>
      </c>
      <c r="N29" s="59" t="s">
        <v>252</v>
      </c>
      <c r="O29" s="59" t="s">
        <v>259</v>
      </c>
      <c r="P29" s="55"/>
      <c r="Q29" s="55" t="s">
        <v>32</v>
      </c>
      <c r="R29" s="55" t="s">
        <v>33</v>
      </c>
      <c r="S29" s="55" t="s">
        <v>43</v>
      </c>
      <c r="T29" s="36"/>
      <c r="U29" s="23"/>
      <c r="V29" s="23"/>
    </row>
    <row r="30" spans="1:22" ht="21" x14ac:dyDescent="0.35">
      <c r="A30" s="55">
        <v>27</v>
      </c>
      <c r="B30" s="55" t="s">
        <v>301</v>
      </c>
      <c r="C30" s="55" t="s">
        <v>302</v>
      </c>
      <c r="D30" s="55">
        <v>70924538</v>
      </c>
      <c r="E30" s="56">
        <v>107607646</v>
      </c>
      <c r="F30" s="55">
        <v>600115534</v>
      </c>
      <c r="G30" s="55" t="s">
        <v>459</v>
      </c>
      <c r="H30" s="55" t="s">
        <v>97</v>
      </c>
      <c r="I30" s="55" t="s">
        <v>40</v>
      </c>
      <c r="J30" s="55" t="s">
        <v>304</v>
      </c>
      <c r="K30" s="55" t="s">
        <v>460</v>
      </c>
      <c r="L30" s="57">
        <v>2000000</v>
      </c>
      <c r="M30" s="61">
        <f t="shared" si="0"/>
        <v>1400000</v>
      </c>
      <c r="N30" s="59" t="s">
        <v>252</v>
      </c>
      <c r="O30" s="59" t="s">
        <v>259</v>
      </c>
      <c r="P30" s="55"/>
      <c r="Q30" s="55"/>
      <c r="R30" s="55" t="s">
        <v>33</v>
      </c>
      <c r="S30" s="55" t="s">
        <v>43</v>
      </c>
      <c r="T30" s="36"/>
      <c r="U30" s="23"/>
      <c r="V30" s="23"/>
    </row>
    <row r="31" spans="1:22" ht="42" x14ac:dyDescent="0.35">
      <c r="A31" s="55">
        <v>28</v>
      </c>
      <c r="B31" s="55" t="s">
        <v>50</v>
      </c>
      <c r="C31" s="55" t="s">
        <v>38</v>
      </c>
      <c r="D31" s="55">
        <v>70982309</v>
      </c>
      <c r="E31" s="55">
        <v>107607018</v>
      </c>
      <c r="F31" s="55">
        <v>600116107</v>
      </c>
      <c r="G31" s="55" t="s">
        <v>461</v>
      </c>
      <c r="H31" s="55" t="s">
        <v>97</v>
      </c>
      <c r="I31" s="55" t="s">
        <v>40</v>
      </c>
      <c r="J31" s="55" t="s">
        <v>52</v>
      </c>
      <c r="K31" s="55" t="s">
        <v>462</v>
      </c>
      <c r="L31" s="57">
        <v>1000000</v>
      </c>
      <c r="M31" s="61">
        <f t="shared" si="0"/>
        <v>700000</v>
      </c>
      <c r="N31" s="55" t="s">
        <v>252</v>
      </c>
      <c r="O31" s="115" t="s">
        <v>260</v>
      </c>
      <c r="P31" s="103"/>
      <c r="Q31" s="103"/>
      <c r="R31" s="54" t="s">
        <v>463</v>
      </c>
      <c r="S31" s="103" t="s">
        <v>43</v>
      </c>
      <c r="T31" s="36"/>
      <c r="U31" s="23"/>
      <c r="V31" s="23"/>
    </row>
    <row r="32" spans="1:22" ht="15.5" x14ac:dyDescent="0.35">
      <c r="A32" s="55">
        <v>29</v>
      </c>
      <c r="B32" s="55" t="s">
        <v>122</v>
      </c>
      <c r="C32" s="55" t="s">
        <v>70</v>
      </c>
      <c r="D32" s="55">
        <v>70299668</v>
      </c>
      <c r="E32" s="55">
        <v>107607387</v>
      </c>
      <c r="F32" s="55">
        <v>600115836</v>
      </c>
      <c r="G32" s="55" t="s">
        <v>147</v>
      </c>
      <c r="H32" s="55" t="s">
        <v>97</v>
      </c>
      <c r="I32" s="55" t="s">
        <v>40</v>
      </c>
      <c r="J32" s="55" t="s">
        <v>72</v>
      </c>
      <c r="K32" s="55" t="s">
        <v>464</v>
      </c>
      <c r="L32" s="57">
        <v>1000000</v>
      </c>
      <c r="M32" s="61">
        <f t="shared" si="0"/>
        <v>700000</v>
      </c>
      <c r="N32" s="115" t="s">
        <v>252</v>
      </c>
      <c r="O32" s="115" t="s">
        <v>260</v>
      </c>
      <c r="P32" s="55"/>
      <c r="Q32" s="55"/>
      <c r="R32" s="55" t="s">
        <v>33</v>
      </c>
      <c r="S32" s="55" t="s">
        <v>43</v>
      </c>
      <c r="T32" s="36"/>
      <c r="U32" s="23"/>
      <c r="V32" s="23"/>
    </row>
    <row r="33" spans="1:20" x14ac:dyDescent="0.35">
      <c r="A33" s="55">
        <v>30</v>
      </c>
      <c r="B33" s="55" t="s">
        <v>122</v>
      </c>
      <c r="C33" s="55" t="s">
        <v>70</v>
      </c>
      <c r="D33" s="55">
        <v>70299668</v>
      </c>
      <c r="E33" s="55">
        <v>107607387</v>
      </c>
      <c r="F33" s="55">
        <v>600115836</v>
      </c>
      <c r="G33" s="55" t="s">
        <v>148</v>
      </c>
      <c r="H33" s="55" t="s">
        <v>97</v>
      </c>
      <c r="I33" s="55" t="s">
        <v>40</v>
      </c>
      <c r="J33" s="55" t="s">
        <v>72</v>
      </c>
      <c r="K33" s="55" t="s">
        <v>465</v>
      </c>
      <c r="L33" s="57">
        <v>1000000</v>
      </c>
      <c r="M33" s="61">
        <f t="shared" si="0"/>
        <v>700000</v>
      </c>
      <c r="N33" s="115" t="s">
        <v>252</v>
      </c>
      <c r="O33" s="115" t="s">
        <v>260</v>
      </c>
      <c r="P33" s="55"/>
      <c r="Q33" s="55"/>
      <c r="R33" s="55" t="s">
        <v>33</v>
      </c>
      <c r="S33" s="55" t="s">
        <v>43</v>
      </c>
      <c r="T33" s="35"/>
    </row>
    <row r="34" spans="1:20" x14ac:dyDescent="0.35">
      <c r="A34" s="55">
        <v>31</v>
      </c>
      <c r="B34" s="55" t="s">
        <v>122</v>
      </c>
      <c r="C34" s="55" t="s">
        <v>70</v>
      </c>
      <c r="D34" s="55">
        <v>70299668</v>
      </c>
      <c r="E34" s="55">
        <v>107607387</v>
      </c>
      <c r="F34" s="55">
        <v>600115836</v>
      </c>
      <c r="G34" s="55" t="s">
        <v>149</v>
      </c>
      <c r="H34" s="55" t="s">
        <v>97</v>
      </c>
      <c r="I34" s="55" t="s">
        <v>40</v>
      </c>
      <c r="J34" s="55" t="s">
        <v>72</v>
      </c>
      <c r="K34" s="55" t="s">
        <v>466</v>
      </c>
      <c r="L34" s="57">
        <v>1000000</v>
      </c>
      <c r="M34" s="61">
        <f t="shared" si="0"/>
        <v>700000</v>
      </c>
      <c r="N34" s="115" t="s">
        <v>252</v>
      </c>
      <c r="O34" s="115" t="s">
        <v>260</v>
      </c>
      <c r="P34" s="55"/>
      <c r="Q34" s="55"/>
      <c r="R34" s="55" t="s">
        <v>33</v>
      </c>
      <c r="S34" s="55" t="s">
        <v>43</v>
      </c>
      <c r="T34" s="35"/>
    </row>
    <row r="35" spans="1:20" x14ac:dyDescent="0.35">
      <c r="A35" s="55">
        <v>32</v>
      </c>
      <c r="B35" s="55" t="s">
        <v>122</v>
      </c>
      <c r="C35" s="55" t="s">
        <v>70</v>
      </c>
      <c r="D35" s="55">
        <v>70299668</v>
      </c>
      <c r="E35" s="55">
        <v>107607387</v>
      </c>
      <c r="F35" s="55">
        <v>600115836</v>
      </c>
      <c r="G35" s="55" t="s">
        <v>467</v>
      </c>
      <c r="H35" s="55" t="s">
        <v>97</v>
      </c>
      <c r="I35" s="55" t="s">
        <v>40</v>
      </c>
      <c r="J35" s="55" t="s">
        <v>72</v>
      </c>
      <c r="K35" s="55" t="s">
        <v>467</v>
      </c>
      <c r="L35" s="57">
        <v>1000000</v>
      </c>
      <c r="M35" s="61">
        <f t="shared" si="0"/>
        <v>700000</v>
      </c>
      <c r="N35" s="115" t="s">
        <v>252</v>
      </c>
      <c r="O35" s="115" t="s">
        <v>260</v>
      </c>
      <c r="P35" s="55"/>
      <c r="Q35" s="55"/>
      <c r="R35" s="55" t="s">
        <v>33</v>
      </c>
      <c r="S35" s="55" t="s">
        <v>43</v>
      </c>
      <c r="T35" s="35"/>
    </row>
    <row r="36" spans="1:20" ht="21" x14ac:dyDescent="0.35">
      <c r="A36" s="55">
        <v>33</v>
      </c>
      <c r="B36" s="55" t="s">
        <v>276</v>
      </c>
      <c r="C36" s="55" t="s">
        <v>277</v>
      </c>
      <c r="D36" s="59">
        <v>70995753</v>
      </c>
      <c r="E36" s="59">
        <v>107607531</v>
      </c>
      <c r="F36" s="59">
        <v>600115909</v>
      </c>
      <c r="G36" s="59" t="s">
        <v>450</v>
      </c>
      <c r="H36" s="59" t="s">
        <v>97</v>
      </c>
      <c r="I36" s="59" t="s">
        <v>40</v>
      </c>
      <c r="J36" s="59" t="s">
        <v>451</v>
      </c>
      <c r="K36" s="55" t="s">
        <v>452</v>
      </c>
      <c r="L36" s="61">
        <v>3000000</v>
      </c>
      <c r="M36" s="61">
        <f t="shared" ref="M36:M69" si="1">L36/100*70</f>
        <v>2100000</v>
      </c>
      <c r="N36" s="59" t="s">
        <v>252</v>
      </c>
      <c r="O36" s="59" t="s">
        <v>259</v>
      </c>
      <c r="P36" s="59"/>
      <c r="Q36" s="59"/>
      <c r="R36" s="59" t="s">
        <v>33</v>
      </c>
      <c r="S36" s="59" t="s">
        <v>43</v>
      </c>
      <c r="T36" s="35"/>
    </row>
    <row r="37" spans="1:20" ht="31.5" x14ac:dyDescent="0.35">
      <c r="A37" s="55">
        <v>34</v>
      </c>
      <c r="B37" s="55" t="s">
        <v>276</v>
      </c>
      <c r="C37" s="55" t="s">
        <v>277</v>
      </c>
      <c r="D37" s="59">
        <v>70995753</v>
      </c>
      <c r="E37" s="59">
        <v>107607531</v>
      </c>
      <c r="F37" s="59">
        <v>600115909</v>
      </c>
      <c r="G37" s="59" t="s">
        <v>453</v>
      </c>
      <c r="H37" s="59" t="s">
        <v>97</v>
      </c>
      <c r="I37" s="59" t="s">
        <v>40</v>
      </c>
      <c r="J37" s="59" t="s">
        <v>451</v>
      </c>
      <c r="K37" s="55" t="s">
        <v>454</v>
      </c>
      <c r="L37" s="61">
        <v>10000000</v>
      </c>
      <c r="M37" s="61">
        <f t="shared" si="1"/>
        <v>7000000</v>
      </c>
      <c r="N37" s="59" t="s">
        <v>252</v>
      </c>
      <c r="O37" s="59" t="s">
        <v>259</v>
      </c>
      <c r="P37" s="59"/>
      <c r="Q37" s="59"/>
      <c r="R37" s="59" t="s">
        <v>33</v>
      </c>
      <c r="S37" s="59" t="s">
        <v>43</v>
      </c>
      <c r="T37" s="35"/>
    </row>
    <row r="38" spans="1:20" ht="21" x14ac:dyDescent="0.35">
      <c r="A38" s="55">
        <v>35</v>
      </c>
      <c r="B38" s="55" t="s">
        <v>335</v>
      </c>
      <c r="C38" s="55" t="s">
        <v>336</v>
      </c>
      <c r="D38" s="55">
        <v>70984042</v>
      </c>
      <c r="E38" s="56">
        <v>107606810</v>
      </c>
      <c r="F38" s="55">
        <v>600116123</v>
      </c>
      <c r="G38" s="55" t="s">
        <v>468</v>
      </c>
      <c r="H38" s="55" t="s">
        <v>97</v>
      </c>
      <c r="I38" s="55" t="s">
        <v>40</v>
      </c>
      <c r="J38" s="55" t="s">
        <v>339</v>
      </c>
      <c r="K38" s="55" t="s">
        <v>469</v>
      </c>
      <c r="L38" s="57">
        <v>2000000</v>
      </c>
      <c r="M38" s="61">
        <f t="shared" si="1"/>
        <v>1400000</v>
      </c>
      <c r="N38" s="58" t="s">
        <v>252</v>
      </c>
      <c r="O38" s="58" t="s">
        <v>259</v>
      </c>
      <c r="P38" s="55"/>
      <c r="Q38" s="57"/>
      <c r="R38" s="57" t="s">
        <v>33</v>
      </c>
      <c r="S38" s="55" t="s">
        <v>43</v>
      </c>
      <c r="T38" s="35"/>
    </row>
    <row r="39" spans="1:20" ht="21" x14ac:dyDescent="0.35">
      <c r="A39" s="55">
        <v>36</v>
      </c>
      <c r="B39" s="55" t="s">
        <v>335</v>
      </c>
      <c r="C39" s="55" t="s">
        <v>336</v>
      </c>
      <c r="D39" s="55">
        <v>70984042</v>
      </c>
      <c r="E39" s="55">
        <v>107606810</v>
      </c>
      <c r="F39" s="55">
        <v>600116123</v>
      </c>
      <c r="G39" s="55" t="s">
        <v>470</v>
      </c>
      <c r="H39" s="55" t="s">
        <v>97</v>
      </c>
      <c r="I39" s="55" t="s">
        <v>40</v>
      </c>
      <c r="J39" s="55" t="s">
        <v>339</v>
      </c>
      <c r="K39" s="55" t="s">
        <v>471</v>
      </c>
      <c r="L39" s="57">
        <v>2000000</v>
      </c>
      <c r="M39" s="61">
        <f t="shared" si="1"/>
        <v>1400000</v>
      </c>
      <c r="N39" s="58" t="s">
        <v>252</v>
      </c>
      <c r="O39" s="58" t="s">
        <v>259</v>
      </c>
      <c r="P39" s="55"/>
      <c r="Q39" s="57"/>
      <c r="R39" s="57" t="s">
        <v>33</v>
      </c>
      <c r="S39" s="55" t="s">
        <v>43</v>
      </c>
      <c r="T39" s="35"/>
    </row>
    <row r="40" spans="1:20" ht="18.5" customHeight="1" x14ac:dyDescent="0.35">
      <c r="A40" s="55">
        <v>37</v>
      </c>
      <c r="B40" s="55" t="s">
        <v>335</v>
      </c>
      <c r="C40" s="55" t="s">
        <v>336</v>
      </c>
      <c r="D40" s="55">
        <v>70984042</v>
      </c>
      <c r="E40" s="55">
        <v>107606810</v>
      </c>
      <c r="F40" s="55">
        <v>600116123</v>
      </c>
      <c r="G40" s="55" t="s">
        <v>472</v>
      </c>
      <c r="H40" s="55" t="s">
        <v>97</v>
      </c>
      <c r="I40" s="55" t="s">
        <v>40</v>
      </c>
      <c r="J40" s="55" t="s">
        <v>339</v>
      </c>
      <c r="K40" s="55" t="s">
        <v>473</v>
      </c>
      <c r="L40" s="57">
        <v>4000000</v>
      </c>
      <c r="M40" s="61">
        <f t="shared" si="1"/>
        <v>2800000</v>
      </c>
      <c r="N40" s="58" t="s">
        <v>252</v>
      </c>
      <c r="O40" s="58" t="s">
        <v>259</v>
      </c>
      <c r="P40" s="55"/>
      <c r="Q40" s="57"/>
      <c r="R40" s="57" t="s">
        <v>33</v>
      </c>
      <c r="S40" s="55" t="s">
        <v>43</v>
      </c>
      <c r="T40" s="35"/>
    </row>
    <row r="41" spans="1:20" ht="21" x14ac:dyDescent="0.35">
      <c r="A41" s="55">
        <v>38</v>
      </c>
      <c r="B41" s="55" t="s">
        <v>335</v>
      </c>
      <c r="C41" s="55" t="s">
        <v>336</v>
      </c>
      <c r="D41" s="55">
        <v>70984042</v>
      </c>
      <c r="E41" s="55">
        <v>107606810</v>
      </c>
      <c r="F41" s="55">
        <v>600116123</v>
      </c>
      <c r="G41" s="55" t="s">
        <v>474</v>
      </c>
      <c r="H41" s="55" t="s">
        <v>97</v>
      </c>
      <c r="I41" s="55" t="s">
        <v>40</v>
      </c>
      <c r="J41" s="55" t="s">
        <v>339</v>
      </c>
      <c r="K41" s="55" t="s">
        <v>475</v>
      </c>
      <c r="L41" s="57">
        <v>2000000</v>
      </c>
      <c r="M41" s="61">
        <f t="shared" si="1"/>
        <v>1400000</v>
      </c>
      <c r="N41" s="58" t="s">
        <v>252</v>
      </c>
      <c r="O41" s="58" t="s">
        <v>259</v>
      </c>
      <c r="P41" s="55"/>
      <c r="Q41" s="57" t="s">
        <v>32</v>
      </c>
      <c r="R41" s="57" t="s">
        <v>33</v>
      </c>
      <c r="S41" s="55" t="s">
        <v>43</v>
      </c>
      <c r="T41" s="35"/>
    </row>
    <row r="42" spans="1:20" x14ac:dyDescent="0.35">
      <c r="A42" s="55">
        <v>39</v>
      </c>
      <c r="B42" s="55" t="s">
        <v>335</v>
      </c>
      <c r="C42" s="55" t="s">
        <v>336</v>
      </c>
      <c r="D42" s="55">
        <v>70984042</v>
      </c>
      <c r="E42" s="55">
        <v>107606810</v>
      </c>
      <c r="F42" s="55">
        <v>600116123</v>
      </c>
      <c r="G42" s="55" t="s">
        <v>476</v>
      </c>
      <c r="H42" s="55" t="s">
        <v>97</v>
      </c>
      <c r="I42" s="55" t="s">
        <v>40</v>
      </c>
      <c r="J42" s="55" t="s">
        <v>339</v>
      </c>
      <c r="K42" s="55" t="s">
        <v>473</v>
      </c>
      <c r="L42" s="57">
        <v>2000000</v>
      </c>
      <c r="M42" s="61">
        <f t="shared" si="1"/>
        <v>1400000</v>
      </c>
      <c r="N42" s="58" t="s">
        <v>252</v>
      </c>
      <c r="O42" s="58" t="s">
        <v>259</v>
      </c>
      <c r="P42" s="55"/>
      <c r="Q42" s="57"/>
      <c r="R42" s="57" t="s">
        <v>33</v>
      </c>
      <c r="S42" s="55" t="s">
        <v>43</v>
      </c>
      <c r="T42" s="35"/>
    </row>
    <row r="43" spans="1:20" x14ac:dyDescent="0.35">
      <c r="A43" s="55">
        <v>40</v>
      </c>
      <c r="B43" s="55" t="s">
        <v>335</v>
      </c>
      <c r="C43" s="55" t="s">
        <v>336</v>
      </c>
      <c r="D43" s="55">
        <v>70984042</v>
      </c>
      <c r="E43" s="55">
        <v>107606810</v>
      </c>
      <c r="F43" s="55">
        <v>600116123</v>
      </c>
      <c r="G43" s="55" t="s">
        <v>477</v>
      </c>
      <c r="H43" s="55" t="s">
        <v>97</v>
      </c>
      <c r="I43" s="55" t="s">
        <v>40</v>
      </c>
      <c r="J43" s="55" t="s">
        <v>339</v>
      </c>
      <c r="K43" s="55" t="s">
        <v>478</v>
      </c>
      <c r="L43" s="57">
        <v>3000000</v>
      </c>
      <c r="M43" s="61">
        <f t="shared" si="1"/>
        <v>2100000</v>
      </c>
      <c r="N43" s="58" t="s">
        <v>252</v>
      </c>
      <c r="O43" s="58" t="s">
        <v>259</v>
      </c>
      <c r="P43" s="55"/>
      <c r="Q43" s="57" t="s">
        <v>32</v>
      </c>
      <c r="R43" s="57" t="s">
        <v>33</v>
      </c>
      <c r="S43" s="55" t="s">
        <v>43</v>
      </c>
      <c r="T43" s="35"/>
    </row>
    <row r="44" spans="1:20" ht="21" x14ac:dyDescent="0.35">
      <c r="A44" s="55">
        <v>41</v>
      </c>
      <c r="B44" s="55" t="s">
        <v>335</v>
      </c>
      <c r="C44" s="55" t="s">
        <v>336</v>
      </c>
      <c r="D44" s="55">
        <v>70984042</v>
      </c>
      <c r="E44" s="55">
        <v>107606810</v>
      </c>
      <c r="F44" s="55">
        <v>600116123</v>
      </c>
      <c r="G44" s="55" t="s">
        <v>479</v>
      </c>
      <c r="H44" s="55" t="s">
        <v>97</v>
      </c>
      <c r="I44" s="55" t="s">
        <v>40</v>
      </c>
      <c r="J44" s="55" t="s">
        <v>339</v>
      </c>
      <c r="K44" s="55" t="s">
        <v>480</v>
      </c>
      <c r="L44" s="57">
        <v>2000000</v>
      </c>
      <c r="M44" s="61">
        <f t="shared" si="1"/>
        <v>1400000</v>
      </c>
      <c r="N44" s="58" t="s">
        <v>252</v>
      </c>
      <c r="O44" s="58" t="s">
        <v>259</v>
      </c>
      <c r="P44" s="55"/>
      <c r="Q44" s="57"/>
      <c r="R44" s="57" t="s">
        <v>33</v>
      </c>
      <c r="S44" s="55" t="s">
        <v>43</v>
      </c>
      <c r="T44" s="35"/>
    </row>
    <row r="45" spans="1:20" x14ac:dyDescent="0.35">
      <c r="A45" s="55">
        <v>42</v>
      </c>
      <c r="B45" s="55" t="s">
        <v>335</v>
      </c>
      <c r="C45" s="55" t="s">
        <v>336</v>
      </c>
      <c r="D45" s="55">
        <v>70984042</v>
      </c>
      <c r="E45" s="55">
        <v>107606810</v>
      </c>
      <c r="F45" s="55">
        <v>600116123</v>
      </c>
      <c r="G45" s="55" t="s">
        <v>354</v>
      </c>
      <c r="H45" s="55" t="s">
        <v>97</v>
      </c>
      <c r="I45" s="55" t="s">
        <v>40</v>
      </c>
      <c r="J45" s="55" t="s">
        <v>339</v>
      </c>
      <c r="K45" s="55" t="s">
        <v>355</v>
      </c>
      <c r="L45" s="57">
        <v>2000000</v>
      </c>
      <c r="M45" s="61">
        <f t="shared" si="1"/>
        <v>1400000</v>
      </c>
      <c r="N45" s="58" t="s">
        <v>252</v>
      </c>
      <c r="O45" s="58" t="s">
        <v>259</v>
      </c>
      <c r="P45" s="55"/>
      <c r="Q45" s="57"/>
      <c r="R45" s="57" t="s">
        <v>33</v>
      </c>
      <c r="S45" s="55" t="s">
        <v>43</v>
      </c>
      <c r="T45" s="35"/>
    </row>
    <row r="46" spans="1:20" x14ac:dyDescent="0.35">
      <c r="A46" s="55">
        <v>43</v>
      </c>
      <c r="B46" s="63" t="s">
        <v>378</v>
      </c>
      <c r="C46" s="63" t="s">
        <v>379</v>
      </c>
      <c r="D46" s="63">
        <v>70995711</v>
      </c>
      <c r="E46" s="64">
        <v>107607514</v>
      </c>
      <c r="F46" s="64">
        <v>600115879</v>
      </c>
      <c r="G46" s="65" t="s">
        <v>481</v>
      </c>
      <c r="H46" s="65" t="s">
        <v>97</v>
      </c>
      <c r="I46" s="65" t="s">
        <v>40</v>
      </c>
      <c r="J46" s="65" t="s">
        <v>381</v>
      </c>
      <c r="K46" s="65" t="s">
        <v>482</v>
      </c>
      <c r="L46" s="66">
        <v>40000000</v>
      </c>
      <c r="M46" s="61">
        <f t="shared" si="1"/>
        <v>28000000</v>
      </c>
      <c r="N46" s="65" t="s">
        <v>256</v>
      </c>
      <c r="O46" s="65" t="s">
        <v>253</v>
      </c>
      <c r="P46" s="65" t="s">
        <v>219</v>
      </c>
      <c r="Q46" s="66"/>
      <c r="R46" s="66" t="s">
        <v>211</v>
      </c>
      <c r="S46" s="65" t="s">
        <v>43</v>
      </c>
      <c r="T46" s="35"/>
    </row>
    <row r="47" spans="1:20" x14ac:dyDescent="0.35">
      <c r="A47" s="55">
        <v>44</v>
      </c>
      <c r="B47" s="55" t="s">
        <v>388</v>
      </c>
      <c r="C47" s="55" t="s">
        <v>389</v>
      </c>
      <c r="D47" s="138">
        <v>71009825</v>
      </c>
      <c r="E47" s="138">
        <v>107607140</v>
      </c>
      <c r="F47" s="138">
        <v>600115755</v>
      </c>
      <c r="G47" s="139" t="s">
        <v>483</v>
      </c>
      <c r="H47" s="59" t="s">
        <v>97</v>
      </c>
      <c r="I47" s="59" t="s">
        <v>40</v>
      </c>
      <c r="J47" s="59" t="s">
        <v>391</v>
      </c>
      <c r="K47" s="140" t="s">
        <v>484</v>
      </c>
      <c r="L47" s="61">
        <v>1500000</v>
      </c>
      <c r="M47" s="61">
        <f t="shared" si="1"/>
        <v>1050000</v>
      </c>
      <c r="N47" s="59" t="s">
        <v>371</v>
      </c>
      <c r="O47" s="59" t="s">
        <v>259</v>
      </c>
      <c r="P47" s="59"/>
      <c r="Q47" s="61"/>
      <c r="R47" s="61" t="s">
        <v>33</v>
      </c>
      <c r="S47" s="59" t="s">
        <v>43</v>
      </c>
      <c r="T47" s="35"/>
    </row>
    <row r="48" spans="1:20" ht="21" x14ac:dyDescent="0.35">
      <c r="A48" s="55">
        <v>45</v>
      </c>
      <c r="B48" s="55" t="s">
        <v>146</v>
      </c>
      <c r="C48" s="55" t="s">
        <v>91</v>
      </c>
      <c r="D48" s="138">
        <v>70940525</v>
      </c>
      <c r="E48" s="138">
        <v>103167234</v>
      </c>
      <c r="F48" s="138">
        <v>600115054</v>
      </c>
      <c r="G48" s="139" t="s">
        <v>485</v>
      </c>
      <c r="H48" s="59" t="s">
        <v>97</v>
      </c>
      <c r="I48" s="59" t="s">
        <v>40</v>
      </c>
      <c r="J48" s="59" t="s">
        <v>98</v>
      </c>
      <c r="K48" s="139" t="s">
        <v>486</v>
      </c>
      <c r="L48" s="61">
        <v>14000000</v>
      </c>
      <c r="M48" s="61">
        <f t="shared" si="1"/>
        <v>9800000</v>
      </c>
      <c r="N48" s="59" t="s">
        <v>371</v>
      </c>
      <c r="O48" s="59" t="s">
        <v>253</v>
      </c>
      <c r="P48" s="59" t="s">
        <v>32</v>
      </c>
      <c r="Q48" s="61"/>
      <c r="R48" s="57" t="s">
        <v>101</v>
      </c>
      <c r="S48" s="59" t="s">
        <v>43</v>
      </c>
      <c r="T48" s="35"/>
    </row>
    <row r="49" spans="1:20" ht="21" x14ac:dyDescent="0.35">
      <c r="A49" s="80">
        <v>46</v>
      </c>
      <c r="B49" s="141" t="s">
        <v>268</v>
      </c>
      <c r="C49" s="141" t="s">
        <v>38</v>
      </c>
      <c r="D49" s="141">
        <v>69651205</v>
      </c>
      <c r="E49" s="141">
        <v>107607883</v>
      </c>
      <c r="F49" s="141">
        <v>600115399</v>
      </c>
      <c r="G49" s="142" t="s">
        <v>487</v>
      </c>
      <c r="H49" s="141" t="s">
        <v>97</v>
      </c>
      <c r="I49" s="141" t="s">
        <v>40</v>
      </c>
      <c r="J49" s="141" t="s">
        <v>40</v>
      </c>
      <c r="K49" s="141" t="s">
        <v>488</v>
      </c>
      <c r="L49" s="143">
        <v>1500000</v>
      </c>
      <c r="M49" s="143">
        <f t="shared" si="1"/>
        <v>1050000</v>
      </c>
      <c r="N49" s="141" t="s">
        <v>256</v>
      </c>
      <c r="O49" s="144" t="s">
        <v>259</v>
      </c>
      <c r="P49" s="141" t="s">
        <v>43</v>
      </c>
      <c r="Q49" s="141" t="s">
        <v>54</v>
      </c>
      <c r="R49" s="141" t="s">
        <v>489</v>
      </c>
      <c r="S49" s="141" t="s">
        <v>43</v>
      </c>
      <c r="T49" s="35"/>
    </row>
    <row r="50" spans="1:20" ht="21" x14ac:dyDescent="0.35">
      <c r="A50" s="80">
        <v>47</v>
      </c>
      <c r="B50" s="80" t="s">
        <v>276</v>
      </c>
      <c r="C50" s="80" t="s">
        <v>277</v>
      </c>
      <c r="D50" s="81">
        <v>70995753</v>
      </c>
      <c r="E50" s="81">
        <v>107607531</v>
      </c>
      <c r="F50" s="81">
        <v>600115909</v>
      </c>
      <c r="G50" s="81" t="s">
        <v>450</v>
      </c>
      <c r="H50" s="81" t="s">
        <v>97</v>
      </c>
      <c r="I50" s="81" t="s">
        <v>40</v>
      </c>
      <c r="J50" s="81" t="s">
        <v>451</v>
      </c>
      <c r="K50" s="80" t="s">
        <v>452</v>
      </c>
      <c r="L50" s="82">
        <v>3000000</v>
      </c>
      <c r="M50" s="143">
        <f t="shared" si="1"/>
        <v>2100000</v>
      </c>
      <c r="N50" s="81" t="s">
        <v>252</v>
      </c>
      <c r="O50" s="81" t="s">
        <v>259</v>
      </c>
      <c r="P50" s="81"/>
      <c r="Q50" s="81"/>
      <c r="R50" s="81" t="s">
        <v>33</v>
      </c>
      <c r="S50" s="81" t="s">
        <v>43</v>
      </c>
      <c r="T50" s="35"/>
    </row>
    <row r="51" spans="1:20" ht="31.5" x14ac:dyDescent="0.35">
      <c r="A51" s="80">
        <v>48</v>
      </c>
      <c r="B51" s="80" t="s">
        <v>276</v>
      </c>
      <c r="C51" s="80" t="s">
        <v>277</v>
      </c>
      <c r="D51" s="81">
        <v>70995753</v>
      </c>
      <c r="E51" s="81">
        <v>107607531</v>
      </c>
      <c r="F51" s="81">
        <v>600115909</v>
      </c>
      <c r="G51" s="81" t="s">
        <v>453</v>
      </c>
      <c r="H51" s="81" t="s">
        <v>97</v>
      </c>
      <c r="I51" s="81" t="s">
        <v>40</v>
      </c>
      <c r="J51" s="81" t="s">
        <v>451</v>
      </c>
      <c r="K51" s="80" t="s">
        <v>454</v>
      </c>
      <c r="L51" s="82">
        <v>10000000</v>
      </c>
      <c r="M51" s="143">
        <f t="shared" si="1"/>
        <v>7000000</v>
      </c>
      <c r="N51" s="81" t="s">
        <v>252</v>
      </c>
      <c r="O51" s="81" t="s">
        <v>259</v>
      </c>
      <c r="P51" s="81"/>
      <c r="Q51" s="81"/>
      <c r="R51" s="81" t="s">
        <v>33</v>
      </c>
      <c r="S51" s="81" t="s">
        <v>43</v>
      </c>
      <c r="T51" s="35"/>
    </row>
    <row r="52" spans="1:20" ht="21" x14ac:dyDescent="0.35">
      <c r="A52" s="80">
        <v>49</v>
      </c>
      <c r="B52" s="80" t="s">
        <v>301</v>
      </c>
      <c r="C52" s="80" t="s">
        <v>512</v>
      </c>
      <c r="D52" s="80">
        <v>70924538</v>
      </c>
      <c r="E52" s="105">
        <v>107607646</v>
      </c>
      <c r="F52" s="80">
        <v>600115534</v>
      </c>
      <c r="G52" s="80" t="s">
        <v>455</v>
      </c>
      <c r="H52" s="80" t="s">
        <v>97</v>
      </c>
      <c r="I52" s="80" t="s">
        <v>40</v>
      </c>
      <c r="J52" s="80" t="s">
        <v>304</v>
      </c>
      <c r="K52" s="80" t="s">
        <v>497</v>
      </c>
      <c r="L52" s="107">
        <v>15000000</v>
      </c>
      <c r="M52" s="143">
        <f t="shared" si="1"/>
        <v>10500000</v>
      </c>
      <c r="N52" s="121">
        <v>45108</v>
      </c>
      <c r="O52" s="121">
        <v>46600</v>
      </c>
      <c r="P52" s="80" t="s">
        <v>32</v>
      </c>
      <c r="Q52" s="80" t="s">
        <v>32</v>
      </c>
      <c r="R52" s="80"/>
      <c r="S52" s="80" t="s">
        <v>43</v>
      </c>
      <c r="T52" s="35"/>
    </row>
    <row r="53" spans="1:20" x14ac:dyDescent="0.35">
      <c r="A53" s="80">
        <v>50</v>
      </c>
      <c r="B53" s="80" t="s">
        <v>301</v>
      </c>
      <c r="C53" s="80" t="s">
        <v>513</v>
      </c>
      <c r="D53" s="80">
        <v>70924538</v>
      </c>
      <c r="E53" s="105">
        <v>107607646</v>
      </c>
      <c r="F53" s="80">
        <v>600115534</v>
      </c>
      <c r="G53" s="122" t="s">
        <v>457</v>
      </c>
      <c r="H53" s="80" t="s">
        <v>97</v>
      </c>
      <c r="I53" s="80" t="s">
        <v>40</v>
      </c>
      <c r="J53" s="80" t="s">
        <v>304</v>
      </c>
      <c r="K53" s="80" t="s">
        <v>498</v>
      </c>
      <c r="L53" s="107">
        <v>2000000</v>
      </c>
      <c r="M53" s="143">
        <f t="shared" si="1"/>
        <v>1400000</v>
      </c>
      <c r="N53" s="121">
        <v>45108</v>
      </c>
      <c r="O53" s="121">
        <v>46600</v>
      </c>
      <c r="P53" s="80"/>
      <c r="Q53" s="80" t="s">
        <v>32</v>
      </c>
      <c r="R53" s="80"/>
      <c r="S53" s="80" t="s">
        <v>43</v>
      </c>
    </row>
    <row r="54" spans="1:20" ht="21" x14ac:dyDescent="0.35">
      <c r="A54" s="80">
        <v>51</v>
      </c>
      <c r="B54" s="80" t="s">
        <v>301</v>
      </c>
      <c r="C54" s="80" t="s">
        <v>513</v>
      </c>
      <c r="D54" s="80">
        <v>70924538</v>
      </c>
      <c r="E54" s="105">
        <v>107607646</v>
      </c>
      <c r="F54" s="80">
        <v>600115534</v>
      </c>
      <c r="G54" s="80" t="s">
        <v>514</v>
      </c>
      <c r="H54" s="80" t="s">
        <v>97</v>
      </c>
      <c r="I54" s="80" t="s">
        <v>40</v>
      </c>
      <c r="J54" s="80" t="s">
        <v>304</v>
      </c>
      <c r="K54" s="80" t="s">
        <v>499</v>
      </c>
      <c r="L54" s="107">
        <v>2000000</v>
      </c>
      <c r="M54" s="143">
        <f t="shared" si="1"/>
        <v>1400000</v>
      </c>
      <c r="N54" s="121">
        <v>45108</v>
      </c>
      <c r="O54" s="121">
        <v>46600</v>
      </c>
      <c r="P54" s="80"/>
      <c r="Q54" s="80"/>
      <c r="R54" s="80"/>
      <c r="S54" s="80" t="s">
        <v>43</v>
      </c>
    </row>
    <row r="55" spans="1:20" ht="21" x14ac:dyDescent="0.35">
      <c r="A55" s="80">
        <v>52</v>
      </c>
      <c r="B55" s="80" t="s">
        <v>123</v>
      </c>
      <c r="C55" s="80" t="s">
        <v>124</v>
      </c>
      <c r="D55" s="80">
        <v>75021161</v>
      </c>
      <c r="E55" s="105">
        <v>102391491</v>
      </c>
      <c r="F55" s="80">
        <v>600115976</v>
      </c>
      <c r="G55" s="80" t="s">
        <v>542</v>
      </c>
      <c r="H55" s="80" t="s">
        <v>97</v>
      </c>
      <c r="I55" s="80" t="s">
        <v>126</v>
      </c>
      <c r="J55" s="80" t="s">
        <v>127</v>
      </c>
      <c r="K55" s="80" t="s">
        <v>543</v>
      </c>
      <c r="L55" s="107">
        <v>60000000</v>
      </c>
      <c r="M55" s="143">
        <f t="shared" si="1"/>
        <v>42000000</v>
      </c>
      <c r="N55" s="80" t="s">
        <v>252</v>
      </c>
      <c r="O55" s="80" t="s">
        <v>253</v>
      </c>
      <c r="P55" s="80" t="s">
        <v>32</v>
      </c>
      <c r="Q55" s="80"/>
      <c r="R55" s="162" t="s">
        <v>190</v>
      </c>
      <c r="S55" s="80" t="s">
        <v>54</v>
      </c>
    </row>
    <row r="56" spans="1:20" ht="21" x14ac:dyDescent="0.35">
      <c r="A56" s="116">
        <v>53</v>
      </c>
      <c r="B56" s="116" t="s">
        <v>276</v>
      </c>
      <c r="C56" s="116" t="s">
        <v>277</v>
      </c>
      <c r="D56" s="69">
        <v>70995753</v>
      </c>
      <c r="E56" s="69">
        <v>107607531</v>
      </c>
      <c r="F56" s="69">
        <v>600115909</v>
      </c>
      <c r="G56" s="69" t="s">
        <v>450</v>
      </c>
      <c r="H56" s="69" t="s">
        <v>97</v>
      </c>
      <c r="I56" s="69" t="s">
        <v>40</v>
      </c>
      <c r="J56" s="69" t="s">
        <v>451</v>
      </c>
      <c r="K56" s="116" t="s">
        <v>452</v>
      </c>
      <c r="L56" s="145">
        <v>3000000</v>
      </c>
      <c r="M56" s="145">
        <f t="shared" si="1"/>
        <v>2100000</v>
      </c>
      <c r="N56" s="69" t="s">
        <v>252</v>
      </c>
      <c r="O56" s="69" t="s">
        <v>259</v>
      </c>
      <c r="P56" s="69"/>
      <c r="Q56" s="69"/>
      <c r="R56" s="69" t="s">
        <v>33</v>
      </c>
      <c r="S56" s="69" t="s">
        <v>43</v>
      </c>
    </row>
    <row r="57" spans="1:20" ht="31.5" x14ac:dyDescent="0.35">
      <c r="A57" s="116">
        <v>54</v>
      </c>
      <c r="B57" s="116" t="s">
        <v>276</v>
      </c>
      <c r="C57" s="116" t="s">
        <v>277</v>
      </c>
      <c r="D57" s="69">
        <v>70995753</v>
      </c>
      <c r="E57" s="69">
        <v>107607531</v>
      </c>
      <c r="F57" s="69">
        <v>600115909</v>
      </c>
      <c r="G57" s="69" t="s">
        <v>453</v>
      </c>
      <c r="H57" s="69" t="s">
        <v>97</v>
      </c>
      <c r="I57" s="69" t="s">
        <v>40</v>
      </c>
      <c r="J57" s="69" t="s">
        <v>451</v>
      </c>
      <c r="K57" s="116" t="s">
        <v>454</v>
      </c>
      <c r="L57" s="145">
        <v>10000000</v>
      </c>
      <c r="M57" s="145">
        <f t="shared" si="1"/>
        <v>7000000</v>
      </c>
      <c r="N57" s="69" t="s">
        <v>252</v>
      </c>
      <c r="O57" s="69" t="s">
        <v>259</v>
      </c>
      <c r="P57" s="69"/>
      <c r="Q57" s="69"/>
      <c r="R57" s="69" t="s">
        <v>33</v>
      </c>
      <c r="S57" s="69" t="s">
        <v>43</v>
      </c>
    </row>
    <row r="58" spans="1:20" ht="21" x14ac:dyDescent="0.35">
      <c r="A58" s="116">
        <v>55</v>
      </c>
      <c r="B58" s="116" t="s">
        <v>564</v>
      </c>
      <c r="C58" s="116" t="s">
        <v>565</v>
      </c>
      <c r="D58" s="116">
        <v>75024080</v>
      </c>
      <c r="E58" s="116">
        <v>108032418</v>
      </c>
      <c r="F58" s="116">
        <v>600116093</v>
      </c>
      <c r="G58" s="116" t="s">
        <v>568</v>
      </c>
      <c r="H58" s="116" t="s">
        <v>97</v>
      </c>
      <c r="I58" s="116" t="s">
        <v>40</v>
      </c>
      <c r="J58" s="116" t="s">
        <v>507</v>
      </c>
      <c r="K58" s="116" t="s">
        <v>569</v>
      </c>
      <c r="L58" s="117">
        <v>3000000</v>
      </c>
      <c r="M58" s="145">
        <f t="shared" si="1"/>
        <v>2100000</v>
      </c>
      <c r="N58" s="116" t="s">
        <v>257</v>
      </c>
      <c r="O58" s="116" t="s">
        <v>260</v>
      </c>
      <c r="P58" s="69"/>
      <c r="Q58" s="145"/>
      <c r="R58" s="116" t="s">
        <v>567</v>
      </c>
      <c r="S58" s="116" t="s">
        <v>43</v>
      </c>
    </row>
    <row r="59" spans="1:20" ht="52.5" x14ac:dyDescent="0.35">
      <c r="A59" s="116">
        <v>56</v>
      </c>
      <c r="B59" s="116" t="s">
        <v>129</v>
      </c>
      <c r="C59" s="116" t="s">
        <v>92</v>
      </c>
      <c r="D59" s="116">
        <v>70967491</v>
      </c>
      <c r="E59" s="116">
        <v>171000609</v>
      </c>
      <c r="F59" s="116">
        <v>600115259</v>
      </c>
      <c r="G59" s="116" t="s">
        <v>191</v>
      </c>
      <c r="H59" s="116" t="s">
        <v>97</v>
      </c>
      <c r="I59" s="116" t="s">
        <v>40</v>
      </c>
      <c r="J59" s="116" t="s">
        <v>130</v>
      </c>
      <c r="K59" s="116" t="s">
        <v>192</v>
      </c>
      <c r="L59" s="117">
        <v>50000000</v>
      </c>
      <c r="M59" s="145">
        <f t="shared" si="1"/>
        <v>35000000</v>
      </c>
      <c r="N59" s="116" t="s">
        <v>530</v>
      </c>
      <c r="O59" s="116" t="s">
        <v>253</v>
      </c>
      <c r="P59" s="116"/>
      <c r="Q59" s="116"/>
      <c r="R59" s="116" t="s">
        <v>193</v>
      </c>
      <c r="S59" s="116" t="s">
        <v>100</v>
      </c>
    </row>
    <row r="60" spans="1:20" ht="19" customHeight="1" x14ac:dyDescent="0.35">
      <c r="A60" s="116">
        <v>57</v>
      </c>
      <c r="B60" s="116" t="s">
        <v>129</v>
      </c>
      <c r="C60" s="116" t="s">
        <v>92</v>
      </c>
      <c r="D60" s="116">
        <v>70967491</v>
      </c>
      <c r="E60" s="116">
        <v>171000609</v>
      </c>
      <c r="F60" s="116">
        <v>600115259</v>
      </c>
      <c r="G60" s="116" t="s">
        <v>194</v>
      </c>
      <c r="H60" s="116" t="s">
        <v>97</v>
      </c>
      <c r="I60" s="116" t="s">
        <v>40</v>
      </c>
      <c r="J60" s="116" t="s">
        <v>130</v>
      </c>
      <c r="K60" s="116" t="s">
        <v>195</v>
      </c>
      <c r="L60" s="145">
        <v>1000000</v>
      </c>
      <c r="M60" s="145">
        <f t="shared" si="1"/>
        <v>700000</v>
      </c>
      <c r="N60" s="69" t="s">
        <v>252</v>
      </c>
      <c r="O60" s="69" t="s">
        <v>257</v>
      </c>
      <c r="P60" s="69"/>
      <c r="Q60" s="69"/>
      <c r="R60" s="69" t="s">
        <v>33</v>
      </c>
      <c r="S60" s="69" t="s">
        <v>108</v>
      </c>
    </row>
    <row r="61" spans="1:20" ht="16.5" customHeight="1" x14ac:dyDescent="0.35">
      <c r="A61" s="116">
        <v>58</v>
      </c>
      <c r="B61" s="116" t="s">
        <v>129</v>
      </c>
      <c r="C61" s="116" t="s">
        <v>92</v>
      </c>
      <c r="D61" s="116">
        <v>70967491</v>
      </c>
      <c r="E61" s="116">
        <v>171000609</v>
      </c>
      <c r="F61" s="116">
        <v>600115259</v>
      </c>
      <c r="G61" s="116" t="s">
        <v>575</v>
      </c>
      <c r="H61" s="116" t="s">
        <v>97</v>
      </c>
      <c r="I61" s="116" t="s">
        <v>40</v>
      </c>
      <c r="J61" s="116" t="s">
        <v>130</v>
      </c>
      <c r="K61" s="116" t="s">
        <v>576</v>
      </c>
      <c r="L61" s="145">
        <v>200000</v>
      </c>
      <c r="M61" s="145">
        <f t="shared" si="1"/>
        <v>140000</v>
      </c>
      <c r="N61" s="69" t="s">
        <v>256</v>
      </c>
      <c r="O61" s="69" t="s">
        <v>257</v>
      </c>
      <c r="P61" s="69"/>
      <c r="Q61" s="69"/>
      <c r="R61" s="69" t="s">
        <v>33</v>
      </c>
      <c r="S61" s="69" t="s">
        <v>108</v>
      </c>
    </row>
    <row r="62" spans="1:20" ht="18.5" customHeight="1" x14ac:dyDescent="0.35">
      <c r="A62" s="116">
        <v>59</v>
      </c>
      <c r="B62" s="116" t="s">
        <v>129</v>
      </c>
      <c r="C62" s="116" t="s">
        <v>92</v>
      </c>
      <c r="D62" s="116">
        <v>70967491</v>
      </c>
      <c r="E62" s="116">
        <v>171000609</v>
      </c>
      <c r="F62" s="116">
        <v>600115259</v>
      </c>
      <c r="G62" s="116" t="s">
        <v>577</v>
      </c>
      <c r="H62" s="116" t="s">
        <v>97</v>
      </c>
      <c r="I62" s="116" t="s">
        <v>40</v>
      </c>
      <c r="J62" s="116" t="s">
        <v>130</v>
      </c>
      <c r="K62" s="116" t="s">
        <v>578</v>
      </c>
      <c r="L62" s="145">
        <v>300000</v>
      </c>
      <c r="M62" s="145">
        <f t="shared" si="1"/>
        <v>210000</v>
      </c>
      <c r="N62" s="69" t="s">
        <v>256</v>
      </c>
      <c r="O62" s="69" t="s">
        <v>260</v>
      </c>
      <c r="P62" s="69"/>
      <c r="Q62" s="69"/>
      <c r="R62" s="69" t="s">
        <v>579</v>
      </c>
      <c r="S62" s="69" t="s">
        <v>108</v>
      </c>
    </row>
    <row r="63" spans="1:20" ht="16.5" customHeight="1" x14ac:dyDescent="0.35">
      <c r="A63" s="116">
        <v>60</v>
      </c>
      <c r="B63" s="116" t="s">
        <v>129</v>
      </c>
      <c r="C63" s="116" t="s">
        <v>92</v>
      </c>
      <c r="D63" s="116">
        <v>70967491</v>
      </c>
      <c r="E63" s="116">
        <v>171000609</v>
      </c>
      <c r="F63" s="116">
        <v>600115259</v>
      </c>
      <c r="G63" s="116" t="s">
        <v>580</v>
      </c>
      <c r="H63" s="116" t="s">
        <v>97</v>
      </c>
      <c r="I63" s="116" t="s">
        <v>40</v>
      </c>
      <c r="J63" s="116" t="s">
        <v>130</v>
      </c>
      <c r="K63" s="116" t="s">
        <v>581</v>
      </c>
      <c r="L63" s="145">
        <v>300000</v>
      </c>
      <c r="M63" s="145">
        <f t="shared" si="1"/>
        <v>210000</v>
      </c>
      <c r="N63" s="69" t="s">
        <v>256</v>
      </c>
      <c r="O63" s="69" t="s">
        <v>260</v>
      </c>
      <c r="P63" s="69"/>
      <c r="Q63" s="69"/>
      <c r="R63" s="69" t="s">
        <v>33</v>
      </c>
      <c r="S63" s="69" t="s">
        <v>108</v>
      </c>
    </row>
    <row r="64" spans="1:20" ht="21" x14ac:dyDescent="0.35">
      <c r="A64" s="151">
        <v>61</v>
      </c>
      <c r="B64" s="151" t="s">
        <v>123</v>
      </c>
      <c r="C64" s="151" t="s">
        <v>124</v>
      </c>
      <c r="D64" s="151">
        <v>75021161</v>
      </c>
      <c r="E64" s="151">
        <v>102391491</v>
      </c>
      <c r="F64" s="151">
        <v>600115976</v>
      </c>
      <c r="G64" s="151" t="s">
        <v>125</v>
      </c>
      <c r="H64" s="151" t="s">
        <v>97</v>
      </c>
      <c r="I64" s="151" t="s">
        <v>126</v>
      </c>
      <c r="J64" s="151" t="s">
        <v>127</v>
      </c>
      <c r="K64" s="151" t="s">
        <v>543</v>
      </c>
      <c r="L64" s="156">
        <v>60000000</v>
      </c>
      <c r="M64" s="145">
        <f t="shared" si="1"/>
        <v>42000000</v>
      </c>
      <c r="N64" s="151" t="s">
        <v>256</v>
      </c>
      <c r="O64" s="151" t="s">
        <v>253</v>
      </c>
      <c r="P64" s="149" t="s">
        <v>32</v>
      </c>
      <c r="Q64" s="161"/>
      <c r="R64" s="156" t="s">
        <v>582</v>
      </c>
      <c r="S64" s="149"/>
    </row>
    <row r="65" spans="1:19" ht="18.5" customHeight="1" x14ac:dyDescent="0.35">
      <c r="A65" s="116">
        <v>62</v>
      </c>
      <c r="B65" s="116" t="s">
        <v>122</v>
      </c>
      <c r="C65" s="116" t="s">
        <v>70</v>
      </c>
      <c r="D65" s="116">
        <v>70299668</v>
      </c>
      <c r="E65" s="146">
        <v>107607387</v>
      </c>
      <c r="F65" s="146">
        <v>600115836</v>
      </c>
      <c r="G65" s="116" t="s">
        <v>584</v>
      </c>
      <c r="H65" s="151" t="s">
        <v>97</v>
      </c>
      <c r="I65" s="116" t="s">
        <v>40</v>
      </c>
      <c r="J65" s="116" t="s">
        <v>72</v>
      </c>
      <c r="K65" s="116" t="s">
        <v>464</v>
      </c>
      <c r="L65" s="117">
        <v>1000000</v>
      </c>
      <c r="M65" s="145">
        <f t="shared" si="1"/>
        <v>700000</v>
      </c>
      <c r="N65" s="116" t="s">
        <v>585</v>
      </c>
      <c r="O65" s="116" t="s">
        <v>586</v>
      </c>
      <c r="P65" s="116"/>
      <c r="Q65" s="117"/>
      <c r="R65" s="117"/>
      <c r="S65" s="116"/>
    </row>
    <row r="66" spans="1:19" ht="20.5" customHeight="1" x14ac:dyDescent="0.35">
      <c r="A66" s="116">
        <v>63</v>
      </c>
      <c r="B66" s="116" t="s">
        <v>122</v>
      </c>
      <c r="C66" s="116" t="s">
        <v>70</v>
      </c>
      <c r="D66" s="116">
        <v>70299668</v>
      </c>
      <c r="E66" s="146">
        <v>107607387</v>
      </c>
      <c r="F66" s="146">
        <v>600115836</v>
      </c>
      <c r="G66" s="116" t="s">
        <v>587</v>
      </c>
      <c r="H66" s="151" t="s">
        <v>97</v>
      </c>
      <c r="I66" s="116" t="s">
        <v>40</v>
      </c>
      <c r="J66" s="116" t="s">
        <v>72</v>
      </c>
      <c r="K66" s="116" t="s">
        <v>588</v>
      </c>
      <c r="L66" s="117">
        <v>2000000</v>
      </c>
      <c r="M66" s="145">
        <f t="shared" si="1"/>
        <v>1400000</v>
      </c>
      <c r="N66" s="116" t="s">
        <v>585</v>
      </c>
      <c r="O66" s="116" t="s">
        <v>589</v>
      </c>
      <c r="P66" s="116"/>
      <c r="Q66" s="117"/>
      <c r="R66" s="117" t="s">
        <v>119</v>
      </c>
      <c r="S66" s="116"/>
    </row>
    <row r="67" spans="1:19" ht="25" customHeight="1" x14ac:dyDescent="0.35">
      <c r="A67" s="116">
        <v>64</v>
      </c>
      <c r="B67" s="151" t="s">
        <v>122</v>
      </c>
      <c r="C67" s="151" t="s">
        <v>70</v>
      </c>
      <c r="D67" s="151">
        <v>70299668</v>
      </c>
      <c r="E67" s="169">
        <v>107607387</v>
      </c>
      <c r="F67" s="169">
        <v>600115836</v>
      </c>
      <c r="G67" s="151" t="s">
        <v>590</v>
      </c>
      <c r="H67" s="151" t="s">
        <v>97</v>
      </c>
      <c r="I67" s="151" t="s">
        <v>40</v>
      </c>
      <c r="J67" s="151" t="s">
        <v>72</v>
      </c>
      <c r="K67" s="151" t="s">
        <v>466</v>
      </c>
      <c r="L67" s="156">
        <v>1000000</v>
      </c>
      <c r="M67" s="161">
        <f t="shared" si="1"/>
        <v>700000</v>
      </c>
      <c r="N67" s="151" t="s">
        <v>585</v>
      </c>
      <c r="O67" s="151" t="s">
        <v>586</v>
      </c>
      <c r="P67" s="151"/>
      <c r="Q67" s="156"/>
      <c r="R67" s="156"/>
      <c r="S67" s="151"/>
    </row>
    <row r="68" spans="1:19" ht="33.5" customHeight="1" x14ac:dyDescent="0.35">
      <c r="A68" s="157">
        <v>65</v>
      </c>
      <c r="B68" s="157" t="s">
        <v>613</v>
      </c>
      <c r="C68" s="157" t="s">
        <v>277</v>
      </c>
      <c r="D68" s="160">
        <v>70995753</v>
      </c>
      <c r="E68" s="181">
        <v>107607531</v>
      </c>
      <c r="F68" s="179">
        <v>600115909</v>
      </c>
      <c r="G68" s="157" t="s">
        <v>450</v>
      </c>
      <c r="H68" s="180" t="s">
        <v>269</v>
      </c>
      <c r="I68" s="180" t="s">
        <v>40</v>
      </c>
      <c r="J68" s="160" t="s">
        <v>278</v>
      </c>
      <c r="K68" s="158" t="s">
        <v>618</v>
      </c>
      <c r="L68" s="173">
        <v>5000000</v>
      </c>
      <c r="M68" s="174">
        <f t="shared" si="1"/>
        <v>3500000</v>
      </c>
      <c r="N68" s="175" t="s">
        <v>256</v>
      </c>
      <c r="O68" s="160" t="s">
        <v>259</v>
      </c>
      <c r="P68" s="170"/>
      <c r="Q68" s="172"/>
      <c r="R68" s="174" t="s">
        <v>33</v>
      </c>
      <c r="S68" s="160" t="s">
        <v>43</v>
      </c>
    </row>
    <row r="69" spans="1:19" ht="35.5" customHeight="1" x14ac:dyDescent="0.35">
      <c r="A69" s="157">
        <v>66</v>
      </c>
      <c r="B69" s="157" t="s">
        <v>613</v>
      </c>
      <c r="C69" s="157" t="s">
        <v>277</v>
      </c>
      <c r="D69" s="160">
        <v>70995753</v>
      </c>
      <c r="E69" s="181">
        <v>107607531</v>
      </c>
      <c r="F69" s="179">
        <v>600115909</v>
      </c>
      <c r="G69" s="157" t="s">
        <v>619</v>
      </c>
      <c r="H69" s="180" t="s">
        <v>269</v>
      </c>
      <c r="I69" s="180" t="s">
        <v>40</v>
      </c>
      <c r="J69" s="160" t="s">
        <v>278</v>
      </c>
      <c r="K69" s="158" t="s">
        <v>620</v>
      </c>
      <c r="L69" s="158">
        <v>10000000</v>
      </c>
      <c r="M69" s="174">
        <f t="shared" si="1"/>
        <v>7000000</v>
      </c>
      <c r="N69" s="157" t="s">
        <v>256</v>
      </c>
      <c r="O69" s="160" t="s">
        <v>259</v>
      </c>
      <c r="P69" s="170"/>
      <c r="Q69" s="172"/>
      <c r="R69" s="174" t="s">
        <v>33</v>
      </c>
      <c r="S69" s="160" t="s">
        <v>280</v>
      </c>
    </row>
    <row r="70" spans="1:19" ht="52.5" x14ac:dyDescent="0.35">
      <c r="A70" s="157">
        <v>67</v>
      </c>
      <c r="B70" s="157" t="s">
        <v>388</v>
      </c>
      <c r="C70" s="157" t="s">
        <v>389</v>
      </c>
      <c r="D70" s="157">
        <v>71009825</v>
      </c>
      <c r="E70" s="181">
        <v>107607140</v>
      </c>
      <c r="F70" s="179">
        <v>600115755</v>
      </c>
      <c r="G70" s="181" t="s">
        <v>638</v>
      </c>
      <c r="H70" s="179" t="s">
        <v>97</v>
      </c>
      <c r="I70" s="179" t="s">
        <v>40</v>
      </c>
      <c r="J70" s="181" t="s">
        <v>391</v>
      </c>
      <c r="K70" s="158" t="s">
        <v>484</v>
      </c>
      <c r="L70" s="158">
        <v>2500000</v>
      </c>
      <c r="M70" s="158">
        <f t="shared" ref="M70:M72" si="2">L70/100*70</f>
        <v>1750000</v>
      </c>
      <c r="N70" s="158" t="s">
        <v>263</v>
      </c>
      <c r="O70" s="158" t="s">
        <v>259</v>
      </c>
      <c r="P70" s="171"/>
      <c r="Q70" s="171"/>
      <c r="R70" s="158" t="s">
        <v>639</v>
      </c>
      <c r="S70" s="181" t="s">
        <v>43</v>
      </c>
    </row>
    <row r="71" spans="1:19" ht="21" x14ac:dyDescent="0.35">
      <c r="A71" s="157">
        <v>68</v>
      </c>
      <c r="B71" s="157" t="s">
        <v>129</v>
      </c>
      <c r="C71" s="157" t="s">
        <v>92</v>
      </c>
      <c r="D71" s="157">
        <v>70967491</v>
      </c>
      <c r="E71" s="157">
        <v>171000609</v>
      </c>
      <c r="F71" s="157">
        <v>600115259</v>
      </c>
      <c r="G71" s="157" t="s">
        <v>650</v>
      </c>
      <c r="H71" s="157" t="s">
        <v>97</v>
      </c>
      <c r="I71" s="157" t="s">
        <v>40</v>
      </c>
      <c r="J71" s="157" t="s">
        <v>130</v>
      </c>
      <c r="K71" s="157" t="s">
        <v>651</v>
      </c>
      <c r="L71" s="158">
        <v>2000000</v>
      </c>
      <c r="M71" s="158">
        <f t="shared" si="2"/>
        <v>1400000</v>
      </c>
      <c r="N71" s="158" t="s">
        <v>263</v>
      </c>
      <c r="O71" s="158" t="s">
        <v>259</v>
      </c>
      <c r="P71" s="157"/>
      <c r="Q71" s="157"/>
      <c r="R71" s="157" t="s">
        <v>33</v>
      </c>
      <c r="S71" s="157" t="s">
        <v>43</v>
      </c>
    </row>
    <row r="72" spans="1:19" ht="21" x14ac:dyDescent="0.35">
      <c r="A72" s="157">
        <v>69</v>
      </c>
      <c r="B72" s="157" t="s">
        <v>129</v>
      </c>
      <c r="C72" s="157" t="s">
        <v>92</v>
      </c>
      <c r="D72" s="157">
        <v>70967491</v>
      </c>
      <c r="E72" s="157">
        <v>171000609</v>
      </c>
      <c r="F72" s="157">
        <v>600115259</v>
      </c>
      <c r="G72" s="157" t="s">
        <v>194</v>
      </c>
      <c r="H72" s="157" t="s">
        <v>97</v>
      </c>
      <c r="I72" s="157" t="s">
        <v>40</v>
      </c>
      <c r="J72" s="157" t="s">
        <v>130</v>
      </c>
      <c r="K72" s="157" t="s">
        <v>652</v>
      </c>
      <c r="L72" s="158">
        <v>1000000</v>
      </c>
      <c r="M72" s="158">
        <f t="shared" si="2"/>
        <v>700000</v>
      </c>
      <c r="N72" s="158" t="s">
        <v>263</v>
      </c>
      <c r="O72" s="158" t="s">
        <v>259</v>
      </c>
      <c r="P72" s="157"/>
      <c r="Q72" s="157"/>
      <c r="R72" s="157" t="s">
        <v>33</v>
      </c>
      <c r="S72" s="157" t="s">
        <v>43</v>
      </c>
    </row>
    <row r="73" spans="1:19" ht="24" customHeight="1" x14ac:dyDescent="0.35">
      <c r="A73" s="184">
        <v>70</v>
      </c>
      <c r="B73" s="184" t="s">
        <v>662</v>
      </c>
      <c r="C73" s="184" t="s">
        <v>80</v>
      </c>
      <c r="D73" s="184">
        <v>75023610</v>
      </c>
      <c r="E73" s="184">
        <v>107607905</v>
      </c>
      <c r="F73" s="184">
        <v>600115411</v>
      </c>
      <c r="G73" s="184" t="s">
        <v>663</v>
      </c>
      <c r="H73" s="184" t="s">
        <v>97</v>
      </c>
      <c r="I73" s="184" t="s">
        <v>40</v>
      </c>
      <c r="J73" s="184" t="s">
        <v>82</v>
      </c>
      <c r="K73" s="184" t="s">
        <v>664</v>
      </c>
      <c r="L73" s="185">
        <v>5000000</v>
      </c>
      <c r="M73" s="185">
        <f>L73*70%</f>
        <v>3500000</v>
      </c>
      <c r="N73" s="185" t="s">
        <v>254</v>
      </c>
      <c r="O73" s="185" t="s">
        <v>259</v>
      </c>
      <c r="P73" s="184"/>
      <c r="Q73" s="184"/>
      <c r="R73" s="184" t="s">
        <v>33</v>
      </c>
      <c r="S73" s="184" t="s">
        <v>43</v>
      </c>
    </row>
    <row r="74" spans="1:19" x14ac:dyDescent="0.35">
      <c r="A74" s="184">
        <v>71</v>
      </c>
      <c r="B74" s="184" t="s">
        <v>662</v>
      </c>
      <c r="C74" s="184" t="s">
        <v>80</v>
      </c>
      <c r="D74" s="184">
        <v>75023610</v>
      </c>
      <c r="E74" s="184">
        <v>107607905</v>
      </c>
      <c r="F74" s="184">
        <v>600115411</v>
      </c>
      <c r="G74" s="184" t="s">
        <v>665</v>
      </c>
      <c r="H74" s="184" t="s">
        <v>97</v>
      </c>
      <c r="I74" s="184" t="s">
        <v>40</v>
      </c>
      <c r="J74" s="184" t="s">
        <v>82</v>
      </c>
      <c r="K74" s="184" t="s">
        <v>666</v>
      </c>
      <c r="L74" s="185">
        <v>5000000</v>
      </c>
      <c r="M74" s="185">
        <f t="shared" ref="M74:M76" si="3">L74*70%</f>
        <v>3500000</v>
      </c>
      <c r="N74" s="185" t="s">
        <v>254</v>
      </c>
      <c r="O74" s="185" t="s">
        <v>259</v>
      </c>
      <c r="P74" s="184"/>
      <c r="Q74" s="184"/>
      <c r="R74" s="184" t="s">
        <v>33</v>
      </c>
      <c r="S74" s="184" t="s">
        <v>43</v>
      </c>
    </row>
    <row r="75" spans="1:19" x14ac:dyDescent="0.35">
      <c r="A75" s="184">
        <v>72</v>
      </c>
      <c r="B75" s="184" t="s">
        <v>662</v>
      </c>
      <c r="C75" s="184" t="s">
        <v>80</v>
      </c>
      <c r="D75" s="184">
        <v>75023610</v>
      </c>
      <c r="E75" s="184">
        <v>107607905</v>
      </c>
      <c r="F75" s="184">
        <v>600115411</v>
      </c>
      <c r="G75" s="184" t="s">
        <v>667</v>
      </c>
      <c r="H75" s="184" t="s">
        <v>97</v>
      </c>
      <c r="I75" s="184" t="s">
        <v>40</v>
      </c>
      <c r="J75" s="184" t="s">
        <v>82</v>
      </c>
      <c r="K75" s="184" t="s">
        <v>668</v>
      </c>
      <c r="L75" s="185">
        <v>5000000</v>
      </c>
      <c r="M75" s="185">
        <f t="shared" si="3"/>
        <v>3500000</v>
      </c>
      <c r="N75" s="185" t="s">
        <v>254</v>
      </c>
      <c r="O75" s="185" t="s">
        <v>259</v>
      </c>
      <c r="P75" s="184"/>
      <c r="Q75" s="184"/>
      <c r="R75" s="184" t="s">
        <v>33</v>
      </c>
      <c r="S75" s="184" t="s">
        <v>43</v>
      </c>
    </row>
    <row r="76" spans="1:19" ht="21" x14ac:dyDescent="0.35">
      <c r="A76" s="184">
        <v>73</v>
      </c>
      <c r="B76" s="184" t="s">
        <v>662</v>
      </c>
      <c r="C76" s="184" t="s">
        <v>80</v>
      </c>
      <c r="D76" s="184">
        <v>75023610</v>
      </c>
      <c r="E76" s="184">
        <v>107607905</v>
      </c>
      <c r="F76" s="184">
        <v>600115411</v>
      </c>
      <c r="G76" s="184" t="s">
        <v>669</v>
      </c>
      <c r="H76" s="184" t="s">
        <v>97</v>
      </c>
      <c r="I76" s="184" t="s">
        <v>40</v>
      </c>
      <c r="J76" s="184" t="s">
        <v>82</v>
      </c>
      <c r="K76" s="184" t="s">
        <v>670</v>
      </c>
      <c r="L76" s="185">
        <v>5000000</v>
      </c>
      <c r="M76" s="185">
        <f t="shared" si="3"/>
        <v>3500000</v>
      </c>
      <c r="N76" s="185" t="s">
        <v>254</v>
      </c>
      <c r="O76" s="185" t="s">
        <v>259</v>
      </c>
      <c r="P76" s="184"/>
      <c r="Q76" s="184"/>
      <c r="R76" s="184" t="s">
        <v>33</v>
      </c>
      <c r="S76" s="184" t="s">
        <v>43</v>
      </c>
    </row>
    <row r="79" spans="1:19" x14ac:dyDescent="0.35">
      <c r="A79" s="147" t="s">
        <v>660</v>
      </c>
    </row>
  </sheetData>
  <autoFilter ref="A3:V71" xr:uid="{2D5592FE-30EF-4FB2-A074-AB295BBCAB1C}">
    <sortState ref="A5:V67">
      <sortCondition ref="A3"/>
    </sortState>
  </autoFilter>
  <mergeCells count="12">
    <mergeCell ref="P2:Q2"/>
    <mergeCell ref="R2:S2"/>
    <mergeCell ref="A1:S1"/>
    <mergeCell ref="A2:A3"/>
    <mergeCell ref="B2:F2"/>
    <mergeCell ref="G2:G3"/>
    <mergeCell ref="H2:H3"/>
    <mergeCell ref="I2:I3"/>
    <mergeCell ref="J2:J3"/>
    <mergeCell ref="K2:K3"/>
    <mergeCell ref="L2:M2"/>
    <mergeCell ref="N2:O2"/>
  </mergeCells>
  <pageMargins left="0.23622047244094491" right="0.23622047244094491" top="0.74803149606299213" bottom="0.35433070866141736" header="0.31496062992125984" footer="0.31496062992125984"/>
  <pageSetup paperSize="9" scale="58" fitToHeight="0" orientation="landscape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3B10C4-F094-4F72-A33B-9A695BF564BB}">
  <sheetPr>
    <pageSetUpPr fitToPage="1"/>
  </sheetPr>
  <dimension ref="A1:V21"/>
  <sheetViews>
    <sheetView topLeftCell="A11" zoomScaleNormal="100" workbookViewId="0">
      <selection activeCell="F16" sqref="F16"/>
    </sheetView>
  </sheetViews>
  <sheetFormatPr defaultRowHeight="14.5" x14ac:dyDescent="0.35"/>
  <cols>
    <col min="1" max="1" width="5.36328125" style="29" customWidth="1"/>
    <col min="2" max="2" width="14.54296875" customWidth="1"/>
    <col min="5" max="5" width="19.26953125" customWidth="1"/>
    <col min="6" max="6" width="12.7265625" customWidth="1"/>
    <col min="9" max="9" width="22.7265625" customWidth="1"/>
    <col min="10" max="10" width="11" customWidth="1"/>
    <col min="11" max="11" width="12.26953125" customWidth="1"/>
    <col min="18" max="18" width="9.6328125" customWidth="1"/>
  </cols>
  <sheetData>
    <row r="1" spans="1:22" ht="19" thickBot="1" x14ac:dyDescent="0.5">
      <c r="A1" s="248" t="s">
        <v>131</v>
      </c>
      <c r="B1" s="249"/>
      <c r="C1" s="249"/>
      <c r="D1" s="249"/>
      <c r="E1" s="249"/>
      <c r="F1" s="249"/>
      <c r="G1" s="249"/>
      <c r="H1" s="249"/>
      <c r="I1" s="249"/>
      <c r="J1" s="249"/>
      <c r="K1" s="249"/>
      <c r="L1" s="249"/>
      <c r="M1" s="249"/>
      <c r="N1" s="249"/>
      <c r="O1" s="249"/>
      <c r="P1" s="249"/>
      <c r="Q1" s="249"/>
      <c r="R1" s="249"/>
      <c r="S1" s="250"/>
      <c r="T1" s="33"/>
    </row>
    <row r="2" spans="1:22" ht="28" customHeight="1" x14ac:dyDescent="0.35">
      <c r="A2" s="251" t="s">
        <v>1</v>
      </c>
      <c r="B2" s="253" t="s">
        <v>132</v>
      </c>
      <c r="C2" s="254"/>
      <c r="D2" s="254"/>
      <c r="E2" s="255" t="s">
        <v>3</v>
      </c>
      <c r="F2" s="257" t="s">
        <v>4</v>
      </c>
      <c r="G2" s="259" t="s">
        <v>5</v>
      </c>
      <c r="H2" s="261" t="s">
        <v>6</v>
      </c>
      <c r="I2" s="263" t="s">
        <v>7</v>
      </c>
      <c r="J2" s="265" t="s">
        <v>133</v>
      </c>
      <c r="K2" s="266"/>
      <c r="L2" s="279" t="s">
        <v>8</v>
      </c>
      <c r="M2" s="280"/>
      <c r="N2" s="281" t="s">
        <v>134</v>
      </c>
      <c r="O2" s="282"/>
      <c r="P2" s="282"/>
      <c r="Q2" s="283"/>
      <c r="R2" s="279" t="s">
        <v>9</v>
      </c>
      <c r="S2" s="280"/>
    </row>
    <row r="3" spans="1:22" ht="15" thickBot="1" x14ac:dyDescent="0.4">
      <c r="A3" s="252"/>
      <c r="B3" s="267" t="s">
        <v>135</v>
      </c>
      <c r="C3" s="269" t="s">
        <v>136</v>
      </c>
      <c r="D3" s="269" t="s">
        <v>137</v>
      </c>
      <c r="E3" s="256"/>
      <c r="F3" s="258"/>
      <c r="G3" s="260"/>
      <c r="H3" s="262"/>
      <c r="I3" s="264"/>
      <c r="J3" s="271" t="s">
        <v>138</v>
      </c>
      <c r="K3" s="271" t="s">
        <v>139</v>
      </c>
      <c r="L3" s="284" t="s">
        <v>16</v>
      </c>
      <c r="M3" s="278" t="s">
        <v>17</v>
      </c>
      <c r="N3" s="273" t="s">
        <v>18</v>
      </c>
      <c r="O3" s="274"/>
      <c r="P3" s="274"/>
      <c r="Q3" s="274"/>
      <c r="R3" s="275" t="s">
        <v>274</v>
      </c>
      <c r="S3" s="277" t="s">
        <v>24</v>
      </c>
    </row>
    <row r="4" spans="1:22" ht="65" customHeight="1" thickBot="1" x14ac:dyDescent="0.4">
      <c r="A4" s="252"/>
      <c r="B4" s="268"/>
      <c r="C4" s="270"/>
      <c r="D4" s="270"/>
      <c r="E4" s="256"/>
      <c r="F4" s="258"/>
      <c r="G4" s="260"/>
      <c r="H4" s="262"/>
      <c r="I4" s="264"/>
      <c r="J4" s="272"/>
      <c r="K4" s="272"/>
      <c r="L4" s="285"/>
      <c r="M4" s="286"/>
      <c r="N4" s="1" t="s">
        <v>25</v>
      </c>
      <c r="O4" s="2" t="s">
        <v>26</v>
      </c>
      <c r="P4" s="3" t="s">
        <v>27</v>
      </c>
      <c r="Q4" s="4" t="s">
        <v>140</v>
      </c>
      <c r="R4" s="276"/>
      <c r="S4" s="278"/>
    </row>
    <row r="5" spans="1:22" ht="26.5" thickBot="1" x14ac:dyDescent="0.4">
      <c r="A5" s="25">
        <v>1</v>
      </c>
      <c r="B5" s="20" t="s">
        <v>141</v>
      </c>
      <c r="C5" s="20"/>
      <c r="D5" s="20">
        <v>2903881</v>
      </c>
      <c r="E5" s="20" t="s">
        <v>143</v>
      </c>
      <c r="F5" s="20" t="s">
        <v>97</v>
      </c>
      <c r="G5" s="20" t="s">
        <v>40</v>
      </c>
      <c r="H5" s="20" t="s">
        <v>142</v>
      </c>
      <c r="I5" s="20" t="s">
        <v>143</v>
      </c>
      <c r="J5" s="7">
        <v>800000</v>
      </c>
      <c r="K5" s="7">
        <f>J5/100*70</f>
        <v>560000</v>
      </c>
      <c r="L5" s="6" t="s">
        <v>252</v>
      </c>
      <c r="M5" s="6" t="s">
        <v>260</v>
      </c>
      <c r="N5" s="30" t="s">
        <v>32</v>
      </c>
      <c r="O5" s="30" t="s">
        <v>32</v>
      </c>
      <c r="P5" s="30" t="s">
        <v>32</v>
      </c>
      <c r="Q5" s="30" t="s">
        <v>32</v>
      </c>
      <c r="R5" s="6" t="s">
        <v>144</v>
      </c>
      <c r="S5" s="8" t="s">
        <v>43</v>
      </c>
    </row>
    <row r="6" spans="1:22" ht="15" thickBot="1" x14ac:dyDescent="0.4">
      <c r="A6" s="26">
        <v>2</v>
      </c>
      <c r="B6" s="10" t="s">
        <v>141</v>
      </c>
      <c r="C6" s="9"/>
      <c r="D6" s="9">
        <v>2903881</v>
      </c>
      <c r="E6" s="9" t="s">
        <v>165</v>
      </c>
      <c r="F6" s="9" t="s">
        <v>97</v>
      </c>
      <c r="G6" s="9" t="s">
        <v>40</v>
      </c>
      <c r="H6" s="9" t="s">
        <v>142</v>
      </c>
      <c r="I6" s="10" t="s">
        <v>165</v>
      </c>
      <c r="J6" s="11">
        <v>120000</v>
      </c>
      <c r="K6" s="11">
        <f>J6/100*70</f>
        <v>84000</v>
      </c>
      <c r="L6" s="6" t="s">
        <v>252</v>
      </c>
      <c r="M6" s="6" t="s">
        <v>260</v>
      </c>
      <c r="N6" s="19" t="s">
        <v>32</v>
      </c>
      <c r="O6" s="19" t="s">
        <v>32</v>
      </c>
      <c r="P6" s="19" t="s">
        <v>32</v>
      </c>
      <c r="Q6" s="19"/>
      <c r="R6" s="9" t="s">
        <v>144</v>
      </c>
      <c r="S6" s="12" t="s">
        <v>43</v>
      </c>
    </row>
    <row r="7" spans="1:22" ht="26" x14ac:dyDescent="0.35">
      <c r="A7" s="26">
        <v>3</v>
      </c>
      <c r="B7" s="10" t="s">
        <v>141</v>
      </c>
      <c r="C7" s="9"/>
      <c r="D7" s="9">
        <v>2903881</v>
      </c>
      <c r="E7" s="9" t="s">
        <v>166</v>
      </c>
      <c r="F7" s="9" t="s">
        <v>97</v>
      </c>
      <c r="G7" s="9" t="s">
        <v>40</v>
      </c>
      <c r="H7" s="9" t="s">
        <v>142</v>
      </c>
      <c r="I7" s="9" t="s">
        <v>166</v>
      </c>
      <c r="J7" s="11">
        <v>80000</v>
      </c>
      <c r="K7" s="11">
        <f>J7/100*70</f>
        <v>56000</v>
      </c>
      <c r="L7" s="6" t="s">
        <v>252</v>
      </c>
      <c r="M7" s="6" t="s">
        <v>260</v>
      </c>
      <c r="N7" s="19"/>
      <c r="O7" s="19"/>
      <c r="P7" s="19"/>
      <c r="Q7" s="19"/>
      <c r="R7" s="9" t="s">
        <v>144</v>
      </c>
      <c r="S7" s="12" t="s">
        <v>43</v>
      </c>
    </row>
    <row r="8" spans="1:22" ht="26" x14ac:dyDescent="0.35">
      <c r="A8" s="26">
        <v>4</v>
      </c>
      <c r="B8" s="10" t="s">
        <v>141</v>
      </c>
      <c r="C8" s="9"/>
      <c r="D8" s="9">
        <v>2903881</v>
      </c>
      <c r="E8" s="9" t="s">
        <v>167</v>
      </c>
      <c r="F8" s="9" t="s">
        <v>97</v>
      </c>
      <c r="G8" s="9" t="s">
        <v>40</v>
      </c>
      <c r="H8" s="9" t="s">
        <v>142</v>
      </c>
      <c r="I8" s="9" t="s">
        <v>167</v>
      </c>
      <c r="J8" s="11">
        <v>50000</v>
      </c>
      <c r="K8" s="11">
        <f>J8/100*70</f>
        <v>35000</v>
      </c>
      <c r="L8" s="9" t="s">
        <v>261</v>
      </c>
      <c r="M8" s="9" t="s">
        <v>260</v>
      </c>
      <c r="N8" s="19"/>
      <c r="O8" s="19"/>
      <c r="P8" s="19"/>
      <c r="Q8" s="19"/>
      <c r="R8" s="9" t="s">
        <v>145</v>
      </c>
      <c r="S8" s="12" t="s">
        <v>43</v>
      </c>
    </row>
    <row r="9" spans="1:22" ht="65" x14ac:dyDescent="0.35">
      <c r="A9" s="26">
        <v>5</v>
      </c>
      <c r="B9" s="10" t="s">
        <v>161</v>
      </c>
      <c r="C9" s="10" t="s">
        <v>38</v>
      </c>
      <c r="D9" s="10">
        <v>70982333</v>
      </c>
      <c r="E9" s="10" t="s">
        <v>162</v>
      </c>
      <c r="F9" s="10" t="s">
        <v>97</v>
      </c>
      <c r="G9" s="10" t="s">
        <v>40</v>
      </c>
      <c r="H9" s="10" t="s">
        <v>40</v>
      </c>
      <c r="I9" s="10" t="s">
        <v>163</v>
      </c>
      <c r="J9" s="11">
        <v>900000</v>
      </c>
      <c r="K9" s="11">
        <f>J9/100*70</f>
        <v>630000</v>
      </c>
      <c r="L9" s="9" t="s">
        <v>261</v>
      </c>
      <c r="M9" s="9" t="s">
        <v>258</v>
      </c>
      <c r="N9" s="19" t="s">
        <v>32</v>
      </c>
      <c r="O9" s="19"/>
      <c r="P9" s="19"/>
      <c r="Q9" s="19" t="s">
        <v>32</v>
      </c>
      <c r="R9" s="9" t="s">
        <v>164</v>
      </c>
      <c r="S9" s="12" t="s">
        <v>43</v>
      </c>
    </row>
    <row r="10" spans="1:22" ht="65" x14ac:dyDescent="0.35">
      <c r="A10" s="26">
        <v>6</v>
      </c>
      <c r="B10" s="14" t="s">
        <v>202</v>
      </c>
      <c r="C10" s="13" t="s">
        <v>38</v>
      </c>
      <c r="D10" s="13">
        <v>71294767</v>
      </c>
      <c r="E10" s="13" t="s">
        <v>203</v>
      </c>
      <c r="F10" s="13" t="s">
        <v>204</v>
      </c>
      <c r="G10" s="13" t="s">
        <v>205</v>
      </c>
      <c r="H10" s="13" t="s">
        <v>206</v>
      </c>
      <c r="I10" s="13" t="s">
        <v>207</v>
      </c>
      <c r="J10" s="21">
        <v>26000000</v>
      </c>
      <c r="K10" s="21">
        <v>22100000</v>
      </c>
      <c r="L10" s="13" t="s">
        <v>252</v>
      </c>
      <c r="M10" s="13" t="s">
        <v>257</v>
      </c>
      <c r="N10" s="31"/>
      <c r="O10" s="31" t="s">
        <v>32</v>
      </c>
      <c r="P10" s="31"/>
      <c r="Q10" s="31"/>
      <c r="R10" s="13" t="s">
        <v>208</v>
      </c>
      <c r="S10" s="15" t="s">
        <v>43</v>
      </c>
    </row>
    <row r="11" spans="1:22" ht="65.5" thickBot="1" x14ac:dyDescent="0.4">
      <c r="A11" s="27">
        <v>7</v>
      </c>
      <c r="B11" s="17" t="s">
        <v>202</v>
      </c>
      <c r="C11" s="16" t="s">
        <v>38</v>
      </c>
      <c r="D11" s="16">
        <v>71294767</v>
      </c>
      <c r="E11" s="16" t="s">
        <v>209</v>
      </c>
      <c r="F11" s="16" t="s">
        <v>204</v>
      </c>
      <c r="G11" s="16" t="s">
        <v>205</v>
      </c>
      <c r="H11" s="16" t="s">
        <v>206</v>
      </c>
      <c r="I11" s="16" t="s">
        <v>210</v>
      </c>
      <c r="J11" s="22">
        <v>80000000</v>
      </c>
      <c r="K11" s="22">
        <v>68000000</v>
      </c>
      <c r="L11" s="16" t="s">
        <v>252</v>
      </c>
      <c r="M11" s="16" t="s">
        <v>260</v>
      </c>
      <c r="N11" s="32"/>
      <c r="O11" s="32" t="s">
        <v>32</v>
      </c>
      <c r="P11" s="32" t="s">
        <v>32</v>
      </c>
      <c r="Q11" s="32"/>
      <c r="R11" s="16" t="s">
        <v>211</v>
      </c>
      <c r="S11" s="18" t="s">
        <v>43</v>
      </c>
    </row>
    <row r="14" spans="1:22" ht="15.5" x14ac:dyDescent="0.35">
      <c r="A14" s="147" t="s">
        <v>660</v>
      </c>
      <c r="J14" t="s">
        <v>544</v>
      </c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</row>
    <row r="15" spans="1:22" ht="15.5" x14ac:dyDescent="0.35">
      <c r="A15" s="28"/>
      <c r="B15" s="23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</row>
    <row r="16" spans="1:22" ht="15.5" x14ac:dyDescent="0.35">
      <c r="A16" s="28"/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</row>
    <row r="17" spans="1:22" ht="15.5" x14ac:dyDescent="0.35">
      <c r="A17" s="28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</row>
    <row r="18" spans="1:22" ht="15.5" x14ac:dyDescent="0.35">
      <c r="A18" s="28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</row>
    <row r="19" spans="1:22" ht="15.5" x14ac:dyDescent="0.35">
      <c r="A19" s="28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</row>
    <row r="20" spans="1:22" ht="15.5" x14ac:dyDescent="0.35">
      <c r="A20" s="28"/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</row>
    <row r="21" spans="1:22" ht="15.5" x14ac:dyDescent="0.35">
      <c r="A21" s="28"/>
      <c r="B21" s="23"/>
      <c r="C21" s="23"/>
      <c r="D21" s="23"/>
      <c r="E21" s="23"/>
      <c r="F21" s="23"/>
      <c r="G21" s="23"/>
      <c r="H21" s="23"/>
      <c r="I21" s="23"/>
      <c r="J21" s="23"/>
      <c r="L21" s="23"/>
      <c r="M21" s="23"/>
      <c r="N21" s="23"/>
      <c r="O21" s="23"/>
      <c r="P21" s="23"/>
      <c r="Q21" s="23"/>
      <c r="R21" s="23"/>
      <c r="S21" s="23"/>
      <c r="U21" s="23"/>
      <c r="V21" s="23"/>
    </row>
  </sheetData>
  <autoFilter ref="A4:V4" xr:uid="{BD2679D8-2587-4F4F-B40C-C8AF6677ED14}"/>
  <mergeCells count="22">
    <mergeCell ref="S3:S4"/>
    <mergeCell ref="L2:M2"/>
    <mergeCell ref="N2:Q2"/>
    <mergeCell ref="R2:S2"/>
    <mergeCell ref="L3:L4"/>
    <mergeCell ref="M3:M4"/>
    <mergeCell ref="A1:S1"/>
    <mergeCell ref="A2:A4"/>
    <mergeCell ref="B2:D2"/>
    <mergeCell ref="E2:E4"/>
    <mergeCell ref="F2:F4"/>
    <mergeCell ref="G2:G4"/>
    <mergeCell ref="H2:H4"/>
    <mergeCell ref="I2:I4"/>
    <mergeCell ref="J2:K2"/>
    <mergeCell ref="B3:B4"/>
    <mergeCell ref="C3:C4"/>
    <mergeCell ref="D3:D4"/>
    <mergeCell ref="J3:J4"/>
    <mergeCell ref="K3:K4"/>
    <mergeCell ref="N3:Q3"/>
    <mergeCell ref="R3:R4"/>
  </mergeCells>
  <pageMargins left="0.25" right="0.25" top="0.75" bottom="0.75" header="0.3" footer="0.3"/>
  <pageSetup paperSize="9" scale="7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2</vt:i4>
      </vt:variant>
    </vt:vector>
  </HeadingPairs>
  <TitlesOfParts>
    <vt:vector size="6" baseType="lpstr">
      <vt:lpstr>vysvětlivky</vt:lpstr>
      <vt:lpstr>ZŠ</vt:lpstr>
      <vt:lpstr>MŠ</vt:lpstr>
      <vt:lpstr>NNO</vt:lpstr>
      <vt:lpstr>MŠ!Názvy_tisku</vt:lpstr>
      <vt:lpstr>ZŠ!Názvy_tisku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map01</dc:creator>
  <cp:lastModifiedBy>map01@outlook.cz</cp:lastModifiedBy>
  <cp:lastPrinted>2024-06-17T09:03:00Z</cp:lastPrinted>
  <dcterms:created xsi:type="dcterms:W3CDTF">2022-06-06T05:58:32Z</dcterms:created>
  <dcterms:modified xsi:type="dcterms:W3CDTF">2024-12-18T07:14:05Z</dcterms:modified>
</cp:coreProperties>
</file>