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MŠ" sheetId="2" r:id="rId5"/>
    <sheet state="visible" name="ZŠ" sheetId="3" r:id="rId6"/>
    <sheet state="visible" name="zajmové, neformalní, cel" sheetId="4" r:id="rId7"/>
  </sheets>
  <definedNames>
    <definedName hidden="1" localSheetId="1" name="_xlnm._FilterDatabase">'MŠ'!$A$3:$U$36</definedName>
    <definedName hidden="1" localSheetId="2" name="_xlnm._FilterDatabase">'ZŠ'!$A$4:$Z$108</definedName>
    <definedName hidden="1" localSheetId="3" name="_xlnm._FilterDatabase">'zajmové, neformalní, cel'!$A$4:$T$4</definedName>
  </definedNames>
  <calcPr/>
  <extLst>
    <ext uri="GoogleSheetsCustomDataVersion2">
      <go:sheetsCustomData xmlns:go="http://customooxmlschemas.google.com/" r:id="rId8" roundtripDataChecksum="/ZzDubvviRYSThQGpI0A+X7HkCle//usJZKzj4rws8k="/>
    </ext>
  </extLst>
</workbook>
</file>

<file path=xl/sharedStrings.xml><?xml version="1.0" encoding="utf-8"?>
<sst xmlns="http://schemas.openxmlformats.org/spreadsheetml/2006/main" count="2452" uniqueCount="552">
  <si>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</si>
  <si>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</si>
  <si>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</si>
  <si>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</si>
  <si>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</si>
  <si>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</si>
  <si>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</si>
  <si>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</si>
  <si>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</si>
  <si>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</si>
  <si>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</si>
  <si>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</si>
  <si>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</si>
  <si>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</si>
  <si>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</si>
  <si>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</si>
  <si>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</si>
  <si>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</si>
  <si>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</si>
  <si>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</si>
  <si>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</si>
  <si>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</si>
  <si>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</si>
  <si>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</si>
  <si>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</si>
  <si>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</si>
  <si>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</si>
  <si>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</si>
  <si>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</si>
  <si>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</si>
  <si>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</si>
  <si>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</si>
  <si>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</si>
  <si>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rFont val="Calibri"/>
        <color theme="1"/>
        <sz val="11.0"/>
      </rPr>
      <t>V případě, že je plánováno žádat o podporu investičního záměru do IROP, je třeba uvést záměr ZUŠ na listě "</t>
    </r>
    <r>
      <rPr>
        <rFont val="Calibri"/>
        <i/>
        <color theme="1"/>
        <sz val="11.0"/>
      </rPr>
      <t>zájmové, neformální, celoživotní učení</t>
    </r>
    <r>
      <rPr>
        <rFont val="Calibri"/>
        <color theme="1"/>
        <sz val="11.0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</si>
  <si>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</si>
  <si>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</si>
  <si>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</si>
  <si>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</si>
  <si>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</si>
  <si>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</si>
  <si>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</si>
  <si>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</si>
  <si>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</si>
  <si>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</si>
  <si>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</si>
  <si>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</si>
  <si>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</si>
  <si>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</si>
  <si>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</si>
  <si>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</si>
  <si>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</si>
  <si>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Vazba na cíle MAP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</si>
  <si>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</si>
  <si>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</si>
  <si>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</si>
  <si>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</si>
  <si>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</si>
  <si>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</si>
  <si>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</si>
  <si>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</si>
  <si>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</si>
  <si>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</si>
  <si>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</si>
  <si>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</si>
  <si>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</si>
  <si>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Základní škola a Mateřská škola Bechlín - příspěvková organizace</t>
  </si>
  <si>
    <t>obec Bechlín</t>
  </si>
  <si>
    <t>Vytvoření učebny pro práci s digitální technikou</t>
  </si>
  <si>
    <t>Roudnice nad Labem</t>
  </si>
  <si>
    <t>Bechlín</t>
  </si>
  <si>
    <t>Zatím není zpracováno</t>
  </si>
  <si>
    <t>Ne</t>
  </si>
  <si>
    <t>Vytvoření učebny pro výuku přírodních věd</t>
  </si>
  <si>
    <t>Vytvoření učebny pro polytechnické vzdělávání</t>
  </si>
  <si>
    <t>Klimatizace do tříd MŠ</t>
  </si>
  <si>
    <t>Bechlín, Předonín</t>
  </si>
  <si>
    <t xml:space="preserve">Zajištění klimatizačních jednotek do tříd MŠ, které jarních a letních měsících trpí velkými teplotami. </t>
  </si>
  <si>
    <t>Základní škola a mateřská škola Mšené-lázně, příspěvková organizace</t>
  </si>
  <si>
    <t>obec Mšené-lázně</t>
  </si>
  <si>
    <t>Vybavení digitálními technologiemi</t>
  </si>
  <si>
    <t>Mšené-lázně</t>
  </si>
  <si>
    <t>záměr</t>
  </si>
  <si>
    <t>Není třeba</t>
  </si>
  <si>
    <t>Úprava venkovních prostor pro relaxaci a odpočinek dětí a pořízení venkovních herních prvků</t>
  </si>
  <si>
    <t>Stavební úpravy a vybavení prostor</t>
  </si>
  <si>
    <t>Základní škola a mateřská škola Roudnice nad Labem, Školní 1803</t>
  </si>
  <si>
    <t>město Roudnice nad Labem</t>
  </si>
  <si>
    <t>Zřízení vnitřních prostor pro wellbeing</t>
  </si>
  <si>
    <t>Stavební úpravy a vybavení odborné učebny</t>
  </si>
  <si>
    <t>Badatelské a polytechnické vzdělávání</t>
  </si>
  <si>
    <t>Vytvoření učebny a vybavení pomůckami pro badatelskou a polytechnickou výuku</t>
  </si>
  <si>
    <t>Klimatizace tříd</t>
  </si>
  <si>
    <t>Klimatizace extrémně zahřívaných jižních tříd školy</t>
  </si>
  <si>
    <t>říjen 2027</t>
  </si>
  <si>
    <t>x</t>
  </si>
  <si>
    <t>PROJEKT ZRUŠEN</t>
  </si>
  <si>
    <t>Voňavá zahrada MŠ s vodními a herními prvky</t>
  </si>
  <si>
    <t>Voňavá zahrada - výukový a relaxační prostor</t>
  </si>
  <si>
    <t>Příprava PD</t>
  </si>
  <si>
    <t>Multifunkční hřiště</t>
  </si>
  <si>
    <t>Vybudování multifunkčního hřiště s herními a posilovacími nástroji</t>
  </si>
  <si>
    <t>Energie pro pedagoga (školení, aktivity proti vyhoření)</t>
  </si>
  <si>
    <t>Energie pro pedagoga - školení wellbeing, relaxační metody, inovativní aktivity pro vzdělávání</t>
  </si>
  <si>
    <t>Poptávka služeb</t>
  </si>
  <si>
    <t>Multifunkční centrum - venkovní a vnitřní (vybudování zázemí pro zájmové a neformální vzdělávání)</t>
  </si>
  <si>
    <t>Zelená energie</t>
  </si>
  <si>
    <t>Revitalizace střechy</t>
  </si>
  <si>
    <t>Zastínění oken</t>
  </si>
  <si>
    <t>Zastínění oken venkovními žaluziemi</t>
  </si>
  <si>
    <t>Příprava výběrového řízení</t>
  </si>
  <si>
    <t>Mateřská škola Horní Beřkovice</t>
  </si>
  <si>
    <t>obec Horní Beřkovice</t>
  </si>
  <si>
    <t>Modernizace MŠ</t>
  </si>
  <si>
    <t>Horní Beřkovice</t>
  </si>
  <si>
    <t>Mateřská škola Sluníčko Roudnice n. L., Školní 1805</t>
  </si>
  <si>
    <t>Zahrada v přírodním stylu</t>
  </si>
  <si>
    <t>Rekonstrukce objektu pro kvalitní vzdělávání</t>
  </si>
  <si>
    <t>X</t>
  </si>
  <si>
    <t>Zpracovaná PD</t>
  </si>
  <si>
    <t>Ano</t>
  </si>
  <si>
    <t>Oplocení zahrady</t>
  </si>
  <si>
    <t>Zajištění bezpečnosti dětí</t>
  </si>
  <si>
    <t>není třeba</t>
  </si>
  <si>
    <t>Ohlášení</t>
  </si>
  <si>
    <t>Třída pro děti se zdravotním postižením</t>
  </si>
  <si>
    <t>Třída enviromentální a polytechnická</t>
  </si>
  <si>
    <t>Zřízení prostor pro terapeutické činnosti dětí se SVP</t>
  </si>
  <si>
    <t>Zřízeni prostor pro psychloga</t>
  </si>
  <si>
    <t>2 000 000</t>
  </si>
  <si>
    <t>Dokončeno</t>
  </si>
  <si>
    <t>Rekontrukce venkovních prostor před budovou Školní 1804.</t>
  </si>
  <si>
    <t>Rekonstrukce venkovních prostor před budovou MŠ Školní 1804. Vznikne oplocené hřiště pro děti se SVP, venkovní učebna, odpočinkové zóny.</t>
  </si>
  <si>
    <t>Digitální technologie</t>
  </si>
  <si>
    <t>Záměr</t>
  </si>
  <si>
    <t>Zabezpečení školy</t>
  </si>
  <si>
    <t>Zabezpečení budov školy před vniknutím cizích osob. Přístupový systém.</t>
  </si>
  <si>
    <t xml:space="preserve">Revitalizace podlah </t>
  </si>
  <si>
    <t>Revitalizace podlah ve třídách a ložnicích - Školní 1805</t>
  </si>
  <si>
    <t>510 000</t>
  </si>
  <si>
    <t>Mateřská škola Rohatce 72, p.o.</t>
  </si>
  <si>
    <t>obec Hrobce</t>
  </si>
  <si>
    <t>Rekontrukce vstupních prostor</t>
  </si>
  <si>
    <t>Rohatce</t>
  </si>
  <si>
    <r>
      <rPr>
        <rFont val="Calibri"/>
        <color rgb="FF000000"/>
        <sz val="11.0"/>
      </rPr>
      <t>Rekonstrukce vstupních prostor</t>
    </r>
    <r>
      <rPr>
        <rFont val="Calibri"/>
        <color rgb="FF000000"/>
        <sz val="11.0"/>
      </rPr>
      <t xml:space="preserve"> - oplocení, domeček na nářadí, domeček na popelnice, parkoviště, doplnění herních prvků</t>
    </r>
  </si>
  <si>
    <t>PD</t>
  </si>
  <si>
    <t>Rekonstrukce učeben</t>
  </si>
  <si>
    <t>PD zpracovaná</t>
  </si>
  <si>
    <t>Mateřská škola Račiněves, příspěvková organizace</t>
  </si>
  <si>
    <t>obec Račiněves</t>
  </si>
  <si>
    <r>
      <rPr>
        <rFont val="Calibri"/>
        <color rgb="FF000000"/>
        <sz val="11.0"/>
      </rPr>
      <t xml:space="preserve">Rekonstrukce </t>
    </r>
    <r>
      <rPr>
        <rFont val="Calibri"/>
        <color rgb="FF000000"/>
        <sz val="11.0"/>
      </rPr>
      <t>povrchu sportovního hřiště</t>
    </r>
  </si>
  <si>
    <t>Račiněves</t>
  </si>
  <si>
    <r>
      <rPr>
        <rFont val="Calibri"/>
        <color rgb="FF000000"/>
        <sz val="11.0"/>
      </rPr>
      <t xml:space="preserve">Rekonstrukce </t>
    </r>
    <r>
      <rPr>
        <rFont val="Calibri"/>
        <color rgb="FF000000"/>
        <sz val="11.0"/>
      </rPr>
      <t>povrchu sportovního hřiště</t>
    </r>
  </si>
  <si>
    <t>Mateřská škola Dušníky, p.o.</t>
  </si>
  <si>
    <t>obec Dušníky</t>
  </si>
  <si>
    <t>Rekonstrukce zahrady</t>
  </si>
  <si>
    <t>Dušníky</t>
  </si>
  <si>
    <t>Revitalizace školní zahrady</t>
  </si>
  <si>
    <t>Realizace</t>
  </si>
  <si>
    <t>Masarykova mateřská škola Roudnice nad Labem</t>
  </si>
  <si>
    <t>Stavební úpravy MŠ Masarykova</t>
  </si>
  <si>
    <t>Vybudování sborovny a skladu pomůcek na místě stávající terasy, včetně kompletní výměny střechy.</t>
  </si>
  <si>
    <t>Mateřská škola Vražkov</t>
  </si>
  <si>
    <t>obec Vražkov</t>
  </si>
  <si>
    <t>Rekonstrukce MŠ Vražkov</t>
  </si>
  <si>
    <t>Vražkov</t>
  </si>
  <si>
    <t>Rekonstrukce MŠ</t>
  </si>
  <si>
    <t>V realizaci</t>
  </si>
  <si>
    <t>Mateřská škola Písnička-U Mevy Roudnice n.L., Řipská 1389</t>
  </si>
  <si>
    <t>Vnější oplocení MŠ, provozní vstup - stavební práce</t>
  </si>
  <si>
    <t>Oplocení pozemku MŠ, stavební úpravy</t>
  </si>
  <si>
    <t>ne</t>
  </si>
  <si>
    <t>Mateřská škola Vědomice - příspěvková organizace</t>
  </si>
  <si>
    <t>obec Vědomice</t>
  </si>
  <si>
    <t>Přístavba a stavební úpravy MŠ Vědomice</t>
  </si>
  <si>
    <t>Vědomice</t>
  </si>
  <si>
    <t>Přístavba druhé  třídy a rekonstrukce zahradních ploch</t>
  </si>
  <si>
    <t>listopad 2021</t>
  </si>
  <si>
    <t>červenec 2025</t>
  </si>
  <si>
    <t>Dokončen</t>
  </si>
  <si>
    <t>Mateřská škola Pohádka, Josefa Hory 967, Roudnice nad Labem</t>
  </si>
  <si>
    <t>Rekonstrukce školní zahrady</t>
  </si>
  <si>
    <t>Roudnice n. L.</t>
  </si>
  <si>
    <t xml:space="preserve">Vybudování zahradní učebny </t>
  </si>
  <si>
    <t>Základní škola a Mateřská škola Chodouny, příspěvková organizace</t>
  </si>
  <si>
    <t>obec Chodouny</t>
  </si>
  <si>
    <t>Rozšíření kapacity MŠ</t>
  </si>
  <si>
    <t>Chodouny</t>
  </si>
  <si>
    <t>Vybudování nové přístavby pro vyšší kapacitu</t>
  </si>
  <si>
    <t>červen 27</t>
  </si>
  <si>
    <t>prosinec 28</t>
  </si>
  <si>
    <t>Základní škola a mateřská škola Libotenice</t>
  </si>
  <si>
    <t>obec Libotenice</t>
  </si>
  <si>
    <t>Revitalizace zahrady</t>
  </si>
  <si>
    <t>Libotenice</t>
  </si>
  <si>
    <t>Revitalizace školní zahrady, vč. herních prvků</t>
  </si>
  <si>
    <t>Modernizace vybavení k dnešním požadavkům</t>
  </si>
  <si>
    <t>Mateřská škola Židovice - příspěvková organizace</t>
  </si>
  <si>
    <t>obec Židovice</t>
  </si>
  <si>
    <t>Zateplení a úprava zahradního altánu</t>
  </si>
  <si>
    <t>Židovice</t>
  </si>
  <si>
    <t>Zateplení, zpevnění - vznik venkovní učebny a dílny</t>
  </si>
  <si>
    <t>V přípravě PD</t>
  </si>
  <si>
    <t>Schváleno předsedou Řídícího výboru dne 12. 11. 2025</t>
  </si>
  <si>
    <t>…..............................</t>
  </si>
  <si>
    <t>Podpis</t>
  </si>
  <si>
    <t>Pozn.</t>
  </si>
  <si>
    <t xml:space="preserve">1) Uveďte celkové předpokládané náklady na realizaci projektu. </t>
  </si>
  <si>
    <t xml:space="preserve">Podíl EFRR bude vypočten dle podílu spolufinancování z EU v daném kraji. 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</si>
  <si>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</si>
  <si>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</si>
  <si>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</si>
  <si>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</si>
  <si>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</si>
  <si>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</si>
  <si>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</si>
  <si>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</si>
  <si>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</si>
  <si>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</si>
  <si>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</si>
  <si>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</si>
  <si>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</si>
  <si>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</si>
  <si>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</si>
  <si>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</si>
  <si>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</si>
  <si>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</si>
  <si>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Základní škola SMART, š.p.o.</t>
  </si>
  <si>
    <t>Little Monkeys, z.s.</t>
  </si>
  <si>
    <t>Rekonstrukce objektu školy a vybudování moderních učeben a zázemí pro základní školu</t>
  </si>
  <si>
    <t>Komplexní rekonstrukce budovy se záměrem vytvořit moderní výukové prostory pro základní školu a školní družinu</t>
  </si>
  <si>
    <t>Materiální vybavení do nových učeben</t>
  </si>
  <si>
    <t xml:space="preserve">Vybavení nově vybudovaných učeben moderními výukovými pomůckami, technikou a vhodné prostorové řešení. </t>
  </si>
  <si>
    <t>Vybudování objektu školní družiny</t>
  </si>
  <si>
    <t xml:space="preserve">Nový objekt školní družiny pro 75 žáků. </t>
  </si>
  <si>
    <t>Klimatizace do tříd na jižní straně školní budovy</t>
  </si>
  <si>
    <t xml:space="preserve">Zajištění klimatizačních jednotek do tříd na jižní straně budovy, které v jarních a podzimních měsících trpí velkými teplotami. </t>
  </si>
  <si>
    <t>Základní škola Osmička, z. ú.</t>
  </si>
  <si>
    <t>soukromá škola</t>
  </si>
  <si>
    <t>Vybavení tříd pomůckami pro výuku všech školních předmětů ve venkovním prostředí, a to v rámci formálního i neformálního vzdělávání</t>
  </si>
  <si>
    <t>Nákup školního nábytku a pomůcek pro žáky do odborných učeben do ZŠ Osmička.</t>
  </si>
  <si>
    <t>průzkum trhu</t>
  </si>
  <si>
    <t>Vybavení učebny pro výuku přírodních věd v rámci formálního i neformálního vzdělávání</t>
  </si>
  <si>
    <t>Nákup školního nábytku a badatelských pomůcek do odborných učeben do ZŠ Osmička.</t>
  </si>
  <si>
    <t>Konektivita a vybavení učebny pro výuku informatiky v rámci formálního i neformálního vzdělávání</t>
  </si>
  <si>
    <t xml:space="preserve">Rychlejší internetové připojení ve všech patrech školy, nákup nových notebooků, tabletů, jejich servis. </t>
  </si>
  <si>
    <t>Výběr dodavatele</t>
  </si>
  <si>
    <t>Revitalizace  šk.zahrady vč.vytvoření venkovní učebny</t>
  </si>
  <si>
    <t>Vytvoření venkovní odborné učebny a revitalizace školní zahrady</t>
  </si>
  <si>
    <t>částečná PD</t>
  </si>
  <si>
    <t>Rekonstrukce budovy</t>
  </si>
  <si>
    <t>Rekonstrukce ZŠ Osmička - přístavba výtahu, rekonstrukce sociálního zázemí, rekonstrukce vnitřních prostor školy (kmenové učebny neúplné školy, družiny atd.)</t>
  </si>
  <si>
    <t>Nákup nemovitosti</t>
  </si>
  <si>
    <t>Nákup nemovitosti pro provoz ZŠ Osmička.</t>
  </si>
  <si>
    <t>Vybudování a vybavení výdejny jídla</t>
  </si>
  <si>
    <t>Nákup pozemku</t>
  </si>
  <si>
    <t>Nákup pozemku k vybudování nových prostor ZŠ Osmička.</t>
  </si>
  <si>
    <t>Vybudování nových prostor</t>
  </si>
  <si>
    <t>Vybudování nových prostor ZŠ Osmička/školní budova</t>
  </si>
  <si>
    <t>Vybudování školní tělocvičny</t>
  </si>
  <si>
    <t>Školní knihovna</t>
  </si>
  <si>
    <t>Založení školní knihovny</t>
  </si>
  <si>
    <t>Digitální učebna</t>
  </si>
  <si>
    <t>Vybavení digitální učebny</t>
  </si>
  <si>
    <t>Školní laboratoř</t>
  </si>
  <si>
    <t>Vybavení školní laboratoře</t>
  </si>
  <si>
    <t>Vybavení školního klubu</t>
  </si>
  <si>
    <t>Zázemí pro pedagogy</t>
  </si>
  <si>
    <t>Vybavení kabinetů, šaten pro pedagogy</t>
  </si>
  <si>
    <t>Školní družina</t>
  </si>
  <si>
    <t>Vybavení školní družiny - pomůcky, nábytek, herní prvky</t>
  </si>
  <si>
    <t>Školní klub</t>
  </si>
  <si>
    <t>Vybavení školního klubu- pomůcky, herní prvky, nábytek, apod.</t>
  </si>
  <si>
    <t>Podpora pro pedagogy a vychovatele</t>
  </si>
  <si>
    <t>Supervize, mentoring,vzdělávání</t>
  </si>
  <si>
    <t>Preventivní programy pro žáky</t>
  </si>
  <si>
    <t>Preventivní programy a pobyty pro žáky</t>
  </si>
  <si>
    <r>
      <rPr>
        <rFont val="Calibri"/>
        <b/>
        <color rgb="FFC00000"/>
        <sz val="11.0"/>
      </rPr>
      <t>Renovace stávající nebo nové budovy  škol</t>
    </r>
    <r>
      <rPr>
        <rFont val="Calibri"/>
        <color rgb="FFC00000"/>
        <sz val="11.0"/>
      </rPr>
      <t>y</t>
    </r>
  </si>
  <si>
    <t>Renovace nebo výměna oken, dveří, žaluzie, školní nábytek, podlahové krytiny, malování prostor, nákup vzduchotechniky, klimatizace, el. kotel, tepelné čerpadlo, zateplení budovy</t>
  </si>
  <si>
    <t>Sportovní programy pro žáky</t>
  </si>
  <si>
    <t>sportovní programy a aktivity pro žáky</t>
  </si>
  <si>
    <t>Revitalizace školní zahrady a vytvoření venkovní učebny v obci Černouček</t>
  </si>
  <si>
    <t>Černouček</t>
  </si>
  <si>
    <t>Projekt zrušen</t>
  </si>
  <si>
    <t>Výdejna jídla</t>
  </si>
  <si>
    <t>Revitalizace podlahových krytin v budově školy</t>
  </si>
  <si>
    <t>Výměna stávajících podlahových krytin v budově školy</t>
  </si>
  <si>
    <t>Tělocvična</t>
  </si>
  <si>
    <t>Vybavení školní tělocvičny</t>
  </si>
  <si>
    <t>Základní škola Roudnice nad Labem, Karla Jeřábka 941, okres Litoměřice</t>
  </si>
  <si>
    <t>Školní zahrada - zahrada v přírodním stylu</t>
  </si>
  <si>
    <t>revitalitace školní zahrady pro potřeby nejen výuky přírodovědných předmětů</t>
  </si>
  <si>
    <t>NE</t>
  </si>
  <si>
    <t>Polytechnika táhne</t>
  </si>
  <si>
    <r>
      <rPr>
        <rFont val="Calibri"/>
        <b val="0"/>
        <color rgb="FF000000"/>
        <sz val="11.0"/>
      </rPr>
      <t xml:space="preserve">vybavení školních dílen a přilehlých prostor (nábytek, vybavení, materiály, oprava soc.zařízení, </t>
    </r>
    <r>
      <rPr>
        <rFont val="Calibri"/>
        <b/>
        <color rgb="FFC00000"/>
        <sz val="11.0"/>
      </rPr>
      <t>odhlučnění, snížení vlhkosti zdí…)</t>
    </r>
  </si>
  <si>
    <t>Modernizace učeben1</t>
  </si>
  <si>
    <r>
      <rPr>
        <rFont val="Calibri"/>
        <color theme="1"/>
        <sz val="11.0"/>
      </rPr>
      <t>vybavení školním nábytkem, audiovizuální technikou, novými posuvnými tabulemi, podlahami, stropem aj. - přízemí</t>
    </r>
    <r>
      <rPr>
        <rFont val="Calibri"/>
        <b/>
        <color rgb="FFC00000"/>
        <sz val="11.0"/>
      </rPr>
      <t xml:space="preserve"> (5 tříd)</t>
    </r>
  </si>
  <si>
    <t>Modernizace učeben2</t>
  </si>
  <si>
    <r>
      <rPr>
        <rFont val="Calibri"/>
        <b val="0"/>
        <color rgb="FF000000"/>
        <sz val="11.0"/>
      </rPr>
      <t>vybavení školním nábytkem, audiovizuální technikou, novýmí posuvnýmí tabulemí, podlahami, stropem aj. - 1. patro</t>
    </r>
    <r>
      <rPr>
        <rFont val="Calibri"/>
        <b/>
        <color rgb="FFC00000"/>
        <sz val="11.0"/>
      </rPr>
      <t xml:space="preserve"> (9 tříd)</t>
    </r>
  </si>
  <si>
    <t>Modernizace učeben3</t>
  </si>
  <si>
    <r>
      <rPr>
        <rFont val="Calibri"/>
        <b val="0"/>
        <color rgb="FF000000"/>
        <sz val="11.0"/>
      </rPr>
      <t>vybavení školním nábytkem, audiovizuální technikou, novýmí posuvnýmí tabulemí, podlahami, stropem aj. - 2. patro</t>
    </r>
    <r>
      <rPr>
        <rFont val="Calibri"/>
        <b/>
        <color rgb="FFC00000"/>
        <sz val="11.0"/>
      </rPr>
      <t xml:space="preserve"> (11 tříd)</t>
    </r>
  </si>
  <si>
    <t>Venkovní učebna</t>
  </si>
  <si>
    <t>vybudování venkovní učebny a její vybavení</t>
  </si>
  <si>
    <t>Učebna pro robotiku, zájmové a neformální vzdělávání</t>
  </si>
  <si>
    <t>vybudování zázemí pro zájmové a neformální vzdělávání (stavební úpravy, vybudování učebny, soc. zařízení, zázemí pro pedagogy, vybavení nábytkem, audiovizuální technikou, 3D tisk, pomůcky aj.)</t>
  </si>
  <si>
    <t>Modernizace ICT vybavení - hardware i software</t>
  </si>
  <si>
    <r>
      <rPr>
        <rFont val="Calibri"/>
        <color theme="1"/>
        <sz val="11.0"/>
      </rPr>
      <t xml:space="preserve">Vytvoření dvou nových ICT učeben - rekonstrukce prostor, vybavení nábytkem </t>
    </r>
    <r>
      <rPr>
        <rFont val="Calibri"/>
        <b/>
        <color theme="1"/>
        <sz val="11.0"/>
      </rPr>
      <t xml:space="preserve">a </t>
    </r>
    <r>
      <rPr>
        <rFont val="Calibri"/>
        <color theme="1"/>
        <sz val="11.0"/>
      </rPr>
      <t>vybavení novou ICT technikou (PC, NTB, tablety... - hardware, software, antivir, dokovací skříně atd.) včetně zajištění splnění standardu konektivity celé ZŠ</t>
    </r>
  </si>
  <si>
    <t>Hrajeme si venku</t>
  </si>
  <si>
    <t>vybudování herních prvků a relaxačních zón v areálu školy</t>
  </si>
  <si>
    <t>Vraťme staré budově mládí 1</t>
  </si>
  <si>
    <t>revitalizace stropů, podlah v hlavní budově školy. Jedná se o modernizaci kanceláří, kabinetů a zázemí pro správní zaměstnance a o revitalizaci společných prostor.</t>
  </si>
  <si>
    <t>Vraťme staré budově mládí 2</t>
  </si>
  <si>
    <t>výměna všech dveří a zárubní uvnitř hlavní budovy školy</t>
  </si>
  <si>
    <t>Bezbariérovost</t>
  </si>
  <si>
    <t>vybudování výtahu v hlavní budově školy</t>
  </si>
  <si>
    <t>Modernizace šaten</t>
  </si>
  <si>
    <t>revitalizace stropů, obkladů v šatnách, nová výmalba, nové vybavení včetně skříněk otvíraných na ISIC kartu</t>
  </si>
  <si>
    <t>Areál školy v novém kabátě</t>
  </si>
  <si>
    <t>revitalizace povrchů v areálu školy včetně výměny kanalizace, vodovodní přípojky…, venkovního osvětlení, revitalizace zeleně před budovou školy směrem do ulice K. Jeřábka…</t>
  </si>
  <si>
    <t>Moderizace odborných učeben přírodních věd</t>
  </si>
  <si>
    <t>Stavební úpravy stávajícíh odborných učeben přírodních věd včetně jejich vybavení nábytkem a pomůckami a vybudování nové laboratoře přírodních věd.</t>
  </si>
  <si>
    <t>Rekonstrukce venkovních sportovišť</t>
  </si>
  <si>
    <t>rekonstrukce venkovních sportovišť</t>
  </si>
  <si>
    <t>Rekonstrukce ŠD1</t>
  </si>
  <si>
    <t>rekonstrukce ŠD v hlavní budově školy včetně vybavení nábytkem a pomůckami</t>
  </si>
  <si>
    <t>Provedený průzum trhu</t>
  </si>
  <si>
    <t>Kuchyň a školní jídelna v novém</t>
  </si>
  <si>
    <t>nové vybavení školní kuchyně (konvektomat, myčka, nová vzduchotechnika…), školní jídelny (nábytek) - výměna podlahových krytin, obložení stěn</t>
  </si>
  <si>
    <t>Prevence syndromu vyhoření</t>
  </si>
  <si>
    <r>
      <rPr>
        <rFont val="Calibri"/>
        <color theme="1"/>
        <sz val="11.0"/>
      </rPr>
      <t xml:space="preserve"> aktivity, školení, supervize, </t>
    </r>
    <r>
      <rPr>
        <rFont val="Calibri"/>
        <b/>
        <color rgb="FFC00000"/>
        <sz val="11.0"/>
      </rPr>
      <t>wellbeing pro pracovníky školy</t>
    </r>
  </si>
  <si>
    <t>Rekonstrukce keramické dílny</t>
  </si>
  <si>
    <r>
      <rPr>
        <rFont val="Calibri"/>
        <color theme="1"/>
        <sz val="11.0"/>
      </rPr>
      <t>výměna podlahy,</t>
    </r>
    <r>
      <rPr>
        <rFont val="Calibri"/>
        <b/>
        <color rgb="FFC00000"/>
        <sz val="11.0"/>
      </rPr>
      <t xml:space="preserve"> stropu, výmalba, natěračské a lakýrnické práce, nová podlaha, elektro,</t>
    </r>
    <r>
      <rPr>
        <rFont val="Calibri"/>
        <color theme="1"/>
        <sz val="11.0"/>
      </rPr>
      <t xml:space="preserve"> vybavení nábytkem, pomůckami</t>
    </r>
  </si>
  <si>
    <t>Oprava šaten2</t>
  </si>
  <si>
    <t>oprava prostor šaten včetně vybavení</t>
  </si>
  <si>
    <t>Laboratoř přírodních věd</t>
  </si>
  <si>
    <t>vybudování laboratoře přírodních věd určené pro badatelskou výuku, laboratorní práce, projektovou výuku zaměřenou na přírodní vědy</t>
  </si>
  <si>
    <t xml:space="preserve">Škola v novém </t>
  </si>
  <si>
    <t>oprava fasády, nový nátěr školy, nové nátěry střech, oprava střechy, renovace oplocení areálu školy (nátěr oplocení a generální oprava sloupků…)</t>
  </si>
  <si>
    <t>Sportujeme</t>
  </si>
  <si>
    <t>vybudování venkovních prvků podporujících pohyb, nové vybavení pomůckami, nářadím na Tv, revitalizace obkladů v tělocvičnách, revitalizace přilehlých prostor</t>
  </si>
  <si>
    <t>Digitální technologie vpřed</t>
  </si>
  <si>
    <t>nákup nových notebooků/ přenosných digitálních zařízení pro pedagogické pracovníky a žáky do výuky, virtuální realita aj.</t>
  </si>
  <si>
    <t>ŠD přístavba v novém</t>
  </si>
  <si>
    <t>vybavení ŠD novým nábytkem, interaktivními hrami, žaluziemi, linem, výmalba….)</t>
  </si>
  <si>
    <t>Provedený průzkum trhu</t>
  </si>
  <si>
    <t>Snižujeme emise</t>
  </si>
  <si>
    <t>vybudování krytého stání na kola/koloběžky v prostorách areálu školy</t>
  </si>
  <si>
    <t>Podpora čtenářství</t>
  </si>
  <si>
    <t>revitalizace školní knihovny (nový nábytek, podlaha, strop, čtečky, knihy, programy podporující čtenářství….)</t>
  </si>
  <si>
    <t>ŠPP</t>
  </si>
  <si>
    <t>vybudování zázemí pro školní poradenské pracoviště - stavební úpravy -  protihluková zábrana, vybavení nábytkem, úprava elektroinstalace, výměna podlahové krytiny, oprava stropu aj.)</t>
  </si>
  <si>
    <t>Zbavme se vlhkosti</t>
  </si>
  <si>
    <t>Instalace zařízení na odstranění/snížení vlhkosti v suterénu a přízemí školy (popř. stavební úkony snažující vlhkost zdí)</t>
  </si>
  <si>
    <t>leden 26</t>
  </si>
  <si>
    <t>prosinec 27</t>
  </si>
  <si>
    <t>V přípravě</t>
  </si>
  <si>
    <t>Učíme se cizí jazyky</t>
  </si>
  <si>
    <t>Finanční prostředky na úhradu dlouhodobých kurzů/výukových programů cizích jazyků (AJ, NJ, ŠJ...) pro zaměstnance školy</t>
  </si>
  <si>
    <t>Aktivní odpočinek pro žáky</t>
  </si>
  <si>
    <t>Vybudování odpočinkové místnosti pro zájmovou činnost žáků (stavební úpravy, vybavení nábytkem a pomůckami, nová podlaha, strop, úprava elektroinstalace...)</t>
  </si>
  <si>
    <t>červenec 26</t>
  </si>
  <si>
    <t>srpen 27</t>
  </si>
  <si>
    <t>Základní škola Roudnice nad Labem, Jungmannova 660</t>
  </si>
  <si>
    <t>Rekonstrukce přístupové cesty Krabčická</t>
  </si>
  <si>
    <t>Vybavení tělocvičen</t>
  </si>
  <si>
    <t>Finanční gramotnost</t>
  </si>
  <si>
    <t>Rekonstrukce odborných učeben a jejich vybavení nábytkem a pomůckami</t>
  </si>
  <si>
    <t>Konektivita školy a bezpečnost školy</t>
  </si>
  <si>
    <t>Zajištění připojení k internetu a zjištění vnitřní konektivity školy a pořízení koncových zařízení pro mobilní IT třídu</t>
  </si>
  <si>
    <t>Připravované</t>
  </si>
  <si>
    <t>Moderní škola</t>
  </si>
  <si>
    <t>Přístavba ZŠ Krabčická</t>
  </si>
  <si>
    <t>studie</t>
  </si>
  <si>
    <t>Vybavení pro přístavbu ZŠ Krabčická</t>
  </si>
  <si>
    <t>Základní škola a Mateřská škola Bechlín - příspěvková organizace</t>
  </si>
  <si>
    <t>Revitalizace školní zahrady a vytvoření venkovní učebny</t>
  </si>
  <si>
    <t>Vytvoření učebny pro práci s digitální technikou, vybavení - IT</t>
  </si>
  <si>
    <t>Vytvoření učebny pro práci s digitální technikou,  vybavení - IT</t>
  </si>
  <si>
    <t>červenec 2023</t>
  </si>
  <si>
    <t>prosinec 2023</t>
  </si>
  <si>
    <t>Vytvoření učebny pro výuku přírodních věd, vybavení</t>
  </si>
  <si>
    <t>Vytvoření učebny pro výuku přírodních věd, vybavení nábytkem pomůckami a zajištění bezbariérovosti schodolezem</t>
  </si>
  <si>
    <t>Vytvoření venkovní učebny pro přírodovědné vzdělávání</t>
  </si>
  <si>
    <t>Vytvoření jazykové učebny a její vybavení</t>
  </si>
  <si>
    <t>Vybavení školní družiny</t>
  </si>
  <si>
    <t xml:space="preserve">Vybavení školní družiny </t>
  </si>
  <si>
    <t>Vybudování IT infrastruktury v budovách ZŠ</t>
  </si>
  <si>
    <t>Vybudování IT infrastruktury v budovách ZŠ (zajištění konektivity dle standardu konektivity) včetně zajištění bezbariérovosti schodolezem ve staré budově ZŠ</t>
  </si>
  <si>
    <t>Vybavení dílny pro polytechnické vzdělávání</t>
  </si>
  <si>
    <t>Vybavení dílny pro polytechnické vzdělávání vhodným zařízením (dílenské stoly, nářadí, materiál, hrnčířský kruh, keramická pec, …)</t>
  </si>
  <si>
    <t>Základní škola a Mateřská škola Mšené-lázně</t>
  </si>
  <si>
    <t>Obec Mšené-lázně</t>
  </si>
  <si>
    <t xml:space="preserve">
Konektivita a vybavení učebny pro výuku informatiky v rámci formálního i neformálního vzdělávání</t>
  </si>
  <si>
    <t xml:space="preserve">Ústecký </t>
  </si>
  <si>
    <t>Rychlejší internetové připojení ve všech patrech školy, nákup nových notebooků, tabletů, jejich servis, obnova kabeláže, nákup a správa  serveru</t>
  </si>
  <si>
    <t xml:space="preserve">Školní knihovna </t>
  </si>
  <si>
    <t>Založení školní knihovny  - vybavení nábytkem pro knihy a pro žáky, vybavení digitálními technologiemi, pořízení nových titulů včetně elektronických</t>
  </si>
  <si>
    <t xml:space="preserve">
Podpora pro pedagogy a vychovatele</t>
  </si>
  <si>
    <t>Renovace stávajícího vybavení školy a prostor školy</t>
  </si>
  <si>
    <t>Renovace nebo výměna, obnova zařízení školy - např. žaluzie, opravy oken, školní nábytek, podlahové krytiny, malování prostor</t>
  </si>
  <si>
    <t>Odhlučnění školní jídelny</t>
  </si>
  <si>
    <t>Odhlučnění školní jídelny - pořízení protilukových panelů a protihlukové izolace</t>
  </si>
  <si>
    <t>Čipový systém</t>
  </si>
  <si>
    <t>Pořízení, správa čipového vybavení do ZŠ</t>
  </si>
  <si>
    <t>leden 25</t>
  </si>
  <si>
    <t>prosinec 25</t>
  </si>
  <si>
    <t>Vybudování venkovních sportovišť</t>
  </si>
  <si>
    <t>Vybudování víceúčelového hřiště</t>
  </si>
  <si>
    <t>Záměr připravujeme</t>
  </si>
  <si>
    <t>Zastínění tříd</t>
  </si>
  <si>
    <t>Zastínění tříd venkovními žaluziemi</t>
  </si>
  <si>
    <t>Supervize, mentoring, vzdělávání</t>
  </si>
  <si>
    <t>Vybavení polytechnické učebny (3D tiskárny, robotické pomůcky, materiály, kreativní předměty)</t>
  </si>
  <si>
    <t>duben 23</t>
  </si>
  <si>
    <t>červenec 23</t>
  </si>
  <si>
    <t>březen 26</t>
  </si>
  <si>
    <t>duben 26</t>
  </si>
  <si>
    <t>Revitalizace tělocvičen (oprava stěn a výmalba, obložení, výměna nářadí)</t>
  </si>
  <si>
    <t>Revitalizace dveří, zárubní, obkladů na toaletách.</t>
  </si>
  <si>
    <t>Vybudování nové školní zahrady</t>
  </si>
  <si>
    <t>duben 25</t>
  </si>
  <si>
    <t>prosinec 26</t>
  </si>
  <si>
    <t xml:space="preserve">Vybavení nového pavilonu odborných učeben </t>
  </si>
  <si>
    <t>Vybavení přístavby pavilonu odborných učeben</t>
  </si>
  <si>
    <t>Oprava hlavních rozvodů teplé a studené vody</t>
  </si>
  <si>
    <t>Oprava hlavních rozvodů teplé a studené vody - havárie, oprava</t>
  </si>
  <si>
    <t>Oprava sanitárního zařízení školy</t>
  </si>
  <si>
    <t>Oprava sanitárního zařízení školy - havárie, oprava</t>
  </si>
  <si>
    <t>Revitalizace střechy - sol. panely</t>
  </si>
  <si>
    <t>leden 28</t>
  </si>
  <si>
    <t>prosinec 29</t>
  </si>
  <si>
    <t>nezpracováno</t>
  </si>
  <si>
    <t>Základní škola Horní Beřkovice, okres Litoměřice</t>
  </si>
  <si>
    <t>Vybavení učebny ICT</t>
  </si>
  <si>
    <t>Vybavení učebny ICT novou technikou vhodnou i pro realizace výzkumné práce v přírodovědných předmětech a výuku cizích jazyků</t>
  </si>
  <si>
    <t>Předběžný výběr dodavatele</t>
  </si>
  <si>
    <t>Zabezpečení konektivity a bezpečnosti školy</t>
  </si>
  <si>
    <t>Fáze počátečních příprav</t>
  </si>
  <si>
    <t>Odborné učebny</t>
  </si>
  <si>
    <t>Odborné učebny na přírodovědné a jazykové vzdělávání (vybavení, stavební úpravy)</t>
  </si>
  <si>
    <r>
      <rPr>
        <rFont val="Calibri"/>
        <color theme="1"/>
        <sz val="11.0"/>
      </rPr>
      <t xml:space="preserve">Venkovní učebna včetně vybavení </t>
    </r>
    <r>
      <rPr>
        <rFont val="Calibri"/>
        <color theme="1"/>
        <sz val="11.0"/>
      </rPr>
      <t>na přírodovědné a jazykové předměty</t>
    </r>
  </si>
  <si>
    <t>Přístavba školy (druhá budova)</t>
  </si>
  <si>
    <t>Přístavba budovy školy pro vybudování nových prostor pro ŠD, kde stávající prostory již nevyhovují + výdejny ŠJ</t>
  </si>
  <si>
    <t>Přístavba školy</t>
  </si>
  <si>
    <t>Přístavba školy včetně vybavení na přírodovědné a jazykové a další předměty</t>
  </si>
  <si>
    <t>Revitalizace školní zahrady pro potřeby nejen výuky přírodovědných předmětů</t>
  </si>
  <si>
    <t>březen 27</t>
  </si>
  <si>
    <t>Fáze příprav</t>
  </si>
  <si>
    <t>Pořízení čipového zařízení do šatny a jeho propojení se správou</t>
  </si>
  <si>
    <t>Vybavení a modernizace kmenových učeben</t>
  </si>
  <si>
    <t>Vybavení kmenových učeben novým nábytkem a učebními pomůckami</t>
  </si>
  <si>
    <t>Vybavení učebny na polytechnické vzdělávání potřebným nářadím a materiálem</t>
  </si>
  <si>
    <t>Rekonstrukce učeben a ŠD</t>
  </si>
  <si>
    <t>Rekonstrukce učeben, včetně vybavení</t>
  </si>
  <si>
    <t>Zastřešení venkovního hřiště</t>
  </si>
  <si>
    <t>Zastřešení venkovního hřiště včetně vybudování příslušenství</t>
  </si>
  <si>
    <t>Přestavba vnitřní tělocvičny na učebny</t>
  </si>
  <si>
    <t>Přestavba malé vnitřní tělocvičny na učebny a kabinety</t>
  </si>
  <si>
    <t>Základní škola Straškov - Vodochody, okres Litoměřice, příspěvková organizace</t>
  </si>
  <si>
    <t xml:space="preserve">Obec Straškov - Vodochody </t>
  </si>
  <si>
    <t>Rozšíření kapacit ZŠ Straškov – Vodochody</t>
  </si>
  <si>
    <t>Straškov-Vodochody</t>
  </si>
  <si>
    <t>Výstavba nového pavilonu včetně zázemí pro školní kuchyň a jídelnu. Výstavba družin a jak kmenových tříd, tak odborných učeben. A zázemí pro komunitní aktivity.</t>
  </si>
  <si>
    <t>příprava PD</t>
  </si>
  <si>
    <t>Pořízení vybavení pro učebny a související zázemí</t>
  </si>
  <si>
    <t>Pořízení školního nábytku (především úložné prostory) pro kmenové učebny a IT učebnu a související zázemí (např. sborovnu). Dále bude pořízeno IT vybavení (tablety, NTB a interaktivní tabule).</t>
  </si>
  <si>
    <t>příprava</t>
  </si>
  <si>
    <t>Konektivita ZŠ</t>
  </si>
  <si>
    <t>Projekt je zaměřen na budování konektivity ZŠ Straškov-Vodochody. Na této škole bude v rámci konetivity zajištěno jak softwarové, tak hardwarové vybavení. Cílem akce je provedení komplexního digitálního vybavení, které bude odpovídat stávajícím normovým požadavkům a standardům. Zároveň dojde k zajištění bezbariérovosti.</t>
  </si>
  <si>
    <t>Základní škola a Mateřská škola T. G. Masaryka Krabčice, příspěvková organizace</t>
  </si>
  <si>
    <t>obec Krabčice</t>
  </si>
  <si>
    <t>Krabčice</t>
  </si>
  <si>
    <t>Realizace venkovní učebny pro žáky ZŠ.</t>
  </si>
  <si>
    <t>Úprava školní zahrady</t>
  </si>
  <si>
    <t xml:space="preserve">Nové uspořádání zahrady s návrhem nových stavebních objektů, herních prvků, mobiliaře, zeleně, navýšení biodiverzity. Nové oplocení zahrady. Nový altán bude sloužit pro venkovní výuku, společenské akce a jako zázemí při pobytu venku, hřiště z umělého trávníku a herní prvky. </t>
  </si>
  <si>
    <t>PD zahrady</t>
  </si>
  <si>
    <t>Investice do zvyšování kvality vzdělávání</t>
  </si>
  <si>
    <r>
      <rPr>
        <rFont val="Calibri"/>
        <b/>
        <color theme="1"/>
        <sz val="11.0"/>
      </rPr>
      <t>Z</t>
    </r>
    <r>
      <rPr>
        <rFont val="Calibri"/>
        <color theme="1"/>
        <sz val="11.0"/>
      </rPr>
      <t xml:space="preserve">ázemí a vybavení tříd, </t>
    </r>
    <r>
      <rPr>
        <rFont val="Calibri"/>
        <strike/>
        <color rgb="FFC00000"/>
        <sz val="11.0"/>
      </rPr>
      <t>zázemí pro družinu, výukové prvky na zahradu školy</t>
    </r>
    <r>
      <rPr>
        <rFont val="Calibri"/>
        <color theme="1"/>
        <sz val="11.0"/>
      </rPr>
      <t>, posílení konektivity školy, zajištění bezbariérovosti školy</t>
    </r>
  </si>
  <si>
    <t>realizace</t>
  </si>
  <si>
    <t>Jídelna, kde je dobře</t>
  </si>
  <si>
    <t>Zpříjemnění prostorů jídelny, modernizace vybavení</t>
  </si>
  <si>
    <t>Škola 21. století</t>
  </si>
  <si>
    <t>Vybavení učeben a zázemí pro pedagogy včetně chodeb školním nábytkem a IT technologiemi dle současných požadavků</t>
  </si>
  <si>
    <t>Základní škola Budyně nad Ohří, okres Litoměřice, příspěvková organizace</t>
  </si>
  <si>
    <t>Město Budyně nad Ohří</t>
  </si>
  <si>
    <t>Rekonstrukce a vybavení počítačové učebny</t>
  </si>
  <si>
    <t>Budyně nad Ohří</t>
  </si>
  <si>
    <t>Menší stavební úpravy a vybavení počítačové učebny</t>
  </si>
  <si>
    <t>Rekonstrukce a vybavení dílny</t>
  </si>
  <si>
    <t>Stavební úpravy a vybavení</t>
  </si>
  <si>
    <t>Vybavení přístavby nábytkem</t>
  </si>
  <si>
    <t>Vybavení nábytkem - šatny, kuchyňka, sborovna, učebna</t>
  </si>
  <si>
    <t>Pořízení zabezpečovacího zařízení</t>
  </si>
  <si>
    <t>Zabezpečovací zařízení - ústředna, čidla, požární čidla, připojení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</si>
  <si>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</si>
  <si>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</si>
  <si>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</si>
  <si>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</si>
  <si>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</si>
  <si>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</si>
  <si>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</si>
  <si>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</si>
  <si>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</si>
  <si>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</si>
  <si>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</si>
  <si>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</si>
  <si>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</si>
  <si>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</si>
  <si>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</si>
  <si>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</si>
  <si>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</si>
  <si>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</si>
  <si>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</si>
  <si>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</si>
  <si>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</si>
  <si>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</si>
  <si>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</si>
  <si>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</si>
  <si>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</si>
  <si>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</si>
  <si>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</si>
  <si>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</si>
  <si>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</si>
  <si>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</si>
  <si>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</si>
  <si>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Základní umělecká škola Roudnice nad Labem, Rvačov 112</t>
  </si>
  <si>
    <r>
      <rPr>
        <rFont val="Calibri"/>
        <color rgb="FFC00000"/>
        <sz val="11.0"/>
      </rPr>
      <t xml:space="preserve">Výměna oken </t>
    </r>
    <r>
      <rPr>
        <rFont val="Calibri"/>
        <strike/>
        <color rgb="FFC00000"/>
        <sz val="11.0"/>
      </rPr>
      <t>+ oprava střechy a fasády</t>
    </r>
    <r>
      <rPr>
        <rFont val="Calibri"/>
        <color rgb="FFC00000"/>
        <sz val="11.0"/>
      </rPr>
      <t xml:space="preserve"> - Libušina ul.</t>
    </r>
  </si>
  <si>
    <r>
      <rPr>
        <rFont val="Calibri"/>
        <color rgb="FFC00000"/>
        <sz val="11.0"/>
      </rPr>
      <t>Výměna oken</t>
    </r>
    <r>
      <rPr>
        <rFont val="Calibri"/>
        <strike/>
        <color rgb="FFC00000"/>
        <sz val="11.0"/>
      </rPr>
      <t xml:space="preserve"> + oprava střechy a fasády </t>
    </r>
    <r>
      <rPr>
        <rFont val="Calibri"/>
        <color rgb="FFC00000"/>
        <sz val="11.0"/>
      </rPr>
      <t>- Libušina ul.</t>
    </r>
  </si>
  <si>
    <t>Hotovo</t>
  </si>
  <si>
    <t>Bezbariérové propojení budovy ZUŠ Rvačov s budovou KD Říp krytým schodištěm</t>
  </si>
  <si>
    <t>Adaptace podkroví - budova Dr. Slavíka</t>
  </si>
  <si>
    <t>Oprava střechy a fasády - budova Dr. Slavíka</t>
  </si>
  <si>
    <t>Rekonstrukce budovy v ul. Dr. Slavíka</t>
  </si>
  <si>
    <t>Adaptace podkroví, oprava střechy, fasády, zajištění bezbariérovosti, rekonstrukce odborných učeben - budova Dr. Slavíka</t>
  </si>
  <si>
    <t>Přístavba a stavební úpravy objektu č.p. 1062 v Roudnici n. L.</t>
  </si>
  <si>
    <t>Adaptace podkroví, oprava střechy, fasády, sanace budovy, zajištění bezbariérovosti, rekonstrukce odborných učeben, vestavba multimediální učebny - budova Dr. Slavíka</t>
  </si>
  <si>
    <t>Základní umělecká škola Roudnice nad Labem, Rvačov 113</t>
  </si>
  <si>
    <t>Venkovní učebna pro výuku předmětů hudebního oboru</t>
  </si>
  <si>
    <t>Venkovní učebna pro výuku předmětů hudebního oboru v ulici Libušina</t>
  </si>
  <si>
    <t>Základní umělecká škola Roudnice nad Labem, Rvačov 114</t>
  </si>
  <si>
    <t>Oprava střechy a fasády - Libušina ul.</t>
  </si>
  <si>
    <t>Dům dětí a mládeže TREND Roudnice nad Labem</t>
  </si>
  <si>
    <t>Úprava nových prostor</t>
  </si>
  <si>
    <t>Podřipské centrum polytechnického vzdělávání</t>
  </si>
  <si>
    <t xml:space="preserve">Vytvoření podmínek pro polytechnické vzdělávání. Úprava prostor, vybavení učeben, nákup pomůcek aj. </t>
  </si>
  <si>
    <t>Schváleno předsedou Řídícího výboru dne 12. 11. 2024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</si>
  <si>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</si>
  <si>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</si>
  <si>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</si>
  <si>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 Podíl EFRR bude vypočten dle podílu spolufinancování z EU v daném kraji.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</si>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</sst>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405]mmmm\ yy"/>
    <numFmt numFmtId="165" formatCode="d.m"/>
    <numFmt numFmtId="166" formatCode="mmm d"/>
  </numFmts>
  <fonts count="24">
    <font>
      <sz val="11.0"/>
      <color theme="1"/>
      <name val="Calibri"/>
      <scheme val="minor"/>
    </font>
    <font>
      <b/>
      <sz val="16.0"/>
      <color rgb="FFFF000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rgb="FFFF0000"/>
      <name val="Calibri"/>
    </font>
    <font>
      <u/>
      <sz val="11.0"/>
      <color rgb="FF0000FF"/>
      <name val="Arial"/>
    </font>
    <font>
      <b/>
      <sz val="11.0"/>
      <color rgb="FFFF0000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1.0"/>
      <color theme="1"/>
      <name val="Arial"/>
    </font>
    <font>
      <sz val="10.0"/>
      <color theme="1"/>
      <name val="Calibri"/>
    </font>
    <font>
      <b/>
      <sz val="11.0"/>
      <color rgb="FFC00000"/>
      <name val="Calibri"/>
    </font>
    <font>
      <sz val="11.0"/>
      <color rgb="FF000000"/>
      <name val="Calibri"/>
    </font>
    <font>
      <strike/>
      <sz val="11.0"/>
      <color rgb="FFC00000"/>
      <name val="Calibri"/>
    </font>
    <font>
      <sz val="11.0"/>
      <color rgb="FF1E4E79"/>
      <name val="Calibri"/>
    </font>
    <font>
      <strike/>
      <sz val="11.0"/>
      <color rgb="FF980000"/>
      <name val="Calibri"/>
    </font>
    <font>
      <b/>
      <sz val="11.0"/>
      <color rgb="FF980000"/>
      <name val="Calibri"/>
    </font>
    <font>
      <sz val="11.0"/>
      <color rgb="FFC00000"/>
      <name val="Calibri"/>
    </font>
    <font>
      <b/>
      <strike/>
      <sz val="11.0"/>
      <color rgb="FFC00000"/>
      <name val="Calibri"/>
    </font>
    <font>
      <color theme="1"/>
      <name val="Calibri"/>
      <scheme val="minor"/>
    </font>
    <font>
      <b/>
      <sz val="10.0"/>
      <color theme="1"/>
      <name val="Calibri"/>
      <scheme val="minor"/>
    </font>
    <font>
      <strike/>
      <sz val="11.0"/>
      <color theme="1"/>
      <name val="Calibri"/>
    </font>
    <font>
      <b/>
      <color rgb="FFC00000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5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2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3" numFmtId="0" xfId="0" applyBorder="1" applyFont="1"/>
    <xf borderId="2" fillId="0" fontId="3" numFmtId="0" xfId="0" applyBorder="1" applyFont="1"/>
    <xf borderId="3" fillId="0" fontId="3" numFmtId="0" xfId="0" applyAlignment="1" applyBorder="1" applyFont="1">
      <alignment horizontal="center"/>
    </xf>
    <xf borderId="4" fillId="0" fontId="2" numFmtId="0" xfId="0" applyBorder="1" applyFont="1"/>
    <xf borderId="5" fillId="0" fontId="2" numFmtId="9" xfId="0" applyAlignment="1" applyBorder="1" applyFont="1" applyNumberFormat="1">
      <alignment horizontal="center"/>
    </xf>
    <xf borderId="6" fillId="2" fontId="2" numFmtId="0" xfId="0" applyBorder="1" applyFill="1" applyFont="1"/>
    <xf borderId="7" fillId="2" fontId="2" numFmtId="0" xfId="0" applyBorder="1" applyFont="1"/>
    <xf borderId="8" fillId="2" fontId="2" numFmtId="9" xfId="0" applyAlignment="1" applyBorder="1" applyFont="1" applyNumberFormat="1">
      <alignment horizontal="center"/>
    </xf>
    <xf borderId="6" fillId="3" fontId="2" numFmtId="0" xfId="0" applyBorder="1" applyFill="1" applyFont="1"/>
    <xf borderId="7" fillId="3" fontId="2" numFmtId="0" xfId="0" applyBorder="1" applyFont="1"/>
    <xf borderId="8" fillId="3" fontId="2" numFmtId="9" xfId="0" applyAlignment="1" applyBorder="1" applyFont="1" applyNumberFormat="1">
      <alignment horizontal="center"/>
    </xf>
    <xf borderId="9" fillId="3" fontId="2" numFmtId="0" xfId="0" applyBorder="1" applyFont="1"/>
    <xf borderId="10" fillId="3" fontId="2" numFmtId="0" xfId="0" applyBorder="1" applyFont="1"/>
    <xf borderId="11" fillId="3" fontId="2" numFmtId="9" xfId="0" applyAlignment="1" applyBorder="1" applyFont="1" applyNumberFormat="1">
      <alignment horizontal="center"/>
    </xf>
    <xf borderId="0" fillId="0" fontId="2" numFmtId="49" xfId="0" applyFont="1" applyNumberFormat="1"/>
    <xf borderId="0" fillId="0" fontId="5" numFmtId="0" xfId="0" applyFont="1"/>
    <xf borderId="0" fillId="0" fontId="6" numFmtId="0" xfId="0" applyFont="1"/>
    <xf borderId="12" fillId="4" fontId="7" numFmtId="0" xfId="0" applyAlignment="1" applyBorder="1" applyFill="1" applyFont="1">
      <alignment horizontal="center"/>
    </xf>
    <xf borderId="13" fillId="0" fontId="8" numFmtId="0" xfId="0" applyBorder="1" applyFont="1"/>
    <xf borderId="14" fillId="0" fontId="8" numFmtId="0" xfId="0" applyBorder="1" applyFont="1"/>
    <xf borderId="15" fillId="0" fontId="2" numFmtId="0" xfId="0" applyBorder="1" applyFont="1"/>
    <xf borderId="16" fillId="5" fontId="9" numFmtId="0" xfId="0" applyAlignment="1" applyBorder="1" applyFill="1" applyFont="1">
      <alignment horizontal="center" shrinkToFit="0" vertical="center" wrapText="1"/>
    </xf>
    <xf borderId="17" fillId="5" fontId="9" numFmtId="0" xfId="0" applyAlignment="1" applyBorder="1" applyFont="1">
      <alignment horizontal="center" shrinkToFit="0" vertical="center" wrapText="1"/>
    </xf>
    <xf borderId="18" fillId="0" fontId="8" numFmtId="0" xfId="0" applyBorder="1" applyFont="1"/>
    <xf borderId="19" fillId="0" fontId="8" numFmtId="0" xfId="0" applyBorder="1" applyFont="1"/>
    <xf borderId="17" fillId="5" fontId="9" numFmtId="3" xfId="0" applyAlignment="1" applyBorder="1" applyFont="1" applyNumberFormat="1">
      <alignment horizontal="center" vertical="center"/>
    </xf>
    <xf borderId="17" fillId="5" fontId="9" numFmtId="0" xfId="0" applyAlignment="1" applyBorder="1" applyFont="1">
      <alignment horizontal="center" shrinkToFit="0" vertical="top" wrapText="1"/>
    </xf>
    <xf borderId="15" fillId="6" fontId="9" numFmtId="0" xfId="0" applyAlignment="1" applyBorder="1" applyFill="1" applyFont="1">
      <alignment readingOrder="0" shrinkToFit="0" wrapText="1"/>
    </xf>
    <xf borderId="20" fillId="5" fontId="10" numFmtId="0" xfId="0" applyBorder="1" applyFont="1"/>
    <xf borderId="21" fillId="5" fontId="9" numFmtId="0" xfId="0" applyAlignment="1" applyBorder="1" applyFont="1">
      <alignment horizontal="center" shrinkToFit="0" vertical="center" wrapText="1"/>
    </xf>
    <xf borderId="22" fillId="5" fontId="9" numFmtId="0" xfId="0" applyAlignment="1" applyBorder="1" applyFont="1">
      <alignment horizontal="center" shrinkToFit="0" vertical="center" wrapText="1"/>
    </xf>
    <xf borderId="23" fillId="5" fontId="9" numFmtId="0" xfId="0" applyAlignment="1" applyBorder="1" applyFont="1">
      <alignment horizontal="center" shrinkToFit="0" vertical="center" wrapText="1"/>
    </xf>
    <xf borderId="21" fillId="5" fontId="11" numFmtId="3" xfId="0" applyAlignment="1" applyBorder="1" applyFont="1" applyNumberFormat="1">
      <alignment shrinkToFit="0" vertical="center" wrapText="1"/>
    </xf>
    <xf borderId="23" fillId="5" fontId="11" numFmtId="3" xfId="0" applyAlignment="1" applyBorder="1" applyFont="1" applyNumberFormat="1">
      <alignment shrinkToFit="0" vertical="center" wrapText="1"/>
    </xf>
    <xf borderId="21" fillId="5" fontId="11" numFmtId="0" xfId="0" applyAlignment="1" applyBorder="1" applyFont="1">
      <alignment horizontal="center" shrinkToFit="0" vertical="center" wrapText="1"/>
    </xf>
    <xf borderId="23" fillId="5" fontId="11" numFmtId="0" xfId="0" applyAlignment="1" applyBorder="1" applyFont="1">
      <alignment horizontal="center" shrinkToFit="0" vertical="center" wrapText="1"/>
    </xf>
    <xf borderId="24" fillId="5" fontId="11" numFmtId="0" xfId="0" applyAlignment="1" applyBorder="1" applyFont="1">
      <alignment horizontal="center" shrinkToFit="0" vertical="center" wrapText="1"/>
    </xf>
    <xf borderId="25" fillId="5" fontId="11" numFmtId="0" xfId="0" applyAlignment="1" applyBorder="1" applyFont="1">
      <alignment horizontal="center" shrinkToFit="0" vertical="center" wrapText="1"/>
    </xf>
    <xf borderId="26" fillId="5" fontId="11" numFmtId="0" xfId="0" applyAlignment="1" applyBorder="1" applyFont="1">
      <alignment horizontal="center" shrinkToFit="0" vertical="center" wrapText="1"/>
    </xf>
    <xf borderId="15" fillId="6" fontId="2" numFmtId="0" xfId="0" applyBorder="1" applyFont="1"/>
    <xf borderId="15" fillId="5" fontId="2" numFmtId="0" xfId="0" applyAlignment="1" applyBorder="1" applyFont="1">
      <alignment horizontal="center" vertical="center"/>
    </xf>
    <xf borderId="15" fillId="5" fontId="2" numFmtId="0" xfId="0" applyAlignment="1" applyBorder="1" applyFont="1">
      <alignment shrinkToFit="0" vertical="center" wrapText="1"/>
    </xf>
    <xf borderId="15" fillId="5" fontId="2" numFmtId="0" xfId="0" applyAlignment="1" applyBorder="1" applyFont="1">
      <alignment vertical="center"/>
    </xf>
    <xf borderId="15" fillId="5" fontId="2" numFmtId="0" xfId="0" applyAlignment="1" applyBorder="1" applyFont="1">
      <alignment horizontal="right" vertical="center"/>
    </xf>
    <xf borderId="15" fillId="5" fontId="2" numFmtId="3" xfId="0" applyAlignment="1" applyBorder="1" applyFont="1" applyNumberFormat="1">
      <alignment horizontal="right" vertical="center"/>
    </xf>
    <xf borderId="15" fillId="5" fontId="12" numFmtId="164" xfId="0" applyAlignment="1" applyBorder="1" applyFont="1" applyNumberFormat="1">
      <alignment horizontal="right" readingOrder="0" vertical="center"/>
    </xf>
    <xf borderId="15" fillId="6" fontId="2" numFmtId="165" xfId="0" applyAlignment="1" applyBorder="1" applyFont="1" applyNumberFormat="1">
      <alignment readingOrder="0" vertical="center"/>
    </xf>
    <xf borderId="0" fillId="0" fontId="2" numFmtId="0" xfId="0" applyAlignment="1" applyFont="1">
      <alignment vertical="center"/>
    </xf>
    <xf borderId="15" fillId="5" fontId="13" numFmtId="0" xfId="0" applyAlignment="1" applyBorder="1" applyFont="1">
      <alignment horizontal="center" readingOrder="0" vertical="center"/>
    </xf>
    <xf borderId="15" fillId="5" fontId="12" numFmtId="0" xfId="0" applyAlignment="1" applyBorder="1" applyFont="1">
      <alignment shrinkToFit="0" vertical="center" wrapText="1"/>
    </xf>
    <xf borderId="15" fillId="5" fontId="12" numFmtId="0" xfId="0" applyAlignment="1" applyBorder="1" applyFont="1">
      <alignment vertical="center"/>
    </xf>
    <xf borderId="15" fillId="5" fontId="12" numFmtId="0" xfId="0" applyAlignment="1" applyBorder="1" applyFont="1">
      <alignment horizontal="right" vertical="center"/>
    </xf>
    <xf borderId="15" fillId="5" fontId="12" numFmtId="0" xfId="0" applyAlignment="1" applyBorder="1" applyFont="1">
      <alignment readingOrder="0" shrinkToFit="0" vertical="center" wrapText="1"/>
    </xf>
    <xf borderId="15" fillId="5" fontId="12" numFmtId="0" xfId="0" applyAlignment="1" applyBorder="1" applyFont="1">
      <alignment readingOrder="0" vertical="center"/>
    </xf>
    <xf borderId="15" fillId="5" fontId="12" numFmtId="3" xfId="0" applyAlignment="1" applyBorder="1" applyFont="1" applyNumberFormat="1">
      <alignment horizontal="right" vertical="center"/>
    </xf>
    <xf borderId="15" fillId="5" fontId="13" numFmtId="0" xfId="0" applyAlignment="1" applyBorder="1" applyFont="1">
      <alignment horizontal="center" vertical="center"/>
    </xf>
    <xf borderId="15" fillId="5" fontId="13" numFmtId="0" xfId="0" applyAlignment="1" applyBorder="1" applyFont="1">
      <alignment shrinkToFit="0" vertical="center" wrapText="1"/>
    </xf>
    <xf borderId="15" fillId="5" fontId="13" numFmtId="0" xfId="0" applyAlignment="1" applyBorder="1" applyFont="1">
      <alignment vertical="center"/>
    </xf>
    <xf borderId="15" fillId="5" fontId="13" numFmtId="0" xfId="0" applyAlignment="1" applyBorder="1" applyFont="1">
      <alignment horizontal="right" vertical="center"/>
    </xf>
    <xf borderId="15" fillId="5" fontId="13" numFmtId="3" xfId="0" applyAlignment="1" applyBorder="1" applyFont="1" applyNumberFormat="1">
      <alignment horizontal="right" vertical="center"/>
    </xf>
    <xf borderId="15" fillId="5" fontId="12" numFmtId="3" xfId="0" applyAlignment="1" applyBorder="1" applyFont="1" applyNumberFormat="1">
      <alignment horizontal="right" readingOrder="0" vertical="center"/>
    </xf>
    <xf borderId="15" fillId="5" fontId="13" numFmtId="164" xfId="0" applyAlignment="1" applyBorder="1" applyFont="1" applyNumberFormat="1">
      <alignment horizontal="right" readingOrder="0" vertical="center"/>
    </xf>
    <xf borderId="15" fillId="5" fontId="14" numFmtId="0" xfId="0" applyAlignment="1" applyBorder="1" applyFont="1">
      <alignment shrinkToFit="0" wrapText="1"/>
    </xf>
    <xf borderId="15" fillId="5" fontId="14" numFmtId="0" xfId="0" applyBorder="1" applyFont="1"/>
    <xf borderId="15" fillId="5" fontId="14" numFmtId="0" xfId="0" applyAlignment="1" applyBorder="1" applyFont="1">
      <alignment horizontal="right"/>
    </xf>
    <xf borderId="15" fillId="5" fontId="14" numFmtId="0" xfId="0" applyAlignment="1" applyBorder="1" applyFont="1">
      <alignment shrinkToFit="0" wrapText="1"/>
    </xf>
    <xf borderId="15" fillId="5" fontId="14" numFmtId="3" xfId="0" applyAlignment="1" applyBorder="1" applyFont="1" applyNumberFormat="1">
      <alignment horizontal="right"/>
    </xf>
    <xf borderId="15" fillId="5" fontId="14" numFmtId="164" xfId="0" applyAlignment="1" applyBorder="1" applyFont="1" applyNumberFormat="1">
      <alignment horizontal="right"/>
    </xf>
    <xf borderId="15" fillId="5" fontId="14" numFmtId="0" xfId="0" applyAlignment="1" applyBorder="1" applyFont="1">
      <alignment readingOrder="0" vertical="center"/>
    </xf>
    <xf borderId="15" fillId="5" fontId="14" numFmtId="0" xfId="0" applyAlignment="1" applyBorder="1" applyFont="1">
      <alignment vertical="center"/>
    </xf>
    <xf borderId="15" fillId="5" fontId="2" numFmtId="0" xfId="0" applyAlignment="1" applyBorder="1" applyFont="1">
      <alignment readingOrder="0" shrinkToFit="0" vertical="center" wrapText="1"/>
    </xf>
    <xf borderId="15" fillId="5" fontId="13" numFmtId="164" xfId="0" applyAlignment="1" applyBorder="1" applyFont="1" applyNumberFormat="1">
      <alignment horizontal="right" vertical="center"/>
    </xf>
    <xf borderId="15" fillId="5" fontId="2" numFmtId="0" xfId="0" applyAlignment="1" applyBorder="1" applyFont="1">
      <alignment horizontal="center" readingOrder="0" vertical="center"/>
    </xf>
    <xf borderId="15" fillId="5" fontId="14" numFmtId="0" xfId="0" applyAlignment="1" applyBorder="1" applyFont="1">
      <alignment readingOrder="0" vertical="center"/>
    </xf>
    <xf borderId="15" fillId="5" fontId="2" numFmtId="164" xfId="0" applyAlignment="1" applyBorder="1" applyFont="1" applyNumberFormat="1">
      <alignment horizontal="right" vertical="center"/>
    </xf>
    <xf borderId="15" fillId="5" fontId="2" numFmtId="3" xfId="0" applyAlignment="1" applyBorder="1" applyFont="1" applyNumberFormat="1">
      <alignment horizontal="right" readingOrder="0" vertical="center"/>
    </xf>
    <xf borderId="15" fillId="5" fontId="2" numFmtId="0" xfId="0" applyAlignment="1" applyBorder="1" applyFont="1">
      <alignment readingOrder="0" vertical="center"/>
    </xf>
    <xf borderId="15" fillId="5" fontId="12" numFmtId="164" xfId="0" applyAlignment="1" applyBorder="1" applyFont="1" applyNumberFormat="1">
      <alignment readingOrder="0" vertical="center"/>
    </xf>
    <xf borderId="15" fillId="0" fontId="2" numFmtId="0" xfId="0" applyAlignment="1" applyBorder="1" applyFont="1">
      <alignment horizontal="center" vertical="center"/>
    </xf>
    <xf borderId="15" fillId="0" fontId="2" numFmtId="0" xfId="0" applyAlignment="1" applyBorder="1" applyFont="1">
      <alignment vertical="center"/>
    </xf>
    <xf borderId="15" fillId="0" fontId="2" numFmtId="0" xfId="0" applyAlignment="1" applyBorder="1" applyFont="1">
      <alignment horizontal="right" vertical="center"/>
    </xf>
    <xf borderId="15" fillId="0" fontId="2" numFmtId="0" xfId="0" applyAlignment="1" applyBorder="1" applyFont="1">
      <alignment shrinkToFit="0" vertical="center" wrapText="1"/>
    </xf>
    <xf borderId="15" fillId="0" fontId="2" numFmtId="3" xfId="0" applyAlignment="1" applyBorder="1" applyFont="1" applyNumberFormat="1">
      <alignment horizontal="right" vertical="center"/>
    </xf>
    <xf borderId="15" fillId="0" fontId="13" numFmtId="0" xfId="0" applyAlignment="1" applyBorder="1" applyFont="1">
      <alignment readingOrder="0" shrinkToFit="0" vertical="center" wrapText="1"/>
    </xf>
    <xf borderId="15" fillId="0" fontId="2" numFmtId="164" xfId="0" applyAlignment="1" applyBorder="1" applyFont="1" applyNumberFormat="1">
      <alignment vertical="center"/>
    </xf>
    <xf borderId="15" fillId="0" fontId="12" numFmtId="3" xfId="0" applyAlignment="1" applyBorder="1" applyFont="1" applyNumberFormat="1">
      <alignment horizontal="right" vertical="center"/>
    </xf>
    <xf borderId="15" fillId="5" fontId="12" numFmtId="3" xfId="0" applyAlignment="1" applyBorder="1" applyFont="1" applyNumberFormat="1">
      <alignment readingOrder="0" vertical="center"/>
    </xf>
    <xf borderId="15" fillId="5" fontId="12" numFmtId="0" xfId="0" applyAlignment="1" applyBorder="1" applyFont="1">
      <alignment horizontal="right" readingOrder="0" vertical="center"/>
    </xf>
    <xf borderId="15" fillId="5" fontId="12" numFmtId="0" xfId="0" applyBorder="1" applyFont="1"/>
    <xf borderId="15" fillId="5" fontId="12" numFmtId="3" xfId="0" applyAlignment="1" applyBorder="1" applyFont="1" applyNumberFormat="1">
      <alignment readingOrder="0"/>
    </xf>
    <xf borderId="15" fillId="5" fontId="12" numFmtId="0" xfId="0" applyAlignment="1" applyBorder="1" applyFont="1">
      <alignment readingOrder="0"/>
    </xf>
    <xf borderId="15" fillId="0" fontId="12" numFmtId="0" xfId="0" applyAlignment="1" applyBorder="1" applyFont="1">
      <alignment readingOrder="0" shrinkToFit="0" vertical="center" wrapText="1"/>
    </xf>
    <xf borderId="15" fillId="0" fontId="12" numFmtId="0" xfId="0" applyAlignment="1" applyBorder="1" applyFont="1">
      <alignment vertical="center"/>
    </xf>
    <xf borderId="15" fillId="0" fontId="12" numFmtId="3" xfId="0" applyAlignment="1" applyBorder="1" applyFont="1" applyNumberFormat="1">
      <alignment readingOrder="0" shrinkToFit="0" vertical="center" wrapText="1"/>
    </xf>
    <xf borderId="15" fillId="0" fontId="12" numFmtId="3" xfId="0" applyAlignment="1" applyBorder="1" applyFont="1" applyNumberFormat="1">
      <alignment vertical="center"/>
    </xf>
    <xf borderId="15" fillId="0" fontId="12" numFmtId="0" xfId="0" applyAlignment="1" applyBorder="1" applyFont="1">
      <alignment readingOrder="0" vertical="center"/>
    </xf>
    <xf borderId="15" fillId="0" fontId="12" numFmtId="3" xfId="0" applyAlignment="1" applyBorder="1" applyFont="1" applyNumberFormat="1">
      <alignment readingOrder="0" vertical="center"/>
    </xf>
    <xf borderId="0" fillId="0" fontId="2" numFmtId="3" xfId="0" applyFont="1" applyNumberFormat="1"/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15" numFmtId="0" xfId="0" applyFont="1"/>
    <xf borderId="0" fillId="0" fontId="15" numFmtId="3" xfId="0" applyFont="1" applyNumberFormat="1"/>
    <xf borderId="12" fillId="5" fontId="7" numFmtId="3" xfId="0" applyAlignment="1" applyBorder="1" applyFont="1" applyNumberFormat="1">
      <alignment horizontal="center"/>
    </xf>
    <xf borderId="15" fillId="6" fontId="7" numFmtId="3" xfId="0" applyAlignment="1" applyBorder="1" applyFont="1" applyNumberFormat="1">
      <alignment horizontal="center"/>
    </xf>
    <xf borderId="27" fillId="5" fontId="9" numFmtId="0" xfId="0" applyAlignment="1" applyBorder="1" applyFont="1">
      <alignment horizontal="center" shrinkToFit="0" vertical="center" wrapText="1"/>
    </xf>
    <xf borderId="28" fillId="0" fontId="8" numFmtId="0" xfId="0" applyBorder="1" applyFont="1"/>
    <xf borderId="29" fillId="0" fontId="8" numFmtId="0" xfId="0" applyBorder="1" applyFont="1"/>
    <xf borderId="30" fillId="5" fontId="9" numFmtId="0" xfId="0" applyAlignment="1" applyBorder="1" applyFont="1">
      <alignment horizontal="center" shrinkToFit="0" vertical="center" wrapText="1"/>
    </xf>
    <xf borderId="31" fillId="5" fontId="9" numFmtId="0" xfId="0" applyAlignment="1" applyBorder="1" applyFont="1">
      <alignment horizontal="center" shrinkToFit="0" vertical="center" wrapText="1"/>
    </xf>
    <xf borderId="12" fillId="5" fontId="9" numFmtId="0" xfId="0" applyAlignment="1" applyBorder="1" applyFont="1">
      <alignment horizontal="center" shrinkToFit="0" vertical="top" wrapText="1"/>
    </xf>
    <xf borderId="32" fillId="0" fontId="8" numFmtId="0" xfId="0" applyBorder="1" applyFont="1"/>
    <xf borderId="33" fillId="6" fontId="9" numFmtId="0" xfId="0" applyAlignment="1" applyBorder="1" applyFont="1">
      <alignment horizontal="center" readingOrder="0" shrinkToFit="0" vertical="top" wrapText="1"/>
    </xf>
    <xf borderId="34" fillId="5" fontId="9" numFmtId="0" xfId="0" applyAlignment="1" applyBorder="1" applyFont="1">
      <alignment horizontal="center" shrinkToFit="0" vertical="center" wrapText="1"/>
    </xf>
    <xf borderId="35" fillId="5" fontId="9" numFmtId="0" xfId="0" applyAlignment="1" applyBorder="1" applyFont="1">
      <alignment horizontal="center" shrinkToFit="0" vertical="center" wrapText="1"/>
    </xf>
    <xf borderId="36" fillId="5" fontId="10" numFmtId="0" xfId="0" applyBorder="1" applyFont="1"/>
    <xf borderId="37" fillId="5" fontId="10" numFmtId="0" xfId="0" applyBorder="1" applyFont="1"/>
    <xf borderId="21" fillId="5" fontId="11" numFmtId="3" xfId="0" applyAlignment="1" applyBorder="1" applyFont="1" applyNumberFormat="1">
      <alignment horizontal="center" shrinkToFit="0" vertical="center" wrapText="1"/>
    </xf>
    <xf borderId="23" fillId="5" fontId="11" numFmtId="3" xfId="0" applyAlignment="1" applyBorder="1" applyFont="1" applyNumberFormat="1">
      <alignment horizontal="center" shrinkToFit="0" vertical="center" wrapText="1"/>
    </xf>
    <xf borderId="36" fillId="5" fontId="11" numFmtId="0" xfId="0" applyAlignment="1" applyBorder="1" applyFont="1">
      <alignment horizontal="center" shrinkToFit="0" vertical="center" wrapText="1"/>
    </xf>
    <xf borderId="38" fillId="5" fontId="11" numFmtId="0" xfId="0" applyAlignment="1" applyBorder="1" applyFont="1">
      <alignment horizontal="center" shrinkToFit="0" vertical="center" wrapText="1"/>
    </xf>
    <xf borderId="16" fillId="5" fontId="11" numFmtId="0" xfId="0" applyAlignment="1" applyBorder="1" applyFont="1">
      <alignment horizontal="center" shrinkToFit="0" vertical="center" wrapText="1"/>
    </xf>
    <xf borderId="39" fillId="5" fontId="11" numFmtId="0" xfId="0" applyAlignment="1" applyBorder="1" applyFont="1">
      <alignment horizontal="center" shrinkToFit="0" vertical="center" wrapText="1"/>
    </xf>
    <xf borderId="40" fillId="0" fontId="8" numFmtId="0" xfId="0" applyBorder="1" applyFont="1"/>
    <xf borderId="41" fillId="5" fontId="10" numFmtId="0" xfId="0" applyBorder="1" applyFont="1"/>
    <xf borderId="38" fillId="5" fontId="10" numFmtId="0" xfId="0" applyBorder="1" applyFont="1"/>
    <xf borderId="36" fillId="5" fontId="10" numFmtId="0" xfId="0" applyAlignment="1" applyBorder="1" applyFont="1">
      <alignment vertical="center"/>
    </xf>
    <xf borderId="22" fillId="5" fontId="11" numFmtId="0" xfId="0" applyAlignment="1" applyBorder="1" applyFont="1">
      <alignment horizontal="center" shrinkToFit="0" vertical="center" wrapText="1"/>
    </xf>
    <xf borderId="42" fillId="5" fontId="11" numFmtId="0" xfId="0" applyAlignment="1" applyBorder="1" applyFont="1">
      <alignment horizontal="center" shrinkToFit="0" vertical="center" wrapText="1"/>
    </xf>
    <xf borderId="43" fillId="5" fontId="11" numFmtId="0" xfId="0" applyAlignment="1" applyBorder="1" applyFont="1">
      <alignment horizontal="center" shrinkToFit="0" vertical="center" wrapText="1"/>
    </xf>
    <xf borderId="44" fillId="5" fontId="11" numFmtId="0" xfId="0" applyAlignment="1" applyBorder="1" applyFont="1">
      <alignment horizontal="center" shrinkToFit="0" vertical="center" wrapText="1"/>
    </xf>
    <xf borderId="45" fillId="0" fontId="8" numFmtId="0" xfId="0" applyBorder="1" applyFont="1"/>
    <xf borderId="15" fillId="0" fontId="2" numFmtId="0" xfId="0" applyAlignment="1" applyBorder="1" applyFont="1">
      <alignment horizontal="center"/>
    </xf>
    <xf borderId="15" fillId="0" fontId="2" numFmtId="0" xfId="0" applyAlignment="1" applyBorder="1" applyFont="1">
      <alignment shrinkToFit="0" wrapText="1"/>
    </xf>
    <xf borderId="15" fillId="0" fontId="2" numFmtId="0" xfId="0" applyAlignment="1" applyBorder="1" applyFont="1">
      <alignment horizontal="right"/>
    </xf>
    <xf borderId="15" fillId="0" fontId="12" numFmtId="0" xfId="0" applyAlignment="1" applyBorder="1" applyFont="1">
      <alignment readingOrder="0" shrinkToFit="0" wrapText="1"/>
    </xf>
    <xf borderId="15" fillId="0" fontId="12" numFmtId="3" xfId="0" applyAlignment="1" applyBorder="1" applyFont="1" applyNumberFormat="1">
      <alignment horizontal="right"/>
    </xf>
    <xf borderId="15" fillId="0" fontId="12" numFmtId="164" xfId="0" applyAlignment="1" applyBorder="1" applyFont="1" applyNumberFormat="1">
      <alignment horizontal="right"/>
    </xf>
    <xf borderId="15" fillId="6" fontId="2" numFmtId="165" xfId="0" applyAlignment="1" applyBorder="1" applyFont="1" applyNumberFormat="1">
      <alignment readingOrder="0"/>
    </xf>
    <xf borderId="15" fillId="0" fontId="2" numFmtId="3" xfId="0" applyAlignment="1" applyBorder="1" applyFont="1" applyNumberFormat="1">
      <alignment horizontal="right"/>
    </xf>
    <xf borderId="15" fillId="0" fontId="12" numFmtId="0" xfId="0" applyAlignment="1" applyBorder="1" applyFont="1">
      <alignment readingOrder="0"/>
    </xf>
    <xf borderId="15" fillId="0" fontId="16" numFmtId="0" xfId="0" applyAlignment="1" applyBorder="1" applyFont="1">
      <alignment shrinkToFit="0" wrapText="1"/>
    </xf>
    <xf borderId="15" fillId="0" fontId="16" numFmtId="0" xfId="0" applyBorder="1" applyFont="1"/>
    <xf borderId="15" fillId="0" fontId="16" numFmtId="0" xfId="0" applyAlignment="1" applyBorder="1" applyFont="1">
      <alignment horizontal="right"/>
    </xf>
    <xf borderId="15" fillId="0" fontId="16" numFmtId="3" xfId="0" applyAlignment="1" applyBorder="1" applyFont="1" applyNumberFormat="1">
      <alignment horizontal="right"/>
    </xf>
    <xf borderId="15" fillId="0" fontId="16" numFmtId="164" xfId="0" applyAlignment="1" applyBorder="1" applyFont="1" applyNumberFormat="1">
      <alignment horizontal="right"/>
    </xf>
    <xf borderId="15" fillId="6" fontId="13" numFmtId="165" xfId="0" applyAlignment="1" applyBorder="1" applyFont="1" applyNumberFormat="1">
      <alignment readingOrder="0"/>
    </xf>
    <xf borderId="15" fillId="0" fontId="2" numFmtId="0" xfId="0" applyAlignment="1" applyBorder="1" applyFont="1">
      <alignment horizontal="center" shrinkToFit="0" wrapText="1"/>
    </xf>
    <xf borderId="15" fillId="0" fontId="12" numFmtId="0" xfId="0" applyBorder="1" applyFont="1"/>
    <xf borderId="15" fillId="0" fontId="12" numFmtId="0" xfId="0" applyAlignment="1" applyBorder="1" applyFont="1">
      <alignment shrinkToFit="0" wrapText="1"/>
    </xf>
    <xf borderId="15" fillId="0" fontId="17" numFmtId="3" xfId="0" applyAlignment="1" applyBorder="1" applyFont="1" applyNumberFormat="1">
      <alignment horizontal="right"/>
    </xf>
    <xf borderId="15" fillId="0" fontId="2" numFmtId="164" xfId="0" applyAlignment="1" applyBorder="1" applyFont="1" applyNumberFormat="1">
      <alignment horizontal="right"/>
    </xf>
    <xf borderId="15" fillId="0" fontId="12" numFmtId="0" xfId="0" applyAlignment="1" applyBorder="1" applyFont="1">
      <alignment horizontal="center"/>
    </xf>
    <xf borderId="15" fillId="0" fontId="18" numFmtId="0" xfId="0" applyAlignment="1" applyBorder="1" applyFont="1">
      <alignment shrinkToFit="0" wrapText="1"/>
    </xf>
    <xf borderId="15" fillId="0" fontId="14" numFmtId="0" xfId="0" applyAlignment="1" applyBorder="1" applyFont="1">
      <alignment horizontal="center" shrinkToFit="0" wrapText="1"/>
    </xf>
    <xf borderId="15" fillId="0" fontId="14" numFmtId="0" xfId="0" applyBorder="1" applyFont="1"/>
    <xf borderId="15" fillId="0" fontId="14" numFmtId="0" xfId="0" applyAlignment="1" applyBorder="1" applyFont="1">
      <alignment horizontal="center"/>
    </xf>
    <xf borderId="46" fillId="0" fontId="14" numFmtId="0" xfId="0" applyAlignment="1" applyBorder="1" applyFont="1">
      <alignment horizontal="center" shrinkToFit="0" wrapText="1"/>
    </xf>
    <xf borderId="15" fillId="0" fontId="14" numFmtId="0" xfId="0" applyAlignment="1" applyBorder="1" applyFont="1">
      <alignment shrinkToFit="0" vertical="bottom" wrapText="1"/>
    </xf>
    <xf borderId="47" fillId="0" fontId="14" numFmtId="0" xfId="0" applyBorder="1" applyFont="1"/>
    <xf borderId="46" fillId="0" fontId="14" numFmtId="0" xfId="0" applyBorder="1" applyFont="1"/>
    <xf borderId="15" fillId="0" fontId="14" numFmtId="3" xfId="0" applyAlignment="1" applyBorder="1" applyFont="1" applyNumberFormat="1">
      <alignment horizontal="right"/>
    </xf>
    <xf borderId="15" fillId="0" fontId="14" numFmtId="164" xfId="0" applyAlignment="1" applyBorder="1" applyFont="1" applyNumberFormat="1">
      <alignment horizontal="right"/>
    </xf>
    <xf borderId="15" fillId="0" fontId="2" numFmtId="0" xfId="0" applyAlignment="1" applyBorder="1" applyFont="1">
      <alignment vertical="bottom"/>
    </xf>
    <xf borderId="15" fillId="0" fontId="18" numFmtId="0" xfId="0" applyBorder="1" applyFont="1"/>
    <xf borderId="47" fillId="0" fontId="14" numFmtId="0" xfId="0" applyAlignment="1" applyBorder="1" applyFont="1">
      <alignment horizontal="center" shrinkToFit="0" wrapText="1"/>
    </xf>
    <xf borderId="15" fillId="0" fontId="14" numFmtId="0" xfId="0" applyAlignment="1" applyBorder="1" applyFont="1">
      <alignment shrinkToFit="0" wrapText="1"/>
    </xf>
    <xf borderId="15" fillId="0" fontId="2" numFmtId="0" xfId="0" applyAlignment="1" applyBorder="1" applyFont="1">
      <alignment horizontal="left" vertical="center"/>
    </xf>
    <xf borderId="15" fillId="0" fontId="12" numFmtId="164" xfId="0" applyAlignment="1" applyBorder="1" applyFont="1" applyNumberFormat="1">
      <alignment horizontal="right" readingOrder="0" vertical="center"/>
    </xf>
    <xf borderId="15" fillId="0" fontId="2" numFmtId="164" xfId="0" applyAlignment="1" applyBorder="1" applyFont="1" applyNumberFormat="1">
      <alignment horizontal="right" vertical="center"/>
    </xf>
    <xf borderId="15" fillId="0" fontId="2" numFmtId="0" xfId="0" applyAlignment="1" applyBorder="1" applyFont="1">
      <alignment readingOrder="0" shrinkToFit="0" vertical="center" wrapText="1"/>
    </xf>
    <xf borderId="15" fillId="0" fontId="12" numFmtId="3" xfId="0" applyAlignment="1" applyBorder="1" applyFont="1" applyNumberFormat="1">
      <alignment horizontal="right" readingOrder="0" vertical="center"/>
    </xf>
    <xf borderId="15" fillId="0" fontId="2" numFmtId="164" xfId="0" applyAlignment="1" applyBorder="1" applyFont="1" applyNumberFormat="1">
      <alignment horizontal="right" readingOrder="0" vertical="center"/>
    </xf>
    <xf borderId="15" fillId="0" fontId="12" numFmtId="0" xfId="0" applyAlignment="1" applyBorder="1" applyFont="1">
      <alignment shrinkToFit="0" vertical="center" wrapText="1"/>
    </xf>
    <xf borderId="15" fillId="0" fontId="13" numFmtId="164" xfId="0" applyAlignment="1" applyBorder="1" applyFont="1" applyNumberFormat="1">
      <alignment horizontal="right" readingOrder="0" vertical="center"/>
    </xf>
    <xf borderId="15" fillId="0" fontId="13" numFmtId="0" xfId="0" applyAlignment="1" applyBorder="1" applyFont="1">
      <alignment readingOrder="0" vertical="center"/>
    </xf>
    <xf borderId="15" fillId="0" fontId="12" numFmtId="0" xfId="0" applyAlignment="1" applyBorder="1" applyFont="1">
      <alignment horizontal="left" vertical="center"/>
    </xf>
    <xf borderId="15" fillId="0" fontId="12" numFmtId="0" xfId="0" applyAlignment="1" applyBorder="1" applyFont="1">
      <alignment horizontal="right" vertical="center"/>
    </xf>
    <xf borderId="15" fillId="0" fontId="12" numFmtId="0" xfId="0" applyAlignment="1" applyBorder="1" applyFont="1">
      <alignment horizontal="right" readingOrder="0" vertical="center"/>
    </xf>
    <xf borderId="15" fillId="5" fontId="2" numFmtId="0" xfId="0" applyAlignment="1" applyBorder="1" applyFont="1">
      <alignment shrinkToFit="0" wrapText="1"/>
    </xf>
    <xf borderId="15" fillId="5" fontId="2" numFmtId="0" xfId="0" applyBorder="1" applyFont="1"/>
    <xf borderId="15" fillId="5" fontId="2" numFmtId="0" xfId="0" applyAlignment="1" applyBorder="1" applyFont="1">
      <alignment horizontal="right"/>
    </xf>
    <xf borderId="15" fillId="5" fontId="2" numFmtId="3" xfId="0" applyAlignment="1" applyBorder="1" applyFont="1" applyNumberFormat="1">
      <alignment horizontal="right"/>
    </xf>
    <xf borderId="15" fillId="5" fontId="2" numFmtId="164" xfId="0" applyAlignment="1" applyBorder="1" applyFont="1" applyNumberFormat="1">
      <alignment horizontal="right"/>
    </xf>
    <xf borderId="15" fillId="5" fontId="12" numFmtId="164" xfId="0" applyAlignment="1" applyBorder="1" applyFont="1" applyNumberFormat="1">
      <alignment horizontal="right"/>
    </xf>
    <xf borderId="15" fillId="5" fontId="12" numFmtId="3" xfId="0" applyAlignment="1" applyBorder="1" applyFont="1" applyNumberFormat="1">
      <alignment horizontal="right"/>
    </xf>
    <xf borderId="15" fillId="0" fontId="12" numFmtId="0" xfId="0" applyAlignment="1" applyBorder="1" applyFont="1">
      <alignment horizontal="center" shrinkToFit="0" wrapText="1"/>
    </xf>
    <xf borderId="15" fillId="0" fontId="12" numFmtId="1" xfId="0" applyAlignment="1" applyBorder="1" applyFont="1" applyNumberFormat="1">
      <alignment horizontal="center" shrinkToFit="0" wrapText="1"/>
    </xf>
    <xf borderId="15" fillId="5" fontId="12" numFmtId="0" xfId="0" applyAlignment="1" applyBorder="1" applyFont="1">
      <alignment horizontal="center" shrinkToFit="0" wrapText="1"/>
    </xf>
    <xf borderId="15" fillId="5" fontId="2" numFmtId="1" xfId="0" applyAlignment="1" applyBorder="1" applyFont="1" applyNumberFormat="1">
      <alignment horizontal="right"/>
    </xf>
    <xf borderId="15" fillId="5" fontId="2" numFmtId="17" xfId="0" applyAlignment="1" applyBorder="1" applyFont="1" applyNumberFormat="1">
      <alignment horizontal="right" shrinkToFit="0" wrapText="1"/>
    </xf>
    <xf borderId="15" fillId="5" fontId="12" numFmtId="0" xfId="0" applyAlignment="1" applyBorder="1" applyFont="1">
      <alignment shrinkToFit="0" wrapText="1"/>
    </xf>
    <xf borderId="15" fillId="5" fontId="14" numFmtId="0" xfId="0" applyAlignment="1" applyBorder="1" applyFont="1">
      <alignment shrinkToFit="0" wrapText="1"/>
    </xf>
    <xf borderId="15" fillId="5" fontId="14" numFmtId="0" xfId="0" applyBorder="1" applyFont="1"/>
    <xf borderId="15" fillId="5" fontId="14" numFmtId="0" xfId="0" applyAlignment="1" applyBorder="1" applyFont="1">
      <alignment horizontal="right"/>
    </xf>
    <xf borderId="15" fillId="5" fontId="14" numFmtId="1" xfId="0" applyAlignment="1" applyBorder="1" applyFont="1" applyNumberFormat="1">
      <alignment horizontal="right"/>
    </xf>
    <xf borderId="15" fillId="5" fontId="14" numFmtId="3" xfId="0" applyAlignment="1" applyBorder="1" applyFont="1" applyNumberFormat="1">
      <alignment horizontal="right"/>
    </xf>
    <xf borderId="15" fillId="5" fontId="18" numFmtId="164" xfId="0" applyBorder="1" applyFont="1" applyNumberFormat="1"/>
    <xf borderId="15" fillId="5" fontId="14" numFmtId="164" xfId="0" applyAlignment="1" applyBorder="1" applyFont="1" applyNumberFormat="1">
      <alignment horizontal="right"/>
    </xf>
    <xf borderId="15" fillId="5" fontId="18" numFmtId="3" xfId="0" applyAlignment="1" applyBorder="1" applyFont="1" applyNumberFormat="1">
      <alignment horizontal="right"/>
    </xf>
    <xf borderId="15" fillId="5" fontId="18" numFmtId="164" xfId="0" applyAlignment="1" applyBorder="1" applyFont="1" applyNumberFormat="1">
      <alignment horizontal="right"/>
    </xf>
    <xf borderId="15" fillId="0" fontId="2" numFmtId="49" xfId="0" applyAlignment="1" applyBorder="1" applyFont="1" applyNumberFormat="1">
      <alignment shrinkToFit="0" wrapText="1"/>
    </xf>
    <xf borderId="15" fillId="0" fontId="2" numFmtId="49" xfId="0" applyAlignment="1" applyBorder="1" applyFont="1" applyNumberFormat="1">
      <alignment horizontal="right" shrinkToFit="0" wrapText="1"/>
    </xf>
    <xf borderId="15" fillId="0" fontId="2" numFmtId="49" xfId="0" applyAlignment="1" applyBorder="1" applyFont="1" applyNumberFormat="1">
      <alignment horizontal="right" readingOrder="0" shrinkToFit="0" wrapText="1"/>
    </xf>
    <xf borderId="15" fillId="0" fontId="2" numFmtId="49" xfId="0" applyBorder="1" applyFont="1" applyNumberFormat="1"/>
    <xf borderId="15" fillId="0" fontId="12" numFmtId="49" xfId="0" applyAlignment="1" applyBorder="1" applyFont="1" applyNumberFormat="1">
      <alignment shrinkToFit="0" wrapText="1"/>
    </xf>
    <xf borderId="15" fillId="0" fontId="2" numFmtId="1" xfId="0" applyAlignment="1" applyBorder="1" applyFont="1" applyNumberFormat="1">
      <alignment horizontal="right"/>
    </xf>
    <xf borderId="15" fillId="0" fontId="2" numFmtId="17" xfId="0" applyAlignment="1" applyBorder="1" applyFont="1" applyNumberFormat="1">
      <alignment horizontal="right" shrinkToFit="0" wrapText="1"/>
    </xf>
    <xf borderId="7" fillId="0" fontId="2" numFmtId="0" xfId="0" applyAlignment="1" applyBorder="1" applyFont="1">
      <alignment shrinkToFit="0" wrapText="1"/>
    </xf>
    <xf borderId="15" fillId="0" fontId="12" numFmtId="49" xfId="0" applyAlignment="1" applyBorder="1" applyFont="1" applyNumberFormat="1">
      <alignment horizontal="right" shrinkToFit="0" wrapText="1"/>
    </xf>
    <xf borderId="15" fillId="0" fontId="2" numFmtId="49" xfId="0" applyAlignment="1" applyBorder="1" applyFont="1" applyNumberFormat="1">
      <alignment horizontal="right"/>
    </xf>
    <xf borderId="15" fillId="0" fontId="2" numFmtId="164" xfId="0" applyAlignment="1" applyBorder="1" applyFont="1" applyNumberFormat="1">
      <alignment horizontal="right" shrinkToFit="0" wrapText="1"/>
    </xf>
    <xf borderId="15" fillId="0" fontId="12" numFmtId="49" xfId="0" applyAlignment="1" applyBorder="1" applyFont="1" applyNumberFormat="1">
      <alignment horizontal="right"/>
    </xf>
    <xf borderId="22" fillId="0" fontId="2" numFmtId="0" xfId="0" applyAlignment="1" applyBorder="1" applyFont="1">
      <alignment shrinkToFit="0" wrapText="1"/>
    </xf>
    <xf borderId="22" fillId="0" fontId="2" numFmtId="0" xfId="0" applyBorder="1" applyFont="1"/>
    <xf borderId="22" fillId="0" fontId="2" numFmtId="0" xfId="0" applyAlignment="1" applyBorder="1" applyFont="1">
      <alignment horizontal="right"/>
    </xf>
    <xf borderId="22" fillId="0" fontId="12" numFmtId="0" xfId="0" applyAlignment="1" applyBorder="1" applyFont="1">
      <alignment shrinkToFit="0" wrapText="1"/>
    </xf>
    <xf borderId="22" fillId="0" fontId="2" numFmtId="3" xfId="0" applyAlignment="1" applyBorder="1" applyFont="1" applyNumberFormat="1">
      <alignment horizontal="right"/>
    </xf>
    <xf borderId="22" fillId="0" fontId="12" numFmtId="49" xfId="0" applyAlignment="1" applyBorder="1" applyFont="1" applyNumberFormat="1">
      <alignment horizontal="right" shrinkToFit="0" wrapText="1"/>
    </xf>
    <xf borderId="22" fillId="0" fontId="2" numFmtId="49" xfId="0" applyAlignment="1" applyBorder="1" applyFont="1" applyNumberFormat="1">
      <alignment horizontal="right"/>
    </xf>
    <xf borderId="15" fillId="0" fontId="14" numFmtId="0" xfId="0" applyAlignment="1" applyBorder="1" applyFont="1">
      <alignment horizontal="right"/>
    </xf>
    <xf borderId="15" fillId="0" fontId="14" numFmtId="0" xfId="0" applyAlignment="1" applyBorder="1" applyFont="1">
      <alignment vertical="bottom"/>
    </xf>
    <xf borderId="15" fillId="0" fontId="18" numFmtId="0" xfId="0" applyAlignment="1" applyBorder="1" applyFont="1">
      <alignment shrinkToFit="0" vertical="bottom" wrapText="1"/>
    </xf>
    <xf borderId="15" fillId="0" fontId="2" numFmtId="3" xfId="0" applyAlignment="1" applyBorder="1" applyFont="1" applyNumberFormat="1">
      <alignment vertical="center"/>
    </xf>
    <xf borderId="15" fillId="0" fontId="17" numFmtId="0" xfId="0" applyAlignment="1" applyBorder="1" applyFont="1">
      <alignment readingOrder="0" vertical="center"/>
    </xf>
    <xf borderId="15" fillId="0" fontId="19" numFmtId="0" xfId="0" applyAlignment="1" applyBorder="1" applyFont="1">
      <alignment readingOrder="0" vertical="center"/>
    </xf>
    <xf borderId="44" fillId="5" fontId="12" numFmtId="0" xfId="0" applyAlignment="1" applyBorder="1" applyFont="1">
      <alignment shrinkToFit="0" wrapText="1"/>
    </xf>
    <xf borderId="44" fillId="5" fontId="12" numFmtId="0" xfId="0" applyBorder="1" applyFont="1"/>
    <xf borderId="44" fillId="5" fontId="12" numFmtId="0" xfId="0" applyAlignment="1" applyBorder="1" applyFont="1">
      <alignment horizontal="right"/>
    </xf>
    <xf borderId="44" fillId="5" fontId="12" numFmtId="0" xfId="0" applyAlignment="1" applyBorder="1" applyFont="1">
      <alignment horizontal="center"/>
    </xf>
    <xf borderId="44" fillId="5" fontId="12" numFmtId="0" xfId="0" applyBorder="1" applyFont="1"/>
    <xf borderId="44" fillId="5" fontId="12" numFmtId="3" xfId="0" applyAlignment="1" applyBorder="1" applyFont="1" applyNumberFormat="1">
      <alignment horizontal="right"/>
    </xf>
    <xf borderId="44" fillId="5" fontId="12" numFmtId="164" xfId="0" applyAlignment="1" applyBorder="1" applyFont="1" applyNumberFormat="1">
      <alignment horizontal="right"/>
    </xf>
    <xf borderId="44" fillId="5" fontId="12" numFmtId="0" xfId="0" applyAlignment="1" applyBorder="1" applyFont="1">
      <alignment vertical="bottom"/>
    </xf>
    <xf borderId="44" fillId="5" fontId="12" numFmtId="0" xfId="0" applyAlignment="1" applyBorder="1" applyFont="1">
      <alignment vertical="bottom"/>
    </xf>
    <xf borderId="15" fillId="5" fontId="12" numFmtId="0" xfId="0" applyAlignment="1" applyBorder="1" applyFont="1">
      <alignment shrinkToFit="0" wrapText="1"/>
    </xf>
    <xf borderId="15" fillId="5" fontId="12" numFmtId="0" xfId="0" applyBorder="1" applyFont="1"/>
    <xf borderId="15" fillId="5" fontId="12" numFmtId="0" xfId="0" applyAlignment="1" applyBorder="1" applyFont="1">
      <alignment horizontal="right"/>
    </xf>
    <xf borderId="15" fillId="5" fontId="12" numFmtId="0" xfId="0" applyAlignment="1" applyBorder="1" applyFont="1">
      <alignment horizontal="center"/>
    </xf>
    <xf borderId="15" fillId="5" fontId="12" numFmtId="0" xfId="0" applyAlignment="1" applyBorder="1" applyFont="1">
      <alignment vertical="bottom"/>
    </xf>
    <xf borderId="15" fillId="5" fontId="12" numFmtId="0" xfId="0" applyAlignment="1" applyBorder="1" applyFont="1">
      <alignment vertical="bottom"/>
    </xf>
    <xf borderId="15" fillId="5" fontId="12" numFmtId="0" xfId="0" applyAlignment="1" applyBorder="1" applyFont="1">
      <alignment horizontal="center" vertical="bottom"/>
    </xf>
    <xf borderId="7" fillId="4" fontId="2" numFmtId="0" xfId="0" applyBorder="1" applyFont="1"/>
    <xf borderId="7" fillId="4" fontId="2" numFmtId="3" xfId="0" applyBorder="1" applyFont="1" applyNumberFormat="1"/>
    <xf borderId="0" fillId="4" fontId="2" numFmtId="0" xfId="0" applyFont="1"/>
    <xf borderId="12" fillId="5" fontId="7" numFmtId="0" xfId="0" applyAlignment="1" applyBorder="1" applyFont="1">
      <alignment horizontal="center"/>
    </xf>
    <xf borderId="15" fillId="6" fontId="20" numFmtId="0" xfId="0" applyBorder="1" applyFont="1"/>
    <xf borderId="48" fillId="5" fontId="9" numFmtId="0" xfId="0" applyAlignment="1" applyBorder="1" applyFont="1">
      <alignment horizontal="center" shrinkToFit="0" vertical="center" wrapText="1"/>
    </xf>
    <xf borderId="49" fillId="0" fontId="8" numFmtId="0" xfId="0" applyBorder="1" applyFont="1"/>
    <xf borderId="27" fillId="5" fontId="9" numFmtId="0" xfId="0" applyAlignment="1" applyBorder="1" applyFont="1">
      <alignment horizontal="center" vertical="center"/>
    </xf>
    <xf borderId="50" fillId="0" fontId="8" numFmtId="0" xfId="0" applyBorder="1" applyFont="1"/>
    <xf borderId="33" fillId="6" fontId="21" numFmtId="0" xfId="0" applyAlignment="1" applyBorder="1" applyFont="1">
      <alignment readingOrder="0" shrinkToFit="0" vertical="top" wrapText="1"/>
    </xf>
    <xf borderId="51" fillId="5" fontId="10" numFmtId="0" xfId="0" applyBorder="1" applyFont="1"/>
    <xf borderId="12" fillId="5" fontId="11" numFmtId="0" xfId="0" applyAlignment="1" applyBorder="1" applyFont="1">
      <alignment horizontal="center" shrinkToFit="0" vertical="center" wrapText="1"/>
    </xf>
    <xf borderId="52" fillId="0" fontId="8" numFmtId="0" xfId="0" applyBorder="1" applyFont="1"/>
    <xf borderId="53" fillId="5" fontId="10" numFmtId="0" xfId="0" applyBorder="1" applyFont="1"/>
    <xf borderId="41" fillId="5" fontId="10" numFmtId="0" xfId="0" applyAlignment="1" applyBorder="1" applyFont="1">
      <alignment shrinkToFit="0" wrapText="1"/>
    </xf>
    <xf borderId="44" fillId="5" fontId="10" numFmtId="0" xfId="0" applyBorder="1" applyFont="1"/>
    <xf borderId="7" fillId="0" fontId="2" numFmtId="0" xfId="0" applyAlignment="1" applyBorder="1" applyFont="1">
      <alignment vertical="center"/>
    </xf>
    <xf borderId="15" fillId="0" fontId="18" numFmtId="3" xfId="0" applyAlignment="1" applyBorder="1" applyFont="1" applyNumberFormat="1">
      <alignment horizontal="right" readingOrder="0" vertical="center"/>
    </xf>
    <xf borderId="15" fillId="0" fontId="18" numFmtId="3" xfId="0" applyAlignment="1" applyBorder="1" applyFont="1" applyNumberFormat="1">
      <alignment vertical="center"/>
    </xf>
    <xf borderId="15" fillId="6" fontId="20" numFmtId="165" xfId="0" applyAlignment="1" applyBorder="1" applyFont="1" applyNumberFormat="1">
      <alignment readingOrder="0"/>
    </xf>
    <xf borderId="7" fillId="5" fontId="2" numFmtId="0" xfId="0" applyAlignment="1" applyBorder="1" applyFont="1">
      <alignment vertical="center"/>
    </xf>
    <xf borderId="15" fillId="5" fontId="22" numFmtId="0" xfId="0" applyAlignment="1" applyBorder="1" applyFont="1">
      <alignment shrinkToFit="0" vertical="center" wrapText="1"/>
    </xf>
    <xf borderId="15" fillId="5" fontId="22" numFmtId="0" xfId="0" applyAlignment="1" applyBorder="1" applyFont="1">
      <alignment horizontal="right" vertical="center"/>
    </xf>
    <xf borderId="15" fillId="5" fontId="22" numFmtId="0" xfId="0" applyAlignment="1" applyBorder="1" applyFont="1">
      <alignment vertical="center"/>
    </xf>
    <xf borderId="15" fillId="5" fontId="22" numFmtId="3" xfId="0" applyAlignment="1" applyBorder="1" applyFont="1" applyNumberFormat="1">
      <alignment horizontal="right" vertical="center"/>
    </xf>
    <xf borderId="15" fillId="5" fontId="22" numFmtId="3" xfId="0" applyAlignment="1" applyBorder="1" applyFont="1" applyNumberFormat="1">
      <alignment vertical="center"/>
    </xf>
    <xf borderId="7" fillId="0" fontId="12" numFmtId="0" xfId="0" applyAlignment="1" applyBorder="1" applyFont="1">
      <alignment vertical="center"/>
    </xf>
    <xf borderId="15" fillId="0" fontId="2" numFmtId="0" xfId="0" applyAlignment="1" applyBorder="1" applyFont="1">
      <alignment readingOrder="0" vertical="center"/>
    </xf>
    <xf borderId="0" fillId="0" fontId="23" numFmtId="0" xfId="0" applyFont="1"/>
    <xf borderId="15" fillId="0" fontId="12" numFmtId="166" xfId="0" applyAlignment="1" applyBorder="1" applyFont="1" applyNumberFormat="1">
      <alignment horizontal="right" readingOrder="0" vertical="center"/>
    </xf>
    <xf borderId="0" fillId="0" fontId="2" numFmtId="0" xfId="0" applyAlignment="1" applyFont="1">
      <alignment shrinkToFit="0" wrapText="1"/>
    </xf>
    <xf borderId="0" fillId="0" fontId="20" numFmtId="0" xfId="0" applyFont="1"/>
    <xf borderId="7" fillId="4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123825</xdr:rowOff>
    </xdr:from>
    <xdr:ext cx="11449050" cy="2181225"/>
    <xdr:sp>
      <xdr:nvSpPr>
        <xdr:cNvPr id="3" name="Shape 3"/>
        <xdr:cNvSpPr txBox="1"/>
      </xdr:nvSpPr>
      <xdr:spPr>
        <a:xfrm>
          <a:off x="0" y="2694150"/>
          <a:ext cx="10692000" cy="2171700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5.43"/>
    <col customWidth="1" min="2" max="2" width="12.71"/>
    <col customWidth="1" min="3" max="3" width="13.0"/>
    <col customWidth="1" min="4" max="23" width="7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0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8.2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42"/>
  </hyperlinks>
  <printOptions/>
  <pageMargins bottom="0.787401575" footer="0.0" header="0.0" left="0.7" right="0.7" top="0.7874015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0"/>
  <cols>
    <col customWidth="1" min="1" max="1" width="6.43"/>
    <col customWidth="1" min="2" max="2" width="29.43"/>
    <col customWidth="1" min="3" max="3" width="25.86"/>
    <col customWidth="1" min="4" max="4" width="9.86"/>
    <col customWidth="1" min="5" max="5" width="10.71"/>
    <col customWidth="1" min="6" max="6" width="11.71"/>
    <col customWidth="1" min="7" max="7" width="29.86"/>
    <col customWidth="1" min="8" max="8" width="11.14"/>
    <col customWidth="1" min="9" max="10" width="19.57"/>
    <col customWidth="1" min="11" max="11" width="32.57"/>
    <col customWidth="1" min="12" max="13" width="11.43"/>
    <col customWidth="1" min="14" max="14" width="12.14"/>
    <col customWidth="1" min="15" max="15" width="13.29"/>
    <col customWidth="1" min="16" max="16" width="9.57"/>
    <col customWidth="1" min="17" max="17" width="11.43"/>
    <col customWidth="1" min="18" max="18" width="12.0"/>
    <col customWidth="1" min="19" max="19" width="10.29"/>
    <col customWidth="1" min="20" max="21" width="8.14"/>
  </cols>
  <sheetData>
    <row r="1">
      <c r="A1" s="22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5"/>
      <c r="U1" s="2"/>
    </row>
    <row r="2">
      <c r="A2" s="26" t="s">
        <v>40</v>
      </c>
      <c r="B2" s="27" t="s">
        <v>41</v>
      </c>
      <c r="C2" s="28"/>
      <c r="D2" s="28"/>
      <c r="E2" s="28"/>
      <c r="F2" s="29"/>
      <c r="G2" s="26" t="s">
        <v>42</v>
      </c>
      <c r="H2" s="26" t="s">
        <v>43</v>
      </c>
      <c r="I2" s="26" t="s">
        <v>44</v>
      </c>
      <c r="J2" s="26" t="s">
        <v>45</v>
      </c>
      <c r="K2" s="26" t="s">
        <v>46</v>
      </c>
      <c r="L2" s="30" t="s">
        <v>47</v>
      </c>
      <c r="M2" s="29"/>
      <c r="N2" s="31" t="s">
        <v>48</v>
      </c>
      <c r="O2" s="29"/>
      <c r="P2" s="27" t="s">
        <v>49</v>
      </c>
      <c r="Q2" s="29"/>
      <c r="R2" s="31" t="s">
        <v>50</v>
      </c>
      <c r="S2" s="29"/>
      <c r="T2" s="32" t="s">
        <v>51</v>
      </c>
      <c r="U2" s="2"/>
    </row>
    <row r="3">
      <c r="A3" s="33"/>
      <c r="B3" s="34" t="s">
        <v>52</v>
      </c>
      <c r="C3" s="35" t="s">
        <v>53</v>
      </c>
      <c r="D3" s="35" t="s">
        <v>54</v>
      </c>
      <c r="E3" s="35" t="s">
        <v>55</v>
      </c>
      <c r="F3" s="36" t="s">
        <v>56</v>
      </c>
      <c r="G3" s="33"/>
      <c r="H3" s="33"/>
      <c r="I3" s="33"/>
      <c r="J3" s="33"/>
      <c r="K3" s="33"/>
      <c r="L3" s="37" t="s">
        <v>57</v>
      </c>
      <c r="M3" s="38" t="s">
        <v>58</v>
      </c>
      <c r="N3" s="39" t="s">
        <v>59</v>
      </c>
      <c r="O3" s="40" t="s">
        <v>60</v>
      </c>
      <c r="P3" s="39" t="s">
        <v>61</v>
      </c>
      <c r="Q3" s="41" t="s">
        <v>62</v>
      </c>
      <c r="R3" s="42" t="s">
        <v>63</v>
      </c>
      <c r="S3" s="43" t="s">
        <v>64</v>
      </c>
      <c r="T3" s="44"/>
      <c r="U3" s="2"/>
    </row>
    <row r="4">
      <c r="A4" s="45">
        <v>1.0</v>
      </c>
      <c r="B4" s="46" t="s">
        <v>65</v>
      </c>
      <c r="C4" s="47" t="s">
        <v>66</v>
      </c>
      <c r="D4" s="48">
        <v>7.2745321E7</v>
      </c>
      <c r="E4" s="48">
        <v>1.07565129E8</v>
      </c>
      <c r="F4" s="48">
        <v>6.00081567E8</v>
      </c>
      <c r="G4" s="46" t="s">
        <v>67</v>
      </c>
      <c r="H4" s="47" t="s">
        <v>28</v>
      </c>
      <c r="I4" s="47" t="s">
        <v>68</v>
      </c>
      <c r="J4" s="47" t="s">
        <v>69</v>
      </c>
      <c r="K4" s="46" t="s">
        <v>67</v>
      </c>
      <c r="L4" s="49">
        <v>2000000.0</v>
      </c>
      <c r="M4" s="49">
        <f t="shared" ref="M4:M11" si="1">L4/100*85</f>
        <v>1700000</v>
      </c>
      <c r="N4" s="50">
        <v>46295.0</v>
      </c>
      <c r="O4" s="50">
        <v>46387.0</v>
      </c>
      <c r="P4" s="47"/>
      <c r="Q4" s="47"/>
      <c r="R4" s="46" t="s">
        <v>70</v>
      </c>
      <c r="S4" s="47" t="s">
        <v>71</v>
      </c>
      <c r="T4" s="51">
        <v>45658.0</v>
      </c>
      <c r="U4" s="52"/>
    </row>
    <row r="5">
      <c r="A5" s="45">
        <f t="shared" ref="A5:A6" si="2">A4+1</f>
        <v>2</v>
      </c>
      <c r="B5" s="46" t="s">
        <v>65</v>
      </c>
      <c r="C5" s="47" t="s">
        <v>66</v>
      </c>
      <c r="D5" s="48">
        <v>7.2745321E7</v>
      </c>
      <c r="E5" s="48">
        <v>1.07565129E8</v>
      </c>
      <c r="F5" s="48">
        <v>6.00081567E8</v>
      </c>
      <c r="G5" s="46" t="s">
        <v>72</v>
      </c>
      <c r="H5" s="47" t="s">
        <v>28</v>
      </c>
      <c r="I5" s="47" t="s">
        <v>68</v>
      </c>
      <c r="J5" s="47" t="s">
        <v>69</v>
      </c>
      <c r="K5" s="46" t="s">
        <v>72</v>
      </c>
      <c r="L5" s="49">
        <v>1000000.0</v>
      </c>
      <c r="M5" s="49">
        <f t="shared" si="1"/>
        <v>850000</v>
      </c>
      <c r="N5" s="50">
        <v>46295.0</v>
      </c>
      <c r="O5" s="50">
        <v>46387.0</v>
      </c>
      <c r="P5" s="47"/>
      <c r="Q5" s="47"/>
      <c r="R5" s="46" t="s">
        <v>70</v>
      </c>
      <c r="S5" s="47" t="s">
        <v>71</v>
      </c>
      <c r="T5" s="51">
        <v>45658.0</v>
      </c>
      <c r="U5" s="52"/>
    </row>
    <row r="6">
      <c r="A6" s="45">
        <f t="shared" si="2"/>
        <v>3</v>
      </c>
      <c r="B6" s="46" t="s">
        <v>65</v>
      </c>
      <c r="C6" s="47" t="s">
        <v>66</v>
      </c>
      <c r="D6" s="48">
        <v>7.2745321E7</v>
      </c>
      <c r="E6" s="48">
        <v>1.07565129E8</v>
      </c>
      <c r="F6" s="48">
        <v>6.00081567E8</v>
      </c>
      <c r="G6" s="46" t="s">
        <v>73</v>
      </c>
      <c r="H6" s="47" t="s">
        <v>28</v>
      </c>
      <c r="I6" s="47" t="s">
        <v>68</v>
      </c>
      <c r="J6" s="47" t="s">
        <v>69</v>
      </c>
      <c r="K6" s="46" t="s">
        <v>73</v>
      </c>
      <c r="L6" s="49">
        <v>1000000.0</v>
      </c>
      <c r="M6" s="49">
        <f t="shared" si="1"/>
        <v>850000</v>
      </c>
      <c r="N6" s="50">
        <v>46266.0</v>
      </c>
      <c r="O6" s="50">
        <v>46387.0</v>
      </c>
      <c r="P6" s="47"/>
      <c r="Q6" s="47"/>
      <c r="R6" s="46" t="s">
        <v>70</v>
      </c>
      <c r="S6" s="47" t="s">
        <v>71</v>
      </c>
      <c r="T6" s="51">
        <v>45658.0</v>
      </c>
      <c r="U6" s="52"/>
    </row>
    <row r="7">
      <c r="A7" s="53">
        <v>4.0</v>
      </c>
      <c r="B7" s="54" t="s">
        <v>65</v>
      </c>
      <c r="C7" s="55" t="s">
        <v>66</v>
      </c>
      <c r="D7" s="56">
        <v>7.2745321E7</v>
      </c>
      <c r="E7" s="56">
        <v>1.07565129E8</v>
      </c>
      <c r="F7" s="56">
        <v>6.00081567E8</v>
      </c>
      <c r="G7" s="57" t="s">
        <v>74</v>
      </c>
      <c r="H7" s="55" t="s">
        <v>28</v>
      </c>
      <c r="I7" s="55" t="s">
        <v>68</v>
      </c>
      <c r="J7" s="58" t="s">
        <v>75</v>
      </c>
      <c r="K7" s="57" t="s">
        <v>76</v>
      </c>
      <c r="L7" s="59">
        <v>2000000.0</v>
      </c>
      <c r="M7" s="59">
        <f t="shared" si="1"/>
        <v>1700000</v>
      </c>
      <c r="N7" s="50">
        <v>46295.0</v>
      </c>
      <c r="O7" s="50">
        <v>46387.0</v>
      </c>
      <c r="P7" s="47"/>
      <c r="Q7" s="47"/>
      <c r="R7" s="46" t="s">
        <v>70</v>
      </c>
      <c r="S7" s="47" t="s">
        <v>71</v>
      </c>
      <c r="T7" s="51">
        <v>45658.0</v>
      </c>
      <c r="U7" s="52"/>
    </row>
    <row r="8">
      <c r="A8" s="60">
        <v>5.0</v>
      </c>
      <c r="B8" s="61" t="s">
        <v>77</v>
      </c>
      <c r="C8" s="62" t="s">
        <v>78</v>
      </c>
      <c r="D8" s="63">
        <v>7.0698279E7</v>
      </c>
      <c r="E8" s="63">
        <v>7.0698279E7</v>
      </c>
      <c r="F8" s="63">
        <v>6.00165931E8</v>
      </c>
      <c r="G8" s="61" t="s">
        <v>79</v>
      </c>
      <c r="H8" s="62" t="s">
        <v>28</v>
      </c>
      <c r="I8" s="62" t="s">
        <v>80</v>
      </c>
      <c r="J8" s="62" t="s">
        <v>80</v>
      </c>
      <c r="K8" s="61" t="s">
        <v>79</v>
      </c>
      <c r="L8" s="64">
        <v>600000.0</v>
      </c>
      <c r="M8" s="59">
        <f t="shared" si="1"/>
        <v>510000</v>
      </c>
      <c r="N8" s="50">
        <v>46053.0</v>
      </c>
      <c r="O8" s="50">
        <v>46568.0</v>
      </c>
      <c r="P8" s="62"/>
      <c r="Q8" s="62"/>
      <c r="R8" s="61" t="s">
        <v>81</v>
      </c>
      <c r="S8" s="62" t="s">
        <v>82</v>
      </c>
      <c r="T8" s="51">
        <v>45658.0</v>
      </c>
      <c r="U8" s="52"/>
    </row>
    <row r="9">
      <c r="A9" s="60">
        <v>6.0</v>
      </c>
      <c r="B9" s="61" t="s">
        <v>77</v>
      </c>
      <c r="C9" s="62" t="s">
        <v>78</v>
      </c>
      <c r="D9" s="63">
        <v>7.0698279E7</v>
      </c>
      <c r="E9" s="63">
        <v>7.0698279E7</v>
      </c>
      <c r="F9" s="63">
        <v>6.00165931E8</v>
      </c>
      <c r="G9" s="61" t="s">
        <v>83</v>
      </c>
      <c r="H9" s="62" t="s">
        <v>28</v>
      </c>
      <c r="I9" s="62" t="s">
        <v>80</v>
      </c>
      <c r="J9" s="62" t="s">
        <v>80</v>
      </c>
      <c r="K9" s="61" t="s">
        <v>84</v>
      </c>
      <c r="L9" s="65">
        <v>200000.0</v>
      </c>
      <c r="M9" s="59">
        <f t="shared" si="1"/>
        <v>170000</v>
      </c>
      <c r="N9" s="66">
        <v>46203.0</v>
      </c>
      <c r="O9" s="66">
        <v>46996.0</v>
      </c>
      <c r="P9" s="62"/>
      <c r="Q9" s="62"/>
      <c r="R9" s="61" t="s">
        <v>81</v>
      </c>
      <c r="S9" s="62" t="s">
        <v>71</v>
      </c>
      <c r="T9" s="51">
        <v>45658.0</v>
      </c>
      <c r="U9" s="52"/>
    </row>
    <row r="10">
      <c r="A10" s="60">
        <v>7.0</v>
      </c>
      <c r="B10" s="61" t="s">
        <v>85</v>
      </c>
      <c r="C10" s="62" t="s">
        <v>86</v>
      </c>
      <c r="D10" s="63">
        <v>4.6773592E7</v>
      </c>
      <c r="E10" s="63">
        <v>1.81037122E8</v>
      </c>
      <c r="F10" s="63">
        <v>6.000818E8</v>
      </c>
      <c r="G10" s="61" t="s">
        <v>87</v>
      </c>
      <c r="H10" s="62" t="s">
        <v>28</v>
      </c>
      <c r="I10" s="62" t="s">
        <v>68</v>
      </c>
      <c r="J10" s="62" t="s">
        <v>68</v>
      </c>
      <c r="K10" s="61" t="s">
        <v>88</v>
      </c>
      <c r="L10" s="64">
        <v>2000000.0</v>
      </c>
      <c r="M10" s="64">
        <f t="shared" si="1"/>
        <v>1700000</v>
      </c>
      <c r="N10" s="50">
        <v>46388.0</v>
      </c>
      <c r="O10" s="50">
        <v>46905.0</v>
      </c>
      <c r="P10" s="62"/>
      <c r="Q10" s="62"/>
      <c r="R10" s="61" t="s">
        <v>70</v>
      </c>
      <c r="S10" s="62" t="s">
        <v>71</v>
      </c>
      <c r="T10" s="51">
        <v>45658.0</v>
      </c>
      <c r="U10" s="52"/>
    </row>
    <row r="11">
      <c r="A11" s="45">
        <f t="shared" ref="A11:A17" si="3">A10+1</f>
        <v>8</v>
      </c>
      <c r="B11" s="61" t="s">
        <v>85</v>
      </c>
      <c r="C11" s="62" t="s">
        <v>86</v>
      </c>
      <c r="D11" s="63">
        <v>4.6773592E7</v>
      </c>
      <c r="E11" s="63">
        <v>1.81037122E8</v>
      </c>
      <c r="F11" s="63">
        <v>6.000818E8</v>
      </c>
      <c r="G11" s="61" t="s">
        <v>89</v>
      </c>
      <c r="H11" s="62" t="s">
        <v>28</v>
      </c>
      <c r="I11" s="62" t="s">
        <v>68</v>
      </c>
      <c r="J11" s="62" t="s">
        <v>68</v>
      </c>
      <c r="K11" s="61" t="s">
        <v>90</v>
      </c>
      <c r="L11" s="64">
        <v>1000000.0</v>
      </c>
      <c r="M11" s="64">
        <f t="shared" si="1"/>
        <v>850000</v>
      </c>
      <c r="N11" s="50">
        <v>46388.0</v>
      </c>
      <c r="O11" s="50">
        <v>46934.0</v>
      </c>
      <c r="P11" s="62"/>
      <c r="Q11" s="62"/>
      <c r="R11" s="61" t="s">
        <v>70</v>
      </c>
      <c r="S11" s="62" t="s">
        <v>71</v>
      </c>
      <c r="T11" s="51">
        <v>45658.0</v>
      </c>
      <c r="U11" s="52"/>
    </row>
    <row r="12">
      <c r="A12" s="45">
        <f t="shared" si="3"/>
        <v>9</v>
      </c>
      <c r="B12" s="67" t="s">
        <v>85</v>
      </c>
      <c r="C12" s="68" t="s">
        <v>86</v>
      </c>
      <c r="D12" s="69">
        <v>4.6773592E7</v>
      </c>
      <c r="E12" s="69">
        <v>1.81037122E8</v>
      </c>
      <c r="F12" s="69">
        <v>6.000818E8</v>
      </c>
      <c r="G12" s="70" t="s">
        <v>91</v>
      </c>
      <c r="H12" s="68" t="s">
        <v>28</v>
      </c>
      <c r="I12" s="68" t="s">
        <v>68</v>
      </c>
      <c r="J12" s="68" t="s">
        <v>68</v>
      </c>
      <c r="K12" s="70" t="s">
        <v>92</v>
      </c>
      <c r="L12" s="71">
        <v>8700000.0</v>
      </c>
      <c r="M12" s="71">
        <f t="shared" ref="M12:M15" si="4">L12*0.85</f>
        <v>7395000</v>
      </c>
      <c r="N12" s="72">
        <v>46023.0</v>
      </c>
      <c r="O12" s="72" t="s">
        <v>93</v>
      </c>
      <c r="P12" s="68"/>
      <c r="Q12" s="68" t="s">
        <v>94</v>
      </c>
      <c r="R12" s="73" t="s">
        <v>95</v>
      </c>
      <c r="S12" s="74" t="s">
        <v>71</v>
      </c>
      <c r="T12" s="51">
        <v>45658.0</v>
      </c>
      <c r="U12" s="52"/>
    </row>
    <row r="13">
      <c r="A13" s="45">
        <f t="shared" si="3"/>
        <v>10</v>
      </c>
      <c r="B13" s="46" t="s">
        <v>85</v>
      </c>
      <c r="C13" s="47" t="s">
        <v>86</v>
      </c>
      <c r="D13" s="48">
        <v>4.6773592E7</v>
      </c>
      <c r="E13" s="48">
        <v>1.81037122E8</v>
      </c>
      <c r="F13" s="48">
        <v>6.000818E8</v>
      </c>
      <c r="G13" s="46" t="s">
        <v>96</v>
      </c>
      <c r="H13" s="47" t="s">
        <v>28</v>
      </c>
      <c r="I13" s="47" t="s">
        <v>68</v>
      </c>
      <c r="J13" s="47" t="s">
        <v>68</v>
      </c>
      <c r="K13" s="46" t="s">
        <v>97</v>
      </c>
      <c r="L13" s="49">
        <v>2200000.0</v>
      </c>
      <c r="M13" s="49">
        <f t="shared" si="4"/>
        <v>1870000</v>
      </c>
      <c r="N13" s="50">
        <v>46418.0</v>
      </c>
      <c r="O13" s="50">
        <v>47057.0</v>
      </c>
      <c r="P13" s="47"/>
      <c r="Q13" s="47"/>
      <c r="R13" s="47" t="s">
        <v>98</v>
      </c>
      <c r="S13" s="47" t="s">
        <v>71</v>
      </c>
      <c r="T13" s="51">
        <v>45658.0</v>
      </c>
      <c r="U13" s="52"/>
    </row>
    <row r="14">
      <c r="A14" s="45">
        <f t="shared" si="3"/>
        <v>11</v>
      </c>
      <c r="B14" s="46" t="s">
        <v>85</v>
      </c>
      <c r="C14" s="47" t="s">
        <v>86</v>
      </c>
      <c r="D14" s="48">
        <v>4.6773592E7</v>
      </c>
      <c r="E14" s="48">
        <v>1.81037122E8</v>
      </c>
      <c r="F14" s="48">
        <v>6.000818E8</v>
      </c>
      <c r="G14" s="46" t="s">
        <v>99</v>
      </c>
      <c r="H14" s="47" t="s">
        <v>28</v>
      </c>
      <c r="I14" s="47" t="s">
        <v>68</v>
      </c>
      <c r="J14" s="47" t="s">
        <v>68</v>
      </c>
      <c r="K14" s="75" t="s">
        <v>100</v>
      </c>
      <c r="L14" s="49">
        <v>3870000.0</v>
      </c>
      <c r="M14" s="49">
        <f t="shared" si="4"/>
        <v>3289500</v>
      </c>
      <c r="N14" s="76">
        <v>46023.0</v>
      </c>
      <c r="O14" s="76">
        <v>46661.0</v>
      </c>
      <c r="P14" s="47"/>
      <c r="Q14" s="47"/>
      <c r="R14" s="57" t="s">
        <v>70</v>
      </c>
      <c r="S14" s="47" t="s">
        <v>71</v>
      </c>
      <c r="T14" s="51">
        <v>45658.0</v>
      </c>
      <c r="U14" s="52"/>
    </row>
    <row r="15">
      <c r="A15" s="45">
        <f t="shared" si="3"/>
        <v>12</v>
      </c>
      <c r="B15" s="46" t="s">
        <v>85</v>
      </c>
      <c r="C15" s="47" t="s">
        <v>86</v>
      </c>
      <c r="D15" s="48">
        <v>4.6773592E7</v>
      </c>
      <c r="E15" s="48">
        <v>1.81037122E8</v>
      </c>
      <c r="F15" s="48">
        <v>6.000818E8</v>
      </c>
      <c r="G15" s="46" t="s">
        <v>101</v>
      </c>
      <c r="H15" s="47" t="s">
        <v>28</v>
      </c>
      <c r="I15" s="47" t="s">
        <v>68</v>
      </c>
      <c r="J15" s="47" t="s">
        <v>68</v>
      </c>
      <c r="K15" s="46" t="s">
        <v>102</v>
      </c>
      <c r="L15" s="49">
        <v>750000.0</v>
      </c>
      <c r="M15" s="49">
        <f t="shared" si="4"/>
        <v>637500</v>
      </c>
      <c r="N15" s="50">
        <v>46142.0</v>
      </c>
      <c r="O15" s="50">
        <v>46752.0</v>
      </c>
      <c r="P15" s="47"/>
      <c r="Q15" s="47"/>
      <c r="R15" s="61" t="s">
        <v>103</v>
      </c>
      <c r="S15" s="47" t="s">
        <v>71</v>
      </c>
      <c r="T15" s="51">
        <v>45658.0</v>
      </c>
      <c r="U15" s="52"/>
    </row>
    <row r="16">
      <c r="A16" s="45">
        <f t="shared" si="3"/>
        <v>13</v>
      </c>
      <c r="B16" s="46" t="s">
        <v>85</v>
      </c>
      <c r="C16" s="47" t="s">
        <v>86</v>
      </c>
      <c r="D16" s="48">
        <v>4.6773592E7</v>
      </c>
      <c r="E16" s="48">
        <v>1.81037122E8</v>
      </c>
      <c r="F16" s="48">
        <v>6.000818E8</v>
      </c>
      <c r="G16" s="46" t="s">
        <v>104</v>
      </c>
      <c r="H16" s="47" t="s">
        <v>28</v>
      </c>
      <c r="I16" s="47" t="s">
        <v>68</v>
      </c>
      <c r="J16" s="47" t="s">
        <v>68</v>
      </c>
      <c r="K16" s="46" t="s">
        <v>104</v>
      </c>
      <c r="L16" s="49">
        <v>3500000.0</v>
      </c>
      <c r="M16" s="49">
        <v>2975000.0</v>
      </c>
      <c r="N16" s="50">
        <v>46112.0</v>
      </c>
      <c r="O16" s="50">
        <v>46752.0</v>
      </c>
      <c r="P16" s="47"/>
      <c r="Q16" s="47"/>
      <c r="R16" s="47" t="s">
        <v>98</v>
      </c>
      <c r="S16" s="47" t="s">
        <v>71</v>
      </c>
      <c r="T16" s="51">
        <v>45658.0</v>
      </c>
      <c r="U16" s="52"/>
    </row>
    <row r="17">
      <c r="A17" s="45">
        <f t="shared" si="3"/>
        <v>14</v>
      </c>
      <c r="B17" s="46" t="s">
        <v>85</v>
      </c>
      <c r="C17" s="47" t="s">
        <v>86</v>
      </c>
      <c r="D17" s="48">
        <v>4.6773592E7</v>
      </c>
      <c r="E17" s="48">
        <v>1.81037122E8</v>
      </c>
      <c r="F17" s="48">
        <v>6.000818E8</v>
      </c>
      <c r="G17" s="46" t="s">
        <v>79</v>
      </c>
      <c r="H17" s="47" t="s">
        <v>28</v>
      </c>
      <c r="I17" s="47" t="s">
        <v>68</v>
      </c>
      <c r="J17" s="47" t="s">
        <v>68</v>
      </c>
      <c r="K17" s="46" t="s">
        <v>79</v>
      </c>
      <c r="L17" s="49">
        <v>600000.0</v>
      </c>
      <c r="M17" s="49">
        <f t="shared" ref="M17:M19" si="5">L17*0.85</f>
        <v>510000</v>
      </c>
      <c r="N17" s="50">
        <v>46418.0</v>
      </c>
      <c r="O17" s="50">
        <v>47026.0</v>
      </c>
      <c r="P17" s="47"/>
      <c r="Q17" s="47"/>
      <c r="R17" s="47" t="s">
        <v>98</v>
      </c>
      <c r="S17" s="47" t="s">
        <v>71</v>
      </c>
      <c r="T17" s="51">
        <v>45658.0</v>
      </c>
      <c r="U17" s="52"/>
    </row>
    <row r="18">
      <c r="A18" s="77">
        <v>15.0</v>
      </c>
      <c r="B18" s="54" t="s">
        <v>85</v>
      </c>
      <c r="C18" s="55" t="s">
        <v>86</v>
      </c>
      <c r="D18" s="56">
        <v>4.6773592E7</v>
      </c>
      <c r="E18" s="56">
        <v>1.81037122E8</v>
      </c>
      <c r="F18" s="56">
        <v>6.000818E8</v>
      </c>
      <c r="G18" s="57" t="s">
        <v>105</v>
      </c>
      <c r="H18" s="55" t="s">
        <v>28</v>
      </c>
      <c r="I18" s="55" t="s">
        <v>68</v>
      </c>
      <c r="J18" s="55" t="s">
        <v>68</v>
      </c>
      <c r="K18" s="57" t="s">
        <v>106</v>
      </c>
      <c r="L18" s="65">
        <v>2.0E7</v>
      </c>
      <c r="M18" s="59">
        <f t="shared" si="5"/>
        <v>17000000</v>
      </c>
      <c r="N18" s="50">
        <v>46783.0</v>
      </c>
      <c r="O18" s="50">
        <v>47483.0</v>
      </c>
      <c r="P18" s="55"/>
      <c r="Q18" s="55"/>
      <c r="R18" s="57" t="s">
        <v>70</v>
      </c>
      <c r="S18" s="47" t="s">
        <v>71</v>
      </c>
      <c r="T18" s="51">
        <v>45658.0</v>
      </c>
      <c r="U18" s="52"/>
    </row>
    <row r="19">
      <c r="A19" s="45">
        <f t="shared" ref="A19:A23" si="6">A18+1</f>
        <v>16</v>
      </c>
      <c r="B19" s="54" t="s">
        <v>85</v>
      </c>
      <c r="C19" s="55" t="s">
        <v>86</v>
      </c>
      <c r="D19" s="56">
        <v>4.6773592E7</v>
      </c>
      <c r="E19" s="56">
        <v>1.81037122E8</v>
      </c>
      <c r="F19" s="56">
        <v>6.000818E8</v>
      </c>
      <c r="G19" s="57" t="s">
        <v>107</v>
      </c>
      <c r="H19" s="55" t="s">
        <v>28</v>
      </c>
      <c r="I19" s="55" t="s">
        <v>68</v>
      </c>
      <c r="J19" s="55" t="s">
        <v>68</v>
      </c>
      <c r="K19" s="57" t="s">
        <v>108</v>
      </c>
      <c r="L19" s="59">
        <v>8700000.0</v>
      </c>
      <c r="M19" s="59">
        <f t="shared" si="5"/>
        <v>7395000</v>
      </c>
      <c r="N19" s="50">
        <v>46053.0</v>
      </c>
      <c r="O19" s="50">
        <v>46660.0</v>
      </c>
      <c r="P19" s="55"/>
      <c r="Q19" s="55" t="s">
        <v>94</v>
      </c>
      <c r="R19" s="57" t="s">
        <v>109</v>
      </c>
      <c r="S19" s="57" t="s">
        <v>71</v>
      </c>
      <c r="T19" s="51">
        <v>45658.0</v>
      </c>
      <c r="U19" s="52"/>
    </row>
    <row r="20" ht="25.5" customHeight="1">
      <c r="A20" s="45">
        <f t="shared" si="6"/>
        <v>17</v>
      </c>
      <c r="B20" s="47" t="s">
        <v>110</v>
      </c>
      <c r="C20" s="47" t="s">
        <v>111</v>
      </c>
      <c r="D20" s="48">
        <v>7.2744111E7</v>
      </c>
      <c r="E20" s="48">
        <v>1.07565242E8</v>
      </c>
      <c r="F20" s="48">
        <v>6.00080846E8</v>
      </c>
      <c r="G20" s="46" t="s">
        <v>112</v>
      </c>
      <c r="H20" s="47" t="s">
        <v>28</v>
      </c>
      <c r="I20" s="47" t="s">
        <v>68</v>
      </c>
      <c r="J20" s="47" t="s">
        <v>113</v>
      </c>
      <c r="K20" s="46" t="s">
        <v>112</v>
      </c>
      <c r="L20" s="49">
        <v>2.0E7</v>
      </c>
      <c r="M20" s="49">
        <v>1.7E7</v>
      </c>
      <c r="N20" s="48">
        <v>2022.0</v>
      </c>
      <c r="O20" s="48">
        <v>2027.0</v>
      </c>
      <c r="P20" s="47"/>
      <c r="Q20" s="47"/>
      <c r="R20" s="47"/>
      <c r="S20" s="47"/>
      <c r="T20" s="51">
        <v>45658.0</v>
      </c>
      <c r="U20" s="52"/>
    </row>
    <row r="21">
      <c r="A21" s="45">
        <f t="shared" si="6"/>
        <v>18</v>
      </c>
      <c r="B21" s="46" t="s">
        <v>114</v>
      </c>
      <c r="C21" s="47" t="s">
        <v>86</v>
      </c>
      <c r="D21" s="48">
        <v>4.6773541E7</v>
      </c>
      <c r="E21" s="48">
        <v>1.07565757E8</v>
      </c>
      <c r="F21" s="48">
        <v>6.00081133E8</v>
      </c>
      <c r="G21" s="46" t="s">
        <v>115</v>
      </c>
      <c r="H21" s="47" t="s">
        <v>28</v>
      </c>
      <c r="I21" s="47" t="s">
        <v>68</v>
      </c>
      <c r="J21" s="47" t="s">
        <v>68</v>
      </c>
      <c r="K21" s="46" t="s">
        <v>116</v>
      </c>
      <c r="L21" s="64">
        <v>1.6E7</v>
      </c>
      <c r="M21" s="64">
        <f t="shared" ref="M21:M29" si="7">L21*0.85</f>
        <v>13600000</v>
      </c>
      <c r="N21" s="50">
        <v>46053.0</v>
      </c>
      <c r="O21" s="76">
        <v>46631.0</v>
      </c>
      <c r="P21" s="78" t="s">
        <v>117</v>
      </c>
      <c r="Q21" s="47"/>
      <c r="R21" s="46" t="s">
        <v>118</v>
      </c>
      <c r="S21" s="47" t="s">
        <v>119</v>
      </c>
      <c r="T21" s="51">
        <v>45658.0</v>
      </c>
      <c r="U21" s="52"/>
    </row>
    <row r="22">
      <c r="A22" s="45">
        <f t="shared" si="6"/>
        <v>19</v>
      </c>
      <c r="B22" s="46" t="s">
        <v>114</v>
      </c>
      <c r="C22" s="47" t="s">
        <v>86</v>
      </c>
      <c r="D22" s="48">
        <v>4.6773541E7</v>
      </c>
      <c r="E22" s="48">
        <v>1.07565757E8</v>
      </c>
      <c r="F22" s="48">
        <v>6.00081133E8</v>
      </c>
      <c r="G22" s="46" t="s">
        <v>120</v>
      </c>
      <c r="H22" s="47" t="s">
        <v>28</v>
      </c>
      <c r="I22" s="47" t="s">
        <v>68</v>
      </c>
      <c r="J22" s="47" t="s">
        <v>68</v>
      </c>
      <c r="K22" s="46" t="s">
        <v>121</v>
      </c>
      <c r="L22" s="49">
        <v>1000000.0</v>
      </c>
      <c r="M22" s="49">
        <f t="shared" si="7"/>
        <v>850000</v>
      </c>
      <c r="N22" s="50">
        <v>45688.0</v>
      </c>
      <c r="O22" s="76">
        <v>46631.0</v>
      </c>
      <c r="P22" s="78"/>
      <c r="Q22" s="47"/>
      <c r="R22" s="57" t="s">
        <v>122</v>
      </c>
      <c r="S22" s="47" t="s">
        <v>123</v>
      </c>
      <c r="T22" s="51">
        <v>45658.0</v>
      </c>
      <c r="U22" s="52"/>
    </row>
    <row r="23">
      <c r="A23" s="45">
        <f t="shared" si="6"/>
        <v>20</v>
      </c>
      <c r="B23" s="46" t="s">
        <v>114</v>
      </c>
      <c r="C23" s="47" t="s">
        <v>86</v>
      </c>
      <c r="D23" s="48">
        <v>4.6773541E7</v>
      </c>
      <c r="E23" s="48">
        <v>1.07565757E8</v>
      </c>
      <c r="F23" s="48">
        <v>6.00081133E8</v>
      </c>
      <c r="G23" s="46" t="s">
        <v>124</v>
      </c>
      <c r="H23" s="47" t="s">
        <v>28</v>
      </c>
      <c r="I23" s="47" t="s">
        <v>68</v>
      </c>
      <c r="J23" s="47" t="s">
        <v>68</v>
      </c>
      <c r="K23" s="46" t="s">
        <v>88</v>
      </c>
      <c r="L23" s="65">
        <v>2000000.0</v>
      </c>
      <c r="M23" s="59">
        <f t="shared" si="7"/>
        <v>1700000</v>
      </c>
      <c r="N23" s="50">
        <v>46053.0</v>
      </c>
      <c r="O23" s="79">
        <v>46631.0</v>
      </c>
      <c r="P23" s="78" t="s">
        <v>117</v>
      </c>
      <c r="Q23" s="47"/>
      <c r="R23" s="46" t="s">
        <v>118</v>
      </c>
      <c r="S23" s="47" t="s">
        <v>123</v>
      </c>
      <c r="T23" s="51">
        <v>45658.0</v>
      </c>
      <c r="U23" s="52"/>
    </row>
    <row r="24" ht="15.75" customHeight="1">
      <c r="A24" s="60">
        <v>21.0</v>
      </c>
      <c r="B24" s="46" t="s">
        <v>114</v>
      </c>
      <c r="C24" s="47" t="s">
        <v>86</v>
      </c>
      <c r="D24" s="48">
        <v>4.6773541E7</v>
      </c>
      <c r="E24" s="48">
        <v>1.07565757E8</v>
      </c>
      <c r="F24" s="48">
        <v>6.00081133E8</v>
      </c>
      <c r="G24" s="46" t="s">
        <v>125</v>
      </c>
      <c r="H24" s="47" t="s">
        <v>28</v>
      </c>
      <c r="I24" s="47" t="s">
        <v>68</v>
      </c>
      <c r="J24" s="47" t="s">
        <v>68</v>
      </c>
      <c r="K24" s="46" t="s">
        <v>88</v>
      </c>
      <c r="L24" s="49">
        <v>2500000.0</v>
      </c>
      <c r="M24" s="49">
        <f t="shared" si="7"/>
        <v>2125000</v>
      </c>
      <c r="N24" s="50">
        <v>46053.0</v>
      </c>
      <c r="O24" s="79">
        <v>46631.0</v>
      </c>
      <c r="P24" s="78" t="s">
        <v>117</v>
      </c>
      <c r="Q24" s="47"/>
      <c r="R24" s="46" t="s">
        <v>118</v>
      </c>
      <c r="S24" s="47" t="s">
        <v>123</v>
      </c>
      <c r="T24" s="51">
        <v>45658.0</v>
      </c>
      <c r="U24" s="52"/>
    </row>
    <row r="25" ht="15.75" customHeight="1">
      <c r="A25" s="45">
        <v>22.0</v>
      </c>
      <c r="B25" s="46" t="s">
        <v>114</v>
      </c>
      <c r="C25" s="47" t="s">
        <v>86</v>
      </c>
      <c r="D25" s="48">
        <v>4.6773541E7</v>
      </c>
      <c r="E25" s="48">
        <v>1.07565757E8</v>
      </c>
      <c r="F25" s="48">
        <v>6.00081133E8</v>
      </c>
      <c r="G25" s="46" t="s">
        <v>126</v>
      </c>
      <c r="H25" s="47" t="s">
        <v>28</v>
      </c>
      <c r="I25" s="47" t="s">
        <v>68</v>
      </c>
      <c r="J25" s="47" t="s">
        <v>68</v>
      </c>
      <c r="K25" s="46" t="s">
        <v>88</v>
      </c>
      <c r="L25" s="49">
        <v>2000000.0</v>
      </c>
      <c r="M25" s="49">
        <f t="shared" si="7"/>
        <v>1700000</v>
      </c>
      <c r="N25" s="79">
        <v>45352.0</v>
      </c>
      <c r="O25" s="79">
        <v>46631.0</v>
      </c>
      <c r="P25" s="78" t="s">
        <v>117</v>
      </c>
      <c r="Q25" s="47"/>
      <c r="R25" s="54" t="s">
        <v>118</v>
      </c>
      <c r="S25" s="47" t="s">
        <v>123</v>
      </c>
      <c r="T25" s="51">
        <v>45658.0</v>
      </c>
      <c r="U25" s="52"/>
    </row>
    <row r="26" ht="15.75" customHeight="1">
      <c r="A26" s="45">
        <f t="shared" ref="A26:A43" si="8">A25+1</f>
        <v>23</v>
      </c>
      <c r="B26" s="46" t="s">
        <v>114</v>
      </c>
      <c r="C26" s="47" t="s">
        <v>86</v>
      </c>
      <c r="D26" s="48">
        <v>4.6773541E7</v>
      </c>
      <c r="E26" s="48">
        <v>1.07565757E8</v>
      </c>
      <c r="F26" s="48">
        <v>6.00081133E8</v>
      </c>
      <c r="G26" s="46" t="s">
        <v>127</v>
      </c>
      <c r="H26" s="47" t="s">
        <v>28</v>
      </c>
      <c r="I26" s="47" t="s">
        <v>68</v>
      </c>
      <c r="J26" s="47" t="s">
        <v>68</v>
      </c>
      <c r="K26" s="46" t="s">
        <v>84</v>
      </c>
      <c r="L26" s="49" t="s">
        <v>128</v>
      </c>
      <c r="M26" s="80">
        <f t="shared" si="7"/>
        <v>1700000</v>
      </c>
      <c r="N26" s="76">
        <v>45658.0</v>
      </c>
      <c r="O26" s="50">
        <v>45930.0</v>
      </c>
      <c r="P26" s="78" t="s">
        <v>117</v>
      </c>
      <c r="Q26" s="47"/>
      <c r="R26" s="57" t="s">
        <v>129</v>
      </c>
      <c r="S26" s="47" t="s">
        <v>123</v>
      </c>
      <c r="T26" s="51">
        <v>45658.0</v>
      </c>
      <c r="U26" s="52"/>
    </row>
    <row r="27" ht="15.75" customHeight="1">
      <c r="A27" s="45">
        <f t="shared" si="8"/>
        <v>24</v>
      </c>
      <c r="B27" s="61" t="s">
        <v>114</v>
      </c>
      <c r="C27" s="62" t="s">
        <v>86</v>
      </c>
      <c r="D27" s="63">
        <v>4.6773541E7</v>
      </c>
      <c r="E27" s="63">
        <v>1.07565757E8</v>
      </c>
      <c r="F27" s="63">
        <v>6.00081133E8</v>
      </c>
      <c r="G27" s="61" t="s">
        <v>130</v>
      </c>
      <c r="H27" s="62" t="s">
        <v>28</v>
      </c>
      <c r="I27" s="62" t="s">
        <v>68</v>
      </c>
      <c r="J27" s="62" t="s">
        <v>68</v>
      </c>
      <c r="K27" s="57" t="s">
        <v>131</v>
      </c>
      <c r="L27" s="65">
        <v>3000000.0</v>
      </c>
      <c r="M27" s="59">
        <f t="shared" si="7"/>
        <v>2550000</v>
      </c>
      <c r="N27" s="50">
        <v>45930.0</v>
      </c>
      <c r="O27" s="50">
        <v>46295.0</v>
      </c>
      <c r="P27" s="55"/>
      <c r="Q27" s="55"/>
      <c r="R27" s="61" t="s">
        <v>118</v>
      </c>
      <c r="S27" s="62" t="s">
        <v>123</v>
      </c>
      <c r="T27" s="51">
        <v>45658.0</v>
      </c>
      <c r="U27" s="52"/>
    </row>
    <row r="28" ht="15.75" customHeight="1">
      <c r="A28" s="45">
        <f t="shared" si="8"/>
        <v>25</v>
      </c>
      <c r="B28" s="46" t="s">
        <v>114</v>
      </c>
      <c r="C28" s="47" t="s">
        <v>86</v>
      </c>
      <c r="D28" s="48">
        <v>4.6773541E7</v>
      </c>
      <c r="E28" s="48">
        <v>1.07565757E8</v>
      </c>
      <c r="F28" s="48">
        <v>6.00081133E8</v>
      </c>
      <c r="G28" s="46" t="s">
        <v>132</v>
      </c>
      <c r="H28" s="47" t="s">
        <v>28</v>
      </c>
      <c r="I28" s="47" t="s">
        <v>68</v>
      </c>
      <c r="J28" s="47" t="s">
        <v>68</v>
      </c>
      <c r="K28" s="46" t="s">
        <v>79</v>
      </c>
      <c r="L28" s="80">
        <v>600000.0</v>
      </c>
      <c r="M28" s="80">
        <f t="shared" si="7"/>
        <v>510000</v>
      </c>
      <c r="N28" s="50">
        <v>45688.0</v>
      </c>
      <c r="O28" s="50">
        <v>46752.0</v>
      </c>
      <c r="P28" s="47"/>
      <c r="Q28" s="47"/>
      <c r="R28" s="57" t="s">
        <v>133</v>
      </c>
      <c r="S28" s="81" t="s">
        <v>82</v>
      </c>
      <c r="T28" s="51">
        <v>45658.0</v>
      </c>
      <c r="U28" s="52"/>
    </row>
    <row r="29" ht="15.75" customHeight="1">
      <c r="A29" s="45">
        <f t="shared" si="8"/>
        <v>26</v>
      </c>
      <c r="B29" s="54" t="s">
        <v>114</v>
      </c>
      <c r="C29" s="55" t="s">
        <v>86</v>
      </c>
      <c r="D29" s="56">
        <v>4.6773541E7</v>
      </c>
      <c r="E29" s="56">
        <v>1.07565757E8</v>
      </c>
      <c r="F29" s="56">
        <v>6.00081133E8</v>
      </c>
      <c r="G29" s="57" t="s">
        <v>134</v>
      </c>
      <c r="H29" s="55" t="s">
        <v>28</v>
      </c>
      <c r="I29" s="55" t="s">
        <v>68</v>
      </c>
      <c r="J29" s="55" t="s">
        <v>68</v>
      </c>
      <c r="K29" s="57" t="s">
        <v>135</v>
      </c>
      <c r="L29" s="65">
        <v>600000.0</v>
      </c>
      <c r="M29" s="65">
        <f t="shared" si="7"/>
        <v>510000</v>
      </c>
      <c r="N29" s="50">
        <v>45688.0</v>
      </c>
      <c r="O29" s="50">
        <v>46752.0</v>
      </c>
      <c r="P29" s="55"/>
      <c r="Q29" s="55"/>
      <c r="R29" s="57" t="s">
        <v>133</v>
      </c>
      <c r="S29" s="58" t="s">
        <v>82</v>
      </c>
      <c r="T29" s="51">
        <v>45658.0</v>
      </c>
      <c r="U29" s="52"/>
    </row>
    <row r="30" ht="15.75" customHeight="1">
      <c r="A30" s="45">
        <f t="shared" si="8"/>
        <v>27</v>
      </c>
      <c r="B30" s="54" t="s">
        <v>114</v>
      </c>
      <c r="C30" s="55" t="s">
        <v>86</v>
      </c>
      <c r="D30" s="56">
        <v>4.6773541E7</v>
      </c>
      <c r="E30" s="56">
        <v>1.07565757E8</v>
      </c>
      <c r="F30" s="56">
        <v>6.00081133E8</v>
      </c>
      <c r="G30" s="57" t="s">
        <v>136</v>
      </c>
      <c r="H30" s="55" t="s">
        <v>28</v>
      </c>
      <c r="I30" s="55" t="s">
        <v>68</v>
      </c>
      <c r="J30" s="55" t="s">
        <v>68</v>
      </c>
      <c r="K30" s="57" t="s">
        <v>137</v>
      </c>
      <c r="L30" s="65">
        <v>1000000.0</v>
      </c>
      <c r="M30" s="59" t="s">
        <v>138</v>
      </c>
      <c r="N30" s="50">
        <v>45688.0</v>
      </c>
      <c r="O30" s="50">
        <v>46752.0</v>
      </c>
      <c r="P30" s="55"/>
      <c r="Q30" s="55"/>
      <c r="R30" s="57" t="s">
        <v>133</v>
      </c>
      <c r="S30" s="58" t="s">
        <v>82</v>
      </c>
      <c r="T30" s="51">
        <v>45658.0</v>
      </c>
      <c r="U30" s="52"/>
    </row>
    <row r="31" ht="15.75" customHeight="1">
      <c r="A31" s="45">
        <f t="shared" si="8"/>
        <v>28</v>
      </c>
      <c r="B31" s="47" t="s">
        <v>139</v>
      </c>
      <c r="C31" s="47" t="s">
        <v>140</v>
      </c>
      <c r="D31" s="48">
        <v>7.1005668E7</v>
      </c>
      <c r="E31" s="48">
        <v>1.07565277E8</v>
      </c>
      <c r="F31" s="48">
        <v>6.00080978E8</v>
      </c>
      <c r="G31" s="61" t="s">
        <v>141</v>
      </c>
      <c r="H31" s="47" t="s">
        <v>28</v>
      </c>
      <c r="I31" s="47" t="s">
        <v>68</v>
      </c>
      <c r="J31" s="47" t="s">
        <v>142</v>
      </c>
      <c r="K31" s="61" t="s">
        <v>143</v>
      </c>
      <c r="L31" s="49">
        <v>3000000.0</v>
      </c>
      <c r="M31" s="49">
        <f t="shared" ref="M31:M35" si="9">L31*0.85</f>
        <v>2550000</v>
      </c>
      <c r="N31" s="50">
        <v>46053.0</v>
      </c>
      <c r="O31" s="50">
        <v>47483.0</v>
      </c>
      <c r="P31" s="47"/>
      <c r="Q31" s="47"/>
      <c r="R31" s="46" t="s">
        <v>144</v>
      </c>
      <c r="S31" s="47" t="s">
        <v>82</v>
      </c>
      <c r="T31" s="51">
        <v>45658.0</v>
      </c>
      <c r="U31" s="52"/>
    </row>
    <row r="32" ht="15.75" customHeight="1">
      <c r="A32" s="45">
        <f t="shared" si="8"/>
        <v>29</v>
      </c>
      <c r="B32" s="47" t="s">
        <v>139</v>
      </c>
      <c r="C32" s="47" t="s">
        <v>140</v>
      </c>
      <c r="D32" s="48">
        <v>7.1005668E7</v>
      </c>
      <c r="E32" s="48">
        <v>1.07565277E8</v>
      </c>
      <c r="F32" s="48">
        <v>6.00080978E8</v>
      </c>
      <c r="G32" s="46" t="s">
        <v>145</v>
      </c>
      <c r="H32" s="47" t="s">
        <v>28</v>
      </c>
      <c r="I32" s="47" t="s">
        <v>68</v>
      </c>
      <c r="J32" s="47" t="s">
        <v>142</v>
      </c>
      <c r="K32" s="46" t="s">
        <v>145</v>
      </c>
      <c r="L32" s="64">
        <v>5000000.0</v>
      </c>
      <c r="M32" s="59">
        <f t="shared" si="9"/>
        <v>4250000</v>
      </c>
      <c r="N32" s="50">
        <v>46053.0</v>
      </c>
      <c r="O32" s="50">
        <v>47483.0</v>
      </c>
      <c r="P32" s="47"/>
      <c r="Q32" s="47"/>
      <c r="R32" s="46" t="s">
        <v>146</v>
      </c>
      <c r="S32" s="47" t="s">
        <v>82</v>
      </c>
      <c r="T32" s="51">
        <v>45658.0</v>
      </c>
      <c r="U32" s="52"/>
    </row>
    <row r="33" ht="15.75" customHeight="1">
      <c r="A33" s="45">
        <f t="shared" si="8"/>
        <v>30</v>
      </c>
      <c r="B33" s="46" t="s">
        <v>147</v>
      </c>
      <c r="C33" s="47" t="s">
        <v>148</v>
      </c>
      <c r="D33" s="47">
        <v>7.2744863E7</v>
      </c>
      <c r="E33" s="47">
        <v>1.07565854E8</v>
      </c>
      <c r="F33" s="47">
        <v>6.00081176E8</v>
      </c>
      <c r="G33" s="61" t="s">
        <v>149</v>
      </c>
      <c r="H33" s="47" t="s">
        <v>28</v>
      </c>
      <c r="I33" s="47" t="s">
        <v>68</v>
      </c>
      <c r="J33" s="47" t="s">
        <v>150</v>
      </c>
      <c r="K33" s="61" t="s">
        <v>151</v>
      </c>
      <c r="L33" s="49">
        <v>200000.0</v>
      </c>
      <c r="M33" s="49">
        <f t="shared" si="9"/>
        <v>170000</v>
      </c>
      <c r="N33" s="63">
        <v>2024.0</v>
      </c>
      <c r="O33" s="63">
        <v>2025.0</v>
      </c>
      <c r="P33" s="47"/>
      <c r="Q33" s="47"/>
      <c r="R33" s="46" t="s">
        <v>98</v>
      </c>
      <c r="S33" s="47" t="s">
        <v>71</v>
      </c>
      <c r="T33" s="51">
        <v>45658.0</v>
      </c>
      <c r="U33" s="52"/>
    </row>
    <row r="34" ht="15.75" customHeight="1">
      <c r="A34" s="45">
        <f t="shared" si="8"/>
        <v>31</v>
      </c>
      <c r="B34" s="47" t="s">
        <v>152</v>
      </c>
      <c r="C34" s="47" t="s">
        <v>153</v>
      </c>
      <c r="D34" s="48">
        <v>7.2742488E7</v>
      </c>
      <c r="E34" s="48">
        <v>1.02000204E8</v>
      </c>
      <c r="F34" s="48">
        <v>6.00081311E8</v>
      </c>
      <c r="G34" s="46" t="s">
        <v>154</v>
      </c>
      <c r="H34" s="47" t="s">
        <v>28</v>
      </c>
      <c r="I34" s="47" t="s">
        <v>68</v>
      </c>
      <c r="J34" s="47" t="s">
        <v>155</v>
      </c>
      <c r="K34" s="46" t="s">
        <v>156</v>
      </c>
      <c r="L34" s="49">
        <v>3500000.0</v>
      </c>
      <c r="M34" s="49">
        <f t="shared" si="9"/>
        <v>2975000</v>
      </c>
      <c r="N34" s="66">
        <v>45199.0</v>
      </c>
      <c r="O34" s="50">
        <v>47118.0</v>
      </c>
      <c r="P34" s="47"/>
      <c r="Q34" s="47"/>
      <c r="R34" s="46" t="s">
        <v>157</v>
      </c>
      <c r="S34" s="47" t="s">
        <v>71</v>
      </c>
      <c r="T34" s="51">
        <v>45658.0</v>
      </c>
      <c r="U34" s="52"/>
    </row>
    <row r="35" ht="15.75" customHeight="1">
      <c r="A35" s="45">
        <f t="shared" si="8"/>
        <v>32</v>
      </c>
      <c r="B35" s="46" t="s">
        <v>158</v>
      </c>
      <c r="C35" s="47" t="s">
        <v>86</v>
      </c>
      <c r="D35" s="47">
        <v>4.6773533E7</v>
      </c>
      <c r="E35" s="47">
        <v>1.07565706E8</v>
      </c>
      <c r="F35" s="47">
        <v>6.00081117E8</v>
      </c>
      <c r="G35" s="46" t="s">
        <v>159</v>
      </c>
      <c r="H35" s="47" t="s">
        <v>28</v>
      </c>
      <c r="I35" s="47" t="s">
        <v>68</v>
      </c>
      <c r="J35" s="47" t="s">
        <v>68</v>
      </c>
      <c r="K35" s="61" t="s">
        <v>160</v>
      </c>
      <c r="L35" s="64">
        <v>2000000.0</v>
      </c>
      <c r="M35" s="64">
        <f t="shared" si="9"/>
        <v>1700000</v>
      </c>
      <c r="N35" s="50">
        <v>46234.0</v>
      </c>
      <c r="O35" s="82">
        <v>46265.0</v>
      </c>
      <c r="P35" s="78" t="s">
        <v>117</v>
      </c>
      <c r="Q35" s="47" t="s">
        <v>117</v>
      </c>
      <c r="R35" s="46" t="s">
        <v>98</v>
      </c>
      <c r="S35" s="47" t="s">
        <v>71</v>
      </c>
      <c r="T35" s="51">
        <v>45658.0</v>
      </c>
      <c r="U35" s="52"/>
    </row>
    <row r="36" ht="15.75" customHeight="1">
      <c r="A36" s="83">
        <f t="shared" si="8"/>
        <v>33</v>
      </c>
      <c r="B36" s="84" t="s">
        <v>161</v>
      </c>
      <c r="C36" s="84" t="s">
        <v>162</v>
      </c>
      <c r="D36" s="85">
        <v>7.2744634E7</v>
      </c>
      <c r="E36" s="85">
        <v>1.16500727E8</v>
      </c>
      <c r="F36" s="85">
        <v>6.16500718E8</v>
      </c>
      <c r="G36" s="86" t="s">
        <v>163</v>
      </c>
      <c r="H36" s="84" t="s">
        <v>28</v>
      </c>
      <c r="I36" s="84" t="s">
        <v>68</v>
      </c>
      <c r="J36" s="84" t="s">
        <v>164</v>
      </c>
      <c r="K36" s="86" t="s">
        <v>165</v>
      </c>
      <c r="L36" s="87">
        <v>1.7E7</v>
      </c>
      <c r="M36" s="87">
        <v>1.445E7</v>
      </c>
      <c r="N36" s="85">
        <v>2024.0</v>
      </c>
      <c r="O36" s="85">
        <v>2025.0</v>
      </c>
      <c r="P36" s="84" t="s">
        <v>117</v>
      </c>
      <c r="Q36" s="84"/>
      <c r="R36" s="88" t="s">
        <v>166</v>
      </c>
      <c r="S36" s="84" t="s">
        <v>119</v>
      </c>
      <c r="T36" s="51">
        <v>45658.0</v>
      </c>
      <c r="U36" s="52"/>
    </row>
    <row r="37" ht="15.75" customHeight="1">
      <c r="A37" s="83">
        <f t="shared" si="8"/>
        <v>34</v>
      </c>
      <c r="B37" s="86" t="s">
        <v>167</v>
      </c>
      <c r="C37" s="84" t="s">
        <v>86</v>
      </c>
      <c r="D37" s="84">
        <v>4.6773525E7</v>
      </c>
      <c r="E37" s="84">
        <v>1.07565765E8</v>
      </c>
      <c r="F37" s="84">
        <v>6.00081141E8</v>
      </c>
      <c r="G37" s="86" t="s">
        <v>168</v>
      </c>
      <c r="H37" s="84" t="s">
        <v>28</v>
      </c>
      <c r="I37" s="84" t="s">
        <v>68</v>
      </c>
      <c r="J37" s="84" t="s">
        <v>68</v>
      </c>
      <c r="K37" s="86" t="s">
        <v>169</v>
      </c>
      <c r="L37" s="87">
        <v>2000000.0</v>
      </c>
      <c r="M37" s="87">
        <v>1700000.0</v>
      </c>
      <c r="N37" s="89">
        <v>45413.0</v>
      </c>
      <c r="O37" s="89">
        <v>45505.0</v>
      </c>
      <c r="P37" s="84"/>
      <c r="Q37" s="84" t="s">
        <v>170</v>
      </c>
      <c r="R37" s="86" t="s">
        <v>170</v>
      </c>
      <c r="S37" s="84" t="s">
        <v>170</v>
      </c>
      <c r="T37" s="51">
        <v>45658.0</v>
      </c>
      <c r="U37" s="52"/>
    </row>
    <row r="38" ht="15.75" customHeight="1">
      <c r="A38" s="83">
        <f t="shared" si="8"/>
        <v>35</v>
      </c>
      <c r="B38" s="86" t="s">
        <v>171</v>
      </c>
      <c r="C38" s="84" t="s">
        <v>172</v>
      </c>
      <c r="D38" s="84">
        <v>7.2744308E7</v>
      </c>
      <c r="E38" s="84">
        <v>1.07565773E8</v>
      </c>
      <c r="F38" s="84">
        <v>6.0008115E8</v>
      </c>
      <c r="G38" s="86" t="s">
        <v>173</v>
      </c>
      <c r="H38" s="84" t="s">
        <v>28</v>
      </c>
      <c r="I38" s="84" t="s">
        <v>68</v>
      </c>
      <c r="J38" s="84" t="s">
        <v>174</v>
      </c>
      <c r="K38" s="86" t="s">
        <v>175</v>
      </c>
      <c r="L38" s="87">
        <v>2.3E7</v>
      </c>
      <c r="M38" s="87">
        <f t="shared" ref="M38:M42" si="10">L38*0.85</f>
        <v>19550000</v>
      </c>
      <c r="N38" s="89" t="s">
        <v>176</v>
      </c>
      <c r="O38" s="89" t="s">
        <v>177</v>
      </c>
      <c r="P38" s="84" t="s">
        <v>94</v>
      </c>
      <c r="Q38" s="84"/>
      <c r="R38" s="88" t="s">
        <v>178</v>
      </c>
      <c r="S38" s="84"/>
      <c r="T38" s="51">
        <v>45658.0</v>
      </c>
      <c r="U38" s="52"/>
    </row>
    <row r="39" ht="15.75" customHeight="1">
      <c r="A39" s="83">
        <f t="shared" si="8"/>
        <v>36</v>
      </c>
      <c r="B39" s="86" t="s">
        <v>179</v>
      </c>
      <c r="C39" s="84" t="s">
        <v>86</v>
      </c>
      <c r="D39" s="84">
        <v>4.677355E7</v>
      </c>
      <c r="E39" s="84">
        <v>1.07565714E8</v>
      </c>
      <c r="F39" s="84">
        <v>6.00081125E8</v>
      </c>
      <c r="G39" s="86" t="s">
        <v>180</v>
      </c>
      <c r="H39" s="84" t="s">
        <v>28</v>
      </c>
      <c r="I39" s="84" t="s">
        <v>181</v>
      </c>
      <c r="J39" s="84" t="s">
        <v>181</v>
      </c>
      <c r="K39" s="86" t="s">
        <v>182</v>
      </c>
      <c r="L39" s="87">
        <v>1500000.0</v>
      </c>
      <c r="M39" s="87">
        <f t="shared" si="10"/>
        <v>1275000</v>
      </c>
      <c r="N39" s="85">
        <v>2024.0</v>
      </c>
      <c r="O39" s="85">
        <v>2025.0</v>
      </c>
      <c r="P39" s="84"/>
      <c r="Q39" s="84"/>
      <c r="R39" s="86" t="s">
        <v>98</v>
      </c>
      <c r="S39" s="84" t="s">
        <v>82</v>
      </c>
      <c r="T39" s="51">
        <v>45658.0</v>
      </c>
      <c r="U39" s="52"/>
    </row>
    <row r="40" ht="28.5" customHeight="1">
      <c r="A40" s="45">
        <f t="shared" si="8"/>
        <v>37</v>
      </c>
      <c r="B40" s="54" t="s">
        <v>183</v>
      </c>
      <c r="C40" s="55" t="s">
        <v>184</v>
      </c>
      <c r="D40" s="55">
        <v>7.5003546E7</v>
      </c>
      <c r="E40" s="55">
        <v>1.02305781E8</v>
      </c>
      <c r="F40" s="55">
        <v>6.0008163E8</v>
      </c>
      <c r="G40" s="57" t="s">
        <v>185</v>
      </c>
      <c r="H40" s="55" t="s">
        <v>28</v>
      </c>
      <c r="I40" s="55" t="s">
        <v>68</v>
      </c>
      <c r="J40" s="55" t="s">
        <v>186</v>
      </c>
      <c r="K40" s="57" t="s">
        <v>187</v>
      </c>
      <c r="L40" s="58">
        <v>1.5E7</v>
      </c>
      <c r="M40" s="90">
        <f t="shared" si="10"/>
        <v>12750000</v>
      </c>
      <c r="N40" s="91" t="s">
        <v>188</v>
      </c>
      <c r="O40" s="92" t="s">
        <v>189</v>
      </c>
      <c r="P40" s="93"/>
      <c r="Q40" s="93"/>
      <c r="R40" s="94" t="s">
        <v>133</v>
      </c>
      <c r="S40" s="95" t="s">
        <v>119</v>
      </c>
      <c r="T40" s="51">
        <v>45658.0</v>
      </c>
      <c r="U40" s="2"/>
    </row>
    <row r="41" ht="29.25" customHeight="1">
      <c r="A41" s="45">
        <f t="shared" si="8"/>
        <v>38</v>
      </c>
      <c r="B41" s="96" t="s">
        <v>190</v>
      </c>
      <c r="C41" s="96" t="s">
        <v>191</v>
      </c>
      <c r="D41" s="96">
        <v>7.2754885E7</v>
      </c>
      <c r="E41" s="96">
        <v>1.81039869E8</v>
      </c>
      <c r="F41" s="96">
        <v>6.00081541E8</v>
      </c>
      <c r="G41" s="96" t="s">
        <v>192</v>
      </c>
      <c r="H41" s="97" t="s">
        <v>28</v>
      </c>
      <c r="I41" s="97" t="s">
        <v>68</v>
      </c>
      <c r="J41" s="96" t="s">
        <v>193</v>
      </c>
      <c r="K41" s="96" t="s">
        <v>194</v>
      </c>
      <c r="L41" s="98">
        <v>2500000.0</v>
      </c>
      <c r="M41" s="99">
        <f t="shared" si="10"/>
        <v>2125000</v>
      </c>
      <c r="N41" s="50">
        <v>46234.0</v>
      </c>
      <c r="O41" s="50">
        <v>46752.0</v>
      </c>
      <c r="P41" s="25"/>
      <c r="Q41" s="25"/>
      <c r="R41" s="57" t="s">
        <v>133</v>
      </c>
      <c r="S41" s="100" t="s">
        <v>71</v>
      </c>
      <c r="T41" s="51">
        <v>45658.0</v>
      </c>
      <c r="U41" s="2"/>
    </row>
    <row r="42" ht="28.5" customHeight="1">
      <c r="A42" s="45">
        <f t="shared" si="8"/>
        <v>39</v>
      </c>
      <c r="B42" s="96" t="s">
        <v>190</v>
      </c>
      <c r="C42" s="96" t="s">
        <v>191</v>
      </c>
      <c r="D42" s="96">
        <v>7.2754885E7</v>
      </c>
      <c r="E42" s="96">
        <v>1.81039869E8</v>
      </c>
      <c r="F42" s="96">
        <v>6.00081541E8</v>
      </c>
      <c r="G42" s="96" t="s">
        <v>112</v>
      </c>
      <c r="H42" s="97" t="s">
        <v>28</v>
      </c>
      <c r="I42" s="97" t="s">
        <v>68</v>
      </c>
      <c r="J42" s="96" t="s">
        <v>193</v>
      </c>
      <c r="K42" s="96" t="s">
        <v>195</v>
      </c>
      <c r="L42" s="98">
        <v>1200000.0</v>
      </c>
      <c r="M42" s="99">
        <f t="shared" si="10"/>
        <v>1020000</v>
      </c>
      <c r="N42" s="50">
        <v>46234.0</v>
      </c>
      <c r="O42" s="50">
        <v>46752.0</v>
      </c>
      <c r="P42" s="25"/>
      <c r="Q42" s="25"/>
      <c r="R42" s="57" t="s">
        <v>133</v>
      </c>
      <c r="S42" s="100" t="s">
        <v>71</v>
      </c>
      <c r="T42" s="51">
        <v>45658.0</v>
      </c>
      <c r="U42" s="2"/>
    </row>
    <row r="43" ht="28.5" customHeight="1">
      <c r="A43" s="45">
        <f t="shared" si="8"/>
        <v>40</v>
      </c>
      <c r="B43" s="96" t="s">
        <v>196</v>
      </c>
      <c r="C43" s="96" t="s">
        <v>197</v>
      </c>
      <c r="D43" s="96">
        <v>7773021.0</v>
      </c>
      <c r="E43" s="96">
        <v>1.81103788E8</v>
      </c>
      <c r="F43" s="96">
        <v>6.91013187E8</v>
      </c>
      <c r="G43" s="96" t="s">
        <v>198</v>
      </c>
      <c r="H43" s="97" t="s">
        <v>28</v>
      </c>
      <c r="I43" s="97" t="s">
        <v>68</v>
      </c>
      <c r="J43" s="96" t="s">
        <v>199</v>
      </c>
      <c r="K43" s="96" t="s">
        <v>200</v>
      </c>
      <c r="L43" s="98">
        <v>500000.0</v>
      </c>
      <c r="M43" s="101">
        <v>400000.0</v>
      </c>
      <c r="N43" s="50">
        <v>46173.0</v>
      </c>
      <c r="O43" s="50">
        <v>46538.0</v>
      </c>
      <c r="P43" s="25"/>
      <c r="Q43" s="25"/>
      <c r="R43" s="57" t="s">
        <v>201</v>
      </c>
      <c r="S43" s="100" t="s">
        <v>71</v>
      </c>
      <c r="T43" s="51">
        <v>45658.0</v>
      </c>
      <c r="U43" s="2"/>
    </row>
    <row r="44" ht="14.25" customHeight="1">
      <c r="K44" s="2"/>
      <c r="L44" s="2"/>
      <c r="M44" s="2"/>
      <c r="N44" s="102"/>
      <c r="O44" s="2"/>
      <c r="P44" s="2"/>
      <c r="Q44" s="2"/>
      <c r="R44" s="102"/>
      <c r="S44" s="2"/>
      <c r="T44" s="2"/>
      <c r="U44" s="2"/>
    </row>
    <row r="45" ht="14.25" customHeight="1">
      <c r="K45" s="2"/>
      <c r="L45" s="2"/>
      <c r="M45" s="2"/>
      <c r="N45" s="102"/>
      <c r="O45" s="2"/>
      <c r="P45" s="2"/>
      <c r="Q45" s="2"/>
      <c r="R45" s="2"/>
      <c r="S45" s="2"/>
      <c r="T45" s="2"/>
      <c r="U45" s="2"/>
    </row>
    <row r="46" ht="14.25" customHeight="1">
      <c r="A46" s="103" t="s">
        <v>202</v>
      </c>
      <c r="B46" s="2"/>
      <c r="C46" s="2"/>
      <c r="D46" s="2"/>
      <c r="E46" s="2"/>
      <c r="F46" s="2"/>
      <c r="G46" s="2"/>
      <c r="H46" s="2"/>
      <c r="I46" s="2"/>
      <c r="J46" s="2" t="s">
        <v>203</v>
      </c>
      <c r="K46" s="2"/>
      <c r="L46" s="2"/>
      <c r="M46" s="2"/>
      <c r="N46" s="102"/>
      <c r="O46" s="2"/>
      <c r="P46" s="2"/>
      <c r="Q46" s="2"/>
      <c r="R46" s="102"/>
      <c r="S46" s="2"/>
      <c r="T46" s="2"/>
      <c r="U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104" t="s">
        <v>204</v>
      </c>
      <c r="K47" s="2"/>
      <c r="L47" s="102"/>
      <c r="M47" s="102"/>
      <c r="N47" s="2"/>
      <c r="O47" s="2"/>
      <c r="P47" s="2"/>
      <c r="Q47" s="2"/>
      <c r="R47" s="2"/>
      <c r="S47" s="2"/>
      <c r="T47" s="2"/>
      <c r="U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02"/>
      <c r="M48" s="102"/>
      <c r="N48" s="2"/>
      <c r="O48" s="2"/>
      <c r="P48" s="2"/>
      <c r="Q48" s="2"/>
      <c r="R48" s="2"/>
      <c r="S48" s="2"/>
      <c r="T48" s="2"/>
      <c r="U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02"/>
      <c r="M49" s="102"/>
      <c r="N49" s="2"/>
      <c r="O49" s="2"/>
      <c r="P49" s="2"/>
      <c r="Q49" s="2"/>
      <c r="R49" s="2"/>
      <c r="S49" s="2"/>
      <c r="T49" s="2"/>
      <c r="U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02"/>
      <c r="M50" s="102"/>
      <c r="N50" s="2"/>
      <c r="O50" s="2"/>
      <c r="P50" s="2"/>
      <c r="Q50" s="2"/>
      <c r="R50" s="2"/>
      <c r="S50" s="2"/>
      <c r="T50" s="2"/>
      <c r="U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02"/>
      <c r="M51" s="102"/>
      <c r="N51" s="2"/>
      <c r="O51" s="2"/>
      <c r="P51" s="2"/>
      <c r="Q51" s="2"/>
      <c r="R51" s="2"/>
      <c r="S51" s="2"/>
      <c r="T51" s="2"/>
      <c r="U51" s="2"/>
    </row>
    <row r="52" ht="14.25" customHeight="1">
      <c r="A52" s="2" t="s">
        <v>205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102"/>
      <c r="M52" s="102"/>
      <c r="N52" s="2"/>
      <c r="O52" s="2"/>
      <c r="P52" s="2"/>
      <c r="Q52" s="2"/>
      <c r="R52" s="2"/>
      <c r="S52" s="2"/>
      <c r="T52" s="2"/>
      <c r="U52" s="2"/>
    </row>
    <row r="53" ht="14.25" customHeight="1">
      <c r="A53" s="2" t="s">
        <v>206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102"/>
      <c r="M53" s="102"/>
      <c r="N53" s="2"/>
      <c r="O53" s="2"/>
      <c r="P53" s="2"/>
      <c r="Q53" s="2"/>
      <c r="R53" s="2"/>
      <c r="S53" s="2"/>
      <c r="T53" s="2"/>
      <c r="U53" s="2"/>
    </row>
    <row r="54" ht="14.25" customHeight="1">
      <c r="A54" s="2" t="s">
        <v>207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102"/>
      <c r="M54" s="102"/>
      <c r="N54" s="2"/>
      <c r="O54" s="2"/>
      <c r="P54" s="2"/>
      <c r="Q54" s="2"/>
      <c r="R54" s="2"/>
      <c r="S54" s="2"/>
      <c r="T54" s="2"/>
      <c r="U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02"/>
      <c r="M55" s="102"/>
      <c r="N55" s="2"/>
      <c r="O55" s="2"/>
      <c r="P55" s="2"/>
      <c r="Q55" s="2"/>
      <c r="R55" s="2"/>
      <c r="S55" s="2"/>
      <c r="T55" s="2"/>
      <c r="U55" s="2"/>
    </row>
    <row r="56" ht="14.25" customHeight="1">
      <c r="A56" s="2" t="s">
        <v>208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102"/>
      <c r="M56" s="102"/>
      <c r="N56" s="2"/>
      <c r="O56" s="2"/>
      <c r="P56" s="2"/>
      <c r="Q56" s="2"/>
      <c r="R56" s="2"/>
      <c r="S56" s="2"/>
      <c r="T56" s="2"/>
      <c r="U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02"/>
      <c r="M57" s="102"/>
      <c r="N57" s="2"/>
      <c r="O57" s="2"/>
      <c r="P57" s="2"/>
      <c r="Q57" s="2"/>
      <c r="R57" s="2"/>
      <c r="S57" s="2"/>
      <c r="T57" s="2"/>
      <c r="U57" s="2"/>
    </row>
    <row r="58" ht="14.25" customHeight="1">
      <c r="A58" s="2" t="s">
        <v>209</v>
      </c>
      <c r="B58" s="2"/>
      <c r="C58" s="2"/>
      <c r="D58" s="105"/>
      <c r="E58" s="105"/>
      <c r="F58" s="105"/>
      <c r="G58" s="105"/>
      <c r="H58" s="105"/>
      <c r="I58" s="105"/>
      <c r="J58" s="105"/>
      <c r="K58" s="105"/>
      <c r="L58" s="106"/>
      <c r="M58" s="106"/>
      <c r="N58" s="105"/>
      <c r="O58" s="105"/>
      <c r="P58" s="105"/>
      <c r="Q58" s="105"/>
      <c r="R58" s="105"/>
      <c r="S58" s="105"/>
      <c r="T58" s="105"/>
      <c r="U58" s="105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02"/>
      <c r="M59" s="102"/>
      <c r="N59" s="2"/>
      <c r="O59" s="2"/>
      <c r="P59" s="2"/>
      <c r="Q59" s="2"/>
      <c r="R59" s="2"/>
      <c r="S59" s="2"/>
      <c r="T59" s="2"/>
      <c r="U59" s="2"/>
    </row>
    <row r="60" ht="14.25" customHeight="1">
      <c r="A60" s="2" t="s">
        <v>210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102"/>
      <c r="M60" s="102"/>
      <c r="N60" s="2"/>
      <c r="O60" s="2"/>
      <c r="P60" s="2"/>
      <c r="Q60" s="2"/>
      <c r="R60" s="2"/>
      <c r="S60" s="2"/>
      <c r="T60" s="2"/>
      <c r="U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02"/>
      <c r="M61" s="102"/>
      <c r="N61" s="2"/>
      <c r="O61" s="2"/>
      <c r="P61" s="2"/>
      <c r="Q61" s="2"/>
      <c r="R61" s="2"/>
      <c r="S61" s="2"/>
      <c r="T61" s="2"/>
      <c r="U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02"/>
      <c r="M62" s="102"/>
      <c r="N62" s="2"/>
      <c r="O62" s="2"/>
      <c r="P62" s="2"/>
      <c r="Q62" s="2"/>
      <c r="R62" s="2"/>
      <c r="S62" s="2"/>
      <c r="T62" s="2"/>
      <c r="U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02"/>
      <c r="M63" s="102"/>
      <c r="N63" s="2"/>
      <c r="O63" s="2"/>
      <c r="P63" s="2"/>
      <c r="Q63" s="2"/>
      <c r="R63" s="2"/>
      <c r="S63" s="2"/>
      <c r="T63" s="2"/>
      <c r="U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02"/>
      <c r="M64" s="102"/>
      <c r="N64" s="2"/>
      <c r="O64" s="2"/>
      <c r="P64" s="2"/>
      <c r="Q64" s="2"/>
      <c r="R64" s="2"/>
      <c r="S64" s="2"/>
      <c r="T64" s="2"/>
      <c r="U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02"/>
      <c r="M65" s="102"/>
      <c r="N65" s="2"/>
      <c r="O65" s="2"/>
      <c r="P65" s="2"/>
      <c r="Q65" s="2"/>
      <c r="R65" s="2"/>
      <c r="S65" s="2"/>
      <c r="T65" s="2"/>
      <c r="U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02"/>
      <c r="M66" s="102"/>
      <c r="N66" s="2"/>
      <c r="O66" s="2"/>
      <c r="P66" s="2"/>
      <c r="Q66" s="2"/>
      <c r="R66" s="2"/>
      <c r="S66" s="2"/>
      <c r="T66" s="2"/>
      <c r="U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02"/>
      <c r="M67" s="102"/>
      <c r="N67" s="2"/>
      <c r="O67" s="2"/>
      <c r="P67" s="2"/>
      <c r="Q67" s="2"/>
      <c r="R67" s="2"/>
      <c r="S67" s="2"/>
      <c r="T67" s="2"/>
      <c r="U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02"/>
      <c r="M68" s="102"/>
      <c r="N68" s="2"/>
      <c r="O68" s="2"/>
      <c r="P68" s="2"/>
      <c r="Q68" s="2"/>
      <c r="R68" s="2"/>
      <c r="S68" s="2"/>
      <c r="T68" s="2"/>
      <c r="U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02"/>
      <c r="M69" s="102"/>
      <c r="N69" s="2"/>
      <c r="O69" s="2"/>
      <c r="P69" s="2"/>
      <c r="Q69" s="2"/>
      <c r="R69" s="2"/>
      <c r="S69" s="2"/>
      <c r="T69" s="2"/>
      <c r="U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02"/>
      <c r="M70" s="102"/>
      <c r="N70" s="2"/>
      <c r="O70" s="2"/>
      <c r="P70" s="2"/>
      <c r="Q70" s="2"/>
      <c r="R70" s="2"/>
      <c r="S70" s="2"/>
      <c r="T70" s="2"/>
      <c r="U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02"/>
      <c r="M71" s="102"/>
      <c r="N71" s="2"/>
      <c r="O71" s="2"/>
      <c r="P71" s="2"/>
      <c r="Q71" s="2"/>
      <c r="R71" s="2"/>
      <c r="S71" s="2"/>
      <c r="T71" s="2"/>
      <c r="U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02"/>
      <c r="M72" s="102"/>
      <c r="N72" s="2"/>
      <c r="O72" s="2"/>
      <c r="P72" s="2"/>
      <c r="Q72" s="2"/>
      <c r="R72" s="2"/>
      <c r="S72" s="2"/>
      <c r="T72" s="2"/>
      <c r="U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02"/>
      <c r="M73" s="102"/>
      <c r="N73" s="2"/>
      <c r="O73" s="2"/>
      <c r="P73" s="2"/>
      <c r="Q73" s="2"/>
      <c r="R73" s="2"/>
      <c r="S73" s="2"/>
      <c r="T73" s="2"/>
      <c r="U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02"/>
      <c r="M74" s="102"/>
      <c r="N74" s="2"/>
      <c r="O74" s="2"/>
      <c r="P74" s="2"/>
      <c r="Q74" s="2"/>
      <c r="R74" s="2"/>
      <c r="S74" s="2"/>
      <c r="T74" s="2"/>
      <c r="U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02"/>
      <c r="M75" s="102"/>
      <c r="N75" s="2"/>
      <c r="O75" s="2"/>
      <c r="P75" s="2"/>
      <c r="Q75" s="2"/>
      <c r="R75" s="2"/>
      <c r="S75" s="2"/>
      <c r="T75" s="2"/>
      <c r="U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02"/>
      <c r="M76" s="102"/>
      <c r="N76" s="2"/>
      <c r="O76" s="2"/>
      <c r="P76" s="2"/>
      <c r="Q76" s="2"/>
      <c r="R76" s="2"/>
      <c r="S76" s="2"/>
      <c r="T76" s="2"/>
      <c r="U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02"/>
      <c r="M77" s="102"/>
      <c r="N77" s="2"/>
      <c r="O77" s="2"/>
      <c r="P77" s="2"/>
      <c r="Q77" s="2"/>
      <c r="R77" s="2"/>
      <c r="S77" s="2"/>
      <c r="T77" s="2"/>
      <c r="U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02"/>
      <c r="M78" s="102"/>
      <c r="N78" s="2"/>
      <c r="O78" s="2"/>
      <c r="P78" s="2"/>
      <c r="Q78" s="2"/>
      <c r="R78" s="2"/>
      <c r="S78" s="2"/>
      <c r="T78" s="2"/>
      <c r="U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02"/>
      <c r="M79" s="102"/>
      <c r="N79" s="2"/>
      <c r="O79" s="2"/>
      <c r="P79" s="2"/>
      <c r="Q79" s="2"/>
      <c r="R79" s="2"/>
      <c r="S79" s="2"/>
      <c r="T79" s="2"/>
      <c r="U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02"/>
      <c r="M80" s="102"/>
      <c r="N80" s="2"/>
      <c r="O80" s="2"/>
      <c r="P80" s="2"/>
      <c r="Q80" s="2"/>
      <c r="R80" s="2"/>
      <c r="S80" s="2"/>
      <c r="T80" s="2"/>
      <c r="U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02"/>
      <c r="M81" s="102"/>
      <c r="N81" s="2"/>
      <c r="O81" s="2"/>
      <c r="P81" s="2"/>
      <c r="Q81" s="2"/>
      <c r="R81" s="2"/>
      <c r="S81" s="2"/>
      <c r="T81" s="2"/>
      <c r="U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02"/>
      <c r="M82" s="102"/>
      <c r="N82" s="2"/>
      <c r="O82" s="2"/>
      <c r="P82" s="2"/>
      <c r="Q82" s="2"/>
      <c r="R82" s="2"/>
      <c r="S82" s="2"/>
      <c r="T82" s="2"/>
      <c r="U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02"/>
      <c r="M83" s="102"/>
      <c r="N83" s="2"/>
      <c r="O83" s="2"/>
      <c r="P83" s="2"/>
      <c r="Q83" s="2"/>
      <c r="R83" s="2"/>
      <c r="S83" s="2"/>
      <c r="T83" s="2"/>
      <c r="U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02"/>
      <c r="M84" s="102"/>
      <c r="N84" s="2"/>
      <c r="O84" s="2"/>
      <c r="P84" s="2"/>
      <c r="Q84" s="2"/>
      <c r="R84" s="2"/>
      <c r="S84" s="2"/>
      <c r="T84" s="2"/>
      <c r="U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02"/>
      <c r="M85" s="102"/>
      <c r="N85" s="2"/>
      <c r="O85" s="2"/>
      <c r="P85" s="2"/>
      <c r="Q85" s="2"/>
      <c r="R85" s="2"/>
      <c r="S85" s="2"/>
      <c r="T85" s="2"/>
      <c r="U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02"/>
      <c r="M86" s="102"/>
      <c r="N86" s="2"/>
      <c r="O86" s="2"/>
      <c r="P86" s="2"/>
      <c r="Q86" s="2"/>
      <c r="R86" s="2"/>
      <c r="S86" s="2"/>
      <c r="T86" s="2"/>
      <c r="U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02"/>
      <c r="M87" s="102"/>
      <c r="N87" s="2"/>
      <c r="O87" s="2"/>
      <c r="P87" s="2"/>
      <c r="Q87" s="2"/>
      <c r="R87" s="2"/>
      <c r="S87" s="2"/>
      <c r="T87" s="2"/>
      <c r="U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02"/>
      <c r="M88" s="102"/>
      <c r="N88" s="2"/>
      <c r="O88" s="2"/>
      <c r="P88" s="2"/>
      <c r="Q88" s="2"/>
      <c r="R88" s="2"/>
      <c r="S88" s="2"/>
      <c r="T88" s="2"/>
      <c r="U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02"/>
      <c r="M89" s="102"/>
      <c r="N89" s="2"/>
      <c r="O89" s="2"/>
      <c r="P89" s="2"/>
      <c r="Q89" s="2"/>
      <c r="R89" s="2"/>
      <c r="S89" s="2"/>
      <c r="T89" s="2"/>
      <c r="U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02"/>
      <c r="M90" s="102"/>
      <c r="N90" s="2"/>
      <c r="O90" s="2"/>
      <c r="P90" s="2"/>
      <c r="Q90" s="2"/>
      <c r="R90" s="2"/>
      <c r="S90" s="2"/>
      <c r="T90" s="2"/>
      <c r="U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02"/>
      <c r="M91" s="102"/>
      <c r="N91" s="2"/>
      <c r="O91" s="2"/>
      <c r="P91" s="2"/>
      <c r="Q91" s="2"/>
      <c r="R91" s="2"/>
      <c r="S91" s="2"/>
      <c r="T91" s="2"/>
      <c r="U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02"/>
      <c r="M92" s="102"/>
      <c r="N92" s="2"/>
      <c r="O92" s="2"/>
      <c r="P92" s="2"/>
      <c r="Q92" s="2"/>
      <c r="R92" s="2"/>
      <c r="S92" s="2"/>
      <c r="T92" s="2"/>
      <c r="U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02"/>
      <c r="M93" s="102"/>
      <c r="N93" s="2"/>
      <c r="O93" s="2"/>
      <c r="P93" s="2"/>
      <c r="Q93" s="2"/>
      <c r="R93" s="2"/>
      <c r="S93" s="2"/>
      <c r="T93" s="2"/>
      <c r="U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02"/>
      <c r="M94" s="102"/>
      <c r="N94" s="2"/>
      <c r="O94" s="2"/>
      <c r="P94" s="2"/>
      <c r="Q94" s="2"/>
      <c r="R94" s="2"/>
      <c r="S94" s="2"/>
      <c r="T94" s="2"/>
      <c r="U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02"/>
      <c r="M95" s="102"/>
      <c r="N95" s="2"/>
      <c r="O95" s="2"/>
      <c r="P95" s="2"/>
      <c r="Q95" s="2"/>
      <c r="R95" s="2"/>
      <c r="S95" s="2"/>
      <c r="T95" s="2"/>
      <c r="U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02"/>
      <c r="M96" s="102"/>
      <c r="N96" s="2"/>
      <c r="O96" s="2"/>
      <c r="P96" s="2"/>
      <c r="Q96" s="2"/>
      <c r="R96" s="2"/>
      <c r="S96" s="2"/>
      <c r="T96" s="2"/>
      <c r="U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02"/>
      <c r="M97" s="102"/>
      <c r="N97" s="2"/>
      <c r="O97" s="2"/>
      <c r="P97" s="2"/>
      <c r="Q97" s="2"/>
      <c r="R97" s="2"/>
      <c r="S97" s="2"/>
      <c r="T97" s="2"/>
      <c r="U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02"/>
      <c r="M98" s="102"/>
      <c r="N98" s="2"/>
      <c r="O98" s="2"/>
      <c r="P98" s="2"/>
      <c r="Q98" s="2"/>
      <c r="R98" s="2"/>
      <c r="S98" s="2"/>
      <c r="T98" s="2"/>
      <c r="U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02"/>
      <c r="M99" s="102"/>
      <c r="N99" s="2"/>
      <c r="O99" s="2"/>
      <c r="P99" s="2"/>
      <c r="Q99" s="2"/>
      <c r="R99" s="2"/>
      <c r="S99" s="2"/>
      <c r="T99" s="2"/>
      <c r="U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02"/>
      <c r="M100" s="102"/>
      <c r="N100" s="2"/>
      <c r="O100" s="2"/>
      <c r="P100" s="2"/>
      <c r="Q100" s="2"/>
      <c r="R100" s="2"/>
      <c r="S100" s="2"/>
      <c r="T100" s="2"/>
      <c r="U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02"/>
      <c r="M101" s="102"/>
      <c r="N101" s="2"/>
      <c r="O101" s="2"/>
      <c r="P101" s="2"/>
      <c r="Q101" s="2"/>
      <c r="R101" s="2"/>
      <c r="S101" s="2"/>
      <c r="T101" s="2"/>
      <c r="U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02"/>
      <c r="M102" s="102"/>
      <c r="N102" s="2"/>
      <c r="O102" s="2"/>
      <c r="P102" s="2"/>
      <c r="Q102" s="2"/>
      <c r="R102" s="2"/>
      <c r="S102" s="2"/>
      <c r="T102" s="2"/>
      <c r="U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02"/>
      <c r="M103" s="102"/>
      <c r="N103" s="2"/>
      <c r="O103" s="2"/>
      <c r="P103" s="2"/>
      <c r="Q103" s="2"/>
      <c r="R103" s="2"/>
      <c r="S103" s="2"/>
      <c r="T103" s="2"/>
      <c r="U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02"/>
      <c r="M104" s="102"/>
      <c r="N104" s="2"/>
      <c r="O104" s="2"/>
      <c r="P104" s="2"/>
      <c r="Q104" s="2"/>
      <c r="R104" s="2"/>
      <c r="S104" s="2"/>
      <c r="T104" s="2"/>
      <c r="U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02"/>
      <c r="M105" s="102"/>
      <c r="N105" s="2"/>
      <c r="O105" s="2"/>
      <c r="P105" s="2"/>
      <c r="Q105" s="2"/>
      <c r="R105" s="2"/>
      <c r="S105" s="2"/>
      <c r="T105" s="2"/>
      <c r="U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02"/>
      <c r="M106" s="102"/>
      <c r="N106" s="2"/>
      <c r="O106" s="2"/>
      <c r="P106" s="2"/>
      <c r="Q106" s="2"/>
      <c r="R106" s="2"/>
      <c r="S106" s="2"/>
      <c r="T106" s="2"/>
      <c r="U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02"/>
      <c r="M107" s="102"/>
      <c r="N107" s="2"/>
      <c r="O107" s="2"/>
      <c r="P107" s="2"/>
      <c r="Q107" s="2"/>
      <c r="R107" s="2"/>
      <c r="S107" s="2"/>
      <c r="T107" s="2"/>
      <c r="U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02"/>
      <c r="M108" s="102"/>
      <c r="N108" s="2"/>
      <c r="O108" s="2"/>
      <c r="P108" s="2"/>
      <c r="Q108" s="2"/>
      <c r="R108" s="2"/>
      <c r="S108" s="2"/>
      <c r="T108" s="2"/>
      <c r="U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02"/>
      <c r="M109" s="102"/>
      <c r="N109" s="2"/>
      <c r="O109" s="2"/>
      <c r="P109" s="2"/>
      <c r="Q109" s="2"/>
      <c r="R109" s="2"/>
      <c r="S109" s="2"/>
      <c r="T109" s="2"/>
      <c r="U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02"/>
      <c r="M110" s="102"/>
      <c r="N110" s="2"/>
      <c r="O110" s="2"/>
      <c r="P110" s="2"/>
      <c r="Q110" s="2"/>
      <c r="R110" s="2"/>
      <c r="S110" s="2"/>
      <c r="T110" s="2"/>
      <c r="U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02"/>
      <c r="M111" s="102"/>
      <c r="N111" s="2"/>
      <c r="O111" s="2"/>
      <c r="P111" s="2"/>
      <c r="Q111" s="2"/>
      <c r="R111" s="2"/>
      <c r="S111" s="2"/>
      <c r="T111" s="2"/>
      <c r="U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02"/>
      <c r="M112" s="102"/>
      <c r="N112" s="2"/>
      <c r="O112" s="2"/>
      <c r="P112" s="2"/>
      <c r="Q112" s="2"/>
      <c r="R112" s="2"/>
      <c r="S112" s="2"/>
      <c r="T112" s="2"/>
      <c r="U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02"/>
      <c r="M113" s="102"/>
      <c r="N113" s="2"/>
      <c r="O113" s="2"/>
      <c r="P113" s="2"/>
      <c r="Q113" s="2"/>
      <c r="R113" s="2"/>
      <c r="S113" s="2"/>
      <c r="T113" s="2"/>
      <c r="U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02"/>
      <c r="M114" s="102"/>
      <c r="N114" s="2"/>
      <c r="O114" s="2"/>
      <c r="P114" s="2"/>
      <c r="Q114" s="2"/>
      <c r="R114" s="2"/>
      <c r="S114" s="2"/>
      <c r="T114" s="2"/>
      <c r="U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02"/>
      <c r="M115" s="102"/>
      <c r="N115" s="2"/>
      <c r="O115" s="2"/>
      <c r="P115" s="2"/>
      <c r="Q115" s="2"/>
      <c r="R115" s="2"/>
      <c r="S115" s="2"/>
      <c r="T115" s="2"/>
      <c r="U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02"/>
      <c r="M116" s="102"/>
      <c r="N116" s="2"/>
      <c r="O116" s="2"/>
      <c r="P116" s="2"/>
      <c r="Q116" s="2"/>
      <c r="R116" s="2"/>
      <c r="S116" s="2"/>
      <c r="T116" s="2"/>
      <c r="U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02"/>
      <c r="M117" s="102"/>
      <c r="N117" s="2"/>
      <c r="O117" s="2"/>
      <c r="P117" s="2"/>
      <c r="Q117" s="2"/>
      <c r="R117" s="2"/>
      <c r="S117" s="2"/>
      <c r="T117" s="2"/>
      <c r="U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02"/>
      <c r="M118" s="102"/>
      <c r="N118" s="2"/>
      <c r="O118" s="2"/>
      <c r="P118" s="2"/>
      <c r="Q118" s="2"/>
      <c r="R118" s="2"/>
      <c r="S118" s="2"/>
      <c r="T118" s="2"/>
      <c r="U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02"/>
      <c r="M119" s="102"/>
      <c r="N119" s="2"/>
      <c r="O119" s="2"/>
      <c r="P119" s="2"/>
      <c r="Q119" s="2"/>
      <c r="R119" s="2"/>
      <c r="S119" s="2"/>
      <c r="T119" s="2"/>
      <c r="U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02"/>
      <c r="M120" s="102"/>
      <c r="N120" s="2"/>
      <c r="O120" s="2"/>
      <c r="P120" s="2"/>
      <c r="Q120" s="2"/>
      <c r="R120" s="2"/>
      <c r="S120" s="2"/>
      <c r="T120" s="2"/>
      <c r="U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02"/>
      <c r="M121" s="102"/>
      <c r="N121" s="2"/>
      <c r="O121" s="2"/>
      <c r="P121" s="2"/>
      <c r="Q121" s="2"/>
      <c r="R121" s="2"/>
      <c r="S121" s="2"/>
      <c r="T121" s="2"/>
      <c r="U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02"/>
      <c r="M122" s="102"/>
      <c r="N122" s="2"/>
      <c r="O122" s="2"/>
      <c r="P122" s="2"/>
      <c r="Q122" s="2"/>
      <c r="R122" s="2"/>
      <c r="S122" s="2"/>
      <c r="T122" s="2"/>
      <c r="U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02"/>
      <c r="M123" s="102"/>
      <c r="N123" s="2"/>
      <c r="O123" s="2"/>
      <c r="P123" s="2"/>
      <c r="Q123" s="2"/>
      <c r="R123" s="2"/>
      <c r="S123" s="2"/>
      <c r="T123" s="2"/>
      <c r="U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02"/>
      <c r="M124" s="102"/>
      <c r="N124" s="2"/>
      <c r="O124" s="2"/>
      <c r="P124" s="2"/>
      <c r="Q124" s="2"/>
      <c r="R124" s="2"/>
      <c r="S124" s="2"/>
      <c r="T124" s="2"/>
      <c r="U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02"/>
      <c r="M125" s="102"/>
      <c r="N125" s="2"/>
      <c r="O125" s="2"/>
      <c r="P125" s="2"/>
      <c r="Q125" s="2"/>
      <c r="R125" s="2"/>
      <c r="S125" s="2"/>
      <c r="T125" s="2"/>
      <c r="U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02"/>
      <c r="M126" s="102"/>
      <c r="N126" s="2"/>
      <c r="O126" s="2"/>
      <c r="P126" s="2"/>
      <c r="Q126" s="2"/>
      <c r="R126" s="2"/>
      <c r="S126" s="2"/>
      <c r="T126" s="2"/>
      <c r="U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02"/>
      <c r="M127" s="102"/>
      <c r="N127" s="2"/>
      <c r="O127" s="2"/>
      <c r="P127" s="2"/>
      <c r="Q127" s="2"/>
      <c r="R127" s="2"/>
      <c r="S127" s="2"/>
      <c r="T127" s="2"/>
      <c r="U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02"/>
      <c r="M128" s="102"/>
      <c r="N128" s="2"/>
      <c r="O128" s="2"/>
      <c r="P128" s="2"/>
      <c r="Q128" s="2"/>
      <c r="R128" s="2"/>
      <c r="S128" s="2"/>
      <c r="T128" s="2"/>
      <c r="U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02"/>
      <c r="M129" s="102"/>
      <c r="N129" s="2"/>
      <c r="O129" s="2"/>
      <c r="P129" s="2"/>
      <c r="Q129" s="2"/>
      <c r="R129" s="2"/>
      <c r="S129" s="2"/>
      <c r="T129" s="2"/>
      <c r="U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02"/>
      <c r="M130" s="102"/>
      <c r="N130" s="2"/>
      <c r="O130" s="2"/>
      <c r="P130" s="2"/>
      <c r="Q130" s="2"/>
      <c r="R130" s="2"/>
      <c r="S130" s="2"/>
      <c r="T130" s="2"/>
      <c r="U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02"/>
      <c r="M131" s="102"/>
      <c r="N131" s="2"/>
      <c r="O131" s="2"/>
      <c r="P131" s="2"/>
      <c r="Q131" s="2"/>
      <c r="R131" s="2"/>
      <c r="S131" s="2"/>
      <c r="T131" s="2"/>
      <c r="U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02"/>
      <c r="M132" s="102"/>
      <c r="N132" s="2"/>
      <c r="O132" s="2"/>
      <c r="P132" s="2"/>
      <c r="Q132" s="2"/>
      <c r="R132" s="2"/>
      <c r="S132" s="2"/>
      <c r="T132" s="2"/>
      <c r="U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02"/>
      <c r="M133" s="102"/>
      <c r="N133" s="2"/>
      <c r="O133" s="2"/>
      <c r="P133" s="2"/>
      <c r="Q133" s="2"/>
      <c r="R133" s="2"/>
      <c r="S133" s="2"/>
      <c r="T133" s="2"/>
      <c r="U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02"/>
      <c r="M134" s="102"/>
      <c r="N134" s="2"/>
      <c r="O134" s="2"/>
      <c r="P134" s="2"/>
      <c r="Q134" s="2"/>
      <c r="R134" s="2"/>
      <c r="S134" s="2"/>
      <c r="T134" s="2"/>
      <c r="U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02"/>
      <c r="M135" s="102"/>
      <c r="N135" s="2"/>
      <c r="O135" s="2"/>
      <c r="P135" s="2"/>
      <c r="Q135" s="2"/>
      <c r="R135" s="2"/>
      <c r="S135" s="2"/>
      <c r="T135" s="2"/>
      <c r="U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02"/>
      <c r="M136" s="102"/>
      <c r="N136" s="2"/>
      <c r="O136" s="2"/>
      <c r="P136" s="2"/>
      <c r="Q136" s="2"/>
      <c r="R136" s="2"/>
      <c r="S136" s="2"/>
      <c r="T136" s="2"/>
      <c r="U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02"/>
      <c r="M137" s="102"/>
      <c r="N137" s="2"/>
      <c r="O137" s="2"/>
      <c r="P137" s="2"/>
      <c r="Q137" s="2"/>
      <c r="R137" s="2"/>
      <c r="S137" s="2"/>
      <c r="T137" s="2"/>
      <c r="U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02"/>
      <c r="M138" s="102"/>
      <c r="N138" s="2"/>
      <c r="O138" s="2"/>
      <c r="P138" s="2"/>
      <c r="Q138" s="2"/>
      <c r="R138" s="2"/>
      <c r="S138" s="2"/>
      <c r="T138" s="2"/>
      <c r="U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02"/>
      <c r="M139" s="102"/>
      <c r="N139" s="2"/>
      <c r="O139" s="2"/>
      <c r="P139" s="2"/>
      <c r="Q139" s="2"/>
      <c r="R139" s="2"/>
      <c r="S139" s="2"/>
      <c r="T139" s="2"/>
      <c r="U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02"/>
      <c r="M140" s="102"/>
      <c r="N140" s="2"/>
      <c r="O140" s="2"/>
      <c r="P140" s="2"/>
      <c r="Q140" s="2"/>
      <c r="R140" s="2"/>
      <c r="S140" s="2"/>
      <c r="T140" s="2"/>
      <c r="U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02"/>
      <c r="M141" s="102"/>
      <c r="N141" s="2"/>
      <c r="O141" s="2"/>
      <c r="P141" s="2"/>
      <c r="Q141" s="2"/>
      <c r="R141" s="2"/>
      <c r="S141" s="2"/>
      <c r="T141" s="2"/>
      <c r="U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02"/>
      <c r="M142" s="102"/>
      <c r="N142" s="2"/>
      <c r="O142" s="2"/>
      <c r="P142" s="2"/>
      <c r="Q142" s="2"/>
      <c r="R142" s="2"/>
      <c r="S142" s="2"/>
      <c r="T142" s="2"/>
      <c r="U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02"/>
      <c r="M143" s="102"/>
      <c r="N143" s="2"/>
      <c r="O143" s="2"/>
      <c r="P143" s="2"/>
      <c r="Q143" s="2"/>
      <c r="R143" s="2"/>
      <c r="S143" s="2"/>
      <c r="T143" s="2"/>
      <c r="U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02"/>
      <c r="M144" s="102"/>
      <c r="N144" s="2"/>
      <c r="O144" s="2"/>
      <c r="P144" s="2"/>
      <c r="Q144" s="2"/>
      <c r="R144" s="2"/>
      <c r="S144" s="2"/>
      <c r="T144" s="2"/>
      <c r="U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02"/>
      <c r="M145" s="102"/>
      <c r="N145" s="2"/>
      <c r="O145" s="2"/>
      <c r="P145" s="2"/>
      <c r="Q145" s="2"/>
      <c r="R145" s="2"/>
      <c r="S145" s="2"/>
      <c r="T145" s="2"/>
      <c r="U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02"/>
      <c r="M146" s="102"/>
      <c r="N146" s="2"/>
      <c r="O146" s="2"/>
      <c r="P146" s="2"/>
      <c r="Q146" s="2"/>
      <c r="R146" s="2"/>
      <c r="S146" s="2"/>
      <c r="T146" s="2"/>
      <c r="U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02"/>
      <c r="M147" s="102"/>
      <c r="N147" s="2"/>
      <c r="O147" s="2"/>
      <c r="P147" s="2"/>
      <c r="Q147" s="2"/>
      <c r="R147" s="2"/>
      <c r="S147" s="2"/>
      <c r="T147" s="2"/>
      <c r="U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02"/>
      <c r="M148" s="102"/>
      <c r="N148" s="2"/>
      <c r="O148" s="2"/>
      <c r="P148" s="2"/>
      <c r="Q148" s="2"/>
      <c r="R148" s="2"/>
      <c r="S148" s="2"/>
      <c r="T148" s="2"/>
      <c r="U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02"/>
      <c r="M149" s="102"/>
      <c r="N149" s="2"/>
      <c r="O149" s="2"/>
      <c r="P149" s="2"/>
      <c r="Q149" s="2"/>
      <c r="R149" s="2"/>
      <c r="S149" s="2"/>
      <c r="T149" s="2"/>
      <c r="U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02"/>
      <c r="M150" s="102"/>
      <c r="N150" s="2"/>
      <c r="O150" s="2"/>
      <c r="P150" s="2"/>
      <c r="Q150" s="2"/>
      <c r="R150" s="2"/>
      <c r="S150" s="2"/>
      <c r="T150" s="2"/>
      <c r="U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02"/>
      <c r="M151" s="102"/>
      <c r="N151" s="2"/>
      <c r="O151" s="2"/>
      <c r="P151" s="2"/>
      <c r="Q151" s="2"/>
      <c r="R151" s="2"/>
      <c r="S151" s="2"/>
      <c r="T151" s="2"/>
      <c r="U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02"/>
      <c r="M152" s="102"/>
      <c r="N152" s="2"/>
      <c r="O152" s="2"/>
      <c r="P152" s="2"/>
      <c r="Q152" s="2"/>
      <c r="R152" s="2"/>
      <c r="S152" s="2"/>
      <c r="T152" s="2"/>
      <c r="U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02"/>
      <c r="M153" s="102"/>
      <c r="N153" s="2"/>
      <c r="O153" s="2"/>
      <c r="P153" s="2"/>
      <c r="Q153" s="2"/>
      <c r="R153" s="2"/>
      <c r="S153" s="2"/>
      <c r="T153" s="2"/>
      <c r="U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02"/>
      <c r="M154" s="102"/>
      <c r="N154" s="2"/>
      <c r="O154" s="2"/>
      <c r="P154" s="2"/>
      <c r="Q154" s="2"/>
      <c r="R154" s="2"/>
      <c r="S154" s="2"/>
      <c r="T154" s="2"/>
      <c r="U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02"/>
      <c r="M155" s="102"/>
      <c r="N155" s="2"/>
      <c r="O155" s="2"/>
      <c r="P155" s="2"/>
      <c r="Q155" s="2"/>
      <c r="R155" s="2"/>
      <c r="S155" s="2"/>
      <c r="T155" s="2"/>
      <c r="U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02"/>
      <c r="M156" s="102"/>
      <c r="N156" s="2"/>
      <c r="O156" s="2"/>
      <c r="P156" s="2"/>
      <c r="Q156" s="2"/>
      <c r="R156" s="2"/>
      <c r="S156" s="2"/>
      <c r="T156" s="2"/>
      <c r="U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02"/>
      <c r="M157" s="102"/>
      <c r="N157" s="2"/>
      <c r="O157" s="2"/>
      <c r="P157" s="2"/>
      <c r="Q157" s="2"/>
      <c r="R157" s="2"/>
      <c r="S157" s="2"/>
      <c r="T157" s="2"/>
      <c r="U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02"/>
      <c r="M158" s="102"/>
      <c r="N158" s="2"/>
      <c r="O158" s="2"/>
      <c r="P158" s="2"/>
      <c r="Q158" s="2"/>
      <c r="R158" s="2"/>
      <c r="S158" s="2"/>
      <c r="T158" s="2"/>
      <c r="U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02"/>
      <c r="M159" s="102"/>
      <c r="N159" s="2"/>
      <c r="O159" s="2"/>
      <c r="P159" s="2"/>
      <c r="Q159" s="2"/>
      <c r="R159" s="2"/>
      <c r="S159" s="2"/>
      <c r="T159" s="2"/>
      <c r="U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02"/>
      <c r="M160" s="102"/>
      <c r="N160" s="2"/>
      <c r="O160" s="2"/>
      <c r="P160" s="2"/>
      <c r="Q160" s="2"/>
      <c r="R160" s="2"/>
      <c r="S160" s="2"/>
      <c r="T160" s="2"/>
      <c r="U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02"/>
      <c r="M161" s="102"/>
      <c r="N161" s="2"/>
      <c r="O161" s="2"/>
      <c r="P161" s="2"/>
      <c r="Q161" s="2"/>
      <c r="R161" s="2"/>
      <c r="S161" s="2"/>
      <c r="T161" s="2"/>
      <c r="U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02"/>
      <c r="M162" s="102"/>
      <c r="N162" s="2"/>
      <c r="O162" s="2"/>
      <c r="P162" s="2"/>
      <c r="Q162" s="2"/>
      <c r="R162" s="2"/>
      <c r="S162" s="2"/>
      <c r="T162" s="2"/>
      <c r="U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02"/>
      <c r="M163" s="102"/>
      <c r="N163" s="2"/>
      <c r="O163" s="2"/>
      <c r="P163" s="2"/>
      <c r="Q163" s="2"/>
      <c r="R163" s="2"/>
      <c r="S163" s="2"/>
      <c r="T163" s="2"/>
      <c r="U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02"/>
      <c r="M164" s="102"/>
      <c r="N164" s="2"/>
      <c r="O164" s="2"/>
      <c r="P164" s="2"/>
      <c r="Q164" s="2"/>
      <c r="R164" s="2"/>
      <c r="S164" s="2"/>
      <c r="T164" s="2"/>
      <c r="U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02"/>
      <c r="M165" s="102"/>
      <c r="N165" s="2"/>
      <c r="O165" s="2"/>
      <c r="P165" s="2"/>
      <c r="Q165" s="2"/>
      <c r="R165" s="2"/>
      <c r="S165" s="2"/>
      <c r="T165" s="2"/>
      <c r="U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02"/>
      <c r="M166" s="102"/>
      <c r="N166" s="2"/>
      <c r="O166" s="2"/>
      <c r="P166" s="2"/>
      <c r="Q166" s="2"/>
      <c r="R166" s="2"/>
      <c r="S166" s="2"/>
      <c r="T166" s="2"/>
      <c r="U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02"/>
      <c r="M167" s="102"/>
      <c r="N167" s="2"/>
      <c r="O167" s="2"/>
      <c r="P167" s="2"/>
      <c r="Q167" s="2"/>
      <c r="R167" s="2"/>
      <c r="S167" s="2"/>
      <c r="T167" s="2"/>
      <c r="U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02"/>
      <c r="M168" s="102"/>
      <c r="N168" s="2"/>
      <c r="O168" s="2"/>
      <c r="P168" s="2"/>
      <c r="Q168" s="2"/>
      <c r="R168" s="2"/>
      <c r="S168" s="2"/>
      <c r="T168" s="2"/>
      <c r="U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02"/>
      <c r="M169" s="102"/>
      <c r="N169" s="2"/>
      <c r="O169" s="2"/>
      <c r="P169" s="2"/>
      <c r="Q169" s="2"/>
      <c r="R169" s="2"/>
      <c r="S169" s="2"/>
      <c r="T169" s="2"/>
      <c r="U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02"/>
      <c r="M170" s="102"/>
      <c r="N170" s="2"/>
      <c r="O170" s="2"/>
      <c r="P170" s="2"/>
      <c r="Q170" s="2"/>
      <c r="R170" s="2"/>
      <c r="S170" s="2"/>
      <c r="T170" s="2"/>
      <c r="U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02"/>
      <c r="M171" s="102"/>
      <c r="N171" s="2"/>
      <c r="O171" s="2"/>
      <c r="P171" s="2"/>
      <c r="Q171" s="2"/>
      <c r="R171" s="2"/>
      <c r="S171" s="2"/>
      <c r="T171" s="2"/>
      <c r="U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02"/>
      <c r="M172" s="102"/>
      <c r="N172" s="2"/>
      <c r="O172" s="2"/>
      <c r="P172" s="2"/>
      <c r="Q172" s="2"/>
      <c r="R172" s="2"/>
      <c r="S172" s="2"/>
      <c r="T172" s="2"/>
      <c r="U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02"/>
      <c r="M173" s="102"/>
      <c r="N173" s="2"/>
      <c r="O173" s="2"/>
      <c r="P173" s="2"/>
      <c r="Q173" s="2"/>
      <c r="R173" s="2"/>
      <c r="S173" s="2"/>
      <c r="T173" s="2"/>
      <c r="U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02"/>
      <c r="M174" s="102"/>
      <c r="N174" s="2"/>
      <c r="O174" s="2"/>
      <c r="P174" s="2"/>
      <c r="Q174" s="2"/>
      <c r="R174" s="2"/>
      <c r="S174" s="2"/>
      <c r="T174" s="2"/>
      <c r="U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02"/>
      <c r="M175" s="102"/>
      <c r="N175" s="2"/>
      <c r="O175" s="2"/>
      <c r="P175" s="2"/>
      <c r="Q175" s="2"/>
      <c r="R175" s="2"/>
      <c r="S175" s="2"/>
      <c r="T175" s="2"/>
      <c r="U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02"/>
      <c r="M176" s="102"/>
      <c r="N176" s="2"/>
      <c r="O176" s="2"/>
      <c r="P176" s="2"/>
      <c r="Q176" s="2"/>
      <c r="R176" s="2"/>
      <c r="S176" s="2"/>
      <c r="T176" s="2"/>
      <c r="U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02"/>
      <c r="M177" s="102"/>
      <c r="N177" s="2"/>
      <c r="O177" s="2"/>
      <c r="P177" s="2"/>
      <c r="Q177" s="2"/>
      <c r="R177" s="2"/>
      <c r="S177" s="2"/>
      <c r="T177" s="2"/>
      <c r="U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02"/>
      <c r="M178" s="102"/>
      <c r="N178" s="2"/>
      <c r="O178" s="2"/>
      <c r="P178" s="2"/>
      <c r="Q178" s="2"/>
      <c r="R178" s="2"/>
      <c r="S178" s="2"/>
      <c r="T178" s="2"/>
      <c r="U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02"/>
      <c r="M179" s="102"/>
      <c r="N179" s="2"/>
      <c r="O179" s="2"/>
      <c r="P179" s="2"/>
      <c r="Q179" s="2"/>
      <c r="R179" s="2"/>
      <c r="S179" s="2"/>
      <c r="T179" s="2"/>
      <c r="U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02"/>
      <c r="M180" s="102"/>
      <c r="N180" s="2"/>
      <c r="O180" s="2"/>
      <c r="P180" s="2"/>
      <c r="Q180" s="2"/>
      <c r="R180" s="2"/>
      <c r="S180" s="2"/>
      <c r="T180" s="2"/>
      <c r="U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02"/>
      <c r="M181" s="102"/>
      <c r="N181" s="2"/>
      <c r="O181" s="2"/>
      <c r="P181" s="2"/>
      <c r="Q181" s="2"/>
      <c r="R181" s="2"/>
      <c r="S181" s="2"/>
      <c r="T181" s="2"/>
      <c r="U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02"/>
      <c r="M182" s="102"/>
      <c r="N182" s="2"/>
      <c r="O182" s="2"/>
      <c r="P182" s="2"/>
      <c r="Q182" s="2"/>
      <c r="R182" s="2"/>
      <c r="S182" s="2"/>
      <c r="T182" s="2"/>
      <c r="U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02"/>
      <c r="M183" s="102"/>
      <c r="N183" s="2"/>
      <c r="O183" s="2"/>
      <c r="P183" s="2"/>
      <c r="Q183" s="2"/>
      <c r="R183" s="2"/>
      <c r="S183" s="2"/>
      <c r="T183" s="2"/>
      <c r="U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02"/>
      <c r="M184" s="102"/>
      <c r="N184" s="2"/>
      <c r="O184" s="2"/>
      <c r="P184" s="2"/>
      <c r="Q184" s="2"/>
      <c r="R184" s="2"/>
      <c r="S184" s="2"/>
      <c r="T184" s="2"/>
      <c r="U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02"/>
      <c r="M185" s="102"/>
      <c r="N185" s="2"/>
      <c r="O185" s="2"/>
      <c r="P185" s="2"/>
      <c r="Q185" s="2"/>
      <c r="R185" s="2"/>
      <c r="S185" s="2"/>
      <c r="T185" s="2"/>
      <c r="U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02"/>
      <c r="M186" s="102"/>
      <c r="N186" s="2"/>
      <c r="O186" s="2"/>
      <c r="P186" s="2"/>
      <c r="Q186" s="2"/>
      <c r="R186" s="2"/>
      <c r="S186" s="2"/>
      <c r="T186" s="2"/>
      <c r="U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02"/>
      <c r="M187" s="102"/>
      <c r="N187" s="2"/>
      <c r="O187" s="2"/>
      <c r="P187" s="2"/>
      <c r="Q187" s="2"/>
      <c r="R187" s="2"/>
      <c r="S187" s="2"/>
      <c r="T187" s="2"/>
      <c r="U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02"/>
      <c r="M188" s="102"/>
      <c r="N188" s="2"/>
      <c r="O188" s="2"/>
      <c r="P188" s="2"/>
      <c r="Q188" s="2"/>
      <c r="R188" s="2"/>
      <c r="S188" s="2"/>
      <c r="T188" s="2"/>
      <c r="U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02"/>
      <c r="M189" s="102"/>
      <c r="N189" s="2"/>
      <c r="O189" s="2"/>
      <c r="P189" s="2"/>
      <c r="Q189" s="2"/>
      <c r="R189" s="2"/>
      <c r="S189" s="2"/>
      <c r="T189" s="2"/>
      <c r="U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02"/>
      <c r="M190" s="102"/>
      <c r="N190" s="2"/>
      <c r="O190" s="2"/>
      <c r="P190" s="2"/>
      <c r="Q190" s="2"/>
      <c r="R190" s="2"/>
      <c r="S190" s="2"/>
      <c r="T190" s="2"/>
      <c r="U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02"/>
      <c r="M191" s="102"/>
      <c r="N191" s="2"/>
      <c r="O191" s="2"/>
      <c r="P191" s="2"/>
      <c r="Q191" s="2"/>
      <c r="R191" s="2"/>
      <c r="S191" s="2"/>
      <c r="T191" s="2"/>
      <c r="U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02"/>
      <c r="M192" s="102"/>
      <c r="N192" s="2"/>
      <c r="O192" s="2"/>
      <c r="P192" s="2"/>
      <c r="Q192" s="2"/>
      <c r="R192" s="2"/>
      <c r="S192" s="2"/>
      <c r="T192" s="2"/>
      <c r="U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02"/>
      <c r="M193" s="102"/>
      <c r="N193" s="2"/>
      <c r="O193" s="2"/>
      <c r="P193" s="2"/>
      <c r="Q193" s="2"/>
      <c r="R193" s="2"/>
      <c r="S193" s="2"/>
      <c r="T193" s="2"/>
      <c r="U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02"/>
      <c r="M194" s="102"/>
      <c r="N194" s="2"/>
      <c r="O194" s="2"/>
      <c r="P194" s="2"/>
      <c r="Q194" s="2"/>
      <c r="R194" s="2"/>
      <c r="S194" s="2"/>
      <c r="T194" s="2"/>
      <c r="U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02"/>
      <c r="M195" s="102"/>
      <c r="N195" s="2"/>
      <c r="O195" s="2"/>
      <c r="P195" s="2"/>
      <c r="Q195" s="2"/>
      <c r="R195" s="2"/>
      <c r="S195" s="2"/>
      <c r="T195" s="2"/>
      <c r="U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02"/>
      <c r="M196" s="102"/>
      <c r="N196" s="2"/>
      <c r="O196" s="2"/>
      <c r="P196" s="2"/>
      <c r="Q196" s="2"/>
      <c r="R196" s="2"/>
      <c r="S196" s="2"/>
      <c r="T196" s="2"/>
      <c r="U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02"/>
      <c r="M197" s="102"/>
      <c r="N197" s="2"/>
      <c r="O197" s="2"/>
      <c r="P197" s="2"/>
      <c r="Q197" s="2"/>
      <c r="R197" s="2"/>
      <c r="S197" s="2"/>
      <c r="T197" s="2"/>
      <c r="U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02"/>
      <c r="M198" s="102"/>
      <c r="N198" s="2"/>
      <c r="O198" s="2"/>
      <c r="P198" s="2"/>
      <c r="Q198" s="2"/>
      <c r="R198" s="2"/>
      <c r="S198" s="2"/>
      <c r="T198" s="2"/>
      <c r="U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02"/>
      <c r="M199" s="102"/>
      <c r="N199" s="2"/>
      <c r="O199" s="2"/>
      <c r="P199" s="2"/>
      <c r="Q199" s="2"/>
      <c r="R199" s="2"/>
      <c r="S199" s="2"/>
      <c r="T199" s="2"/>
      <c r="U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02"/>
      <c r="M200" s="102"/>
      <c r="N200" s="2"/>
      <c r="O200" s="2"/>
      <c r="P200" s="2"/>
      <c r="Q200" s="2"/>
      <c r="R200" s="2"/>
      <c r="S200" s="2"/>
      <c r="T200" s="2"/>
      <c r="U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02"/>
      <c r="M201" s="102"/>
      <c r="N201" s="2"/>
      <c r="O201" s="2"/>
      <c r="P201" s="2"/>
      <c r="Q201" s="2"/>
      <c r="R201" s="2"/>
      <c r="S201" s="2"/>
      <c r="T201" s="2"/>
      <c r="U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02"/>
      <c r="M202" s="102"/>
      <c r="N202" s="2"/>
      <c r="O202" s="2"/>
      <c r="P202" s="2"/>
      <c r="Q202" s="2"/>
      <c r="R202" s="2"/>
      <c r="S202" s="2"/>
      <c r="T202" s="2"/>
      <c r="U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02"/>
      <c r="M203" s="102"/>
      <c r="N203" s="2"/>
      <c r="O203" s="2"/>
      <c r="P203" s="2"/>
      <c r="Q203" s="2"/>
      <c r="R203" s="2"/>
      <c r="S203" s="2"/>
      <c r="T203" s="2"/>
      <c r="U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02"/>
      <c r="M204" s="102"/>
      <c r="N204" s="2"/>
      <c r="O204" s="2"/>
      <c r="P204" s="2"/>
      <c r="Q204" s="2"/>
      <c r="R204" s="2"/>
      <c r="S204" s="2"/>
      <c r="T204" s="2"/>
      <c r="U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02"/>
      <c r="M205" s="102"/>
      <c r="N205" s="2"/>
      <c r="O205" s="2"/>
      <c r="P205" s="2"/>
      <c r="Q205" s="2"/>
      <c r="R205" s="2"/>
      <c r="S205" s="2"/>
      <c r="T205" s="2"/>
      <c r="U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02"/>
      <c r="M206" s="102"/>
      <c r="N206" s="2"/>
      <c r="O206" s="2"/>
      <c r="P206" s="2"/>
      <c r="Q206" s="2"/>
      <c r="R206" s="2"/>
      <c r="S206" s="2"/>
      <c r="T206" s="2"/>
      <c r="U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02"/>
      <c r="M207" s="102"/>
      <c r="N207" s="2"/>
      <c r="O207" s="2"/>
      <c r="P207" s="2"/>
      <c r="Q207" s="2"/>
      <c r="R207" s="2"/>
      <c r="S207" s="2"/>
      <c r="T207" s="2"/>
      <c r="U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02"/>
      <c r="M208" s="102"/>
      <c r="N208" s="2"/>
      <c r="O208" s="2"/>
      <c r="P208" s="2"/>
      <c r="Q208" s="2"/>
      <c r="R208" s="2"/>
      <c r="S208" s="2"/>
      <c r="T208" s="2"/>
      <c r="U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02"/>
      <c r="M209" s="102"/>
      <c r="N209" s="2"/>
      <c r="O209" s="2"/>
      <c r="P209" s="2"/>
      <c r="Q209" s="2"/>
      <c r="R209" s="2"/>
      <c r="S209" s="2"/>
      <c r="T209" s="2"/>
      <c r="U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02"/>
      <c r="M210" s="102"/>
      <c r="N210" s="2"/>
      <c r="O210" s="2"/>
      <c r="P210" s="2"/>
      <c r="Q210" s="2"/>
      <c r="R210" s="2"/>
      <c r="S210" s="2"/>
      <c r="T210" s="2"/>
      <c r="U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02"/>
      <c r="M211" s="102"/>
      <c r="N211" s="2"/>
      <c r="O211" s="2"/>
      <c r="P211" s="2"/>
      <c r="Q211" s="2"/>
      <c r="R211" s="2"/>
      <c r="S211" s="2"/>
      <c r="T211" s="2"/>
      <c r="U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02"/>
      <c r="M212" s="102"/>
      <c r="N212" s="2"/>
      <c r="O212" s="2"/>
      <c r="P212" s="2"/>
      <c r="Q212" s="2"/>
      <c r="R212" s="2"/>
      <c r="S212" s="2"/>
      <c r="T212" s="2"/>
      <c r="U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02"/>
      <c r="M213" s="102"/>
      <c r="N213" s="2"/>
      <c r="O213" s="2"/>
      <c r="P213" s="2"/>
      <c r="Q213" s="2"/>
      <c r="R213" s="2"/>
      <c r="S213" s="2"/>
      <c r="T213" s="2"/>
      <c r="U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02"/>
      <c r="M214" s="102"/>
      <c r="N214" s="2"/>
      <c r="O214" s="2"/>
      <c r="P214" s="2"/>
      <c r="Q214" s="2"/>
      <c r="R214" s="2"/>
      <c r="S214" s="2"/>
      <c r="T214" s="2"/>
      <c r="U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02"/>
      <c r="M215" s="102"/>
      <c r="N215" s="2"/>
      <c r="O215" s="2"/>
      <c r="P215" s="2"/>
      <c r="Q215" s="2"/>
      <c r="R215" s="2"/>
      <c r="S215" s="2"/>
      <c r="T215" s="2"/>
      <c r="U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02"/>
      <c r="M216" s="102"/>
      <c r="N216" s="2"/>
      <c r="O216" s="2"/>
      <c r="P216" s="2"/>
      <c r="Q216" s="2"/>
      <c r="R216" s="2"/>
      <c r="S216" s="2"/>
      <c r="T216" s="2"/>
      <c r="U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02"/>
      <c r="M217" s="102"/>
      <c r="N217" s="2"/>
      <c r="O217" s="2"/>
      <c r="P217" s="2"/>
      <c r="Q217" s="2"/>
      <c r="R217" s="2"/>
      <c r="S217" s="2"/>
      <c r="T217" s="2"/>
      <c r="U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02"/>
      <c r="M218" s="102"/>
      <c r="N218" s="2"/>
      <c r="O218" s="2"/>
      <c r="P218" s="2"/>
      <c r="Q218" s="2"/>
      <c r="R218" s="2"/>
      <c r="S218" s="2"/>
      <c r="T218" s="2"/>
      <c r="U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02"/>
      <c r="M219" s="102"/>
      <c r="N219" s="2"/>
      <c r="O219" s="2"/>
      <c r="P219" s="2"/>
      <c r="Q219" s="2"/>
      <c r="R219" s="2"/>
      <c r="S219" s="2"/>
      <c r="T219" s="2"/>
      <c r="U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02"/>
      <c r="M220" s="102"/>
      <c r="N220" s="2"/>
      <c r="O220" s="2"/>
      <c r="P220" s="2"/>
      <c r="Q220" s="2"/>
      <c r="R220" s="2"/>
      <c r="S220" s="2"/>
      <c r="T220" s="2"/>
      <c r="U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02"/>
      <c r="M221" s="102"/>
      <c r="N221" s="2"/>
      <c r="O221" s="2"/>
      <c r="P221" s="2"/>
      <c r="Q221" s="2"/>
      <c r="R221" s="2"/>
      <c r="S221" s="2"/>
      <c r="T221" s="2"/>
      <c r="U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02"/>
      <c r="M222" s="102"/>
      <c r="N222" s="2"/>
      <c r="O222" s="2"/>
      <c r="P222" s="2"/>
      <c r="Q222" s="2"/>
      <c r="R222" s="2"/>
      <c r="S222" s="2"/>
      <c r="T222" s="2"/>
      <c r="U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02"/>
      <c r="M223" s="102"/>
      <c r="N223" s="2"/>
      <c r="O223" s="2"/>
      <c r="P223" s="2"/>
      <c r="Q223" s="2"/>
      <c r="R223" s="2"/>
      <c r="S223" s="2"/>
      <c r="T223" s="2"/>
      <c r="U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02"/>
      <c r="M224" s="102"/>
      <c r="N224" s="2"/>
      <c r="O224" s="2"/>
      <c r="P224" s="2"/>
      <c r="Q224" s="2"/>
      <c r="R224" s="2"/>
      <c r="S224" s="2"/>
      <c r="T224" s="2"/>
      <c r="U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02"/>
      <c r="M225" s="102"/>
      <c r="N225" s="2"/>
      <c r="O225" s="2"/>
      <c r="P225" s="2"/>
      <c r="Q225" s="2"/>
      <c r="R225" s="2"/>
      <c r="S225" s="2"/>
      <c r="T225" s="2"/>
      <c r="U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02"/>
      <c r="M226" s="102"/>
      <c r="N226" s="2"/>
      <c r="O226" s="2"/>
      <c r="P226" s="2"/>
      <c r="Q226" s="2"/>
      <c r="R226" s="2"/>
      <c r="S226" s="2"/>
      <c r="T226" s="2"/>
      <c r="U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02"/>
      <c r="M227" s="102"/>
      <c r="N227" s="2"/>
      <c r="O227" s="2"/>
      <c r="P227" s="2"/>
      <c r="Q227" s="2"/>
      <c r="R227" s="2"/>
      <c r="S227" s="2"/>
      <c r="T227" s="2"/>
      <c r="U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02"/>
      <c r="M228" s="102"/>
      <c r="N228" s="2"/>
      <c r="O228" s="2"/>
      <c r="P228" s="2"/>
      <c r="Q228" s="2"/>
      <c r="R228" s="2"/>
      <c r="S228" s="2"/>
      <c r="T228" s="2"/>
      <c r="U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02"/>
      <c r="M229" s="102"/>
      <c r="N229" s="2"/>
      <c r="O229" s="2"/>
      <c r="P229" s="2"/>
      <c r="Q229" s="2"/>
      <c r="R229" s="2"/>
      <c r="S229" s="2"/>
      <c r="T229" s="2"/>
      <c r="U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02"/>
      <c r="M230" s="102"/>
      <c r="N230" s="2"/>
      <c r="O230" s="2"/>
      <c r="P230" s="2"/>
      <c r="Q230" s="2"/>
      <c r="R230" s="2"/>
      <c r="S230" s="2"/>
      <c r="T230" s="2"/>
      <c r="U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02"/>
      <c r="M231" s="102"/>
      <c r="N231" s="2"/>
      <c r="O231" s="2"/>
      <c r="P231" s="2"/>
      <c r="Q231" s="2"/>
      <c r="R231" s="2"/>
      <c r="S231" s="2"/>
      <c r="T231" s="2"/>
      <c r="U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02"/>
      <c r="M232" s="102"/>
      <c r="N232" s="2"/>
      <c r="O232" s="2"/>
      <c r="P232" s="2"/>
      <c r="Q232" s="2"/>
      <c r="R232" s="2"/>
      <c r="S232" s="2"/>
      <c r="T232" s="2"/>
      <c r="U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02"/>
      <c r="M233" s="102"/>
      <c r="N233" s="2"/>
      <c r="O233" s="2"/>
      <c r="P233" s="2"/>
      <c r="Q233" s="2"/>
      <c r="R233" s="2"/>
      <c r="S233" s="2"/>
      <c r="T233" s="2"/>
      <c r="U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02"/>
      <c r="M234" s="102"/>
      <c r="N234" s="2"/>
      <c r="O234" s="2"/>
      <c r="P234" s="2"/>
      <c r="Q234" s="2"/>
      <c r="R234" s="2"/>
      <c r="S234" s="2"/>
      <c r="T234" s="2"/>
      <c r="U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02"/>
      <c r="M235" s="102"/>
      <c r="N235" s="2"/>
      <c r="O235" s="2"/>
      <c r="P235" s="2"/>
      <c r="Q235" s="2"/>
      <c r="R235" s="2"/>
      <c r="S235" s="2"/>
      <c r="T235" s="2"/>
      <c r="U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02"/>
      <c r="M236" s="102"/>
      <c r="N236" s="2"/>
      <c r="O236" s="2"/>
      <c r="P236" s="2"/>
      <c r="Q236" s="2"/>
      <c r="R236" s="2"/>
      <c r="S236" s="2"/>
      <c r="T236" s="2"/>
      <c r="U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02"/>
      <c r="M237" s="102"/>
      <c r="N237" s="2"/>
      <c r="O237" s="2"/>
      <c r="P237" s="2"/>
      <c r="Q237" s="2"/>
      <c r="R237" s="2"/>
      <c r="S237" s="2"/>
      <c r="T237" s="2"/>
      <c r="U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02"/>
      <c r="M238" s="102"/>
      <c r="N238" s="2"/>
      <c r="O238" s="2"/>
      <c r="P238" s="2"/>
      <c r="Q238" s="2"/>
      <c r="R238" s="2"/>
      <c r="S238" s="2"/>
      <c r="T238" s="2"/>
      <c r="U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02"/>
      <c r="M239" s="102"/>
      <c r="N239" s="2"/>
      <c r="O239" s="2"/>
      <c r="P239" s="2"/>
      <c r="Q239" s="2"/>
      <c r="R239" s="2"/>
      <c r="S239" s="2"/>
      <c r="T239" s="2"/>
      <c r="U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02"/>
      <c r="M240" s="102"/>
      <c r="N240" s="2"/>
      <c r="O240" s="2"/>
      <c r="P240" s="2"/>
      <c r="Q240" s="2"/>
      <c r="R240" s="2"/>
      <c r="S240" s="2"/>
      <c r="T240" s="2"/>
      <c r="U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02"/>
      <c r="M241" s="102"/>
      <c r="N241" s="2"/>
      <c r="O241" s="2"/>
      <c r="P241" s="2"/>
      <c r="Q241" s="2"/>
      <c r="R241" s="2"/>
      <c r="S241" s="2"/>
      <c r="T241" s="2"/>
      <c r="U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02"/>
      <c r="M242" s="102"/>
      <c r="N242" s="2"/>
      <c r="O242" s="2"/>
      <c r="P242" s="2"/>
      <c r="Q242" s="2"/>
      <c r="R242" s="2"/>
      <c r="S242" s="2"/>
      <c r="T242" s="2"/>
      <c r="U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02"/>
      <c r="M243" s="102"/>
      <c r="N243" s="2"/>
      <c r="O243" s="2"/>
      <c r="P243" s="2"/>
      <c r="Q243" s="2"/>
      <c r="R243" s="2"/>
      <c r="S243" s="2"/>
      <c r="T243" s="2"/>
      <c r="U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02"/>
      <c r="M244" s="102"/>
      <c r="N244" s="2"/>
      <c r="O244" s="2"/>
      <c r="P244" s="2"/>
      <c r="Q244" s="2"/>
      <c r="R244" s="2"/>
      <c r="S244" s="2"/>
      <c r="T244" s="2"/>
      <c r="U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02"/>
      <c r="M245" s="102"/>
      <c r="N245" s="2"/>
      <c r="O245" s="2"/>
      <c r="P245" s="2"/>
      <c r="Q245" s="2"/>
      <c r="R245" s="2"/>
      <c r="S245" s="2"/>
      <c r="T245" s="2"/>
      <c r="U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02"/>
      <c r="M246" s="102"/>
      <c r="N246" s="2"/>
      <c r="O246" s="2"/>
      <c r="P246" s="2"/>
      <c r="Q246" s="2"/>
      <c r="R246" s="2"/>
      <c r="S246" s="2"/>
      <c r="T246" s="2"/>
      <c r="U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02"/>
      <c r="M247" s="102"/>
      <c r="N247" s="2"/>
      <c r="O247" s="2"/>
      <c r="P247" s="2"/>
      <c r="Q247" s="2"/>
      <c r="R247" s="2"/>
      <c r="S247" s="2"/>
      <c r="T247" s="2"/>
      <c r="U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02"/>
      <c r="M248" s="102"/>
      <c r="N248" s="2"/>
      <c r="O248" s="2"/>
      <c r="P248" s="2"/>
      <c r="Q248" s="2"/>
      <c r="R248" s="2"/>
      <c r="S248" s="2"/>
      <c r="T248" s="2"/>
      <c r="U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02"/>
      <c r="M249" s="102"/>
      <c r="N249" s="2"/>
      <c r="O249" s="2"/>
      <c r="P249" s="2"/>
      <c r="Q249" s="2"/>
      <c r="R249" s="2"/>
      <c r="S249" s="2"/>
      <c r="T249" s="2"/>
      <c r="U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02"/>
      <c r="M250" s="102"/>
      <c r="N250" s="2"/>
      <c r="O250" s="2"/>
      <c r="P250" s="2"/>
      <c r="Q250" s="2"/>
      <c r="R250" s="2"/>
      <c r="S250" s="2"/>
      <c r="T250" s="2"/>
      <c r="U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02"/>
      <c r="M251" s="102"/>
      <c r="N251" s="2"/>
      <c r="O251" s="2"/>
      <c r="P251" s="2"/>
      <c r="Q251" s="2"/>
      <c r="R251" s="2"/>
      <c r="S251" s="2"/>
      <c r="T251" s="2"/>
      <c r="U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02"/>
      <c r="M252" s="102"/>
      <c r="N252" s="2"/>
      <c r="O252" s="2"/>
      <c r="P252" s="2"/>
      <c r="Q252" s="2"/>
      <c r="R252" s="2"/>
      <c r="S252" s="2"/>
      <c r="T252" s="2"/>
      <c r="U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02"/>
      <c r="M253" s="102"/>
      <c r="N253" s="2"/>
      <c r="O253" s="2"/>
      <c r="P253" s="2"/>
      <c r="Q253" s="2"/>
      <c r="R253" s="2"/>
      <c r="S253" s="2"/>
      <c r="T253" s="2"/>
      <c r="U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02"/>
      <c r="M254" s="102"/>
      <c r="N254" s="2"/>
      <c r="O254" s="2"/>
      <c r="P254" s="2"/>
      <c r="Q254" s="2"/>
      <c r="R254" s="2"/>
      <c r="S254" s="2"/>
      <c r="T254" s="2"/>
      <c r="U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02"/>
      <c r="M255" s="102"/>
      <c r="N255" s="2"/>
      <c r="O255" s="2"/>
      <c r="P255" s="2"/>
      <c r="Q255" s="2"/>
      <c r="R255" s="2"/>
      <c r="S255" s="2"/>
      <c r="T255" s="2"/>
      <c r="U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02"/>
      <c r="M256" s="102"/>
      <c r="N256" s="2"/>
      <c r="O256" s="2"/>
      <c r="P256" s="2"/>
      <c r="Q256" s="2"/>
      <c r="R256" s="2"/>
      <c r="S256" s="2"/>
      <c r="T256" s="2"/>
      <c r="U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02"/>
      <c r="M257" s="102"/>
      <c r="N257" s="2"/>
      <c r="O257" s="2"/>
      <c r="P257" s="2"/>
      <c r="Q257" s="2"/>
      <c r="R257" s="2"/>
      <c r="S257" s="2"/>
      <c r="T257" s="2"/>
      <c r="U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02"/>
      <c r="M258" s="102"/>
      <c r="N258" s="2"/>
      <c r="O258" s="2"/>
      <c r="P258" s="2"/>
      <c r="Q258" s="2"/>
      <c r="R258" s="2"/>
      <c r="S258" s="2"/>
      <c r="T258" s="2"/>
      <c r="U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02"/>
      <c r="M259" s="102"/>
      <c r="N259" s="2"/>
      <c r="O259" s="2"/>
      <c r="P259" s="2"/>
      <c r="Q259" s="2"/>
      <c r="R259" s="2"/>
      <c r="S259" s="2"/>
      <c r="T259" s="2"/>
      <c r="U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02"/>
      <c r="M260" s="102"/>
      <c r="N260" s="2"/>
      <c r="O260" s="2"/>
      <c r="P260" s="2"/>
      <c r="Q260" s="2"/>
      <c r="R260" s="2"/>
      <c r="S260" s="2"/>
      <c r="T260" s="2"/>
      <c r="U260" s="2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autoFilter ref="$A$3:$U$36"/>
  <mergeCells count="6">
    <mergeCell ref="A1:S1"/>
    <mergeCell ref="B2:F2"/>
    <mergeCell ref="L2:M2"/>
    <mergeCell ref="N2:O2"/>
    <mergeCell ref="P2:Q2"/>
    <mergeCell ref="R2:S2"/>
  </mergeCells>
  <printOptions/>
  <pageMargins bottom="0.787401575" footer="0.0" header="0.0" left="0.7" right="0.7" top="0.7874015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5.71"/>
    <col customWidth="1" min="2" max="2" width="24.71"/>
    <col customWidth="1" min="3" max="3" width="26.0"/>
    <col customWidth="1" min="4" max="4" width="9.71"/>
    <col customWidth="1" min="5" max="5" width="10.86"/>
    <col customWidth="1" min="6" max="6" width="11.0"/>
    <col customWidth="1" min="7" max="7" width="21.14"/>
    <col customWidth="1" min="8" max="8" width="12.57"/>
    <col customWidth="1" min="9" max="9" width="20.0"/>
    <col customWidth="1" min="10" max="10" width="19.57"/>
    <col customWidth="1" min="11" max="11" width="34.43"/>
    <col customWidth="1" min="12" max="12" width="12.14"/>
    <col customWidth="1" min="13" max="13" width="13.43"/>
    <col customWidth="1" min="14" max="14" width="13.14"/>
    <col customWidth="1" min="15" max="15" width="12.14"/>
    <col customWidth="1" min="16" max="16" width="7.43"/>
    <col customWidth="1" min="17" max="19" width="9.14"/>
    <col customWidth="1" min="20" max="21" width="11.71"/>
    <col customWidth="1" min="22" max="23" width="12.14"/>
    <col customWidth="1" min="24" max="24" width="10.86"/>
    <col customWidth="1" min="25" max="25" width="13.14"/>
    <col customWidth="1" min="26" max="27" width="9.14"/>
  </cols>
  <sheetData>
    <row r="1" ht="18.0" customHeight="1">
      <c r="A1" s="107" t="s">
        <v>211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/>
      <c r="AA1" s="108"/>
    </row>
    <row r="2">
      <c r="A2" s="26" t="s">
        <v>40</v>
      </c>
      <c r="B2" s="109" t="s">
        <v>41</v>
      </c>
      <c r="C2" s="110"/>
      <c r="D2" s="110"/>
      <c r="E2" s="110"/>
      <c r="F2" s="111"/>
      <c r="G2" s="112" t="s">
        <v>42</v>
      </c>
      <c r="H2" s="26" t="s">
        <v>212</v>
      </c>
      <c r="I2" s="26" t="s">
        <v>44</v>
      </c>
      <c r="J2" s="26" t="s">
        <v>45</v>
      </c>
      <c r="K2" s="113" t="s">
        <v>46</v>
      </c>
      <c r="L2" s="30" t="s">
        <v>213</v>
      </c>
      <c r="M2" s="29"/>
      <c r="N2" s="114" t="s">
        <v>214</v>
      </c>
      <c r="O2" s="24"/>
      <c r="P2" s="109" t="s">
        <v>215</v>
      </c>
      <c r="Q2" s="110"/>
      <c r="R2" s="110"/>
      <c r="S2" s="110"/>
      <c r="T2" s="110"/>
      <c r="U2" s="110"/>
      <c r="V2" s="110"/>
      <c r="W2" s="110"/>
      <c r="X2" s="115"/>
      <c r="Y2" s="31" t="s">
        <v>50</v>
      </c>
      <c r="Z2" s="29"/>
      <c r="AA2" s="116" t="s">
        <v>51</v>
      </c>
    </row>
    <row r="3">
      <c r="A3" s="33"/>
      <c r="B3" s="112" t="s">
        <v>52</v>
      </c>
      <c r="C3" s="117" t="s">
        <v>53</v>
      </c>
      <c r="D3" s="117" t="s">
        <v>54</v>
      </c>
      <c r="E3" s="117" t="s">
        <v>55</v>
      </c>
      <c r="F3" s="118" t="s">
        <v>56</v>
      </c>
      <c r="G3" s="119"/>
      <c r="H3" s="33"/>
      <c r="I3" s="33"/>
      <c r="J3" s="33"/>
      <c r="K3" s="120"/>
      <c r="L3" s="121" t="s">
        <v>57</v>
      </c>
      <c r="M3" s="122" t="s">
        <v>58</v>
      </c>
      <c r="N3" s="123" t="s">
        <v>59</v>
      </c>
      <c r="O3" s="124" t="s">
        <v>60</v>
      </c>
      <c r="P3" s="27" t="s">
        <v>216</v>
      </c>
      <c r="Q3" s="28"/>
      <c r="R3" s="28"/>
      <c r="S3" s="29"/>
      <c r="T3" s="125" t="s">
        <v>217</v>
      </c>
      <c r="U3" s="125" t="s">
        <v>218</v>
      </c>
      <c r="V3" s="125" t="s">
        <v>219</v>
      </c>
      <c r="W3" s="125" t="s">
        <v>220</v>
      </c>
      <c r="X3" s="125" t="s">
        <v>221</v>
      </c>
      <c r="Y3" s="39" t="s">
        <v>63</v>
      </c>
      <c r="Z3" s="126" t="s">
        <v>64</v>
      </c>
      <c r="AA3" s="127"/>
    </row>
    <row r="4" ht="79.5" customHeight="1">
      <c r="A4" s="33"/>
      <c r="B4" s="119"/>
      <c r="C4" s="128"/>
      <c r="D4" s="128"/>
      <c r="E4" s="128"/>
      <c r="F4" s="129"/>
      <c r="G4" s="119"/>
      <c r="H4" s="33"/>
      <c r="I4" s="33"/>
      <c r="J4" s="33"/>
      <c r="K4" s="120"/>
      <c r="L4" s="130"/>
      <c r="M4" s="129"/>
      <c r="N4" s="119"/>
      <c r="O4" s="129"/>
      <c r="P4" s="39" t="s">
        <v>222</v>
      </c>
      <c r="Q4" s="131" t="s">
        <v>223</v>
      </c>
      <c r="R4" s="131" t="s">
        <v>224</v>
      </c>
      <c r="S4" s="41" t="s">
        <v>225</v>
      </c>
      <c r="T4" s="132"/>
      <c r="U4" s="132"/>
      <c r="V4" s="132"/>
      <c r="W4" s="132"/>
      <c r="X4" s="132"/>
      <c r="Y4" s="133"/>
      <c r="Z4" s="134"/>
      <c r="AA4" s="135"/>
    </row>
    <row r="5">
      <c r="A5" s="136">
        <v>1.0</v>
      </c>
      <c r="B5" s="137" t="s">
        <v>226</v>
      </c>
      <c r="C5" s="25" t="s">
        <v>227</v>
      </c>
      <c r="D5" s="138">
        <v>3655091.0</v>
      </c>
      <c r="E5" s="138">
        <v>1.81066343E8</v>
      </c>
      <c r="F5" s="138">
        <v>6.91007659E8</v>
      </c>
      <c r="G5" s="139" t="s">
        <v>228</v>
      </c>
      <c r="H5" s="25" t="s">
        <v>28</v>
      </c>
      <c r="I5" s="25" t="s">
        <v>68</v>
      </c>
      <c r="J5" s="25" t="s">
        <v>68</v>
      </c>
      <c r="K5" s="139" t="s">
        <v>229</v>
      </c>
      <c r="L5" s="140">
        <v>5.0E7</v>
      </c>
      <c r="M5" s="140">
        <f t="shared" ref="M5:M7" si="1">L5*0.85</f>
        <v>42500000</v>
      </c>
      <c r="N5" s="141">
        <v>46235.0</v>
      </c>
      <c r="O5" s="141">
        <v>46722.0</v>
      </c>
      <c r="P5" s="25"/>
      <c r="Q5" s="25" t="s">
        <v>117</v>
      </c>
      <c r="R5" s="25" t="s">
        <v>117</v>
      </c>
      <c r="S5" s="25" t="s">
        <v>117</v>
      </c>
      <c r="T5" s="25"/>
      <c r="U5" s="25"/>
      <c r="V5" s="25"/>
      <c r="W5" s="25"/>
      <c r="X5" s="25"/>
      <c r="Y5" s="25" t="s">
        <v>133</v>
      </c>
      <c r="Z5" s="25" t="s">
        <v>71</v>
      </c>
      <c r="AA5" s="142">
        <v>45689.0</v>
      </c>
    </row>
    <row r="6">
      <c r="A6" s="136">
        <f t="shared" ref="A6:A133" si="2">A5+1</f>
        <v>2</v>
      </c>
      <c r="B6" s="137" t="s">
        <v>226</v>
      </c>
      <c r="C6" s="25" t="s">
        <v>227</v>
      </c>
      <c r="D6" s="138">
        <v>3655091.0</v>
      </c>
      <c r="E6" s="138">
        <v>1.81066343E8</v>
      </c>
      <c r="F6" s="138">
        <v>6.91007659E8</v>
      </c>
      <c r="G6" s="137" t="s">
        <v>230</v>
      </c>
      <c r="H6" s="25" t="s">
        <v>28</v>
      </c>
      <c r="I6" s="25" t="s">
        <v>68</v>
      </c>
      <c r="J6" s="25" t="s">
        <v>68</v>
      </c>
      <c r="K6" s="137" t="s">
        <v>231</v>
      </c>
      <c r="L6" s="143">
        <v>2000000.0</v>
      </c>
      <c r="M6" s="143">
        <f t="shared" si="1"/>
        <v>1700000</v>
      </c>
      <c r="N6" s="141">
        <v>45962.0</v>
      </c>
      <c r="O6" s="141">
        <v>46174.0</v>
      </c>
      <c r="P6" s="25"/>
      <c r="Q6" s="25" t="s">
        <v>117</v>
      </c>
      <c r="R6" s="25" t="s">
        <v>117</v>
      </c>
      <c r="S6" s="25" t="s">
        <v>117</v>
      </c>
      <c r="T6" s="25"/>
      <c r="U6" s="25"/>
      <c r="V6" s="144" t="s">
        <v>117</v>
      </c>
      <c r="W6" s="144" t="s">
        <v>117</v>
      </c>
      <c r="X6" s="144" t="s">
        <v>117</v>
      </c>
      <c r="Y6" s="25" t="s">
        <v>133</v>
      </c>
      <c r="Z6" s="25" t="s">
        <v>71</v>
      </c>
      <c r="AA6" s="142">
        <v>45689.0</v>
      </c>
    </row>
    <row r="7">
      <c r="A7" s="136">
        <f t="shared" si="2"/>
        <v>3</v>
      </c>
      <c r="B7" s="145" t="s">
        <v>226</v>
      </c>
      <c r="C7" s="146" t="s">
        <v>227</v>
      </c>
      <c r="D7" s="147">
        <v>3655091.0</v>
      </c>
      <c r="E7" s="147">
        <v>1.81066343E8</v>
      </c>
      <c r="F7" s="147">
        <v>6.91007659E8</v>
      </c>
      <c r="G7" s="145" t="s">
        <v>232</v>
      </c>
      <c r="H7" s="146" t="s">
        <v>28</v>
      </c>
      <c r="I7" s="146" t="s">
        <v>68</v>
      </c>
      <c r="J7" s="146" t="s">
        <v>68</v>
      </c>
      <c r="K7" s="145" t="s">
        <v>233</v>
      </c>
      <c r="L7" s="148">
        <v>1.5E7</v>
      </c>
      <c r="M7" s="148">
        <f t="shared" si="1"/>
        <v>12750000</v>
      </c>
      <c r="N7" s="149">
        <v>45383.0</v>
      </c>
      <c r="O7" s="149">
        <v>45689.0</v>
      </c>
      <c r="P7" s="146" t="s">
        <v>117</v>
      </c>
      <c r="Q7" s="146" t="s">
        <v>117</v>
      </c>
      <c r="R7" s="146" t="s">
        <v>117</v>
      </c>
      <c r="S7" s="146" t="s">
        <v>117</v>
      </c>
      <c r="T7" s="25"/>
      <c r="U7" s="25"/>
      <c r="V7" s="146" t="s">
        <v>117</v>
      </c>
      <c r="W7" s="146" t="s">
        <v>117</v>
      </c>
      <c r="X7" s="146" t="s">
        <v>117</v>
      </c>
      <c r="Y7" s="146" t="s">
        <v>119</v>
      </c>
      <c r="Z7" s="146" t="s">
        <v>71</v>
      </c>
      <c r="AA7" s="150">
        <v>45689.0</v>
      </c>
    </row>
    <row r="8">
      <c r="A8" s="136">
        <f t="shared" si="2"/>
        <v>4</v>
      </c>
      <c r="B8" s="137" t="s">
        <v>226</v>
      </c>
      <c r="C8" s="25" t="s">
        <v>227</v>
      </c>
      <c r="D8" s="138">
        <v>3655091.0</v>
      </c>
      <c r="E8" s="138">
        <v>1.81066343E8</v>
      </c>
      <c r="F8" s="138">
        <v>6.91007659E8</v>
      </c>
      <c r="G8" s="137" t="s">
        <v>234</v>
      </c>
      <c r="H8" s="25" t="s">
        <v>28</v>
      </c>
      <c r="I8" s="25" t="s">
        <v>68</v>
      </c>
      <c r="J8" s="25" t="s">
        <v>68</v>
      </c>
      <c r="K8" s="137" t="s">
        <v>235</v>
      </c>
      <c r="L8" s="143">
        <v>1000000.0</v>
      </c>
      <c r="M8" s="143">
        <v>850000.0</v>
      </c>
      <c r="N8" s="141">
        <v>45992.0</v>
      </c>
      <c r="O8" s="141">
        <v>46113.0</v>
      </c>
      <c r="P8" s="25"/>
      <c r="Q8" s="25"/>
      <c r="R8" s="25"/>
      <c r="S8" s="25"/>
      <c r="T8" s="25"/>
      <c r="U8" s="25"/>
      <c r="V8" s="25"/>
      <c r="W8" s="25"/>
      <c r="X8" s="25"/>
      <c r="Y8" s="25" t="s">
        <v>133</v>
      </c>
      <c r="Z8" s="25" t="s">
        <v>71</v>
      </c>
      <c r="AA8" s="142">
        <v>45689.0</v>
      </c>
    </row>
    <row r="9" ht="114.0" customHeight="1">
      <c r="A9" s="136">
        <f t="shared" si="2"/>
        <v>5</v>
      </c>
      <c r="B9" s="151" t="s">
        <v>236</v>
      </c>
      <c r="C9" s="25" t="s">
        <v>237</v>
      </c>
      <c r="D9" s="151">
        <v>7810091.0</v>
      </c>
      <c r="E9" s="136">
        <v>1.81110954E8</v>
      </c>
      <c r="F9" s="151">
        <v>6.91013934E8</v>
      </c>
      <c r="G9" s="137" t="s">
        <v>238</v>
      </c>
      <c r="H9" s="25" t="s">
        <v>28</v>
      </c>
      <c r="I9" s="25" t="s">
        <v>68</v>
      </c>
      <c r="J9" s="152" t="s">
        <v>68</v>
      </c>
      <c r="K9" s="153" t="s">
        <v>239</v>
      </c>
      <c r="L9" s="154">
        <v>5000000.0</v>
      </c>
      <c r="M9" s="154">
        <f t="shared" ref="M9:M57" si="3">L9*0.85</f>
        <v>4250000</v>
      </c>
      <c r="N9" s="155">
        <v>45658.0</v>
      </c>
      <c r="O9" s="141">
        <v>46752.0</v>
      </c>
      <c r="P9" s="136" t="s">
        <v>117</v>
      </c>
      <c r="Q9" s="136" t="s">
        <v>117</v>
      </c>
      <c r="R9" s="136" t="s">
        <v>117</v>
      </c>
      <c r="S9" s="136" t="s">
        <v>117</v>
      </c>
      <c r="T9" s="25"/>
      <c r="U9" s="136" t="s">
        <v>117</v>
      </c>
      <c r="V9" s="136" t="s">
        <v>117</v>
      </c>
      <c r="W9" s="136" t="s">
        <v>117</v>
      </c>
      <c r="X9" s="136" t="s">
        <v>117</v>
      </c>
      <c r="Y9" s="25" t="s">
        <v>240</v>
      </c>
      <c r="Z9" s="25" t="s">
        <v>82</v>
      </c>
      <c r="AA9" s="142">
        <v>45689.0</v>
      </c>
    </row>
    <row r="10">
      <c r="A10" s="136">
        <f t="shared" si="2"/>
        <v>6</v>
      </c>
      <c r="B10" s="151" t="s">
        <v>236</v>
      </c>
      <c r="C10" s="25" t="s">
        <v>237</v>
      </c>
      <c r="D10" s="151">
        <v>7810091.0</v>
      </c>
      <c r="E10" s="136">
        <v>1.81110954E8</v>
      </c>
      <c r="F10" s="151">
        <v>6.91013934E8</v>
      </c>
      <c r="G10" s="137" t="s">
        <v>241</v>
      </c>
      <c r="H10" s="25" t="s">
        <v>28</v>
      </c>
      <c r="I10" s="25" t="s">
        <v>68</v>
      </c>
      <c r="J10" s="152" t="s">
        <v>68</v>
      </c>
      <c r="K10" s="153" t="s">
        <v>242</v>
      </c>
      <c r="L10" s="154">
        <v>5000000.0</v>
      </c>
      <c r="M10" s="154">
        <f t="shared" si="3"/>
        <v>4250000</v>
      </c>
      <c r="N10" s="155">
        <v>45658.0</v>
      </c>
      <c r="O10" s="141">
        <v>46752.0</v>
      </c>
      <c r="P10" s="136" t="s">
        <v>117</v>
      </c>
      <c r="Q10" s="136" t="s">
        <v>117</v>
      </c>
      <c r="R10" s="136" t="s">
        <v>117</v>
      </c>
      <c r="S10" s="136" t="s">
        <v>117</v>
      </c>
      <c r="T10" s="136" t="s">
        <v>117</v>
      </c>
      <c r="U10" s="136" t="s">
        <v>117</v>
      </c>
      <c r="V10" s="136" t="s">
        <v>117</v>
      </c>
      <c r="W10" s="136" t="s">
        <v>117</v>
      </c>
      <c r="X10" s="136" t="s">
        <v>117</v>
      </c>
      <c r="Y10" s="25" t="s">
        <v>240</v>
      </c>
      <c r="Z10" s="25" t="s">
        <v>82</v>
      </c>
      <c r="AA10" s="150">
        <v>45689.0</v>
      </c>
    </row>
    <row r="11">
      <c r="A11" s="136">
        <f t="shared" si="2"/>
        <v>7</v>
      </c>
      <c r="B11" s="151" t="s">
        <v>236</v>
      </c>
      <c r="C11" s="25" t="s">
        <v>237</v>
      </c>
      <c r="D11" s="151">
        <v>7810091.0</v>
      </c>
      <c r="E11" s="136">
        <v>1.81110954E8</v>
      </c>
      <c r="F11" s="151">
        <v>6.91013934E8</v>
      </c>
      <c r="G11" s="137" t="s">
        <v>243</v>
      </c>
      <c r="H11" s="25" t="s">
        <v>28</v>
      </c>
      <c r="I11" s="25" t="s">
        <v>68</v>
      </c>
      <c r="J11" s="25" t="s">
        <v>68</v>
      </c>
      <c r="K11" s="137" t="s">
        <v>244</v>
      </c>
      <c r="L11" s="154">
        <v>3000000.0</v>
      </c>
      <c r="M11" s="154">
        <f t="shared" si="3"/>
        <v>2550000</v>
      </c>
      <c r="N11" s="155">
        <v>45658.0</v>
      </c>
      <c r="O11" s="141">
        <v>46752.0</v>
      </c>
      <c r="P11" s="136" t="s">
        <v>117</v>
      </c>
      <c r="Q11" s="136" t="s">
        <v>117</v>
      </c>
      <c r="R11" s="136" t="s">
        <v>117</v>
      </c>
      <c r="S11" s="136" t="s">
        <v>117</v>
      </c>
      <c r="T11" s="136" t="s">
        <v>117</v>
      </c>
      <c r="U11" s="136" t="s">
        <v>117</v>
      </c>
      <c r="V11" s="136" t="s">
        <v>117</v>
      </c>
      <c r="W11" s="136" t="s">
        <v>117</v>
      </c>
      <c r="X11" s="136" t="s">
        <v>117</v>
      </c>
      <c r="Y11" s="137" t="s">
        <v>245</v>
      </c>
      <c r="Z11" s="25" t="s">
        <v>82</v>
      </c>
      <c r="AA11" s="142">
        <v>45689.0</v>
      </c>
    </row>
    <row r="12">
      <c r="A12" s="136">
        <f t="shared" si="2"/>
        <v>8</v>
      </c>
      <c r="B12" s="151" t="s">
        <v>236</v>
      </c>
      <c r="C12" s="25" t="s">
        <v>237</v>
      </c>
      <c r="D12" s="151">
        <v>7810091.0</v>
      </c>
      <c r="E12" s="136">
        <v>1.81110954E8</v>
      </c>
      <c r="F12" s="151">
        <v>6.91013934E8</v>
      </c>
      <c r="G12" s="153" t="s">
        <v>246</v>
      </c>
      <c r="H12" s="25" t="s">
        <v>28</v>
      </c>
      <c r="I12" s="25" t="s">
        <v>68</v>
      </c>
      <c r="J12" s="25" t="s">
        <v>68</v>
      </c>
      <c r="K12" s="137" t="s">
        <v>247</v>
      </c>
      <c r="L12" s="140">
        <v>1.0E7</v>
      </c>
      <c r="M12" s="140">
        <f t="shared" si="3"/>
        <v>8500000</v>
      </c>
      <c r="N12" s="155">
        <v>45352.0</v>
      </c>
      <c r="O12" s="141">
        <v>46752.0</v>
      </c>
      <c r="P12" s="136" t="s">
        <v>117</v>
      </c>
      <c r="Q12" s="136" t="s">
        <v>117</v>
      </c>
      <c r="R12" s="136" t="s">
        <v>117</v>
      </c>
      <c r="S12" s="136" t="s">
        <v>117</v>
      </c>
      <c r="T12" s="136" t="s">
        <v>117</v>
      </c>
      <c r="U12" s="156" t="s">
        <v>117</v>
      </c>
      <c r="V12" s="136" t="s">
        <v>117</v>
      </c>
      <c r="W12" s="136" t="s">
        <v>117</v>
      </c>
      <c r="X12" s="25"/>
      <c r="Y12" s="137" t="s">
        <v>248</v>
      </c>
      <c r="Z12" s="25" t="s">
        <v>170</v>
      </c>
      <c r="AA12" s="142">
        <v>45689.0</v>
      </c>
    </row>
    <row r="13">
      <c r="A13" s="136">
        <f t="shared" si="2"/>
        <v>9</v>
      </c>
      <c r="B13" s="151" t="s">
        <v>236</v>
      </c>
      <c r="C13" s="25" t="s">
        <v>237</v>
      </c>
      <c r="D13" s="151">
        <v>7810091.0</v>
      </c>
      <c r="E13" s="136">
        <v>1.81110954E8</v>
      </c>
      <c r="F13" s="151">
        <v>6.91013934E8</v>
      </c>
      <c r="G13" s="153" t="s">
        <v>249</v>
      </c>
      <c r="H13" s="25" t="s">
        <v>28</v>
      </c>
      <c r="I13" s="25" t="s">
        <v>68</v>
      </c>
      <c r="J13" s="152" t="s">
        <v>68</v>
      </c>
      <c r="K13" s="153" t="s">
        <v>250</v>
      </c>
      <c r="L13" s="140">
        <v>1.5E7</v>
      </c>
      <c r="M13" s="140">
        <f t="shared" si="3"/>
        <v>12750000</v>
      </c>
      <c r="N13" s="155">
        <v>45352.0</v>
      </c>
      <c r="O13" s="141">
        <v>46752.0</v>
      </c>
      <c r="P13" s="136" t="s">
        <v>117</v>
      </c>
      <c r="Q13" s="136" t="s">
        <v>117</v>
      </c>
      <c r="R13" s="136" t="s">
        <v>117</v>
      </c>
      <c r="S13" s="136" t="s">
        <v>117</v>
      </c>
      <c r="T13" s="136" t="s">
        <v>117</v>
      </c>
      <c r="U13" s="136" t="s">
        <v>117</v>
      </c>
      <c r="V13" s="136" t="s">
        <v>117</v>
      </c>
      <c r="W13" s="136" t="s">
        <v>117</v>
      </c>
      <c r="X13" s="136" t="s">
        <v>117</v>
      </c>
      <c r="Y13" s="137" t="s">
        <v>133</v>
      </c>
      <c r="Z13" s="25" t="s">
        <v>119</v>
      </c>
      <c r="AA13" s="150">
        <v>45689.0</v>
      </c>
    </row>
    <row r="14">
      <c r="A14" s="136">
        <f t="shared" si="2"/>
        <v>10</v>
      </c>
      <c r="B14" s="151" t="s">
        <v>236</v>
      </c>
      <c r="C14" s="25" t="s">
        <v>237</v>
      </c>
      <c r="D14" s="151">
        <v>7810091.0</v>
      </c>
      <c r="E14" s="136">
        <v>1.81110954E8</v>
      </c>
      <c r="F14" s="151">
        <v>6.91013934E8</v>
      </c>
      <c r="G14" s="137" t="s">
        <v>251</v>
      </c>
      <c r="H14" s="25" t="s">
        <v>28</v>
      </c>
      <c r="I14" s="25" t="s">
        <v>68</v>
      </c>
      <c r="J14" s="25" t="s">
        <v>68</v>
      </c>
      <c r="K14" s="137" t="s">
        <v>252</v>
      </c>
      <c r="L14" s="143">
        <v>3.5E7</v>
      </c>
      <c r="M14" s="143">
        <f t="shared" si="3"/>
        <v>29750000</v>
      </c>
      <c r="N14" s="155">
        <v>45658.0</v>
      </c>
      <c r="O14" s="155">
        <v>46752.0</v>
      </c>
      <c r="P14" s="136" t="s">
        <v>117</v>
      </c>
      <c r="Q14" s="136" t="s">
        <v>117</v>
      </c>
      <c r="R14" s="136" t="s">
        <v>117</v>
      </c>
      <c r="S14" s="136" t="s">
        <v>117</v>
      </c>
      <c r="T14" s="136" t="s">
        <v>117</v>
      </c>
      <c r="U14" s="136" t="s">
        <v>117</v>
      </c>
      <c r="V14" s="136" t="s">
        <v>117</v>
      </c>
      <c r="W14" s="136" t="s">
        <v>117</v>
      </c>
      <c r="X14" s="136" t="s">
        <v>94</v>
      </c>
      <c r="Y14" s="137" t="s">
        <v>170</v>
      </c>
      <c r="Z14" s="25" t="s">
        <v>170</v>
      </c>
      <c r="AA14" s="142">
        <v>45689.0</v>
      </c>
    </row>
    <row r="15">
      <c r="A15" s="136">
        <f t="shared" si="2"/>
        <v>11</v>
      </c>
      <c r="B15" s="151" t="s">
        <v>236</v>
      </c>
      <c r="C15" s="25" t="s">
        <v>237</v>
      </c>
      <c r="D15" s="151">
        <v>7810091.0</v>
      </c>
      <c r="E15" s="136">
        <v>1.81110954E8</v>
      </c>
      <c r="F15" s="151">
        <v>6.91013934E8</v>
      </c>
      <c r="G15" s="137" t="s">
        <v>253</v>
      </c>
      <c r="H15" s="25" t="s">
        <v>28</v>
      </c>
      <c r="I15" s="25" t="s">
        <v>68</v>
      </c>
      <c r="J15" s="25" t="s">
        <v>68</v>
      </c>
      <c r="K15" s="137" t="s">
        <v>253</v>
      </c>
      <c r="L15" s="140">
        <v>500000.0</v>
      </c>
      <c r="M15" s="140">
        <f t="shared" si="3"/>
        <v>425000</v>
      </c>
      <c r="N15" s="155">
        <v>45170.0</v>
      </c>
      <c r="O15" s="141">
        <v>46752.0</v>
      </c>
      <c r="P15" s="25"/>
      <c r="Q15" s="25"/>
      <c r="R15" s="25"/>
      <c r="S15" s="25"/>
      <c r="T15" s="136" t="s">
        <v>117</v>
      </c>
      <c r="U15" s="136" t="s">
        <v>117</v>
      </c>
      <c r="V15" s="136" t="s">
        <v>117</v>
      </c>
      <c r="W15" s="25"/>
      <c r="X15" s="156" t="s">
        <v>117</v>
      </c>
      <c r="Y15" s="137" t="s">
        <v>144</v>
      </c>
      <c r="Z15" s="25" t="s">
        <v>170</v>
      </c>
      <c r="AA15" s="142">
        <v>45689.0</v>
      </c>
    </row>
    <row r="16">
      <c r="A16" s="136">
        <f t="shared" si="2"/>
        <v>12</v>
      </c>
      <c r="B16" s="151" t="s">
        <v>236</v>
      </c>
      <c r="C16" s="25" t="s">
        <v>237</v>
      </c>
      <c r="D16" s="151">
        <v>7810091.0</v>
      </c>
      <c r="E16" s="136">
        <v>1.81110954E8</v>
      </c>
      <c r="F16" s="151">
        <v>6.91013934E8</v>
      </c>
      <c r="G16" s="137" t="s">
        <v>254</v>
      </c>
      <c r="H16" s="25" t="s">
        <v>28</v>
      </c>
      <c r="I16" s="25" t="s">
        <v>68</v>
      </c>
      <c r="J16" s="25" t="s">
        <v>68</v>
      </c>
      <c r="K16" s="137" t="s">
        <v>255</v>
      </c>
      <c r="L16" s="143">
        <v>1.5E7</v>
      </c>
      <c r="M16" s="143">
        <f t="shared" si="3"/>
        <v>12750000</v>
      </c>
      <c r="N16" s="155">
        <v>45717.0</v>
      </c>
      <c r="O16" s="155">
        <v>46752.0</v>
      </c>
      <c r="P16" s="25"/>
      <c r="Q16" s="25"/>
      <c r="R16" s="25"/>
      <c r="S16" s="25"/>
      <c r="T16" s="136" t="s">
        <v>117</v>
      </c>
      <c r="U16" s="136" t="s">
        <v>117</v>
      </c>
      <c r="V16" s="136" t="s">
        <v>94</v>
      </c>
      <c r="W16" s="136" t="s">
        <v>94</v>
      </c>
      <c r="X16" s="136" t="s">
        <v>94</v>
      </c>
      <c r="Y16" s="137" t="s">
        <v>170</v>
      </c>
      <c r="Z16" s="25" t="s">
        <v>170</v>
      </c>
      <c r="AA16" s="150">
        <v>45689.0</v>
      </c>
    </row>
    <row r="17">
      <c r="A17" s="136">
        <f t="shared" si="2"/>
        <v>13</v>
      </c>
      <c r="B17" s="151" t="s">
        <v>236</v>
      </c>
      <c r="C17" s="25" t="s">
        <v>237</v>
      </c>
      <c r="D17" s="151">
        <v>7810091.0</v>
      </c>
      <c r="E17" s="136">
        <v>1.81110954E8</v>
      </c>
      <c r="F17" s="151">
        <v>6.91013934E8</v>
      </c>
      <c r="G17" s="137" t="s">
        <v>256</v>
      </c>
      <c r="H17" s="25" t="s">
        <v>28</v>
      </c>
      <c r="I17" s="25" t="s">
        <v>68</v>
      </c>
      <c r="J17" s="25" t="s">
        <v>68</v>
      </c>
      <c r="K17" s="137" t="s">
        <v>257</v>
      </c>
      <c r="L17" s="143">
        <v>2.0E8</v>
      </c>
      <c r="M17" s="143">
        <f t="shared" si="3"/>
        <v>170000000</v>
      </c>
      <c r="N17" s="155">
        <v>46204.0</v>
      </c>
      <c r="O17" s="155">
        <v>46722.0</v>
      </c>
      <c r="P17" s="136" t="s">
        <v>117</v>
      </c>
      <c r="Q17" s="136" t="s">
        <v>117</v>
      </c>
      <c r="R17" s="136" t="s">
        <v>117</v>
      </c>
      <c r="S17" s="136" t="s">
        <v>117</v>
      </c>
      <c r="T17" s="136" t="s">
        <v>117</v>
      </c>
      <c r="U17" s="136" t="s">
        <v>117</v>
      </c>
      <c r="V17" s="136" t="s">
        <v>117</v>
      </c>
      <c r="W17" s="136" t="s">
        <v>117</v>
      </c>
      <c r="X17" s="136" t="s">
        <v>117</v>
      </c>
      <c r="Y17" s="137" t="s">
        <v>170</v>
      </c>
      <c r="Z17" s="25" t="s">
        <v>170</v>
      </c>
      <c r="AA17" s="142">
        <v>45689.0</v>
      </c>
    </row>
    <row r="18">
      <c r="A18" s="136">
        <f t="shared" si="2"/>
        <v>14</v>
      </c>
      <c r="B18" s="151" t="s">
        <v>236</v>
      </c>
      <c r="C18" s="25" t="s">
        <v>237</v>
      </c>
      <c r="D18" s="151">
        <v>7810091.0</v>
      </c>
      <c r="E18" s="136">
        <v>1.81110954E8</v>
      </c>
      <c r="F18" s="151">
        <v>6.91013934E8</v>
      </c>
      <c r="G18" s="137" t="s">
        <v>258</v>
      </c>
      <c r="H18" s="25" t="s">
        <v>28</v>
      </c>
      <c r="I18" s="25" t="s">
        <v>68</v>
      </c>
      <c r="J18" s="152" t="s">
        <v>68</v>
      </c>
      <c r="K18" s="137" t="s">
        <v>258</v>
      </c>
      <c r="L18" s="143">
        <v>1.0E7</v>
      </c>
      <c r="M18" s="143">
        <f t="shared" si="3"/>
        <v>8500000</v>
      </c>
      <c r="N18" s="155">
        <v>46023.0</v>
      </c>
      <c r="O18" s="141">
        <v>46722.0</v>
      </c>
      <c r="P18" s="25"/>
      <c r="Q18" s="25"/>
      <c r="R18" s="25"/>
      <c r="S18" s="25"/>
      <c r="T18" s="136" t="s">
        <v>117</v>
      </c>
      <c r="U18" s="25"/>
      <c r="V18" s="136" t="s">
        <v>117</v>
      </c>
      <c r="W18" s="136" t="s">
        <v>117</v>
      </c>
      <c r="X18" s="156" t="s">
        <v>117</v>
      </c>
      <c r="Y18" s="137" t="s">
        <v>170</v>
      </c>
      <c r="Z18" s="25" t="s">
        <v>170</v>
      </c>
      <c r="AA18" s="142">
        <v>45689.0</v>
      </c>
    </row>
    <row r="19">
      <c r="A19" s="136">
        <f t="shared" si="2"/>
        <v>15</v>
      </c>
      <c r="B19" s="151" t="s">
        <v>236</v>
      </c>
      <c r="C19" s="25" t="s">
        <v>237</v>
      </c>
      <c r="D19" s="151">
        <v>7810091.0</v>
      </c>
      <c r="E19" s="136">
        <v>1.81110954E8</v>
      </c>
      <c r="F19" s="151">
        <v>6.91013934E8</v>
      </c>
      <c r="G19" s="137" t="s">
        <v>259</v>
      </c>
      <c r="H19" s="25" t="s">
        <v>28</v>
      </c>
      <c r="I19" s="25" t="s">
        <v>68</v>
      </c>
      <c r="J19" s="152" t="s">
        <v>68</v>
      </c>
      <c r="K19" s="137" t="s">
        <v>260</v>
      </c>
      <c r="L19" s="140">
        <v>500000.0</v>
      </c>
      <c r="M19" s="143">
        <f t="shared" si="3"/>
        <v>425000</v>
      </c>
      <c r="N19" s="155">
        <v>46023.0</v>
      </c>
      <c r="O19" s="141">
        <v>46722.0</v>
      </c>
      <c r="P19" s="136" t="s">
        <v>117</v>
      </c>
      <c r="Q19" s="136" t="s">
        <v>117</v>
      </c>
      <c r="R19" s="136" t="s">
        <v>117</v>
      </c>
      <c r="S19" s="136" t="s">
        <v>117</v>
      </c>
      <c r="T19" s="136" t="s">
        <v>117</v>
      </c>
      <c r="U19" s="136" t="s">
        <v>117</v>
      </c>
      <c r="V19" s="136" t="s">
        <v>117</v>
      </c>
      <c r="W19" s="136" t="s">
        <v>117</v>
      </c>
      <c r="X19" s="156" t="s">
        <v>117</v>
      </c>
      <c r="Y19" s="137" t="s">
        <v>170</v>
      </c>
      <c r="Z19" s="25" t="s">
        <v>170</v>
      </c>
      <c r="AA19" s="150">
        <v>45689.0</v>
      </c>
    </row>
    <row r="20">
      <c r="A20" s="136">
        <f t="shared" si="2"/>
        <v>16</v>
      </c>
      <c r="B20" s="151" t="s">
        <v>236</v>
      </c>
      <c r="C20" s="25" t="s">
        <v>237</v>
      </c>
      <c r="D20" s="151">
        <v>7810091.0</v>
      </c>
      <c r="E20" s="136">
        <v>1.81110954E8</v>
      </c>
      <c r="F20" s="151">
        <v>6.91013934E8</v>
      </c>
      <c r="G20" s="137" t="s">
        <v>261</v>
      </c>
      <c r="H20" s="25" t="s">
        <v>28</v>
      </c>
      <c r="I20" s="25" t="s">
        <v>68</v>
      </c>
      <c r="J20" s="25" t="s">
        <v>68</v>
      </c>
      <c r="K20" s="137" t="s">
        <v>262</v>
      </c>
      <c r="L20" s="140">
        <v>1000000.0</v>
      </c>
      <c r="M20" s="140">
        <f t="shared" si="3"/>
        <v>850000</v>
      </c>
      <c r="N20" s="155">
        <v>45292.0</v>
      </c>
      <c r="O20" s="141">
        <v>46752.0</v>
      </c>
      <c r="P20" s="136" t="s">
        <v>117</v>
      </c>
      <c r="Q20" s="136" t="s">
        <v>117</v>
      </c>
      <c r="R20" s="136" t="s">
        <v>117</v>
      </c>
      <c r="S20" s="136" t="s">
        <v>117</v>
      </c>
      <c r="T20" s="136" t="s">
        <v>117</v>
      </c>
      <c r="U20" s="136" t="s">
        <v>117</v>
      </c>
      <c r="V20" s="136" t="s">
        <v>117</v>
      </c>
      <c r="W20" s="136" t="s">
        <v>117</v>
      </c>
      <c r="X20" s="136" t="s">
        <v>117</v>
      </c>
      <c r="Y20" s="137" t="s">
        <v>170</v>
      </c>
      <c r="Z20" s="25" t="s">
        <v>170</v>
      </c>
      <c r="AA20" s="142">
        <v>45689.0</v>
      </c>
    </row>
    <row r="21" ht="15.75" customHeight="1">
      <c r="A21" s="136">
        <f t="shared" si="2"/>
        <v>17</v>
      </c>
      <c r="B21" s="151" t="s">
        <v>236</v>
      </c>
      <c r="C21" s="25" t="s">
        <v>237</v>
      </c>
      <c r="D21" s="151">
        <v>7810091.0</v>
      </c>
      <c r="E21" s="136">
        <v>1.81110954E8</v>
      </c>
      <c r="F21" s="151">
        <v>6.91013934E8</v>
      </c>
      <c r="G21" s="137" t="s">
        <v>263</v>
      </c>
      <c r="H21" s="25" t="s">
        <v>28</v>
      </c>
      <c r="I21" s="25" t="s">
        <v>68</v>
      </c>
      <c r="J21" s="25" t="s">
        <v>68</v>
      </c>
      <c r="K21" s="137" t="s">
        <v>264</v>
      </c>
      <c r="L21" s="140">
        <v>1000000.0</v>
      </c>
      <c r="M21" s="140">
        <f t="shared" si="3"/>
        <v>850000</v>
      </c>
      <c r="N21" s="155">
        <v>45292.0</v>
      </c>
      <c r="O21" s="141">
        <v>46752.0</v>
      </c>
      <c r="P21" s="25"/>
      <c r="Q21" s="136" t="s">
        <v>117</v>
      </c>
      <c r="R21" s="25"/>
      <c r="S21" s="25"/>
      <c r="T21" s="136" t="s">
        <v>117</v>
      </c>
      <c r="U21" s="25"/>
      <c r="V21" s="25"/>
      <c r="W21" s="25"/>
      <c r="X21" s="156" t="s">
        <v>117</v>
      </c>
      <c r="Y21" s="137" t="s">
        <v>170</v>
      </c>
      <c r="Z21" s="25" t="s">
        <v>170</v>
      </c>
      <c r="AA21" s="142">
        <v>45689.0</v>
      </c>
    </row>
    <row r="22" ht="15.75" customHeight="1">
      <c r="A22" s="136">
        <f t="shared" si="2"/>
        <v>18</v>
      </c>
      <c r="B22" s="151" t="s">
        <v>236</v>
      </c>
      <c r="C22" s="25" t="s">
        <v>237</v>
      </c>
      <c r="D22" s="151">
        <v>7810091.0</v>
      </c>
      <c r="E22" s="136">
        <v>1.81110954E8</v>
      </c>
      <c r="F22" s="151">
        <v>6.91013934E8</v>
      </c>
      <c r="G22" s="137" t="s">
        <v>265</v>
      </c>
      <c r="H22" s="25" t="s">
        <v>28</v>
      </c>
      <c r="I22" s="25" t="s">
        <v>68</v>
      </c>
      <c r="J22" s="25" t="s">
        <v>68</v>
      </c>
      <c r="K22" s="137" t="s">
        <v>265</v>
      </c>
      <c r="L22" s="140">
        <v>500000.0</v>
      </c>
      <c r="M22" s="140">
        <f t="shared" si="3"/>
        <v>425000</v>
      </c>
      <c r="N22" s="155">
        <v>45292.0</v>
      </c>
      <c r="O22" s="141">
        <v>46752.0</v>
      </c>
      <c r="P22" s="136" t="s">
        <v>117</v>
      </c>
      <c r="Q22" s="136" t="s">
        <v>117</v>
      </c>
      <c r="R22" s="136" t="s">
        <v>117</v>
      </c>
      <c r="S22" s="136" t="s">
        <v>117</v>
      </c>
      <c r="T22" s="136" t="s">
        <v>117</v>
      </c>
      <c r="U22" s="136" t="s">
        <v>117</v>
      </c>
      <c r="V22" s="136" t="s">
        <v>117</v>
      </c>
      <c r="W22" s="136" t="s">
        <v>117</v>
      </c>
      <c r="X22" s="136" t="s">
        <v>117</v>
      </c>
      <c r="Y22" s="137" t="s">
        <v>170</v>
      </c>
      <c r="Z22" s="25" t="s">
        <v>170</v>
      </c>
      <c r="AA22" s="150">
        <v>45689.0</v>
      </c>
    </row>
    <row r="23" ht="15.75" customHeight="1">
      <c r="A23" s="136">
        <f t="shared" si="2"/>
        <v>19</v>
      </c>
      <c r="B23" s="151" t="s">
        <v>236</v>
      </c>
      <c r="C23" s="25" t="s">
        <v>237</v>
      </c>
      <c r="D23" s="151">
        <v>7810091.0</v>
      </c>
      <c r="E23" s="136">
        <v>1.81110954E8</v>
      </c>
      <c r="F23" s="151">
        <v>6.91013934E8</v>
      </c>
      <c r="G23" s="137" t="s">
        <v>266</v>
      </c>
      <c r="H23" s="25" t="s">
        <v>28</v>
      </c>
      <c r="I23" s="25" t="s">
        <v>68</v>
      </c>
      <c r="J23" s="25" t="s">
        <v>68</v>
      </c>
      <c r="K23" s="137" t="s">
        <v>267</v>
      </c>
      <c r="L23" s="140">
        <v>500000.0</v>
      </c>
      <c r="M23" s="140">
        <f t="shared" si="3"/>
        <v>425000</v>
      </c>
      <c r="N23" s="155">
        <v>45292.0</v>
      </c>
      <c r="O23" s="141">
        <v>46752.0</v>
      </c>
      <c r="P23" s="136" t="s">
        <v>117</v>
      </c>
      <c r="Q23" s="136" t="s">
        <v>117</v>
      </c>
      <c r="R23" s="136" t="s">
        <v>117</v>
      </c>
      <c r="S23" s="136" t="s">
        <v>117</v>
      </c>
      <c r="T23" s="136" t="s">
        <v>117</v>
      </c>
      <c r="U23" s="136" t="s">
        <v>117</v>
      </c>
      <c r="V23" s="136" t="s">
        <v>117</v>
      </c>
      <c r="W23" s="136" t="s">
        <v>117</v>
      </c>
      <c r="X23" s="136" t="s">
        <v>117</v>
      </c>
      <c r="Y23" s="137" t="s">
        <v>170</v>
      </c>
      <c r="Z23" s="25" t="s">
        <v>170</v>
      </c>
      <c r="AA23" s="142">
        <v>45689.0</v>
      </c>
    </row>
    <row r="24" ht="15.75" customHeight="1">
      <c r="A24" s="136">
        <f t="shared" si="2"/>
        <v>20</v>
      </c>
      <c r="B24" s="151" t="s">
        <v>236</v>
      </c>
      <c r="C24" s="25" t="s">
        <v>237</v>
      </c>
      <c r="D24" s="151">
        <v>7810091.0</v>
      </c>
      <c r="E24" s="136">
        <v>1.81110954E8</v>
      </c>
      <c r="F24" s="151">
        <v>6.91013934E8</v>
      </c>
      <c r="G24" s="137" t="s">
        <v>268</v>
      </c>
      <c r="H24" s="25" t="s">
        <v>28</v>
      </c>
      <c r="I24" s="25" t="s">
        <v>68</v>
      </c>
      <c r="J24" s="25" t="s">
        <v>68</v>
      </c>
      <c r="K24" s="137" t="s">
        <v>269</v>
      </c>
      <c r="L24" s="140">
        <v>500000.0</v>
      </c>
      <c r="M24" s="140">
        <f t="shared" si="3"/>
        <v>425000</v>
      </c>
      <c r="N24" s="155">
        <v>45292.0</v>
      </c>
      <c r="O24" s="141">
        <v>46752.0</v>
      </c>
      <c r="P24" s="25"/>
      <c r="Q24" s="25"/>
      <c r="R24" s="25"/>
      <c r="S24" s="25"/>
      <c r="T24" s="136" t="s">
        <v>117</v>
      </c>
      <c r="U24" s="136" t="s">
        <v>117</v>
      </c>
      <c r="V24" s="136" t="s">
        <v>117</v>
      </c>
      <c r="W24" s="136" t="s">
        <v>117</v>
      </c>
      <c r="X24" s="156" t="s">
        <v>117</v>
      </c>
      <c r="Y24" s="137" t="s">
        <v>170</v>
      </c>
      <c r="Z24" s="25" t="s">
        <v>170</v>
      </c>
      <c r="AA24" s="142">
        <v>45689.0</v>
      </c>
    </row>
    <row r="25" ht="15.75" customHeight="1">
      <c r="A25" s="136">
        <f t="shared" si="2"/>
        <v>21</v>
      </c>
      <c r="B25" s="151" t="s">
        <v>236</v>
      </c>
      <c r="C25" s="25" t="s">
        <v>237</v>
      </c>
      <c r="D25" s="151">
        <v>7810091.0</v>
      </c>
      <c r="E25" s="136">
        <v>1.81110954E8</v>
      </c>
      <c r="F25" s="151">
        <v>6.91013934E8</v>
      </c>
      <c r="G25" s="137" t="s">
        <v>270</v>
      </c>
      <c r="H25" s="25" t="s">
        <v>28</v>
      </c>
      <c r="I25" s="25" t="s">
        <v>68</v>
      </c>
      <c r="J25" s="25" t="s">
        <v>68</v>
      </c>
      <c r="K25" s="137" t="s">
        <v>271</v>
      </c>
      <c r="L25" s="140">
        <v>500000.0</v>
      </c>
      <c r="M25" s="140">
        <f t="shared" si="3"/>
        <v>425000</v>
      </c>
      <c r="N25" s="155">
        <v>45292.0</v>
      </c>
      <c r="O25" s="141">
        <v>46752.0</v>
      </c>
      <c r="P25" s="25"/>
      <c r="Q25" s="25"/>
      <c r="R25" s="25"/>
      <c r="S25" s="25"/>
      <c r="T25" s="136" t="s">
        <v>117</v>
      </c>
      <c r="U25" s="136" t="s">
        <v>117</v>
      </c>
      <c r="V25" s="136" t="s">
        <v>117</v>
      </c>
      <c r="W25" s="136" t="s">
        <v>117</v>
      </c>
      <c r="X25" s="156" t="s">
        <v>117</v>
      </c>
      <c r="Y25" s="137" t="s">
        <v>170</v>
      </c>
      <c r="Z25" s="25" t="s">
        <v>170</v>
      </c>
      <c r="AA25" s="150">
        <v>45689.0</v>
      </c>
    </row>
    <row r="26" ht="15.75" customHeight="1">
      <c r="A26" s="136">
        <f t="shared" si="2"/>
        <v>22</v>
      </c>
      <c r="B26" s="151" t="s">
        <v>236</v>
      </c>
      <c r="C26" s="25" t="s">
        <v>237</v>
      </c>
      <c r="D26" s="151">
        <v>7810091.0</v>
      </c>
      <c r="E26" s="136">
        <v>1.81110954E8</v>
      </c>
      <c r="F26" s="151">
        <v>6.91013934E8</v>
      </c>
      <c r="G26" s="137" t="s">
        <v>272</v>
      </c>
      <c r="H26" s="25" t="s">
        <v>28</v>
      </c>
      <c r="I26" s="25" t="s">
        <v>68</v>
      </c>
      <c r="J26" s="25" t="s">
        <v>68</v>
      </c>
      <c r="K26" s="137" t="s">
        <v>273</v>
      </c>
      <c r="L26" s="143">
        <v>300000.0</v>
      </c>
      <c r="M26" s="143">
        <f t="shared" si="3"/>
        <v>255000</v>
      </c>
      <c r="N26" s="155">
        <v>45292.0</v>
      </c>
      <c r="O26" s="141">
        <v>46752.0</v>
      </c>
      <c r="P26" s="136" t="s">
        <v>117</v>
      </c>
      <c r="Q26" s="136" t="s">
        <v>117</v>
      </c>
      <c r="R26" s="136" t="s">
        <v>117</v>
      </c>
      <c r="S26" s="136" t="s">
        <v>117</v>
      </c>
      <c r="T26" s="136" t="s">
        <v>117</v>
      </c>
      <c r="U26" s="136" t="s">
        <v>117</v>
      </c>
      <c r="V26" s="136" t="s">
        <v>117</v>
      </c>
      <c r="W26" s="136" t="s">
        <v>117</v>
      </c>
      <c r="X26" s="136" t="s">
        <v>117</v>
      </c>
      <c r="Y26" s="137" t="s">
        <v>170</v>
      </c>
      <c r="Z26" s="25" t="s">
        <v>170</v>
      </c>
      <c r="AA26" s="142">
        <v>45689.0</v>
      </c>
    </row>
    <row r="27" ht="15.75" customHeight="1">
      <c r="A27" s="136">
        <f t="shared" si="2"/>
        <v>23</v>
      </c>
      <c r="B27" s="151" t="s">
        <v>236</v>
      </c>
      <c r="C27" s="25" t="s">
        <v>237</v>
      </c>
      <c r="D27" s="151">
        <v>7810091.0</v>
      </c>
      <c r="E27" s="136">
        <v>1.81110954E8</v>
      </c>
      <c r="F27" s="151">
        <v>6.91013934E8</v>
      </c>
      <c r="G27" s="137" t="s">
        <v>274</v>
      </c>
      <c r="H27" s="25" t="s">
        <v>28</v>
      </c>
      <c r="I27" s="25" t="s">
        <v>68</v>
      </c>
      <c r="J27" s="25" t="s">
        <v>68</v>
      </c>
      <c r="K27" s="137" t="s">
        <v>275</v>
      </c>
      <c r="L27" s="143">
        <v>500000.0</v>
      </c>
      <c r="M27" s="143">
        <f t="shared" si="3"/>
        <v>425000</v>
      </c>
      <c r="N27" s="155">
        <v>45292.0</v>
      </c>
      <c r="O27" s="141">
        <v>46752.0</v>
      </c>
      <c r="P27" s="136" t="s">
        <v>117</v>
      </c>
      <c r="Q27" s="136" t="s">
        <v>117</v>
      </c>
      <c r="R27" s="136" t="s">
        <v>117</v>
      </c>
      <c r="S27" s="136" t="s">
        <v>117</v>
      </c>
      <c r="T27" s="136" t="s">
        <v>117</v>
      </c>
      <c r="U27" s="136" t="s">
        <v>117</v>
      </c>
      <c r="V27" s="136" t="s">
        <v>117</v>
      </c>
      <c r="W27" s="136" t="s">
        <v>117</v>
      </c>
      <c r="X27" s="136" t="s">
        <v>117</v>
      </c>
      <c r="Y27" s="137" t="s">
        <v>170</v>
      </c>
      <c r="Z27" s="25" t="s">
        <v>170</v>
      </c>
      <c r="AA27" s="142">
        <v>45689.0</v>
      </c>
    </row>
    <row r="28" ht="15.75" customHeight="1">
      <c r="A28" s="136">
        <f t="shared" si="2"/>
        <v>24</v>
      </c>
      <c r="B28" s="151" t="s">
        <v>236</v>
      </c>
      <c r="C28" s="25" t="s">
        <v>237</v>
      </c>
      <c r="D28" s="151">
        <v>7810091.0</v>
      </c>
      <c r="E28" s="136">
        <v>1.81110954E8</v>
      </c>
      <c r="F28" s="151">
        <v>6.91013934E8</v>
      </c>
      <c r="G28" s="157" t="s">
        <v>276</v>
      </c>
      <c r="H28" s="25" t="s">
        <v>28</v>
      </c>
      <c r="I28" s="25" t="s">
        <v>68</v>
      </c>
      <c r="J28" s="25" t="s">
        <v>68</v>
      </c>
      <c r="K28" s="153" t="s">
        <v>277</v>
      </c>
      <c r="L28" s="140">
        <v>1.0E7</v>
      </c>
      <c r="M28" s="140">
        <f t="shared" si="3"/>
        <v>8500000</v>
      </c>
      <c r="N28" s="155">
        <v>45292.0</v>
      </c>
      <c r="O28" s="141">
        <v>46752.0</v>
      </c>
      <c r="P28" s="136" t="s">
        <v>117</v>
      </c>
      <c r="Q28" s="136" t="s">
        <v>117</v>
      </c>
      <c r="R28" s="136" t="s">
        <v>117</v>
      </c>
      <c r="S28" s="136" t="s">
        <v>117</v>
      </c>
      <c r="T28" s="136" t="s">
        <v>117</v>
      </c>
      <c r="U28" s="136" t="s">
        <v>117</v>
      </c>
      <c r="V28" s="136" t="s">
        <v>117</v>
      </c>
      <c r="W28" s="136" t="s">
        <v>117</v>
      </c>
      <c r="X28" s="136" t="s">
        <v>117</v>
      </c>
      <c r="Y28" s="137" t="s">
        <v>170</v>
      </c>
      <c r="Z28" s="25" t="s">
        <v>170</v>
      </c>
      <c r="AA28" s="150">
        <v>45689.0</v>
      </c>
    </row>
    <row r="29" ht="15.75" customHeight="1">
      <c r="A29" s="136">
        <f t="shared" si="2"/>
        <v>25</v>
      </c>
      <c r="B29" s="151" t="s">
        <v>236</v>
      </c>
      <c r="C29" s="25" t="s">
        <v>237</v>
      </c>
      <c r="D29" s="151">
        <v>7810091.0</v>
      </c>
      <c r="E29" s="136">
        <v>1.81110954E8</v>
      </c>
      <c r="F29" s="151">
        <v>6.91013934E8</v>
      </c>
      <c r="G29" s="137" t="s">
        <v>278</v>
      </c>
      <c r="H29" s="25" t="s">
        <v>28</v>
      </c>
      <c r="I29" s="25" t="s">
        <v>68</v>
      </c>
      <c r="J29" s="25" t="s">
        <v>68</v>
      </c>
      <c r="K29" s="137" t="s">
        <v>279</v>
      </c>
      <c r="L29" s="143">
        <v>400000.0</v>
      </c>
      <c r="M29" s="143">
        <f t="shared" si="3"/>
        <v>340000</v>
      </c>
      <c r="N29" s="155">
        <v>45292.0</v>
      </c>
      <c r="O29" s="141">
        <v>46752.0</v>
      </c>
      <c r="P29" s="25"/>
      <c r="Q29" s="25"/>
      <c r="R29" s="25"/>
      <c r="S29" s="25"/>
      <c r="T29" s="136" t="s">
        <v>117</v>
      </c>
      <c r="U29" s="25"/>
      <c r="V29" s="25"/>
      <c r="W29" s="25"/>
      <c r="X29" s="156" t="s">
        <v>117</v>
      </c>
      <c r="Y29" s="137" t="s">
        <v>170</v>
      </c>
      <c r="Z29" s="25" t="s">
        <v>170</v>
      </c>
      <c r="AA29" s="142">
        <v>45689.0</v>
      </c>
    </row>
    <row r="30" ht="15.75" customHeight="1">
      <c r="A30" s="136">
        <f t="shared" si="2"/>
        <v>26</v>
      </c>
      <c r="B30" s="158" t="s">
        <v>236</v>
      </c>
      <c r="C30" s="159" t="s">
        <v>237</v>
      </c>
      <c r="D30" s="158">
        <v>7810091.0</v>
      </c>
      <c r="E30" s="160">
        <v>1.81110954E8</v>
      </c>
      <c r="F30" s="161">
        <v>6.91013934E8</v>
      </c>
      <c r="G30" s="162" t="s">
        <v>280</v>
      </c>
      <c r="H30" s="163" t="s">
        <v>28</v>
      </c>
      <c r="I30" s="164" t="s">
        <v>68</v>
      </c>
      <c r="J30" s="159" t="s">
        <v>281</v>
      </c>
      <c r="K30" s="162" t="s">
        <v>280</v>
      </c>
      <c r="L30" s="165">
        <v>1500000.0</v>
      </c>
      <c r="M30" s="165">
        <f t="shared" si="3"/>
        <v>1275000</v>
      </c>
      <c r="N30" s="166">
        <v>45658.0</v>
      </c>
      <c r="O30" s="166">
        <v>46022.0</v>
      </c>
      <c r="P30" s="160" t="s">
        <v>117</v>
      </c>
      <c r="Q30" s="160" t="s">
        <v>117</v>
      </c>
      <c r="R30" s="160" t="s">
        <v>117</v>
      </c>
      <c r="S30" s="160" t="s">
        <v>117</v>
      </c>
      <c r="T30" s="160" t="s">
        <v>117</v>
      </c>
      <c r="U30" s="160" t="s">
        <v>117</v>
      </c>
      <c r="V30" s="160" t="s">
        <v>117</v>
      </c>
      <c r="W30" s="160" t="s">
        <v>117</v>
      </c>
      <c r="X30" s="167"/>
      <c r="Y30" s="168" t="s">
        <v>282</v>
      </c>
      <c r="Z30" s="159" t="s">
        <v>170</v>
      </c>
      <c r="AA30" s="142">
        <v>45689.0</v>
      </c>
    </row>
    <row r="31" ht="15.75" customHeight="1">
      <c r="A31" s="136">
        <f t="shared" si="2"/>
        <v>27</v>
      </c>
      <c r="B31" s="158" t="s">
        <v>236</v>
      </c>
      <c r="C31" s="159" t="s">
        <v>237</v>
      </c>
      <c r="D31" s="158">
        <v>7810091.0</v>
      </c>
      <c r="E31" s="160">
        <v>1.81110954E8</v>
      </c>
      <c r="F31" s="161">
        <v>6.91013934E8</v>
      </c>
      <c r="G31" s="162" t="s">
        <v>283</v>
      </c>
      <c r="H31" s="163" t="s">
        <v>28</v>
      </c>
      <c r="I31" s="164" t="s">
        <v>68</v>
      </c>
      <c r="J31" s="159" t="s">
        <v>281</v>
      </c>
      <c r="K31" s="162" t="s">
        <v>253</v>
      </c>
      <c r="L31" s="165">
        <v>100000.0</v>
      </c>
      <c r="M31" s="165">
        <f t="shared" si="3"/>
        <v>85000</v>
      </c>
      <c r="N31" s="166">
        <v>45717.0</v>
      </c>
      <c r="O31" s="166">
        <v>45870.0</v>
      </c>
      <c r="P31" s="25"/>
      <c r="Q31" s="25"/>
      <c r="R31" s="25"/>
      <c r="S31" s="25"/>
      <c r="T31" s="160" t="s">
        <v>117</v>
      </c>
      <c r="U31" s="160" t="s">
        <v>117</v>
      </c>
      <c r="V31" s="25"/>
      <c r="W31" s="25"/>
      <c r="X31" s="167"/>
      <c r="Y31" s="168" t="s">
        <v>282</v>
      </c>
      <c r="Z31" s="159" t="s">
        <v>170</v>
      </c>
      <c r="AA31" s="150">
        <v>45689.0</v>
      </c>
    </row>
    <row r="32" ht="15.75" customHeight="1">
      <c r="A32" s="136">
        <f t="shared" si="2"/>
        <v>28</v>
      </c>
      <c r="B32" s="169" t="s">
        <v>236</v>
      </c>
      <c r="C32" s="159" t="s">
        <v>237</v>
      </c>
      <c r="D32" s="158">
        <v>7810091.0</v>
      </c>
      <c r="E32" s="160">
        <v>1.81110954E8</v>
      </c>
      <c r="F32" s="161">
        <v>6.91013934E8</v>
      </c>
      <c r="G32" s="162" t="s">
        <v>284</v>
      </c>
      <c r="H32" s="163" t="s">
        <v>28</v>
      </c>
      <c r="I32" s="164" t="s">
        <v>68</v>
      </c>
      <c r="J32" s="159" t="s">
        <v>281</v>
      </c>
      <c r="K32" s="170" t="s">
        <v>285</v>
      </c>
      <c r="L32" s="165">
        <v>500000.0</v>
      </c>
      <c r="M32" s="165">
        <f t="shared" si="3"/>
        <v>425000</v>
      </c>
      <c r="N32" s="166">
        <v>46204.0</v>
      </c>
      <c r="O32" s="166">
        <v>46235.0</v>
      </c>
      <c r="P32" s="160" t="s">
        <v>117</v>
      </c>
      <c r="Q32" s="160" t="s">
        <v>117</v>
      </c>
      <c r="R32" s="160" t="s">
        <v>117</v>
      </c>
      <c r="S32" s="160" t="s">
        <v>117</v>
      </c>
      <c r="T32" s="160" t="s">
        <v>117</v>
      </c>
      <c r="U32" s="160" t="s">
        <v>117</v>
      </c>
      <c r="V32" s="160" t="s">
        <v>117</v>
      </c>
      <c r="W32" s="160" t="s">
        <v>117</v>
      </c>
      <c r="X32" s="160" t="s">
        <v>117</v>
      </c>
      <c r="Y32" s="168" t="s">
        <v>282</v>
      </c>
      <c r="Z32" s="159" t="s">
        <v>170</v>
      </c>
      <c r="AA32" s="142">
        <v>45689.0</v>
      </c>
    </row>
    <row r="33" ht="15.75" customHeight="1">
      <c r="A33" s="136">
        <f t="shared" si="2"/>
        <v>29</v>
      </c>
      <c r="B33" s="169" t="s">
        <v>236</v>
      </c>
      <c r="C33" s="159" t="s">
        <v>237</v>
      </c>
      <c r="D33" s="158">
        <v>7810091.0</v>
      </c>
      <c r="E33" s="160">
        <v>1.81110954E8</v>
      </c>
      <c r="F33" s="161">
        <v>6.91013934E8</v>
      </c>
      <c r="G33" s="170" t="s">
        <v>286</v>
      </c>
      <c r="H33" s="163" t="s">
        <v>28</v>
      </c>
      <c r="I33" s="164" t="s">
        <v>68</v>
      </c>
      <c r="J33" s="159" t="s">
        <v>281</v>
      </c>
      <c r="K33" s="170" t="s">
        <v>287</v>
      </c>
      <c r="L33" s="165">
        <v>300000.0</v>
      </c>
      <c r="M33" s="165">
        <f t="shared" si="3"/>
        <v>255000</v>
      </c>
      <c r="N33" s="166">
        <v>46023.0</v>
      </c>
      <c r="O33" s="166">
        <v>46722.0</v>
      </c>
      <c r="P33" s="25"/>
      <c r="Q33" s="25"/>
      <c r="R33" s="25"/>
      <c r="S33" s="25"/>
      <c r="T33" s="160" t="s">
        <v>117</v>
      </c>
      <c r="U33" s="160" t="s">
        <v>117</v>
      </c>
      <c r="V33" s="160" t="s">
        <v>117</v>
      </c>
      <c r="W33" s="160" t="s">
        <v>117</v>
      </c>
      <c r="X33" s="25"/>
      <c r="Y33" s="168" t="s">
        <v>282</v>
      </c>
      <c r="Z33" s="159" t="s">
        <v>170</v>
      </c>
      <c r="AA33" s="142">
        <v>45689.0</v>
      </c>
    </row>
    <row r="34" ht="15.75" customHeight="1">
      <c r="A34" s="136">
        <f t="shared" si="2"/>
        <v>30</v>
      </c>
      <c r="B34" s="86" t="s">
        <v>288</v>
      </c>
      <c r="C34" s="171" t="s">
        <v>86</v>
      </c>
      <c r="D34" s="85">
        <v>4.6773614E7</v>
      </c>
      <c r="E34" s="85">
        <v>1.02317283E8</v>
      </c>
      <c r="F34" s="85">
        <v>6.00081818E8</v>
      </c>
      <c r="G34" s="86" t="s">
        <v>289</v>
      </c>
      <c r="H34" s="84" t="s">
        <v>28</v>
      </c>
      <c r="I34" s="84" t="s">
        <v>68</v>
      </c>
      <c r="J34" s="84" t="s">
        <v>68</v>
      </c>
      <c r="K34" s="86" t="s">
        <v>290</v>
      </c>
      <c r="L34" s="87">
        <v>1500000.0</v>
      </c>
      <c r="M34" s="87">
        <f t="shared" si="3"/>
        <v>1275000</v>
      </c>
      <c r="N34" s="172">
        <v>46054.0</v>
      </c>
      <c r="O34" s="172">
        <v>47118.0</v>
      </c>
      <c r="P34" s="84" t="s">
        <v>117</v>
      </c>
      <c r="Q34" s="84" t="s">
        <v>117</v>
      </c>
      <c r="R34" s="84" t="s">
        <v>117</v>
      </c>
      <c r="S34" s="84"/>
      <c r="T34" s="84"/>
      <c r="U34" s="84"/>
      <c r="V34" s="84" t="s">
        <v>117</v>
      </c>
      <c r="W34" s="84" t="s">
        <v>117</v>
      </c>
      <c r="X34" s="84"/>
      <c r="Y34" s="84" t="s">
        <v>118</v>
      </c>
      <c r="Z34" s="84" t="s">
        <v>291</v>
      </c>
      <c r="AA34" s="150">
        <v>45689.0</v>
      </c>
    </row>
    <row r="35" ht="15.75" customHeight="1">
      <c r="A35" s="136">
        <f t="shared" si="2"/>
        <v>31</v>
      </c>
      <c r="B35" s="86" t="s">
        <v>288</v>
      </c>
      <c r="C35" s="171" t="s">
        <v>86</v>
      </c>
      <c r="D35" s="85">
        <v>4.6773614E7</v>
      </c>
      <c r="E35" s="85">
        <v>1.02317283E8</v>
      </c>
      <c r="F35" s="85">
        <v>6.00081818E8</v>
      </c>
      <c r="G35" s="86" t="s">
        <v>292</v>
      </c>
      <c r="H35" s="84" t="s">
        <v>28</v>
      </c>
      <c r="I35" s="84" t="s">
        <v>68</v>
      </c>
      <c r="J35" s="84" t="s">
        <v>68</v>
      </c>
      <c r="K35" s="96" t="s">
        <v>293</v>
      </c>
      <c r="L35" s="87">
        <v>4000000.0</v>
      </c>
      <c r="M35" s="87">
        <f t="shared" si="3"/>
        <v>3400000</v>
      </c>
      <c r="N35" s="173">
        <v>46174.0</v>
      </c>
      <c r="O35" s="172">
        <v>46966.0</v>
      </c>
      <c r="P35" s="84" t="s">
        <v>117</v>
      </c>
      <c r="Q35" s="84" t="s">
        <v>117</v>
      </c>
      <c r="R35" s="84" t="s">
        <v>117</v>
      </c>
      <c r="S35" s="84" t="s">
        <v>117</v>
      </c>
      <c r="T35" s="84"/>
      <c r="U35" s="84"/>
      <c r="V35" s="84"/>
      <c r="W35" s="84"/>
      <c r="X35" s="84" t="s">
        <v>117</v>
      </c>
      <c r="Y35" s="100" t="s">
        <v>133</v>
      </c>
      <c r="Z35" s="84" t="s">
        <v>82</v>
      </c>
      <c r="AA35" s="142">
        <v>45689.0</v>
      </c>
    </row>
    <row r="36" ht="15.75" customHeight="1">
      <c r="A36" s="136">
        <f t="shared" si="2"/>
        <v>32</v>
      </c>
      <c r="B36" s="86" t="s">
        <v>288</v>
      </c>
      <c r="C36" s="171" t="s">
        <v>86</v>
      </c>
      <c r="D36" s="85">
        <v>4.6773614E7</v>
      </c>
      <c r="E36" s="85">
        <v>1.02317283E8</v>
      </c>
      <c r="F36" s="85">
        <v>6.00081818E8</v>
      </c>
      <c r="G36" s="86" t="s">
        <v>294</v>
      </c>
      <c r="H36" s="84" t="s">
        <v>28</v>
      </c>
      <c r="I36" s="84" t="s">
        <v>68</v>
      </c>
      <c r="J36" s="84" t="s">
        <v>68</v>
      </c>
      <c r="K36" s="174" t="s">
        <v>295</v>
      </c>
      <c r="L36" s="175">
        <v>9000000.0</v>
      </c>
      <c r="M36" s="90">
        <f t="shared" si="3"/>
        <v>7650000</v>
      </c>
      <c r="N36" s="172">
        <v>46113.0</v>
      </c>
      <c r="O36" s="172">
        <v>46966.0</v>
      </c>
      <c r="P36" s="84" t="s">
        <v>117</v>
      </c>
      <c r="Q36" s="84" t="s">
        <v>117</v>
      </c>
      <c r="R36" s="84" t="s">
        <v>117</v>
      </c>
      <c r="S36" s="84" t="s">
        <v>117</v>
      </c>
      <c r="T36" s="84"/>
      <c r="U36" s="84"/>
      <c r="V36" s="84"/>
      <c r="W36" s="84"/>
      <c r="X36" s="84"/>
      <c r="Y36" s="100" t="s">
        <v>133</v>
      </c>
      <c r="Z36" s="84" t="s">
        <v>71</v>
      </c>
      <c r="AA36" s="142">
        <v>45689.0</v>
      </c>
    </row>
    <row r="37" ht="15.75" customHeight="1">
      <c r="A37" s="136">
        <f t="shared" si="2"/>
        <v>33</v>
      </c>
      <c r="B37" s="86" t="s">
        <v>288</v>
      </c>
      <c r="C37" s="171" t="s">
        <v>86</v>
      </c>
      <c r="D37" s="85">
        <v>4.6773614E7</v>
      </c>
      <c r="E37" s="85">
        <v>1.02317283E8</v>
      </c>
      <c r="F37" s="85">
        <v>6.00081818E8</v>
      </c>
      <c r="G37" s="86" t="s">
        <v>296</v>
      </c>
      <c r="H37" s="84" t="s">
        <v>28</v>
      </c>
      <c r="I37" s="84" t="s">
        <v>68</v>
      </c>
      <c r="J37" s="84" t="s">
        <v>68</v>
      </c>
      <c r="K37" s="96" t="s">
        <v>297</v>
      </c>
      <c r="L37" s="175">
        <v>1.8E7</v>
      </c>
      <c r="M37" s="90">
        <f t="shared" si="3"/>
        <v>15300000</v>
      </c>
      <c r="N37" s="172">
        <v>46113.0</v>
      </c>
      <c r="O37" s="172">
        <v>46966.0</v>
      </c>
      <c r="P37" s="84" t="s">
        <v>117</v>
      </c>
      <c r="Q37" s="84" t="s">
        <v>117</v>
      </c>
      <c r="R37" s="84" t="s">
        <v>117</v>
      </c>
      <c r="S37" s="84" t="s">
        <v>117</v>
      </c>
      <c r="T37" s="84"/>
      <c r="U37" s="84"/>
      <c r="V37" s="84"/>
      <c r="W37" s="84"/>
      <c r="X37" s="84"/>
      <c r="Y37" s="100" t="s">
        <v>133</v>
      </c>
      <c r="Z37" s="84" t="s">
        <v>71</v>
      </c>
      <c r="AA37" s="150">
        <v>45689.0</v>
      </c>
    </row>
    <row r="38" ht="15.75" customHeight="1">
      <c r="A38" s="136">
        <f t="shared" si="2"/>
        <v>34</v>
      </c>
      <c r="B38" s="86" t="s">
        <v>288</v>
      </c>
      <c r="C38" s="171" t="s">
        <v>86</v>
      </c>
      <c r="D38" s="85">
        <v>4.6773614E7</v>
      </c>
      <c r="E38" s="85">
        <v>1.02317283E8</v>
      </c>
      <c r="F38" s="85">
        <v>6.00081818E8</v>
      </c>
      <c r="G38" s="88" t="s">
        <v>298</v>
      </c>
      <c r="H38" s="84" t="s">
        <v>28</v>
      </c>
      <c r="I38" s="84" t="s">
        <v>68</v>
      </c>
      <c r="J38" s="84" t="s">
        <v>68</v>
      </c>
      <c r="K38" s="96" t="s">
        <v>299</v>
      </c>
      <c r="L38" s="175">
        <v>2.2E7</v>
      </c>
      <c r="M38" s="90">
        <f t="shared" si="3"/>
        <v>18700000</v>
      </c>
      <c r="N38" s="172">
        <v>46114.0</v>
      </c>
      <c r="O38" s="172">
        <v>46967.0</v>
      </c>
      <c r="P38" s="84" t="s">
        <v>117</v>
      </c>
      <c r="Q38" s="84" t="s">
        <v>117</v>
      </c>
      <c r="R38" s="84" t="s">
        <v>117</v>
      </c>
      <c r="S38" s="84" t="s">
        <v>117</v>
      </c>
      <c r="T38" s="84"/>
      <c r="U38" s="84"/>
      <c r="V38" s="84"/>
      <c r="W38" s="84"/>
      <c r="X38" s="84"/>
      <c r="Y38" s="100" t="s">
        <v>133</v>
      </c>
      <c r="Z38" s="84" t="s">
        <v>71</v>
      </c>
      <c r="AA38" s="142">
        <v>45689.0</v>
      </c>
    </row>
    <row r="39" ht="15.75" customHeight="1">
      <c r="A39" s="136">
        <f t="shared" si="2"/>
        <v>35</v>
      </c>
      <c r="B39" s="86" t="s">
        <v>288</v>
      </c>
      <c r="C39" s="171" t="s">
        <v>86</v>
      </c>
      <c r="D39" s="85">
        <v>4.6773614E7</v>
      </c>
      <c r="E39" s="85">
        <v>1.02317283E8</v>
      </c>
      <c r="F39" s="85">
        <v>6.00081818E8</v>
      </c>
      <c r="G39" s="86" t="s">
        <v>300</v>
      </c>
      <c r="H39" s="84" t="s">
        <v>28</v>
      </c>
      <c r="I39" s="84" t="s">
        <v>68</v>
      </c>
      <c r="J39" s="84" t="s">
        <v>68</v>
      </c>
      <c r="K39" s="86" t="s">
        <v>301</v>
      </c>
      <c r="L39" s="87">
        <v>4500000.0</v>
      </c>
      <c r="M39" s="87">
        <f t="shared" si="3"/>
        <v>3825000</v>
      </c>
      <c r="N39" s="176">
        <v>46054.0</v>
      </c>
      <c r="O39" s="172">
        <v>46968.0</v>
      </c>
      <c r="P39" s="84" t="s">
        <v>117</v>
      </c>
      <c r="Q39" s="84" t="s">
        <v>117</v>
      </c>
      <c r="R39" s="84" t="s">
        <v>117</v>
      </c>
      <c r="S39" s="84" t="s">
        <v>117</v>
      </c>
      <c r="T39" s="84"/>
      <c r="U39" s="84"/>
      <c r="V39" s="84" t="s">
        <v>117</v>
      </c>
      <c r="W39" s="84" t="s">
        <v>117</v>
      </c>
      <c r="X39" s="84" t="s">
        <v>117</v>
      </c>
      <c r="Y39" s="100" t="s">
        <v>133</v>
      </c>
      <c r="Z39" s="84" t="s">
        <v>71</v>
      </c>
      <c r="AA39" s="142">
        <v>45689.0</v>
      </c>
    </row>
    <row r="40" ht="15.75" customHeight="1">
      <c r="A40" s="136">
        <f t="shared" si="2"/>
        <v>36</v>
      </c>
      <c r="B40" s="86" t="s">
        <v>288</v>
      </c>
      <c r="C40" s="171" t="s">
        <v>86</v>
      </c>
      <c r="D40" s="85">
        <v>4.6773614E7</v>
      </c>
      <c r="E40" s="85">
        <v>1.02317283E8</v>
      </c>
      <c r="F40" s="85">
        <v>6.00081818E8</v>
      </c>
      <c r="G40" s="86" t="s">
        <v>302</v>
      </c>
      <c r="H40" s="84" t="s">
        <v>28</v>
      </c>
      <c r="I40" s="84" t="s">
        <v>68</v>
      </c>
      <c r="J40" s="84" t="s">
        <v>68</v>
      </c>
      <c r="K40" s="86" t="s">
        <v>303</v>
      </c>
      <c r="L40" s="87">
        <v>1.65E7</v>
      </c>
      <c r="M40" s="87">
        <f t="shared" si="3"/>
        <v>14025000</v>
      </c>
      <c r="N40" s="176">
        <v>46055.0</v>
      </c>
      <c r="O40" s="172">
        <v>46969.0</v>
      </c>
      <c r="P40" s="84" t="s">
        <v>117</v>
      </c>
      <c r="Q40" s="84" t="s">
        <v>117</v>
      </c>
      <c r="R40" s="84" t="s">
        <v>117</v>
      </c>
      <c r="S40" s="84" t="s">
        <v>117</v>
      </c>
      <c r="T40" s="84"/>
      <c r="U40" s="84"/>
      <c r="V40" s="84" t="s">
        <v>117</v>
      </c>
      <c r="W40" s="84" t="s">
        <v>117</v>
      </c>
      <c r="X40" s="84" t="s">
        <v>117</v>
      </c>
      <c r="Y40" s="100" t="s">
        <v>133</v>
      </c>
      <c r="Z40" s="84" t="s">
        <v>71</v>
      </c>
      <c r="AA40" s="150">
        <v>45689.0</v>
      </c>
    </row>
    <row r="41" ht="15.75" customHeight="1">
      <c r="A41" s="136">
        <f t="shared" si="2"/>
        <v>37</v>
      </c>
      <c r="B41" s="86" t="s">
        <v>288</v>
      </c>
      <c r="C41" s="171" t="s">
        <v>86</v>
      </c>
      <c r="D41" s="85">
        <v>4.6773614E7</v>
      </c>
      <c r="E41" s="85">
        <v>1.02317283E8</v>
      </c>
      <c r="F41" s="85">
        <v>6.00081818E8</v>
      </c>
      <c r="G41" s="86" t="s">
        <v>304</v>
      </c>
      <c r="H41" s="84" t="s">
        <v>28</v>
      </c>
      <c r="I41" s="84" t="s">
        <v>68</v>
      </c>
      <c r="J41" s="84" t="s">
        <v>68</v>
      </c>
      <c r="K41" s="86" t="s">
        <v>305</v>
      </c>
      <c r="L41" s="87">
        <v>1.7E7</v>
      </c>
      <c r="M41" s="87">
        <f t="shared" si="3"/>
        <v>14450000</v>
      </c>
      <c r="N41" s="173">
        <v>45839.0</v>
      </c>
      <c r="O41" s="173">
        <v>45870.0</v>
      </c>
      <c r="P41" s="84" t="s">
        <v>117</v>
      </c>
      <c r="Q41" s="84" t="s">
        <v>117</v>
      </c>
      <c r="R41" s="84" t="s">
        <v>117</v>
      </c>
      <c r="S41" s="84" t="s">
        <v>117</v>
      </c>
      <c r="T41" s="84"/>
      <c r="U41" s="84"/>
      <c r="V41" s="84" t="s">
        <v>117</v>
      </c>
      <c r="W41" s="84" t="s">
        <v>117</v>
      </c>
      <c r="X41" s="84" t="s">
        <v>117</v>
      </c>
      <c r="Y41" s="88" t="s">
        <v>166</v>
      </c>
      <c r="Z41" s="84" t="s">
        <v>82</v>
      </c>
      <c r="AA41" s="142">
        <v>45689.0</v>
      </c>
    </row>
    <row r="42" ht="15.75" customHeight="1">
      <c r="A42" s="136">
        <f t="shared" si="2"/>
        <v>38</v>
      </c>
      <c r="B42" s="86" t="s">
        <v>288</v>
      </c>
      <c r="C42" s="171" t="s">
        <v>86</v>
      </c>
      <c r="D42" s="85">
        <v>4.6773614E7</v>
      </c>
      <c r="E42" s="85">
        <v>1.02317283E8</v>
      </c>
      <c r="F42" s="85">
        <v>6.00081818E8</v>
      </c>
      <c r="G42" s="86" t="s">
        <v>306</v>
      </c>
      <c r="H42" s="84" t="s">
        <v>28</v>
      </c>
      <c r="I42" s="84" t="s">
        <v>68</v>
      </c>
      <c r="J42" s="84" t="s">
        <v>68</v>
      </c>
      <c r="K42" s="86" t="s">
        <v>307</v>
      </c>
      <c r="L42" s="87">
        <v>5000000.0</v>
      </c>
      <c r="M42" s="87">
        <f t="shared" si="3"/>
        <v>4250000</v>
      </c>
      <c r="N42" s="172">
        <v>46174.0</v>
      </c>
      <c r="O42" s="172">
        <v>46966.0</v>
      </c>
      <c r="P42" s="84" t="s">
        <v>117</v>
      </c>
      <c r="Q42" s="84" t="s">
        <v>117</v>
      </c>
      <c r="R42" s="84" t="s">
        <v>117</v>
      </c>
      <c r="S42" s="84" t="s">
        <v>117</v>
      </c>
      <c r="T42" s="84"/>
      <c r="U42" s="84"/>
      <c r="V42" s="84" t="s">
        <v>117</v>
      </c>
      <c r="W42" s="84" t="s">
        <v>117</v>
      </c>
      <c r="X42" s="84"/>
      <c r="Y42" s="100" t="s">
        <v>133</v>
      </c>
      <c r="Z42" s="84" t="s">
        <v>71</v>
      </c>
      <c r="AA42" s="142">
        <v>45689.0</v>
      </c>
    </row>
    <row r="43" ht="15.75" customHeight="1">
      <c r="A43" s="136">
        <f t="shared" si="2"/>
        <v>39</v>
      </c>
      <c r="B43" s="86" t="s">
        <v>288</v>
      </c>
      <c r="C43" s="171" t="s">
        <v>86</v>
      </c>
      <c r="D43" s="85">
        <v>4.6773614E7</v>
      </c>
      <c r="E43" s="85">
        <v>1.02317283E8</v>
      </c>
      <c r="F43" s="85">
        <v>6.00081818E8</v>
      </c>
      <c r="G43" s="86" t="s">
        <v>308</v>
      </c>
      <c r="H43" s="84" t="s">
        <v>28</v>
      </c>
      <c r="I43" s="84" t="s">
        <v>68</v>
      </c>
      <c r="J43" s="84" t="s">
        <v>68</v>
      </c>
      <c r="K43" s="86" t="s">
        <v>309</v>
      </c>
      <c r="L43" s="87">
        <v>2.0E7</v>
      </c>
      <c r="M43" s="87">
        <f t="shared" si="3"/>
        <v>17000000</v>
      </c>
      <c r="N43" s="172">
        <v>46143.0</v>
      </c>
      <c r="O43" s="172">
        <v>46967.0</v>
      </c>
      <c r="P43" s="84"/>
      <c r="Q43" s="84"/>
      <c r="R43" s="84"/>
      <c r="S43" s="84"/>
      <c r="T43" s="84"/>
      <c r="U43" s="84"/>
      <c r="V43" s="84"/>
      <c r="W43" s="84"/>
      <c r="X43" s="84"/>
      <c r="Y43" s="100" t="s">
        <v>133</v>
      </c>
      <c r="Z43" s="84" t="s">
        <v>71</v>
      </c>
      <c r="AA43" s="150">
        <v>45689.0</v>
      </c>
    </row>
    <row r="44" ht="15.75" customHeight="1">
      <c r="A44" s="136">
        <f t="shared" si="2"/>
        <v>40</v>
      </c>
      <c r="B44" s="86" t="s">
        <v>288</v>
      </c>
      <c r="C44" s="171" t="s">
        <v>86</v>
      </c>
      <c r="D44" s="85">
        <v>4.6773614E7</v>
      </c>
      <c r="E44" s="85">
        <v>1.02317283E8</v>
      </c>
      <c r="F44" s="85">
        <v>6.00081818E8</v>
      </c>
      <c r="G44" s="86" t="s">
        <v>310</v>
      </c>
      <c r="H44" s="84" t="s">
        <v>28</v>
      </c>
      <c r="I44" s="84" t="s">
        <v>68</v>
      </c>
      <c r="J44" s="84" t="s">
        <v>68</v>
      </c>
      <c r="K44" s="86" t="s">
        <v>311</v>
      </c>
      <c r="L44" s="87">
        <v>8000000.0</v>
      </c>
      <c r="M44" s="87">
        <f t="shared" si="3"/>
        <v>6800000</v>
      </c>
      <c r="N44" s="172">
        <v>46144.0</v>
      </c>
      <c r="O44" s="172">
        <v>47696.0</v>
      </c>
      <c r="P44" s="84"/>
      <c r="Q44" s="84"/>
      <c r="R44" s="84"/>
      <c r="S44" s="84"/>
      <c r="T44" s="84"/>
      <c r="U44" s="84"/>
      <c r="V44" s="84"/>
      <c r="W44" s="84"/>
      <c r="X44" s="84"/>
      <c r="Y44" s="100" t="s">
        <v>133</v>
      </c>
      <c r="Z44" s="84" t="s">
        <v>71</v>
      </c>
      <c r="AA44" s="142">
        <v>45689.0</v>
      </c>
    </row>
    <row r="45" ht="15.75" customHeight="1">
      <c r="A45" s="136">
        <f t="shared" si="2"/>
        <v>41</v>
      </c>
      <c r="B45" s="86" t="s">
        <v>288</v>
      </c>
      <c r="C45" s="171" t="s">
        <v>86</v>
      </c>
      <c r="D45" s="85">
        <v>4.6773614E7</v>
      </c>
      <c r="E45" s="85">
        <v>1.02317283E8</v>
      </c>
      <c r="F45" s="85">
        <v>6.00081818E8</v>
      </c>
      <c r="G45" s="86" t="s">
        <v>312</v>
      </c>
      <c r="H45" s="84" t="s">
        <v>28</v>
      </c>
      <c r="I45" s="84" t="s">
        <v>68</v>
      </c>
      <c r="J45" s="84" t="s">
        <v>68</v>
      </c>
      <c r="K45" s="86" t="s">
        <v>313</v>
      </c>
      <c r="L45" s="87">
        <v>1.6E7</v>
      </c>
      <c r="M45" s="87">
        <f t="shared" si="3"/>
        <v>13600000</v>
      </c>
      <c r="N45" s="172">
        <v>46174.0</v>
      </c>
      <c r="O45" s="172">
        <v>46966.0</v>
      </c>
      <c r="P45" s="84"/>
      <c r="Q45" s="84"/>
      <c r="R45" s="84"/>
      <c r="S45" s="84"/>
      <c r="T45" s="84"/>
      <c r="U45" s="84"/>
      <c r="V45" s="84"/>
      <c r="W45" s="84"/>
      <c r="X45" s="84"/>
      <c r="Y45" s="100" t="s">
        <v>133</v>
      </c>
      <c r="Z45" s="84" t="s">
        <v>71</v>
      </c>
      <c r="AA45" s="142">
        <v>45689.0</v>
      </c>
    </row>
    <row r="46" ht="15.75" customHeight="1">
      <c r="A46" s="136">
        <f t="shared" si="2"/>
        <v>42</v>
      </c>
      <c r="B46" s="86" t="s">
        <v>288</v>
      </c>
      <c r="C46" s="171" t="s">
        <v>86</v>
      </c>
      <c r="D46" s="85">
        <v>4.6773614E7</v>
      </c>
      <c r="E46" s="85">
        <v>1.02317283E8</v>
      </c>
      <c r="F46" s="85">
        <v>6.00081818E8</v>
      </c>
      <c r="G46" s="86" t="s">
        <v>314</v>
      </c>
      <c r="H46" s="84" t="s">
        <v>28</v>
      </c>
      <c r="I46" s="84" t="s">
        <v>68</v>
      </c>
      <c r="J46" s="84" t="s">
        <v>68</v>
      </c>
      <c r="K46" s="86" t="s">
        <v>315</v>
      </c>
      <c r="L46" s="87">
        <v>5000000.0</v>
      </c>
      <c r="M46" s="87">
        <f t="shared" si="3"/>
        <v>4250000</v>
      </c>
      <c r="N46" s="172">
        <v>46174.0</v>
      </c>
      <c r="O46" s="173">
        <v>46630.0</v>
      </c>
      <c r="P46" s="84"/>
      <c r="Q46" s="84"/>
      <c r="R46" s="84"/>
      <c r="S46" s="84"/>
      <c r="T46" s="84"/>
      <c r="U46" s="84"/>
      <c r="V46" s="84"/>
      <c r="W46" s="84"/>
      <c r="X46" s="84"/>
      <c r="Y46" s="100" t="s">
        <v>133</v>
      </c>
      <c r="Z46" s="84" t="s">
        <v>71</v>
      </c>
      <c r="AA46" s="150">
        <v>45689.0</v>
      </c>
    </row>
    <row r="47" ht="15.75" customHeight="1">
      <c r="A47" s="136">
        <f t="shared" si="2"/>
        <v>43</v>
      </c>
      <c r="B47" s="86" t="s">
        <v>288</v>
      </c>
      <c r="C47" s="171" t="s">
        <v>86</v>
      </c>
      <c r="D47" s="85">
        <v>4.6773614E7</v>
      </c>
      <c r="E47" s="85">
        <v>1.02317283E8</v>
      </c>
      <c r="F47" s="85">
        <v>6.00081818E8</v>
      </c>
      <c r="G47" s="86" t="s">
        <v>316</v>
      </c>
      <c r="H47" s="84" t="s">
        <v>28</v>
      </c>
      <c r="I47" s="84" t="s">
        <v>68</v>
      </c>
      <c r="J47" s="84" t="s">
        <v>68</v>
      </c>
      <c r="K47" s="86" t="s">
        <v>317</v>
      </c>
      <c r="L47" s="87">
        <v>2.0E7</v>
      </c>
      <c r="M47" s="87">
        <f t="shared" si="3"/>
        <v>17000000</v>
      </c>
      <c r="N47" s="172">
        <v>46296.0</v>
      </c>
      <c r="O47" s="172">
        <v>47696.0</v>
      </c>
      <c r="P47" s="84"/>
      <c r="Q47" s="84"/>
      <c r="R47" s="84"/>
      <c r="S47" s="84"/>
      <c r="T47" s="84"/>
      <c r="U47" s="84"/>
      <c r="V47" s="84" t="s">
        <v>117</v>
      </c>
      <c r="W47" s="84"/>
      <c r="X47" s="84"/>
      <c r="Y47" s="100" t="s">
        <v>133</v>
      </c>
      <c r="Z47" s="84" t="s">
        <v>71</v>
      </c>
      <c r="AA47" s="142">
        <v>45689.0</v>
      </c>
    </row>
    <row r="48" ht="15.75" customHeight="1">
      <c r="A48" s="136">
        <f t="shared" si="2"/>
        <v>44</v>
      </c>
      <c r="B48" s="86" t="s">
        <v>288</v>
      </c>
      <c r="C48" s="171" t="s">
        <v>86</v>
      </c>
      <c r="D48" s="85">
        <v>4.6773614E7</v>
      </c>
      <c r="E48" s="85">
        <v>1.02317283E8</v>
      </c>
      <c r="F48" s="85">
        <v>6.00081818E8</v>
      </c>
      <c r="G48" s="86" t="s">
        <v>318</v>
      </c>
      <c r="H48" s="84" t="s">
        <v>28</v>
      </c>
      <c r="I48" s="84" t="s">
        <v>68</v>
      </c>
      <c r="J48" s="84" t="s">
        <v>68</v>
      </c>
      <c r="K48" s="86" t="s">
        <v>319</v>
      </c>
      <c r="L48" s="87">
        <v>1.8E7</v>
      </c>
      <c r="M48" s="87">
        <f t="shared" si="3"/>
        <v>15300000</v>
      </c>
      <c r="N48" s="173">
        <v>45839.0</v>
      </c>
      <c r="O48" s="172">
        <v>45901.0</v>
      </c>
      <c r="P48" s="84" t="s">
        <v>117</v>
      </c>
      <c r="Q48" s="84" t="s">
        <v>117</v>
      </c>
      <c r="R48" s="84" t="s">
        <v>117</v>
      </c>
      <c r="S48" s="84" t="s">
        <v>117</v>
      </c>
      <c r="T48" s="84"/>
      <c r="U48" s="84"/>
      <c r="V48" s="84" t="s">
        <v>117</v>
      </c>
      <c r="W48" s="84"/>
      <c r="X48" s="84" t="s">
        <v>117</v>
      </c>
      <c r="Y48" s="177" t="s">
        <v>166</v>
      </c>
      <c r="Z48" s="84" t="s">
        <v>122</v>
      </c>
      <c r="AA48" s="142">
        <v>45689.0</v>
      </c>
    </row>
    <row r="49" ht="15.75" customHeight="1">
      <c r="A49" s="136">
        <f t="shared" si="2"/>
        <v>45</v>
      </c>
      <c r="B49" s="86" t="s">
        <v>288</v>
      </c>
      <c r="C49" s="171" t="s">
        <v>86</v>
      </c>
      <c r="D49" s="85">
        <v>4.6773614E7</v>
      </c>
      <c r="E49" s="85">
        <v>1.02317283E8</v>
      </c>
      <c r="F49" s="85">
        <v>6.00081818E8</v>
      </c>
      <c r="G49" s="86" t="s">
        <v>320</v>
      </c>
      <c r="H49" s="84" t="s">
        <v>28</v>
      </c>
      <c r="I49" s="84" t="s">
        <v>68</v>
      </c>
      <c r="J49" s="84" t="s">
        <v>68</v>
      </c>
      <c r="K49" s="86" t="s">
        <v>321</v>
      </c>
      <c r="L49" s="87">
        <v>6000000.0</v>
      </c>
      <c r="M49" s="87">
        <f t="shared" si="3"/>
        <v>5100000</v>
      </c>
      <c r="N49" s="172">
        <v>46174.0</v>
      </c>
      <c r="O49" s="172">
        <v>46966.0</v>
      </c>
      <c r="P49" s="84"/>
      <c r="Q49" s="84"/>
      <c r="R49" s="84"/>
      <c r="S49" s="84"/>
      <c r="T49" s="84"/>
      <c r="U49" s="84"/>
      <c r="V49" s="84" t="s">
        <v>94</v>
      </c>
      <c r="W49" s="84" t="s">
        <v>94</v>
      </c>
      <c r="X49" s="84"/>
      <c r="Y49" s="96" t="s">
        <v>133</v>
      </c>
      <c r="Z49" s="84" t="s">
        <v>71</v>
      </c>
      <c r="AA49" s="150">
        <v>45689.0</v>
      </c>
    </row>
    <row r="50" ht="15.75" customHeight="1">
      <c r="A50" s="136">
        <f t="shared" si="2"/>
        <v>46</v>
      </c>
      <c r="B50" s="86" t="s">
        <v>288</v>
      </c>
      <c r="C50" s="171" t="s">
        <v>86</v>
      </c>
      <c r="D50" s="85">
        <v>4.6773614E7</v>
      </c>
      <c r="E50" s="85">
        <v>1.02317283E8</v>
      </c>
      <c r="F50" s="85">
        <v>6.00081818E8</v>
      </c>
      <c r="G50" s="86" t="s">
        <v>322</v>
      </c>
      <c r="H50" s="84" t="s">
        <v>28</v>
      </c>
      <c r="I50" s="84" t="s">
        <v>68</v>
      </c>
      <c r="J50" s="84" t="s">
        <v>68</v>
      </c>
      <c r="K50" s="86" t="s">
        <v>323</v>
      </c>
      <c r="L50" s="87">
        <v>8000000.0</v>
      </c>
      <c r="M50" s="87">
        <f t="shared" si="3"/>
        <v>6800000</v>
      </c>
      <c r="N50" s="172">
        <v>46175.0</v>
      </c>
      <c r="O50" s="178">
        <v>46600.0</v>
      </c>
      <c r="P50" s="84" t="s">
        <v>94</v>
      </c>
      <c r="Q50" s="84" t="s">
        <v>94</v>
      </c>
      <c r="R50" s="84" t="s">
        <v>94</v>
      </c>
      <c r="S50" s="84" t="s">
        <v>94</v>
      </c>
      <c r="T50" s="84"/>
      <c r="U50" s="84"/>
      <c r="V50" s="84"/>
      <c r="W50" s="84" t="s">
        <v>94</v>
      </c>
      <c r="X50" s="84" t="s">
        <v>94</v>
      </c>
      <c r="Y50" s="86" t="s">
        <v>324</v>
      </c>
      <c r="Z50" s="84" t="s">
        <v>82</v>
      </c>
      <c r="AA50" s="142">
        <v>45689.0</v>
      </c>
    </row>
    <row r="51" ht="15.75" customHeight="1">
      <c r="A51" s="136">
        <f t="shared" si="2"/>
        <v>47</v>
      </c>
      <c r="B51" s="86" t="s">
        <v>288</v>
      </c>
      <c r="C51" s="171" t="s">
        <v>86</v>
      </c>
      <c r="D51" s="85">
        <v>4.6773614E7</v>
      </c>
      <c r="E51" s="85">
        <v>1.02317283E8</v>
      </c>
      <c r="F51" s="85">
        <v>6.00081818E8</v>
      </c>
      <c r="G51" s="86" t="s">
        <v>325</v>
      </c>
      <c r="H51" s="84" t="s">
        <v>28</v>
      </c>
      <c r="I51" s="84" t="s">
        <v>68</v>
      </c>
      <c r="J51" s="84" t="s">
        <v>68</v>
      </c>
      <c r="K51" s="86" t="s">
        <v>326</v>
      </c>
      <c r="L51" s="90">
        <v>9000000.0</v>
      </c>
      <c r="M51" s="90">
        <f t="shared" si="3"/>
        <v>7650000</v>
      </c>
      <c r="N51" s="172">
        <v>46176.0</v>
      </c>
      <c r="O51" s="172">
        <v>46966.0</v>
      </c>
      <c r="P51" s="84"/>
      <c r="Q51" s="84"/>
      <c r="R51" s="84"/>
      <c r="S51" s="84"/>
      <c r="T51" s="84"/>
      <c r="U51" s="84"/>
      <c r="V51" s="84" t="s">
        <v>94</v>
      </c>
      <c r="W51" s="84"/>
      <c r="X51" s="84"/>
      <c r="Y51" s="96" t="s">
        <v>133</v>
      </c>
      <c r="Z51" s="84" t="s">
        <v>71</v>
      </c>
      <c r="AA51" s="142">
        <v>45689.0</v>
      </c>
    </row>
    <row r="52" ht="15.75" customHeight="1">
      <c r="A52" s="136">
        <f t="shared" si="2"/>
        <v>48</v>
      </c>
      <c r="B52" s="86" t="s">
        <v>288</v>
      </c>
      <c r="C52" s="171" t="s">
        <v>86</v>
      </c>
      <c r="D52" s="85">
        <v>4.6773614E7</v>
      </c>
      <c r="E52" s="85">
        <v>1.02317283E8</v>
      </c>
      <c r="F52" s="85">
        <v>6.00081818E8</v>
      </c>
      <c r="G52" s="86" t="s">
        <v>327</v>
      </c>
      <c r="H52" s="84" t="s">
        <v>28</v>
      </c>
      <c r="I52" s="84" t="s">
        <v>68</v>
      </c>
      <c r="J52" s="84" t="s">
        <v>68</v>
      </c>
      <c r="K52" s="174" t="s">
        <v>328</v>
      </c>
      <c r="L52" s="90">
        <v>950000.0</v>
      </c>
      <c r="M52" s="90">
        <f t="shared" si="3"/>
        <v>807500</v>
      </c>
      <c r="N52" s="172">
        <v>46023.0</v>
      </c>
      <c r="O52" s="172">
        <v>46967.0</v>
      </c>
      <c r="P52" s="84"/>
      <c r="Q52" s="84"/>
      <c r="R52" s="84"/>
      <c r="S52" s="84"/>
      <c r="T52" s="84"/>
      <c r="U52" s="84"/>
      <c r="V52" s="84"/>
      <c r="W52" s="84" t="s">
        <v>94</v>
      </c>
      <c r="X52" s="84"/>
      <c r="Y52" s="96" t="s">
        <v>133</v>
      </c>
      <c r="Z52" s="84" t="s">
        <v>82</v>
      </c>
      <c r="AA52" s="150">
        <v>45689.0</v>
      </c>
    </row>
    <row r="53" ht="15.75" customHeight="1">
      <c r="A53" s="136">
        <f t="shared" si="2"/>
        <v>49</v>
      </c>
      <c r="B53" s="86" t="s">
        <v>288</v>
      </c>
      <c r="C53" s="171" t="s">
        <v>86</v>
      </c>
      <c r="D53" s="85">
        <v>4.6773614E7</v>
      </c>
      <c r="E53" s="85">
        <v>1.02317283E8</v>
      </c>
      <c r="F53" s="85">
        <v>6.00081818E8</v>
      </c>
      <c r="G53" s="86" t="s">
        <v>329</v>
      </c>
      <c r="H53" s="84" t="s">
        <v>28</v>
      </c>
      <c r="I53" s="84" t="s">
        <v>68</v>
      </c>
      <c r="J53" s="84" t="s">
        <v>68</v>
      </c>
      <c r="K53" s="174" t="s">
        <v>330</v>
      </c>
      <c r="L53" s="87">
        <v>3000000.0</v>
      </c>
      <c r="M53" s="87">
        <f t="shared" si="3"/>
        <v>2550000</v>
      </c>
      <c r="N53" s="172">
        <v>46054.0</v>
      </c>
      <c r="O53" s="172">
        <v>46968.0</v>
      </c>
      <c r="P53" s="84"/>
      <c r="Q53" s="84"/>
      <c r="R53" s="84" t="s">
        <v>117</v>
      </c>
      <c r="S53" s="84"/>
      <c r="T53" s="84"/>
      <c r="U53" s="84"/>
      <c r="V53" s="84" t="s">
        <v>117</v>
      </c>
      <c r="W53" s="84" t="s">
        <v>117</v>
      </c>
      <c r="X53" s="84"/>
      <c r="Y53" s="96" t="s">
        <v>133</v>
      </c>
      <c r="Z53" s="84" t="s">
        <v>82</v>
      </c>
      <c r="AA53" s="142">
        <v>45689.0</v>
      </c>
    </row>
    <row r="54" ht="15.75" customHeight="1">
      <c r="A54" s="136">
        <f t="shared" si="2"/>
        <v>50</v>
      </c>
      <c r="B54" s="86" t="s">
        <v>288</v>
      </c>
      <c r="C54" s="171" t="s">
        <v>86</v>
      </c>
      <c r="D54" s="85">
        <v>4.6773614E7</v>
      </c>
      <c r="E54" s="85">
        <v>1.02317283E8</v>
      </c>
      <c r="F54" s="85">
        <v>6.00081818E8</v>
      </c>
      <c r="G54" s="86" t="s">
        <v>331</v>
      </c>
      <c r="H54" s="84" t="s">
        <v>28</v>
      </c>
      <c r="I54" s="84" t="s">
        <v>68</v>
      </c>
      <c r="J54" s="84" t="s">
        <v>68</v>
      </c>
      <c r="K54" s="86" t="s">
        <v>332</v>
      </c>
      <c r="L54" s="87">
        <v>2600000.0</v>
      </c>
      <c r="M54" s="87">
        <f t="shared" si="3"/>
        <v>2210000</v>
      </c>
      <c r="N54" s="173">
        <v>46204.0</v>
      </c>
      <c r="O54" s="173">
        <v>46600.0</v>
      </c>
      <c r="P54" s="84"/>
      <c r="Q54" s="84"/>
      <c r="R54" s="84"/>
      <c r="S54" s="84"/>
      <c r="T54" s="84"/>
      <c r="U54" s="84"/>
      <c r="V54" s="84" t="s">
        <v>117</v>
      </c>
      <c r="W54" s="84" t="s">
        <v>117</v>
      </c>
      <c r="X54" s="84"/>
      <c r="Y54" s="96" t="s">
        <v>133</v>
      </c>
      <c r="Z54" s="84" t="s">
        <v>82</v>
      </c>
      <c r="AA54" s="142">
        <v>45689.0</v>
      </c>
    </row>
    <row r="55" ht="15.75" customHeight="1">
      <c r="A55" s="136">
        <f t="shared" si="2"/>
        <v>51</v>
      </c>
      <c r="B55" s="86" t="s">
        <v>288</v>
      </c>
      <c r="C55" s="171" t="s">
        <v>86</v>
      </c>
      <c r="D55" s="85">
        <v>4.6773614E7</v>
      </c>
      <c r="E55" s="85">
        <v>1.02317283E8</v>
      </c>
      <c r="F55" s="85">
        <v>6.00081818E8</v>
      </c>
      <c r="G55" s="86" t="s">
        <v>333</v>
      </c>
      <c r="H55" s="84" t="s">
        <v>28</v>
      </c>
      <c r="I55" s="84" t="s">
        <v>68</v>
      </c>
      <c r="J55" s="84" t="s">
        <v>68</v>
      </c>
      <c r="K55" s="86" t="s">
        <v>334</v>
      </c>
      <c r="L55" s="87">
        <v>7000000.0</v>
      </c>
      <c r="M55" s="87">
        <f t="shared" si="3"/>
        <v>5950000</v>
      </c>
      <c r="N55" s="178">
        <v>45839.0</v>
      </c>
      <c r="O55" s="172">
        <v>45962.0</v>
      </c>
      <c r="P55" s="84" t="s">
        <v>117</v>
      </c>
      <c r="Q55" s="84" t="s">
        <v>117</v>
      </c>
      <c r="R55" s="84" t="s">
        <v>117</v>
      </c>
      <c r="S55" s="84" t="s">
        <v>117</v>
      </c>
      <c r="T55" s="84"/>
      <c r="U55" s="84"/>
      <c r="V55" s="84" t="s">
        <v>117</v>
      </c>
      <c r="W55" s="84"/>
      <c r="X55" s="84" t="s">
        <v>117</v>
      </c>
      <c r="Y55" s="177" t="s">
        <v>166</v>
      </c>
      <c r="Z55" s="84" t="s">
        <v>82</v>
      </c>
      <c r="AA55" s="150">
        <v>45689.0</v>
      </c>
    </row>
    <row r="56" ht="15.75" customHeight="1">
      <c r="A56" s="136">
        <f t="shared" si="2"/>
        <v>52</v>
      </c>
      <c r="B56" s="86" t="s">
        <v>288</v>
      </c>
      <c r="C56" s="171" t="s">
        <v>86</v>
      </c>
      <c r="D56" s="85">
        <v>4.6773614E7</v>
      </c>
      <c r="E56" s="85">
        <v>1.02317283E8</v>
      </c>
      <c r="F56" s="85">
        <v>6.00081818E8</v>
      </c>
      <c r="G56" s="86" t="s">
        <v>335</v>
      </c>
      <c r="H56" s="84" t="s">
        <v>28</v>
      </c>
      <c r="I56" s="84" t="s">
        <v>68</v>
      </c>
      <c r="J56" s="84" t="s">
        <v>68</v>
      </c>
      <c r="K56" s="86" t="s">
        <v>336</v>
      </c>
      <c r="L56" s="87">
        <v>3.5E7</v>
      </c>
      <c r="M56" s="87">
        <f t="shared" si="3"/>
        <v>29750000</v>
      </c>
      <c r="N56" s="172">
        <v>46204.0</v>
      </c>
      <c r="O56" s="172">
        <v>47696.0</v>
      </c>
      <c r="P56" s="84"/>
      <c r="Q56" s="84"/>
      <c r="R56" s="84"/>
      <c r="S56" s="84"/>
      <c r="T56" s="84"/>
      <c r="U56" s="84"/>
      <c r="V56" s="84"/>
      <c r="W56" s="84"/>
      <c r="X56" s="84"/>
      <c r="Y56" s="96" t="s">
        <v>133</v>
      </c>
      <c r="Z56" s="84"/>
      <c r="AA56" s="142">
        <v>45689.0</v>
      </c>
    </row>
    <row r="57" ht="15.75" customHeight="1">
      <c r="A57" s="136">
        <f t="shared" si="2"/>
        <v>53</v>
      </c>
      <c r="B57" s="86" t="s">
        <v>288</v>
      </c>
      <c r="C57" s="171" t="s">
        <v>86</v>
      </c>
      <c r="D57" s="85">
        <v>4.6773614E7</v>
      </c>
      <c r="E57" s="85">
        <v>1.02317283E8</v>
      </c>
      <c r="F57" s="85">
        <v>6.00081818E8</v>
      </c>
      <c r="G57" s="86" t="s">
        <v>337</v>
      </c>
      <c r="H57" s="84" t="s">
        <v>28</v>
      </c>
      <c r="I57" s="84" t="s">
        <v>68</v>
      </c>
      <c r="J57" s="84" t="s">
        <v>68</v>
      </c>
      <c r="K57" s="86" t="s">
        <v>338</v>
      </c>
      <c r="L57" s="87">
        <v>6000000.0</v>
      </c>
      <c r="M57" s="87">
        <f t="shared" si="3"/>
        <v>5100000</v>
      </c>
      <c r="N57" s="172">
        <v>46174.0</v>
      </c>
      <c r="O57" s="172">
        <v>47697.0</v>
      </c>
      <c r="P57" s="84"/>
      <c r="Q57" s="84"/>
      <c r="R57" s="84"/>
      <c r="S57" s="84"/>
      <c r="T57" s="84"/>
      <c r="U57" s="84"/>
      <c r="V57" s="84" t="s">
        <v>117</v>
      </c>
      <c r="W57" s="84" t="s">
        <v>117</v>
      </c>
      <c r="X57" s="84"/>
      <c r="Y57" s="96" t="s">
        <v>133</v>
      </c>
      <c r="Z57" s="84"/>
      <c r="AA57" s="142">
        <v>45689.0</v>
      </c>
    </row>
    <row r="58" ht="15.75" customHeight="1">
      <c r="A58" s="136">
        <f t="shared" si="2"/>
        <v>54</v>
      </c>
      <c r="B58" s="86" t="s">
        <v>288</v>
      </c>
      <c r="C58" s="171" t="s">
        <v>86</v>
      </c>
      <c r="D58" s="85">
        <v>4.6773614E7</v>
      </c>
      <c r="E58" s="85">
        <v>1.02317283E8</v>
      </c>
      <c r="F58" s="85">
        <v>6.00081818E8</v>
      </c>
      <c r="G58" s="86" t="s">
        <v>339</v>
      </c>
      <c r="H58" s="84" t="s">
        <v>28</v>
      </c>
      <c r="I58" s="84" t="s">
        <v>68</v>
      </c>
      <c r="J58" s="84" t="s">
        <v>68</v>
      </c>
      <c r="K58" s="86" t="s">
        <v>340</v>
      </c>
      <c r="L58" s="87">
        <v>2000000.0</v>
      </c>
      <c r="M58" s="87">
        <v>1700000.0</v>
      </c>
      <c r="N58" s="172">
        <v>46175.0</v>
      </c>
      <c r="O58" s="172">
        <v>46966.0</v>
      </c>
      <c r="P58" s="84" t="s">
        <v>94</v>
      </c>
      <c r="Q58" s="84" t="s">
        <v>94</v>
      </c>
      <c r="R58" s="84" t="s">
        <v>94</v>
      </c>
      <c r="S58" s="84" t="s">
        <v>117</v>
      </c>
      <c r="T58" s="97"/>
      <c r="U58" s="97"/>
      <c r="V58" s="97"/>
      <c r="W58" s="179" t="s">
        <v>94</v>
      </c>
      <c r="X58" s="97"/>
      <c r="Y58" s="96" t="s">
        <v>133</v>
      </c>
      <c r="Z58" s="97"/>
      <c r="AA58" s="150">
        <v>45689.0</v>
      </c>
    </row>
    <row r="59" ht="15.75" customHeight="1">
      <c r="A59" s="136">
        <f t="shared" si="2"/>
        <v>55</v>
      </c>
      <c r="B59" s="86" t="s">
        <v>288</v>
      </c>
      <c r="C59" s="171" t="s">
        <v>86</v>
      </c>
      <c r="D59" s="85">
        <v>4.6773614E7</v>
      </c>
      <c r="E59" s="85">
        <v>1.02317283E8</v>
      </c>
      <c r="F59" s="85">
        <v>6.00081818E8</v>
      </c>
      <c r="G59" s="86" t="s">
        <v>341</v>
      </c>
      <c r="H59" s="84" t="s">
        <v>28</v>
      </c>
      <c r="I59" s="84" t="s">
        <v>68</v>
      </c>
      <c r="J59" s="84" t="s">
        <v>68</v>
      </c>
      <c r="K59" s="86" t="s">
        <v>342</v>
      </c>
      <c r="L59" s="87">
        <v>2000000.0</v>
      </c>
      <c r="M59" s="87">
        <v>1700000.0</v>
      </c>
      <c r="N59" s="172">
        <v>46176.0</v>
      </c>
      <c r="O59" s="172">
        <v>46967.0</v>
      </c>
      <c r="P59" s="84" t="s">
        <v>94</v>
      </c>
      <c r="Q59" s="84" t="s">
        <v>94</v>
      </c>
      <c r="R59" s="84" t="s">
        <v>94</v>
      </c>
      <c r="S59" s="84" t="s">
        <v>94</v>
      </c>
      <c r="T59" s="84"/>
      <c r="U59" s="84"/>
      <c r="V59" s="84"/>
      <c r="W59" s="84" t="s">
        <v>94</v>
      </c>
      <c r="X59" s="84"/>
      <c r="Y59" s="86" t="s">
        <v>343</v>
      </c>
      <c r="Z59" s="84" t="s">
        <v>82</v>
      </c>
      <c r="AA59" s="142">
        <v>45689.0</v>
      </c>
    </row>
    <row r="60" ht="15.75" customHeight="1">
      <c r="A60" s="136">
        <f t="shared" si="2"/>
        <v>56</v>
      </c>
      <c r="B60" s="86" t="s">
        <v>288</v>
      </c>
      <c r="C60" s="171" t="s">
        <v>86</v>
      </c>
      <c r="D60" s="85">
        <v>4.6773614E7</v>
      </c>
      <c r="E60" s="85">
        <v>1.02317283E8</v>
      </c>
      <c r="F60" s="85">
        <v>6.00081818E8</v>
      </c>
      <c r="G60" s="86" t="s">
        <v>341</v>
      </c>
      <c r="H60" s="84" t="s">
        <v>28</v>
      </c>
      <c r="I60" s="84" t="s">
        <v>68</v>
      </c>
      <c r="J60" s="84" t="s">
        <v>68</v>
      </c>
      <c r="K60" s="86" t="s">
        <v>342</v>
      </c>
      <c r="L60" s="87">
        <v>2000000.0</v>
      </c>
      <c r="M60" s="87">
        <v>1700000.0</v>
      </c>
      <c r="N60" s="172">
        <v>46177.0</v>
      </c>
      <c r="O60" s="172">
        <v>46968.0</v>
      </c>
      <c r="P60" s="84" t="s">
        <v>94</v>
      </c>
      <c r="Q60" s="84" t="s">
        <v>94</v>
      </c>
      <c r="R60" s="84" t="s">
        <v>94</v>
      </c>
      <c r="S60" s="84" t="s">
        <v>94</v>
      </c>
      <c r="T60" s="84"/>
      <c r="U60" s="84"/>
      <c r="V60" s="84"/>
      <c r="W60" s="84" t="s">
        <v>94</v>
      </c>
      <c r="X60" s="84"/>
      <c r="Y60" s="96" t="s">
        <v>133</v>
      </c>
      <c r="Z60" s="97"/>
      <c r="AA60" s="142">
        <v>45689.0</v>
      </c>
    </row>
    <row r="61" ht="15.75" customHeight="1">
      <c r="A61" s="136">
        <f t="shared" si="2"/>
        <v>57</v>
      </c>
      <c r="B61" s="86" t="s">
        <v>288</v>
      </c>
      <c r="C61" s="171" t="s">
        <v>86</v>
      </c>
      <c r="D61" s="85">
        <v>4.6773614E7</v>
      </c>
      <c r="E61" s="85">
        <v>1.02317283E8</v>
      </c>
      <c r="F61" s="85">
        <v>6.00081818E8</v>
      </c>
      <c r="G61" s="86" t="s">
        <v>344</v>
      </c>
      <c r="H61" s="84" t="s">
        <v>28</v>
      </c>
      <c r="I61" s="84" t="s">
        <v>68</v>
      </c>
      <c r="J61" s="84" t="s">
        <v>68</v>
      </c>
      <c r="K61" s="86" t="s">
        <v>345</v>
      </c>
      <c r="L61" s="87">
        <v>1000000.0</v>
      </c>
      <c r="M61" s="87">
        <v>850000.0</v>
      </c>
      <c r="N61" s="172">
        <v>46054.0</v>
      </c>
      <c r="O61" s="173">
        <v>46600.0</v>
      </c>
      <c r="P61" s="84"/>
      <c r="Q61" s="84"/>
      <c r="R61" s="84"/>
      <c r="S61" s="84"/>
      <c r="T61" s="84"/>
      <c r="U61" s="84"/>
      <c r="V61" s="84" t="s">
        <v>94</v>
      </c>
      <c r="W61" s="84" t="s">
        <v>94</v>
      </c>
      <c r="X61" s="84"/>
      <c r="Y61" s="96" t="s">
        <v>133</v>
      </c>
      <c r="Z61" s="84"/>
      <c r="AA61" s="150">
        <v>45689.0</v>
      </c>
    </row>
    <row r="62" ht="15.75" customHeight="1">
      <c r="A62" s="136">
        <f t="shared" si="2"/>
        <v>58</v>
      </c>
      <c r="B62" s="86" t="s">
        <v>288</v>
      </c>
      <c r="C62" s="171" t="s">
        <v>86</v>
      </c>
      <c r="D62" s="85">
        <v>4.6773614E7</v>
      </c>
      <c r="E62" s="85">
        <v>1.02317283E8</v>
      </c>
      <c r="F62" s="85">
        <v>6.00081818E8</v>
      </c>
      <c r="G62" s="86" t="s">
        <v>346</v>
      </c>
      <c r="H62" s="84" t="s">
        <v>28</v>
      </c>
      <c r="I62" s="84" t="s">
        <v>68</v>
      </c>
      <c r="J62" s="84" t="s">
        <v>68</v>
      </c>
      <c r="K62" s="174" t="s">
        <v>347</v>
      </c>
      <c r="L62" s="87">
        <v>2000000.0</v>
      </c>
      <c r="M62" s="87">
        <v>1700000.0</v>
      </c>
      <c r="N62" s="173">
        <v>45809.0</v>
      </c>
      <c r="O62" s="173">
        <v>46600.0</v>
      </c>
      <c r="P62" s="84" t="s">
        <v>94</v>
      </c>
      <c r="Q62" s="84" t="s">
        <v>94</v>
      </c>
      <c r="R62" s="84"/>
      <c r="S62" s="84" t="s">
        <v>94</v>
      </c>
      <c r="T62" s="84"/>
      <c r="U62" s="84"/>
      <c r="V62" s="84" t="s">
        <v>117</v>
      </c>
      <c r="W62" s="84" t="s">
        <v>94</v>
      </c>
      <c r="X62" s="84"/>
      <c r="Y62" s="96" t="s">
        <v>133</v>
      </c>
      <c r="Z62" s="84" t="s">
        <v>82</v>
      </c>
      <c r="AA62" s="142">
        <v>45689.0</v>
      </c>
    </row>
    <row r="63" ht="15.75" customHeight="1">
      <c r="A63" s="136">
        <f t="shared" si="2"/>
        <v>59</v>
      </c>
      <c r="B63" s="86" t="s">
        <v>288</v>
      </c>
      <c r="C63" s="171" t="s">
        <v>86</v>
      </c>
      <c r="D63" s="85">
        <v>4.6773614E7</v>
      </c>
      <c r="E63" s="85">
        <v>1.02317283E8</v>
      </c>
      <c r="F63" s="85">
        <v>6.00081818E8</v>
      </c>
      <c r="G63" s="86" t="s">
        <v>348</v>
      </c>
      <c r="H63" s="84" t="s">
        <v>28</v>
      </c>
      <c r="I63" s="84" t="s">
        <v>68</v>
      </c>
      <c r="J63" s="84" t="s">
        <v>68</v>
      </c>
      <c r="K63" s="86" t="s">
        <v>349</v>
      </c>
      <c r="L63" s="87">
        <v>2500000.0</v>
      </c>
      <c r="M63" s="87">
        <v>2125000.0</v>
      </c>
      <c r="N63" s="172">
        <v>46204.0</v>
      </c>
      <c r="O63" s="172">
        <v>46966.0</v>
      </c>
      <c r="P63" s="84"/>
      <c r="Q63" s="84"/>
      <c r="R63" s="84"/>
      <c r="S63" s="84"/>
      <c r="T63" s="84"/>
      <c r="U63" s="84" t="s">
        <v>94</v>
      </c>
      <c r="V63" s="84"/>
      <c r="W63" s="84"/>
      <c r="X63" s="84"/>
      <c r="Y63" s="96" t="s">
        <v>133</v>
      </c>
      <c r="Z63" s="84" t="s">
        <v>170</v>
      </c>
      <c r="AA63" s="142">
        <v>45689.0</v>
      </c>
    </row>
    <row r="64" ht="15.75" customHeight="1">
      <c r="A64" s="136">
        <f t="shared" si="2"/>
        <v>60</v>
      </c>
      <c r="B64" s="177" t="s">
        <v>288</v>
      </c>
      <c r="C64" s="180" t="s">
        <v>86</v>
      </c>
      <c r="D64" s="181">
        <v>4.6773614E7</v>
      </c>
      <c r="E64" s="181">
        <v>1.02317283E8</v>
      </c>
      <c r="F64" s="181">
        <v>6.00081818E8</v>
      </c>
      <c r="G64" s="96" t="s">
        <v>350</v>
      </c>
      <c r="H64" s="97" t="s">
        <v>28</v>
      </c>
      <c r="I64" s="97" t="s">
        <v>68</v>
      </c>
      <c r="J64" s="97" t="s">
        <v>68</v>
      </c>
      <c r="K64" s="96" t="s">
        <v>351</v>
      </c>
      <c r="L64" s="175">
        <v>3000000.0</v>
      </c>
      <c r="M64" s="90">
        <f>L64*0.85</f>
        <v>2550000</v>
      </c>
      <c r="N64" s="182" t="s">
        <v>352</v>
      </c>
      <c r="O64" s="182" t="s">
        <v>353</v>
      </c>
      <c r="P64" s="97"/>
      <c r="Q64" s="97"/>
      <c r="R64" s="97"/>
      <c r="S64" s="97"/>
      <c r="T64" s="97"/>
      <c r="U64" s="97"/>
      <c r="V64" s="97"/>
      <c r="W64" s="97"/>
      <c r="X64" s="97"/>
      <c r="Y64" s="96" t="s">
        <v>354</v>
      </c>
      <c r="Z64" s="100" t="s">
        <v>82</v>
      </c>
      <c r="AA64" s="150">
        <v>45689.0</v>
      </c>
    </row>
    <row r="65" ht="15.75" customHeight="1">
      <c r="A65" s="136">
        <f t="shared" si="2"/>
        <v>61</v>
      </c>
      <c r="B65" s="177" t="s">
        <v>288</v>
      </c>
      <c r="C65" s="180" t="s">
        <v>86</v>
      </c>
      <c r="D65" s="181">
        <v>4.6773614E7</v>
      </c>
      <c r="E65" s="181">
        <v>1.02317283E8</v>
      </c>
      <c r="F65" s="181">
        <v>6.00081818E8</v>
      </c>
      <c r="G65" s="96" t="s">
        <v>355</v>
      </c>
      <c r="H65" s="97" t="s">
        <v>28</v>
      </c>
      <c r="I65" s="97" t="s">
        <v>68</v>
      </c>
      <c r="J65" s="97" t="s">
        <v>68</v>
      </c>
      <c r="K65" s="96" t="s">
        <v>356</v>
      </c>
      <c r="L65" s="175">
        <v>2500000.0</v>
      </c>
      <c r="M65" s="175">
        <v>2125000.0</v>
      </c>
      <c r="N65" s="182" t="s">
        <v>352</v>
      </c>
      <c r="O65" s="182" t="s">
        <v>353</v>
      </c>
      <c r="P65" s="100" t="s">
        <v>117</v>
      </c>
      <c r="Q65" s="97"/>
      <c r="R65" s="97"/>
      <c r="S65" s="100" t="s">
        <v>117</v>
      </c>
      <c r="T65" s="97"/>
      <c r="U65" s="97"/>
      <c r="V65" s="97"/>
      <c r="W65" s="97"/>
      <c r="X65" s="97"/>
      <c r="Y65" s="96" t="s">
        <v>133</v>
      </c>
      <c r="Z65" s="97"/>
      <c r="AA65" s="142">
        <v>45689.0</v>
      </c>
    </row>
    <row r="66" ht="15.75" customHeight="1">
      <c r="A66" s="136">
        <f t="shared" si="2"/>
        <v>62</v>
      </c>
      <c r="B66" s="177" t="s">
        <v>288</v>
      </c>
      <c r="C66" s="180" t="s">
        <v>86</v>
      </c>
      <c r="D66" s="181">
        <v>4.6773614E7</v>
      </c>
      <c r="E66" s="181">
        <v>1.02317283E8</v>
      </c>
      <c r="F66" s="181">
        <v>6.00081818E8</v>
      </c>
      <c r="G66" s="96" t="s">
        <v>357</v>
      </c>
      <c r="H66" s="97" t="s">
        <v>28</v>
      </c>
      <c r="I66" s="97" t="s">
        <v>68</v>
      </c>
      <c r="J66" s="97" t="s">
        <v>68</v>
      </c>
      <c r="K66" s="96" t="s">
        <v>358</v>
      </c>
      <c r="L66" s="175">
        <v>2000000.0</v>
      </c>
      <c r="M66" s="90">
        <f t="shared" ref="M66:M84" si="4">L66*0.85</f>
        <v>1700000</v>
      </c>
      <c r="N66" s="182" t="s">
        <v>359</v>
      </c>
      <c r="O66" s="182" t="s">
        <v>360</v>
      </c>
      <c r="P66" s="100" t="s">
        <v>117</v>
      </c>
      <c r="Q66" s="100" t="s">
        <v>117</v>
      </c>
      <c r="R66" s="100" t="s">
        <v>117</v>
      </c>
      <c r="S66" s="100" t="s">
        <v>117</v>
      </c>
      <c r="T66" s="97"/>
      <c r="U66" s="97"/>
      <c r="V66" s="100" t="s">
        <v>117</v>
      </c>
      <c r="W66" s="97"/>
      <c r="X66" s="97"/>
      <c r="Y66" s="96" t="s">
        <v>133</v>
      </c>
      <c r="Z66" s="97"/>
      <c r="AA66" s="142">
        <v>45689.0</v>
      </c>
    </row>
    <row r="67" ht="15.75" customHeight="1">
      <c r="A67" s="136">
        <f t="shared" si="2"/>
        <v>63</v>
      </c>
      <c r="B67" s="183" t="s">
        <v>361</v>
      </c>
      <c r="C67" s="184" t="s">
        <v>86</v>
      </c>
      <c r="D67" s="185">
        <v>4.6773606E7</v>
      </c>
      <c r="E67" s="185">
        <v>1.02317259E8</v>
      </c>
      <c r="F67" s="185">
        <v>6.00081796E8</v>
      </c>
      <c r="G67" s="183" t="s">
        <v>362</v>
      </c>
      <c r="H67" s="184" t="s">
        <v>28</v>
      </c>
      <c r="I67" s="184" t="s">
        <v>68</v>
      </c>
      <c r="J67" s="184" t="s">
        <v>68</v>
      </c>
      <c r="K67" s="183" t="s">
        <v>362</v>
      </c>
      <c r="L67" s="186">
        <v>1500000.0</v>
      </c>
      <c r="M67" s="186">
        <f t="shared" si="4"/>
        <v>1275000</v>
      </c>
      <c r="N67" s="187">
        <v>45170.0</v>
      </c>
      <c r="O67" s="187">
        <v>45809.0</v>
      </c>
      <c r="P67" s="184"/>
      <c r="Q67" s="184"/>
      <c r="R67" s="184"/>
      <c r="S67" s="184"/>
      <c r="T67" s="184"/>
      <c r="U67" s="184"/>
      <c r="V67" s="184"/>
      <c r="W67" s="184"/>
      <c r="X67" s="184"/>
      <c r="Y67" s="93" t="s">
        <v>129</v>
      </c>
      <c r="Z67" s="84" t="s">
        <v>71</v>
      </c>
      <c r="AA67" s="150">
        <v>45689.0</v>
      </c>
    </row>
    <row r="68" ht="15.75" customHeight="1">
      <c r="A68" s="136">
        <f t="shared" si="2"/>
        <v>64</v>
      </c>
      <c r="B68" s="183" t="s">
        <v>361</v>
      </c>
      <c r="C68" s="184" t="s">
        <v>86</v>
      </c>
      <c r="D68" s="185">
        <v>4.6773606E7</v>
      </c>
      <c r="E68" s="185">
        <v>1.02317259E8</v>
      </c>
      <c r="F68" s="185">
        <v>6.00081796E8</v>
      </c>
      <c r="G68" s="183" t="s">
        <v>363</v>
      </c>
      <c r="H68" s="184" t="s">
        <v>28</v>
      </c>
      <c r="I68" s="184" t="s">
        <v>68</v>
      </c>
      <c r="J68" s="184" t="s">
        <v>68</v>
      </c>
      <c r="K68" s="183" t="s">
        <v>363</v>
      </c>
      <c r="L68" s="186">
        <v>200000.0</v>
      </c>
      <c r="M68" s="186">
        <f t="shared" si="4"/>
        <v>170000</v>
      </c>
      <c r="N68" s="187">
        <v>45170.0</v>
      </c>
      <c r="O68" s="188">
        <v>46539.0</v>
      </c>
      <c r="P68" s="184"/>
      <c r="Q68" s="184"/>
      <c r="R68" s="184"/>
      <c r="S68" s="184"/>
      <c r="T68" s="184"/>
      <c r="U68" s="184"/>
      <c r="V68" s="184"/>
      <c r="W68" s="184"/>
      <c r="X68" s="184"/>
      <c r="Y68" s="93" t="s">
        <v>133</v>
      </c>
      <c r="Z68" s="84" t="s">
        <v>71</v>
      </c>
      <c r="AA68" s="142">
        <v>45689.0</v>
      </c>
    </row>
    <row r="69" ht="15.75" customHeight="1">
      <c r="A69" s="136">
        <f t="shared" si="2"/>
        <v>65</v>
      </c>
      <c r="B69" s="183" t="s">
        <v>361</v>
      </c>
      <c r="C69" s="184" t="s">
        <v>86</v>
      </c>
      <c r="D69" s="185">
        <v>4.6773606E7</v>
      </c>
      <c r="E69" s="185">
        <v>1.02317259E8</v>
      </c>
      <c r="F69" s="185">
        <v>6.00081796E8</v>
      </c>
      <c r="G69" s="183" t="s">
        <v>364</v>
      </c>
      <c r="H69" s="184" t="s">
        <v>28</v>
      </c>
      <c r="I69" s="184" t="s">
        <v>68</v>
      </c>
      <c r="J69" s="184" t="s">
        <v>68</v>
      </c>
      <c r="K69" s="183" t="s">
        <v>364</v>
      </c>
      <c r="L69" s="189">
        <v>50000.0</v>
      </c>
      <c r="M69" s="189">
        <f t="shared" si="4"/>
        <v>42500</v>
      </c>
      <c r="N69" s="187">
        <v>45170.0</v>
      </c>
      <c r="O69" s="188">
        <v>46539.0</v>
      </c>
      <c r="P69" s="184"/>
      <c r="Q69" s="184"/>
      <c r="R69" s="184"/>
      <c r="S69" s="184" t="s">
        <v>117</v>
      </c>
      <c r="T69" s="184"/>
      <c r="U69" s="184"/>
      <c r="V69" s="184"/>
      <c r="W69" s="184"/>
      <c r="X69" s="184"/>
      <c r="Y69" s="93" t="s">
        <v>133</v>
      </c>
      <c r="Z69" s="84" t="s">
        <v>71</v>
      </c>
      <c r="AA69" s="142">
        <v>45689.0</v>
      </c>
    </row>
    <row r="70" ht="15.75" customHeight="1">
      <c r="A70" s="136">
        <f t="shared" si="2"/>
        <v>66</v>
      </c>
      <c r="B70" s="183" t="s">
        <v>361</v>
      </c>
      <c r="C70" s="184" t="s">
        <v>86</v>
      </c>
      <c r="D70" s="185">
        <v>4.6773606E7</v>
      </c>
      <c r="E70" s="185">
        <v>1.02317259E8</v>
      </c>
      <c r="F70" s="185">
        <v>6.00081796E8</v>
      </c>
      <c r="G70" s="183" t="s">
        <v>145</v>
      </c>
      <c r="H70" s="184" t="s">
        <v>28</v>
      </c>
      <c r="I70" s="184" t="s">
        <v>68</v>
      </c>
      <c r="J70" s="184" t="s">
        <v>68</v>
      </c>
      <c r="K70" s="183" t="s">
        <v>365</v>
      </c>
      <c r="L70" s="186">
        <v>1.3E7</v>
      </c>
      <c r="M70" s="186">
        <f t="shared" si="4"/>
        <v>11050000</v>
      </c>
      <c r="N70" s="187">
        <v>45170.0</v>
      </c>
      <c r="O70" s="188">
        <v>46631.0</v>
      </c>
      <c r="P70" s="184" t="s">
        <v>117</v>
      </c>
      <c r="Q70" s="184" t="s">
        <v>117</v>
      </c>
      <c r="R70" s="184" t="s">
        <v>117</v>
      </c>
      <c r="S70" s="184" t="s">
        <v>117</v>
      </c>
      <c r="T70" s="184"/>
      <c r="U70" s="184" t="s">
        <v>117</v>
      </c>
      <c r="V70" s="184" t="s">
        <v>117</v>
      </c>
      <c r="W70" s="184" t="s">
        <v>117</v>
      </c>
      <c r="X70" s="184" t="s">
        <v>117</v>
      </c>
      <c r="Y70" s="93" t="s">
        <v>166</v>
      </c>
      <c r="Z70" s="84" t="s">
        <v>71</v>
      </c>
      <c r="AA70" s="150">
        <v>45689.0</v>
      </c>
    </row>
    <row r="71" ht="15.75" customHeight="1">
      <c r="A71" s="136">
        <f t="shared" si="2"/>
        <v>67</v>
      </c>
      <c r="B71" s="183" t="s">
        <v>361</v>
      </c>
      <c r="C71" s="184" t="s">
        <v>86</v>
      </c>
      <c r="D71" s="185">
        <v>4.6773606E7</v>
      </c>
      <c r="E71" s="185">
        <v>1.02317259E8</v>
      </c>
      <c r="F71" s="185">
        <v>6.00081796E8</v>
      </c>
      <c r="G71" s="183" t="s">
        <v>366</v>
      </c>
      <c r="H71" s="184" t="s">
        <v>28</v>
      </c>
      <c r="I71" s="184" t="s">
        <v>68</v>
      </c>
      <c r="J71" s="184" t="s">
        <v>68</v>
      </c>
      <c r="K71" s="183" t="s">
        <v>367</v>
      </c>
      <c r="L71" s="186">
        <v>4000000.0</v>
      </c>
      <c r="M71" s="186">
        <f t="shared" si="4"/>
        <v>3400000</v>
      </c>
      <c r="N71" s="187">
        <v>45170.0</v>
      </c>
      <c r="O71" s="188">
        <v>46266.0</v>
      </c>
      <c r="P71" s="184" t="s">
        <v>117</v>
      </c>
      <c r="Q71" s="184" t="s">
        <v>117</v>
      </c>
      <c r="R71" s="184" t="s">
        <v>117</v>
      </c>
      <c r="S71" s="184" t="s">
        <v>117</v>
      </c>
      <c r="T71" s="184"/>
      <c r="U71" s="184"/>
      <c r="V71" s="184"/>
      <c r="W71" s="184"/>
      <c r="X71" s="184" t="s">
        <v>117</v>
      </c>
      <c r="Y71" s="184" t="s">
        <v>368</v>
      </c>
      <c r="Z71" s="84" t="s">
        <v>71</v>
      </c>
      <c r="AA71" s="142">
        <v>45689.0</v>
      </c>
    </row>
    <row r="72" ht="15.75" customHeight="1">
      <c r="A72" s="136">
        <f t="shared" si="2"/>
        <v>68</v>
      </c>
      <c r="B72" s="183" t="s">
        <v>361</v>
      </c>
      <c r="C72" s="184" t="s">
        <v>86</v>
      </c>
      <c r="D72" s="185">
        <v>4.6773606E7</v>
      </c>
      <c r="E72" s="185">
        <v>1.02317259E8</v>
      </c>
      <c r="F72" s="185">
        <v>6.00081796E8</v>
      </c>
      <c r="G72" s="183" t="s">
        <v>369</v>
      </c>
      <c r="H72" s="184" t="s">
        <v>28</v>
      </c>
      <c r="I72" s="184" t="s">
        <v>68</v>
      </c>
      <c r="J72" s="184" t="s">
        <v>68</v>
      </c>
      <c r="K72" s="183" t="s">
        <v>369</v>
      </c>
      <c r="L72" s="186">
        <v>2000000.0</v>
      </c>
      <c r="M72" s="186">
        <f t="shared" si="4"/>
        <v>1700000</v>
      </c>
      <c r="N72" s="187">
        <v>45170.0</v>
      </c>
      <c r="O72" s="188">
        <v>46539.0</v>
      </c>
      <c r="P72" s="184" t="s">
        <v>117</v>
      </c>
      <c r="Q72" s="184" t="s">
        <v>117</v>
      </c>
      <c r="R72" s="184" t="s">
        <v>117</v>
      </c>
      <c r="S72" s="184" t="s">
        <v>117</v>
      </c>
      <c r="T72" s="184"/>
      <c r="U72" s="184"/>
      <c r="V72" s="184"/>
      <c r="W72" s="184"/>
      <c r="X72" s="184"/>
      <c r="Y72" s="93" t="s">
        <v>133</v>
      </c>
      <c r="Z72" s="84" t="s">
        <v>71</v>
      </c>
      <c r="AA72" s="142">
        <v>45689.0</v>
      </c>
    </row>
    <row r="73" ht="15.75" customHeight="1">
      <c r="A73" s="136">
        <f t="shared" si="2"/>
        <v>69</v>
      </c>
      <c r="B73" s="183" t="s">
        <v>361</v>
      </c>
      <c r="C73" s="184" t="s">
        <v>86</v>
      </c>
      <c r="D73" s="185">
        <v>4.6773606E7</v>
      </c>
      <c r="E73" s="185">
        <v>1.02317259E8</v>
      </c>
      <c r="F73" s="185">
        <v>6.00081796E8</v>
      </c>
      <c r="G73" s="183" t="s">
        <v>370</v>
      </c>
      <c r="H73" s="184" t="s">
        <v>28</v>
      </c>
      <c r="I73" s="184" t="s">
        <v>68</v>
      </c>
      <c r="J73" s="184" t="s">
        <v>68</v>
      </c>
      <c r="K73" s="183" t="s">
        <v>370</v>
      </c>
      <c r="L73" s="186">
        <v>3.5E7</v>
      </c>
      <c r="M73" s="186">
        <f t="shared" si="4"/>
        <v>29750000</v>
      </c>
      <c r="N73" s="187">
        <v>45170.0</v>
      </c>
      <c r="O73" s="188">
        <v>46997.0</v>
      </c>
      <c r="P73" s="184" t="s">
        <v>117</v>
      </c>
      <c r="Q73" s="184" t="s">
        <v>117</v>
      </c>
      <c r="R73" s="184" t="s">
        <v>117</v>
      </c>
      <c r="S73" s="184" t="s">
        <v>117</v>
      </c>
      <c r="T73" s="184"/>
      <c r="U73" s="184" t="s">
        <v>117</v>
      </c>
      <c r="V73" s="184" t="s">
        <v>117</v>
      </c>
      <c r="W73" s="184" t="s">
        <v>117</v>
      </c>
      <c r="X73" s="184" t="s">
        <v>117</v>
      </c>
      <c r="Y73" s="184" t="s">
        <v>371</v>
      </c>
      <c r="Z73" s="84" t="s">
        <v>71</v>
      </c>
      <c r="AA73" s="150">
        <v>45689.0</v>
      </c>
    </row>
    <row r="74" ht="15.75" customHeight="1">
      <c r="A74" s="136">
        <f t="shared" si="2"/>
        <v>70</v>
      </c>
      <c r="B74" s="183" t="s">
        <v>361</v>
      </c>
      <c r="C74" s="184" t="s">
        <v>86</v>
      </c>
      <c r="D74" s="185">
        <v>4.6773606E7</v>
      </c>
      <c r="E74" s="185">
        <v>1.02317259E8</v>
      </c>
      <c r="F74" s="185">
        <v>6.00081796E8</v>
      </c>
      <c r="G74" s="183" t="s">
        <v>372</v>
      </c>
      <c r="H74" s="184" t="s">
        <v>28</v>
      </c>
      <c r="I74" s="184" t="s">
        <v>68</v>
      </c>
      <c r="J74" s="184" t="s">
        <v>68</v>
      </c>
      <c r="K74" s="183" t="s">
        <v>372</v>
      </c>
      <c r="L74" s="186">
        <v>5000000.0</v>
      </c>
      <c r="M74" s="186">
        <f t="shared" si="4"/>
        <v>4250000</v>
      </c>
      <c r="N74" s="187">
        <v>45170.0</v>
      </c>
      <c r="O74" s="188">
        <v>46997.0</v>
      </c>
      <c r="P74" s="184" t="s">
        <v>117</v>
      </c>
      <c r="Q74" s="184" t="s">
        <v>117</v>
      </c>
      <c r="R74" s="184" t="s">
        <v>117</v>
      </c>
      <c r="S74" s="184" t="s">
        <v>117</v>
      </c>
      <c r="T74" s="184"/>
      <c r="U74" s="184" t="s">
        <v>117</v>
      </c>
      <c r="V74" s="184" t="s">
        <v>117</v>
      </c>
      <c r="W74" s="184" t="s">
        <v>117</v>
      </c>
      <c r="X74" s="184" t="s">
        <v>117</v>
      </c>
      <c r="Y74" s="184" t="s">
        <v>371</v>
      </c>
      <c r="Z74" s="84" t="s">
        <v>71</v>
      </c>
      <c r="AA74" s="142">
        <v>45689.0</v>
      </c>
    </row>
    <row r="75" ht="15.75" customHeight="1">
      <c r="A75" s="136">
        <f t="shared" si="2"/>
        <v>71</v>
      </c>
      <c r="B75" s="183" t="s">
        <v>361</v>
      </c>
      <c r="C75" s="184" t="s">
        <v>86</v>
      </c>
      <c r="D75" s="185">
        <v>4.6773606E7</v>
      </c>
      <c r="E75" s="185">
        <v>1.02317259E8</v>
      </c>
      <c r="F75" s="185">
        <v>6.00081796E8</v>
      </c>
      <c r="G75" s="183" t="s">
        <v>320</v>
      </c>
      <c r="H75" s="184" t="s">
        <v>28</v>
      </c>
      <c r="I75" s="184" t="s">
        <v>68</v>
      </c>
      <c r="J75" s="184" t="s">
        <v>68</v>
      </c>
      <c r="K75" s="183" t="s">
        <v>320</v>
      </c>
      <c r="L75" s="186">
        <v>3000000.0</v>
      </c>
      <c r="M75" s="186">
        <f t="shared" si="4"/>
        <v>2550000</v>
      </c>
      <c r="N75" s="187">
        <v>44805.0</v>
      </c>
      <c r="O75" s="188">
        <v>45870.0</v>
      </c>
      <c r="P75" s="184"/>
      <c r="Q75" s="184"/>
      <c r="R75" s="184"/>
      <c r="S75" s="184"/>
      <c r="T75" s="184"/>
      <c r="U75" s="184"/>
      <c r="V75" s="184" t="s">
        <v>117</v>
      </c>
      <c r="W75" s="184"/>
      <c r="X75" s="184"/>
      <c r="Y75" s="93" t="s">
        <v>129</v>
      </c>
      <c r="Z75" s="84" t="s">
        <v>71</v>
      </c>
      <c r="AA75" s="142">
        <v>45689.0</v>
      </c>
    </row>
    <row r="76" ht="15.75" customHeight="1">
      <c r="A76" s="136">
        <f t="shared" si="2"/>
        <v>72</v>
      </c>
      <c r="B76" s="190" t="s">
        <v>373</v>
      </c>
      <c r="C76" s="152" t="s">
        <v>66</v>
      </c>
      <c r="D76" s="190">
        <v>7.2745321E7</v>
      </c>
      <c r="E76" s="191">
        <v>1.02305668E8</v>
      </c>
      <c r="F76" s="190">
        <v>6.00081567E8</v>
      </c>
      <c r="G76" s="153" t="s">
        <v>374</v>
      </c>
      <c r="H76" s="152" t="s">
        <v>28</v>
      </c>
      <c r="I76" s="152" t="s">
        <v>68</v>
      </c>
      <c r="J76" s="152" t="s">
        <v>69</v>
      </c>
      <c r="K76" s="153" t="s">
        <v>374</v>
      </c>
      <c r="L76" s="140">
        <v>3000000.0</v>
      </c>
      <c r="M76" s="140">
        <f t="shared" si="4"/>
        <v>2550000</v>
      </c>
      <c r="N76" s="141">
        <v>46266.0</v>
      </c>
      <c r="O76" s="141">
        <v>46388.0</v>
      </c>
      <c r="P76" s="156" t="s">
        <v>117</v>
      </c>
      <c r="Q76" s="156" t="s">
        <v>117</v>
      </c>
      <c r="R76" s="156" t="s">
        <v>117</v>
      </c>
      <c r="S76" s="156" t="s">
        <v>117</v>
      </c>
      <c r="T76" s="156" t="s">
        <v>117</v>
      </c>
      <c r="U76" s="156" t="s">
        <v>117</v>
      </c>
      <c r="V76" s="156" t="s">
        <v>117</v>
      </c>
      <c r="W76" s="156" t="s">
        <v>117</v>
      </c>
      <c r="X76" s="152"/>
      <c r="Y76" s="153" t="s">
        <v>170</v>
      </c>
      <c r="Z76" s="152" t="s">
        <v>170</v>
      </c>
      <c r="AA76" s="150">
        <v>45689.0</v>
      </c>
    </row>
    <row r="77" ht="15.75" customHeight="1">
      <c r="A77" s="136">
        <f t="shared" si="2"/>
        <v>73</v>
      </c>
      <c r="B77" s="192" t="s">
        <v>373</v>
      </c>
      <c r="C77" s="152" t="s">
        <v>66</v>
      </c>
      <c r="D77" s="190">
        <v>7.2745321E7</v>
      </c>
      <c r="E77" s="191">
        <v>1.02305668E8</v>
      </c>
      <c r="F77" s="190">
        <v>6.00081567E8</v>
      </c>
      <c r="G77" s="153" t="s">
        <v>258</v>
      </c>
      <c r="H77" s="152" t="s">
        <v>28</v>
      </c>
      <c r="I77" s="152" t="s">
        <v>68</v>
      </c>
      <c r="J77" s="152" t="s">
        <v>69</v>
      </c>
      <c r="K77" s="153" t="s">
        <v>258</v>
      </c>
      <c r="L77" s="140">
        <v>1.5E7</v>
      </c>
      <c r="M77" s="140">
        <f t="shared" si="4"/>
        <v>12750000</v>
      </c>
      <c r="N77" s="141">
        <v>46631.0</v>
      </c>
      <c r="O77" s="141">
        <v>46966.0</v>
      </c>
      <c r="P77" s="152"/>
      <c r="Q77" s="152"/>
      <c r="R77" s="152"/>
      <c r="S77" s="152"/>
      <c r="T77" s="156" t="s">
        <v>117</v>
      </c>
      <c r="U77" s="152"/>
      <c r="V77" s="156" t="s">
        <v>117</v>
      </c>
      <c r="W77" s="156" t="s">
        <v>117</v>
      </c>
      <c r="X77" s="152"/>
      <c r="Y77" s="153" t="s">
        <v>170</v>
      </c>
      <c r="Z77" s="152" t="s">
        <v>170</v>
      </c>
      <c r="AA77" s="142">
        <v>45689.0</v>
      </c>
    </row>
    <row r="78" ht="15.75" customHeight="1">
      <c r="A78" s="136">
        <f t="shared" si="2"/>
        <v>74</v>
      </c>
      <c r="B78" s="183" t="s">
        <v>65</v>
      </c>
      <c r="C78" s="184" t="s">
        <v>66</v>
      </c>
      <c r="D78" s="185">
        <v>7.2745321E7</v>
      </c>
      <c r="E78" s="193">
        <v>1.02305668E8</v>
      </c>
      <c r="F78" s="185">
        <v>6.00081567E8</v>
      </c>
      <c r="G78" s="183" t="s">
        <v>375</v>
      </c>
      <c r="H78" s="184" t="s">
        <v>28</v>
      </c>
      <c r="I78" s="184" t="s">
        <v>68</v>
      </c>
      <c r="J78" s="184" t="s">
        <v>69</v>
      </c>
      <c r="K78" s="183" t="s">
        <v>376</v>
      </c>
      <c r="L78" s="186">
        <v>3000000.0</v>
      </c>
      <c r="M78" s="186">
        <f t="shared" si="4"/>
        <v>2550000</v>
      </c>
      <c r="N78" s="194" t="s">
        <v>377</v>
      </c>
      <c r="O78" s="194" t="s">
        <v>378</v>
      </c>
      <c r="P78" s="184"/>
      <c r="Q78" s="184"/>
      <c r="R78" s="184"/>
      <c r="S78" s="184" t="s">
        <v>117</v>
      </c>
      <c r="T78" s="184"/>
      <c r="U78" s="184"/>
      <c r="V78" s="184"/>
      <c r="W78" s="184"/>
      <c r="X78" s="184"/>
      <c r="Y78" s="195" t="s">
        <v>178</v>
      </c>
      <c r="Z78" s="184" t="s">
        <v>71</v>
      </c>
      <c r="AA78" s="142">
        <v>45689.0</v>
      </c>
    </row>
    <row r="79" ht="15.75" customHeight="1">
      <c r="A79" s="136">
        <f t="shared" si="2"/>
        <v>75</v>
      </c>
      <c r="B79" s="183" t="s">
        <v>65</v>
      </c>
      <c r="C79" s="184" t="s">
        <v>66</v>
      </c>
      <c r="D79" s="185">
        <v>7.2745321E7</v>
      </c>
      <c r="E79" s="193">
        <v>1.02305668E8</v>
      </c>
      <c r="F79" s="185">
        <v>6.00081567E8</v>
      </c>
      <c r="G79" s="183" t="s">
        <v>379</v>
      </c>
      <c r="H79" s="184" t="s">
        <v>28</v>
      </c>
      <c r="I79" s="184" t="s">
        <v>68</v>
      </c>
      <c r="J79" s="184" t="s">
        <v>69</v>
      </c>
      <c r="K79" s="183" t="s">
        <v>380</v>
      </c>
      <c r="L79" s="186">
        <v>6000000.0</v>
      </c>
      <c r="M79" s="186">
        <f t="shared" si="4"/>
        <v>5100000</v>
      </c>
      <c r="N79" s="194" t="s">
        <v>377</v>
      </c>
      <c r="O79" s="194" t="s">
        <v>378</v>
      </c>
      <c r="P79" s="184"/>
      <c r="Q79" s="184" t="s">
        <v>117</v>
      </c>
      <c r="R79" s="184" t="s">
        <v>117</v>
      </c>
      <c r="S79" s="184"/>
      <c r="T79" s="184"/>
      <c r="U79" s="184"/>
      <c r="V79" s="184"/>
      <c r="W79" s="184"/>
      <c r="X79" s="184"/>
      <c r="Y79" s="195" t="s">
        <v>178</v>
      </c>
      <c r="Z79" s="184" t="s">
        <v>71</v>
      </c>
      <c r="AA79" s="150">
        <v>45689.0</v>
      </c>
    </row>
    <row r="80" ht="15.75" customHeight="1">
      <c r="A80" s="136">
        <f t="shared" si="2"/>
        <v>76</v>
      </c>
      <c r="B80" s="183" t="s">
        <v>65</v>
      </c>
      <c r="C80" s="184" t="s">
        <v>66</v>
      </c>
      <c r="D80" s="185">
        <v>7.2745321E7</v>
      </c>
      <c r="E80" s="193">
        <v>1.02305668E8</v>
      </c>
      <c r="F80" s="185">
        <v>6.00081567E8</v>
      </c>
      <c r="G80" s="183" t="s">
        <v>381</v>
      </c>
      <c r="H80" s="184" t="s">
        <v>28</v>
      </c>
      <c r="I80" s="184" t="s">
        <v>68</v>
      </c>
      <c r="J80" s="184" t="s">
        <v>69</v>
      </c>
      <c r="K80" s="183" t="s">
        <v>381</v>
      </c>
      <c r="L80" s="186">
        <v>6000000.0</v>
      </c>
      <c r="M80" s="186">
        <f t="shared" si="4"/>
        <v>5100000</v>
      </c>
      <c r="N80" s="188">
        <v>46266.0</v>
      </c>
      <c r="O80" s="188">
        <v>46388.0</v>
      </c>
      <c r="P80" s="184" t="s">
        <v>117</v>
      </c>
      <c r="Q80" s="184" t="s">
        <v>117</v>
      </c>
      <c r="R80" s="184" t="s">
        <v>117</v>
      </c>
      <c r="S80" s="184" t="s">
        <v>117</v>
      </c>
      <c r="T80" s="184"/>
      <c r="U80" s="184"/>
      <c r="V80" s="184" t="s">
        <v>117</v>
      </c>
      <c r="W80" s="184" t="s">
        <v>117</v>
      </c>
      <c r="X80" s="184" t="s">
        <v>117</v>
      </c>
      <c r="Y80" s="183" t="s">
        <v>70</v>
      </c>
      <c r="Z80" s="184" t="s">
        <v>71</v>
      </c>
      <c r="AA80" s="142">
        <v>45689.0</v>
      </c>
    </row>
    <row r="81" ht="15.75" customHeight="1">
      <c r="A81" s="136">
        <f t="shared" si="2"/>
        <v>77</v>
      </c>
      <c r="B81" s="183" t="s">
        <v>65</v>
      </c>
      <c r="C81" s="184" t="s">
        <v>66</v>
      </c>
      <c r="D81" s="185">
        <v>7.2745321E7</v>
      </c>
      <c r="E81" s="193">
        <v>1.02305668E8</v>
      </c>
      <c r="F81" s="185">
        <v>6.00081567E8</v>
      </c>
      <c r="G81" s="183" t="s">
        <v>382</v>
      </c>
      <c r="H81" s="184" t="s">
        <v>28</v>
      </c>
      <c r="I81" s="184" t="s">
        <v>68</v>
      </c>
      <c r="J81" s="184" t="s">
        <v>69</v>
      </c>
      <c r="K81" s="183" t="s">
        <v>382</v>
      </c>
      <c r="L81" s="186">
        <v>1200000.0</v>
      </c>
      <c r="M81" s="186">
        <f t="shared" si="4"/>
        <v>1020000</v>
      </c>
      <c r="N81" s="194" t="s">
        <v>377</v>
      </c>
      <c r="O81" s="194" t="s">
        <v>378</v>
      </c>
      <c r="P81" s="184" t="s">
        <v>117</v>
      </c>
      <c r="Q81" s="184"/>
      <c r="R81" s="184"/>
      <c r="S81" s="184"/>
      <c r="T81" s="184"/>
      <c r="U81" s="184"/>
      <c r="V81" s="184"/>
      <c r="W81" s="184"/>
      <c r="X81" s="184"/>
      <c r="Y81" s="195" t="s">
        <v>178</v>
      </c>
      <c r="Z81" s="184" t="s">
        <v>71</v>
      </c>
      <c r="AA81" s="142">
        <v>45689.0</v>
      </c>
    </row>
    <row r="82" ht="15.75" customHeight="1">
      <c r="A82" s="136">
        <f t="shared" si="2"/>
        <v>78</v>
      </c>
      <c r="B82" s="183" t="s">
        <v>65</v>
      </c>
      <c r="C82" s="184" t="s">
        <v>66</v>
      </c>
      <c r="D82" s="185">
        <v>7.2745321E7</v>
      </c>
      <c r="E82" s="193">
        <v>1.02305668E8</v>
      </c>
      <c r="F82" s="185">
        <v>6.00081567E8</v>
      </c>
      <c r="G82" s="183" t="s">
        <v>383</v>
      </c>
      <c r="H82" s="184" t="s">
        <v>28</v>
      </c>
      <c r="I82" s="184" t="s">
        <v>68</v>
      </c>
      <c r="J82" s="184" t="s">
        <v>69</v>
      </c>
      <c r="K82" s="183" t="s">
        <v>384</v>
      </c>
      <c r="L82" s="186">
        <v>3000000.0</v>
      </c>
      <c r="M82" s="186">
        <f t="shared" si="4"/>
        <v>2550000</v>
      </c>
      <c r="N82" s="194" t="s">
        <v>377</v>
      </c>
      <c r="O82" s="194" t="s">
        <v>378</v>
      </c>
      <c r="P82" s="184" t="s">
        <v>117</v>
      </c>
      <c r="Q82" s="184" t="s">
        <v>117</v>
      </c>
      <c r="R82" s="184" t="s">
        <v>117</v>
      </c>
      <c r="S82" s="184" t="s">
        <v>117</v>
      </c>
      <c r="T82" s="184"/>
      <c r="U82" s="184"/>
      <c r="V82" s="184"/>
      <c r="W82" s="184" t="s">
        <v>117</v>
      </c>
      <c r="X82" s="184" t="s">
        <v>117</v>
      </c>
      <c r="Y82" s="195" t="s">
        <v>178</v>
      </c>
      <c r="Z82" s="184" t="s">
        <v>71</v>
      </c>
      <c r="AA82" s="150">
        <v>45689.0</v>
      </c>
    </row>
    <row r="83" ht="15.75" customHeight="1">
      <c r="A83" s="136">
        <f t="shared" si="2"/>
        <v>79</v>
      </c>
      <c r="B83" s="183" t="s">
        <v>65</v>
      </c>
      <c r="C83" s="184" t="s">
        <v>66</v>
      </c>
      <c r="D83" s="185">
        <v>7.2745321E7</v>
      </c>
      <c r="E83" s="193">
        <v>1.02305668E8</v>
      </c>
      <c r="F83" s="185">
        <v>6.00081567E8</v>
      </c>
      <c r="G83" s="183" t="s">
        <v>385</v>
      </c>
      <c r="H83" s="184" t="s">
        <v>28</v>
      </c>
      <c r="I83" s="184" t="s">
        <v>68</v>
      </c>
      <c r="J83" s="184" t="s">
        <v>69</v>
      </c>
      <c r="K83" s="183" t="s">
        <v>386</v>
      </c>
      <c r="L83" s="186">
        <v>3000000.0</v>
      </c>
      <c r="M83" s="186">
        <f t="shared" si="4"/>
        <v>2550000</v>
      </c>
      <c r="N83" s="194" t="s">
        <v>377</v>
      </c>
      <c r="O83" s="194" t="s">
        <v>378</v>
      </c>
      <c r="P83" s="184"/>
      <c r="Q83" s="184"/>
      <c r="R83" s="184"/>
      <c r="S83" s="184" t="s">
        <v>117</v>
      </c>
      <c r="T83" s="184"/>
      <c r="U83" s="184"/>
      <c r="V83" s="184"/>
      <c r="W83" s="184"/>
      <c r="X83" s="184" t="s">
        <v>117</v>
      </c>
      <c r="Y83" s="195" t="s">
        <v>178</v>
      </c>
      <c r="Z83" s="184" t="s">
        <v>71</v>
      </c>
      <c r="AA83" s="142">
        <v>45689.0</v>
      </c>
    </row>
    <row r="84" ht="15.75" customHeight="1">
      <c r="A84" s="136">
        <f t="shared" si="2"/>
        <v>80</v>
      </c>
      <c r="B84" s="183" t="s">
        <v>65</v>
      </c>
      <c r="C84" s="184" t="s">
        <v>66</v>
      </c>
      <c r="D84" s="185">
        <v>7.2745321E7</v>
      </c>
      <c r="E84" s="193">
        <v>1.02305668E8</v>
      </c>
      <c r="F84" s="185">
        <v>6.00081567E8</v>
      </c>
      <c r="G84" s="183" t="s">
        <v>387</v>
      </c>
      <c r="H84" s="184" t="s">
        <v>28</v>
      </c>
      <c r="I84" s="184" t="s">
        <v>68</v>
      </c>
      <c r="J84" s="184" t="s">
        <v>69</v>
      </c>
      <c r="K84" s="183" t="s">
        <v>388</v>
      </c>
      <c r="L84" s="186">
        <v>1000000.0</v>
      </c>
      <c r="M84" s="186">
        <f t="shared" si="4"/>
        <v>850000</v>
      </c>
      <c r="N84" s="188">
        <v>46266.0</v>
      </c>
      <c r="O84" s="188">
        <v>46388.0</v>
      </c>
      <c r="P84" s="184" t="s">
        <v>117</v>
      </c>
      <c r="Q84" s="184" t="s">
        <v>117</v>
      </c>
      <c r="R84" s="184" t="s">
        <v>117</v>
      </c>
      <c r="S84" s="184" t="s">
        <v>117</v>
      </c>
      <c r="T84" s="184"/>
      <c r="U84" s="184"/>
      <c r="V84" s="184" t="s">
        <v>117</v>
      </c>
      <c r="W84" s="184" t="s">
        <v>117</v>
      </c>
      <c r="X84" s="184" t="s">
        <v>117</v>
      </c>
      <c r="Y84" s="183" t="s">
        <v>70</v>
      </c>
      <c r="Z84" s="184" t="s">
        <v>71</v>
      </c>
      <c r="AA84" s="142">
        <v>45689.0</v>
      </c>
    </row>
    <row r="85" ht="15.75" customHeight="1">
      <c r="A85" s="136">
        <f t="shared" si="2"/>
        <v>81</v>
      </c>
      <c r="B85" s="196" t="s">
        <v>389</v>
      </c>
      <c r="C85" s="197" t="s">
        <v>390</v>
      </c>
      <c r="D85" s="198">
        <v>7.0698279E7</v>
      </c>
      <c r="E85" s="199">
        <v>1.02317003E8</v>
      </c>
      <c r="F85" s="198">
        <v>6.00165931E8</v>
      </c>
      <c r="G85" s="196" t="s">
        <v>391</v>
      </c>
      <c r="H85" s="197" t="s">
        <v>392</v>
      </c>
      <c r="I85" s="197" t="s">
        <v>80</v>
      </c>
      <c r="J85" s="197" t="s">
        <v>80</v>
      </c>
      <c r="K85" s="196" t="s">
        <v>393</v>
      </c>
      <c r="L85" s="200">
        <v>2000000.0</v>
      </c>
      <c r="M85" s="200">
        <v>1750000.0</v>
      </c>
      <c r="N85" s="201"/>
      <c r="O85" s="201"/>
      <c r="P85" s="197" t="s">
        <v>94</v>
      </c>
      <c r="Q85" s="197" t="s">
        <v>94</v>
      </c>
      <c r="R85" s="197" t="s">
        <v>94</v>
      </c>
      <c r="S85" s="197" t="s">
        <v>94</v>
      </c>
      <c r="T85" s="197" t="s">
        <v>94</v>
      </c>
      <c r="U85" s="197" t="s">
        <v>94</v>
      </c>
      <c r="V85" s="197" t="s">
        <v>94</v>
      </c>
      <c r="W85" s="197" t="s">
        <v>94</v>
      </c>
      <c r="X85" s="197" t="s">
        <v>94</v>
      </c>
      <c r="Y85" s="196" t="s">
        <v>95</v>
      </c>
      <c r="Z85" s="197" t="s">
        <v>122</v>
      </c>
      <c r="AA85" s="150">
        <v>45689.0</v>
      </c>
    </row>
    <row r="86" ht="15.75" customHeight="1">
      <c r="A86" s="136">
        <f t="shared" si="2"/>
        <v>82</v>
      </c>
      <c r="B86" s="183" t="s">
        <v>389</v>
      </c>
      <c r="C86" s="184" t="s">
        <v>390</v>
      </c>
      <c r="D86" s="185">
        <v>7.0698279E7</v>
      </c>
      <c r="E86" s="193">
        <v>1.02317003E8</v>
      </c>
      <c r="F86" s="185">
        <v>6.00165931E8</v>
      </c>
      <c r="G86" s="183" t="s">
        <v>394</v>
      </c>
      <c r="H86" s="184" t="s">
        <v>392</v>
      </c>
      <c r="I86" s="184" t="s">
        <v>80</v>
      </c>
      <c r="J86" s="184" t="s">
        <v>80</v>
      </c>
      <c r="K86" s="183" t="s">
        <v>395</v>
      </c>
      <c r="L86" s="186">
        <v>100000.0</v>
      </c>
      <c r="M86" s="186">
        <v>85000.0</v>
      </c>
      <c r="N86" s="187">
        <v>46023.0</v>
      </c>
      <c r="O86" s="187">
        <v>46174.0</v>
      </c>
      <c r="P86" s="184" t="s">
        <v>94</v>
      </c>
      <c r="Q86" s="184" t="s">
        <v>94</v>
      </c>
      <c r="R86" s="184" t="s">
        <v>94</v>
      </c>
      <c r="S86" s="184" t="s">
        <v>94</v>
      </c>
      <c r="T86" s="184" t="s">
        <v>94</v>
      </c>
      <c r="U86" s="184" t="s">
        <v>94</v>
      </c>
      <c r="V86" s="184" t="s">
        <v>94</v>
      </c>
      <c r="W86" s="184" t="s">
        <v>94</v>
      </c>
      <c r="X86" s="184" t="s">
        <v>94</v>
      </c>
      <c r="Y86" s="183" t="s">
        <v>81</v>
      </c>
      <c r="Z86" s="184" t="s">
        <v>170</v>
      </c>
      <c r="AA86" s="142">
        <v>45689.0</v>
      </c>
    </row>
    <row r="87" ht="15.75" customHeight="1">
      <c r="A87" s="136">
        <f t="shared" si="2"/>
        <v>83</v>
      </c>
      <c r="B87" s="196" t="s">
        <v>389</v>
      </c>
      <c r="C87" s="197" t="s">
        <v>390</v>
      </c>
      <c r="D87" s="198">
        <v>7.0698279E7</v>
      </c>
      <c r="E87" s="199">
        <v>1.02317003E8</v>
      </c>
      <c r="F87" s="198">
        <v>6.00165931E8</v>
      </c>
      <c r="G87" s="196" t="s">
        <v>396</v>
      </c>
      <c r="H87" s="197" t="s">
        <v>392</v>
      </c>
      <c r="I87" s="197" t="s">
        <v>80</v>
      </c>
      <c r="J87" s="197" t="s">
        <v>80</v>
      </c>
      <c r="K87" s="196" t="s">
        <v>273</v>
      </c>
      <c r="L87" s="200">
        <v>300000.0</v>
      </c>
      <c r="M87" s="200">
        <v>255000.0</v>
      </c>
      <c r="N87" s="202">
        <v>45658.0</v>
      </c>
      <c r="O87" s="202">
        <v>46357.0</v>
      </c>
      <c r="P87" s="197" t="s">
        <v>94</v>
      </c>
      <c r="Q87" s="197" t="s">
        <v>94</v>
      </c>
      <c r="R87" s="197" t="s">
        <v>94</v>
      </c>
      <c r="S87" s="197" t="s">
        <v>94</v>
      </c>
      <c r="T87" s="197" t="s">
        <v>94</v>
      </c>
      <c r="U87" s="197" t="s">
        <v>94</v>
      </c>
      <c r="V87" s="197" t="s">
        <v>94</v>
      </c>
      <c r="W87" s="197" t="s">
        <v>94</v>
      </c>
      <c r="X87" s="197" t="s">
        <v>94</v>
      </c>
      <c r="Y87" s="196" t="s">
        <v>95</v>
      </c>
      <c r="Z87" s="197" t="s">
        <v>170</v>
      </c>
      <c r="AA87" s="142">
        <v>45689.0</v>
      </c>
    </row>
    <row r="88" ht="15.75" customHeight="1">
      <c r="A88" s="136">
        <f t="shared" si="2"/>
        <v>84</v>
      </c>
      <c r="B88" s="183" t="s">
        <v>389</v>
      </c>
      <c r="C88" s="184" t="s">
        <v>390</v>
      </c>
      <c r="D88" s="185">
        <v>7.0698279E7</v>
      </c>
      <c r="E88" s="193">
        <v>1.02317003E8</v>
      </c>
      <c r="F88" s="185">
        <v>6.00165931E8</v>
      </c>
      <c r="G88" s="183" t="s">
        <v>397</v>
      </c>
      <c r="H88" s="184" t="s">
        <v>392</v>
      </c>
      <c r="I88" s="184" t="s">
        <v>80</v>
      </c>
      <c r="J88" s="184" t="s">
        <v>80</v>
      </c>
      <c r="K88" s="183" t="s">
        <v>398</v>
      </c>
      <c r="L88" s="186">
        <v>200000.0</v>
      </c>
      <c r="M88" s="203">
        <f t="shared" ref="M88:M105" si="5">L88*0.85</f>
        <v>170000</v>
      </c>
      <c r="N88" s="204">
        <v>46023.0</v>
      </c>
      <c r="O88" s="187">
        <v>46357.0</v>
      </c>
      <c r="P88" s="184" t="s">
        <v>94</v>
      </c>
      <c r="Q88" s="184" t="s">
        <v>94</v>
      </c>
      <c r="R88" s="184" t="s">
        <v>94</v>
      </c>
      <c r="S88" s="184" t="s">
        <v>94</v>
      </c>
      <c r="T88" s="184" t="s">
        <v>94</v>
      </c>
      <c r="U88" s="184" t="s">
        <v>94</v>
      </c>
      <c r="V88" s="184" t="s">
        <v>94</v>
      </c>
      <c r="W88" s="184" t="s">
        <v>94</v>
      </c>
      <c r="X88" s="184" t="s">
        <v>94</v>
      </c>
      <c r="Y88" s="183" t="s">
        <v>81</v>
      </c>
      <c r="Z88" s="184" t="s">
        <v>170</v>
      </c>
      <c r="AA88" s="150">
        <v>45689.0</v>
      </c>
    </row>
    <row r="89" ht="15.75" customHeight="1">
      <c r="A89" s="136">
        <f t="shared" si="2"/>
        <v>85</v>
      </c>
      <c r="B89" s="183" t="s">
        <v>389</v>
      </c>
      <c r="C89" s="184" t="s">
        <v>390</v>
      </c>
      <c r="D89" s="185">
        <v>7.0698279E7</v>
      </c>
      <c r="E89" s="193">
        <v>1.02317003E8</v>
      </c>
      <c r="F89" s="185">
        <v>6.00165931E8</v>
      </c>
      <c r="G89" s="183" t="s">
        <v>399</v>
      </c>
      <c r="H89" s="184" t="s">
        <v>392</v>
      </c>
      <c r="I89" s="184" t="s">
        <v>80</v>
      </c>
      <c r="J89" s="184" t="s">
        <v>80</v>
      </c>
      <c r="K89" s="183" t="s">
        <v>400</v>
      </c>
      <c r="L89" s="186">
        <v>200000.0</v>
      </c>
      <c r="M89" s="203">
        <f t="shared" si="5"/>
        <v>170000</v>
      </c>
      <c r="N89" s="204">
        <v>46023.0</v>
      </c>
      <c r="O89" s="187">
        <v>46357.0</v>
      </c>
      <c r="P89" s="184" t="s">
        <v>94</v>
      </c>
      <c r="Q89" s="184" t="s">
        <v>94</v>
      </c>
      <c r="R89" s="184" t="s">
        <v>94</v>
      </c>
      <c r="S89" s="184" t="s">
        <v>94</v>
      </c>
      <c r="T89" s="184" t="s">
        <v>94</v>
      </c>
      <c r="U89" s="184" t="s">
        <v>94</v>
      </c>
      <c r="V89" s="184" t="s">
        <v>94</v>
      </c>
      <c r="W89" s="184" t="s">
        <v>94</v>
      </c>
      <c r="X89" s="184" t="s">
        <v>94</v>
      </c>
      <c r="Y89" s="183" t="s">
        <v>81</v>
      </c>
      <c r="Z89" s="184" t="s">
        <v>170</v>
      </c>
      <c r="AA89" s="142">
        <v>45689.0</v>
      </c>
    </row>
    <row r="90" ht="15.75" customHeight="1">
      <c r="A90" s="136">
        <f t="shared" si="2"/>
        <v>86</v>
      </c>
      <c r="B90" s="183" t="s">
        <v>389</v>
      </c>
      <c r="C90" s="184" t="s">
        <v>390</v>
      </c>
      <c r="D90" s="185">
        <v>7.0698279E7</v>
      </c>
      <c r="E90" s="193">
        <v>1.02317003E8</v>
      </c>
      <c r="F90" s="185">
        <v>6.00165931E8</v>
      </c>
      <c r="G90" s="183" t="s">
        <v>401</v>
      </c>
      <c r="H90" s="184" t="s">
        <v>392</v>
      </c>
      <c r="I90" s="184" t="s">
        <v>80</v>
      </c>
      <c r="J90" s="184" t="s">
        <v>80</v>
      </c>
      <c r="K90" s="183" t="s">
        <v>402</v>
      </c>
      <c r="L90" s="186">
        <v>500000.0</v>
      </c>
      <c r="M90" s="203">
        <f t="shared" si="5"/>
        <v>425000</v>
      </c>
      <c r="N90" s="204">
        <v>46023.0</v>
      </c>
      <c r="O90" s="187">
        <v>46357.0</v>
      </c>
      <c r="P90" s="184" t="s">
        <v>94</v>
      </c>
      <c r="Q90" s="184" t="s">
        <v>94</v>
      </c>
      <c r="R90" s="184" t="s">
        <v>94</v>
      </c>
      <c r="S90" s="184" t="s">
        <v>94</v>
      </c>
      <c r="T90" s="184" t="s">
        <v>94</v>
      </c>
      <c r="U90" s="184" t="s">
        <v>94</v>
      </c>
      <c r="V90" s="184" t="s">
        <v>94</v>
      </c>
      <c r="W90" s="184" t="s">
        <v>94</v>
      </c>
      <c r="X90" s="184" t="s">
        <v>94</v>
      </c>
      <c r="Y90" s="183" t="s">
        <v>81</v>
      </c>
      <c r="Z90" s="184" t="s">
        <v>170</v>
      </c>
      <c r="AA90" s="142">
        <v>45689.0</v>
      </c>
    </row>
    <row r="91" ht="15.75" customHeight="1">
      <c r="A91" s="136">
        <f t="shared" si="2"/>
        <v>87</v>
      </c>
      <c r="B91" s="205" t="s">
        <v>85</v>
      </c>
      <c r="C91" s="205" t="s">
        <v>86</v>
      </c>
      <c r="D91" s="205">
        <v>4.6773592E7</v>
      </c>
      <c r="E91" s="205">
        <v>1.02317275E8</v>
      </c>
      <c r="F91" s="205">
        <v>6.000818E8</v>
      </c>
      <c r="G91" s="205" t="s">
        <v>364</v>
      </c>
      <c r="H91" s="205" t="s">
        <v>28</v>
      </c>
      <c r="I91" s="205" t="s">
        <v>68</v>
      </c>
      <c r="J91" s="205" t="s">
        <v>68</v>
      </c>
      <c r="K91" s="205" t="s">
        <v>364</v>
      </c>
      <c r="L91" s="206">
        <v>30000.0</v>
      </c>
      <c r="M91" s="206">
        <f t="shared" si="5"/>
        <v>25500</v>
      </c>
      <c r="N91" s="207" t="s">
        <v>403</v>
      </c>
      <c r="O91" s="207" t="s">
        <v>404</v>
      </c>
      <c r="P91" s="208"/>
      <c r="Q91" s="208"/>
      <c r="R91" s="208"/>
      <c r="S91" s="208"/>
      <c r="T91" s="208"/>
      <c r="U91" s="208"/>
      <c r="V91" s="208"/>
      <c r="W91" s="208"/>
      <c r="X91" s="208"/>
      <c r="Y91" s="209" t="s">
        <v>166</v>
      </c>
      <c r="Z91" s="205" t="s">
        <v>71</v>
      </c>
      <c r="AA91" s="150">
        <v>45689.0</v>
      </c>
    </row>
    <row r="92" ht="15.75" customHeight="1">
      <c r="A92" s="136">
        <f t="shared" si="2"/>
        <v>88</v>
      </c>
      <c r="B92" s="137" t="s">
        <v>85</v>
      </c>
      <c r="C92" s="25" t="s">
        <v>86</v>
      </c>
      <c r="D92" s="138">
        <v>4.6773592E7</v>
      </c>
      <c r="E92" s="210">
        <v>1.02317275E8</v>
      </c>
      <c r="F92" s="138">
        <v>6.000818E8</v>
      </c>
      <c r="G92" s="137" t="s">
        <v>405</v>
      </c>
      <c r="H92" s="25" t="s">
        <v>28</v>
      </c>
      <c r="I92" s="25" t="s">
        <v>68</v>
      </c>
      <c r="J92" s="25" t="s">
        <v>68</v>
      </c>
      <c r="K92" s="153" t="s">
        <v>406</v>
      </c>
      <c r="L92" s="143">
        <v>5000000.0</v>
      </c>
      <c r="M92" s="143">
        <f t="shared" si="5"/>
        <v>4250000</v>
      </c>
      <c r="N92" s="155">
        <v>46023.0</v>
      </c>
      <c r="O92" s="155">
        <v>46722.0</v>
      </c>
      <c r="P92" s="25"/>
      <c r="Q92" s="25"/>
      <c r="R92" s="25"/>
      <c r="S92" s="25"/>
      <c r="T92" s="25"/>
      <c r="U92" s="25"/>
      <c r="V92" s="25" t="s">
        <v>117</v>
      </c>
      <c r="W92" s="25"/>
      <c r="X92" s="25"/>
      <c r="Y92" s="153" t="s">
        <v>98</v>
      </c>
      <c r="Z92" s="25" t="s">
        <v>71</v>
      </c>
      <c r="AA92" s="142">
        <v>45689.0</v>
      </c>
    </row>
    <row r="93" ht="15.75" customHeight="1">
      <c r="A93" s="136">
        <f t="shared" si="2"/>
        <v>89</v>
      </c>
      <c r="B93" s="137" t="s">
        <v>85</v>
      </c>
      <c r="C93" s="25" t="s">
        <v>86</v>
      </c>
      <c r="D93" s="138">
        <v>4.6773592E7</v>
      </c>
      <c r="E93" s="210">
        <v>1.02317275E8</v>
      </c>
      <c r="F93" s="138">
        <v>6.000818E8</v>
      </c>
      <c r="G93" s="137" t="s">
        <v>383</v>
      </c>
      <c r="H93" s="25" t="s">
        <v>28</v>
      </c>
      <c r="I93" s="25" t="s">
        <v>68</v>
      </c>
      <c r="J93" s="25" t="s">
        <v>68</v>
      </c>
      <c r="K93" s="137" t="s">
        <v>383</v>
      </c>
      <c r="L93" s="143">
        <v>2000000.0</v>
      </c>
      <c r="M93" s="143">
        <f t="shared" si="5"/>
        <v>1700000</v>
      </c>
      <c r="N93" s="141">
        <v>46023.0</v>
      </c>
      <c r="O93" s="141">
        <v>46722.0</v>
      </c>
      <c r="P93" s="25" t="s">
        <v>117</v>
      </c>
      <c r="Q93" s="25" t="s">
        <v>117</v>
      </c>
      <c r="R93" s="25" t="s">
        <v>117</v>
      </c>
      <c r="S93" s="25" t="s">
        <v>117</v>
      </c>
      <c r="T93" s="25" t="s">
        <v>117</v>
      </c>
      <c r="U93" s="25"/>
      <c r="V93" s="25"/>
      <c r="W93" s="25" t="s">
        <v>117</v>
      </c>
      <c r="X93" s="25" t="s">
        <v>117</v>
      </c>
      <c r="Y93" s="153" t="s">
        <v>407</v>
      </c>
      <c r="Z93" s="25" t="s">
        <v>82</v>
      </c>
      <c r="AA93" s="142">
        <v>45689.0</v>
      </c>
    </row>
    <row r="94" ht="15.75" customHeight="1">
      <c r="A94" s="136">
        <f t="shared" si="2"/>
        <v>90</v>
      </c>
      <c r="B94" s="137" t="s">
        <v>85</v>
      </c>
      <c r="C94" s="25" t="s">
        <v>86</v>
      </c>
      <c r="D94" s="138">
        <v>4.6773592E7</v>
      </c>
      <c r="E94" s="138">
        <v>1.02317275E8</v>
      </c>
      <c r="F94" s="138">
        <v>6.000818E8</v>
      </c>
      <c r="G94" s="137" t="s">
        <v>408</v>
      </c>
      <c r="H94" s="25" t="s">
        <v>28</v>
      </c>
      <c r="I94" s="25" t="s">
        <v>68</v>
      </c>
      <c r="J94" s="25" t="s">
        <v>68</v>
      </c>
      <c r="K94" s="137" t="s">
        <v>409</v>
      </c>
      <c r="L94" s="143">
        <v>8700000.0</v>
      </c>
      <c r="M94" s="143">
        <f t="shared" si="5"/>
        <v>7395000</v>
      </c>
      <c r="N94" s="155">
        <v>46023.0</v>
      </c>
      <c r="O94" s="211" t="s">
        <v>93</v>
      </c>
      <c r="P94" s="25"/>
      <c r="Q94" s="25"/>
      <c r="R94" s="25"/>
      <c r="S94" s="25"/>
      <c r="T94" s="25" t="s">
        <v>117</v>
      </c>
      <c r="U94" s="25"/>
      <c r="V94" s="25"/>
      <c r="W94" s="25"/>
      <c r="X94" s="25"/>
      <c r="Y94" s="137" t="s">
        <v>109</v>
      </c>
      <c r="Z94" s="25" t="s">
        <v>71</v>
      </c>
      <c r="AA94" s="150">
        <v>45689.0</v>
      </c>
    </row>
    <row r="95" ht="15.75" customHeight="1">
      <c r="A95" s="136">
        <f t="shared" si="2"/>
        <v>91</v>
      </c>
      <c r="B95" s="137" t="s">
        <v>85</v>
      </c>
      <c r="C95" s="25" t="s">
        <v>86</v>
      </c>
      <c r="D95" s="138">
        <v>4.6773592E7</v>
      </c>
      <c r="E95" s="138">
        <v>1.02317275E8</v>
      </c>
      <c r="F95" s="138">
        <v>6.000818E8</v>
      </c>
      <c r="G95" s="212" t="s">
        <v>272</v>
      </c>
      <c r="H95" s="25" t="s">
        <v>28</v>
      </c>
      <c r="I95" s="25" t="s">
        <v>68</v>
      </c>
      <c r="J95" s="25" t="s">
        <v>68</v>
      </c>
      <c r="K95" s="137" t="s">
        <v>410</v>
      </c>
      <c r="L95" s="143">
        <v>300000.0</v>
      </c>
      <c r="M95" s="143">
        <f t="shared" si="5"/>
        <v>255000</v>
      </c>
      <c r="N95" s="155">
        <v>46023.0</v>
      </c>
      <c r="O95" s="155">
        <v>46722.0</v>
      </c>
      <c r="P95" s="25" t="s">
        <v>117</v>
      </c>
      <c r="Q95" s="25" t="s">
        <v>117</v>
      </c>
      <c r="R95" s="25" t="s">
        <v>117</v>
      </c>
      <c r="S95" s="25" t="s">
        <v>117</v>
      </c>
      <c r="T95" s="25" t="s">
        <v>117</v>
      </c>
      <c r="U95" s="25" t="s">
        <v>117</v>
      </c>
      <c r="V95" s="25" t="s">
        <v>117</v>
      </c>
      <c r="W95" s="25" t="s">
        <v>117</v>
      </c>
      <c r="X95" s="25" t="s">
        <v>117</v>
      </c>
      <c r="Y95" s="137" t="s">
        <v>245</v>
      </c>
      <c r="Z95" s="25" t="s">
        <v>71</v>
      </c>
      <c r="AA95" s="142">
        <v>45689.0</v>
      </c>
    </row>
    <row r="96" ht="15.75" customHeight="1">
      <c r="A96" s="136">
        <f t="shared" si="2"/>
        <v>92</v>
      </c>
      <c r="B96" s="137" t="s">
        <v>85</v>
      </c>
      <c r="C96" s="25" t="s">
        <v>86</v>
      </c>
      <c r="D96" s="138">
        <v>4.6773592E7</v>
      </c>
      <c r="E96" s="138">
        <v>1.02317275E8</v>
      </c>
      <c r="F96" s="138">
        <v>6.000818E8</v>
      </c>
      <c r="G96" s="137" t="s">
        <v>411</v>
      </c>
      <c r="H96" s="25" t="s">
        <v>28</v>
      </c>
      <c r="I96" s="25" t="s">
        <v>68</v>
      </c>
      <c r="J96" s="25" t="s">
        <v>68</v>
      </c>
      <c r="K96" s="137" t="s">
        <v>411</v>
      </c>
      <c r="L96" s="143">
        <v>2000000.0</v>
      </c>
      <c r="M96" s="143">
        <f t="shared" si="5"/>
        <v>1700000</v>
      </c>
      <c r="N96" s="206" t="s">
        <v>412</v>
      </c>
      <c r="O96" s="206" t="s">
        <v>413</v>
      </c>
      <c r="P96" s="25" t="s">
        <v>117</v>
      </c>
      <c r="Q96" s="25" t="s">
        <v>117</v>
      </c>
      <c r="R96" s="25" t="s">
        <v>117</v>
      </c>
      <c r="S96" s="25" t="s">
        <v>117</v>
      </c>
      <c r="T96" s="25"/>
      <c r="U96" s="25"/>
      <c r="V96" s="25"/>
      <c r="W96" s="25"/>
      <c r="X96" s="25"/>
      <c r="Y96" s="152" t="s">
        <v>178</v>
      </c>
      <c r="Z96" s="25" t="s">
        <v>71</v>
      </c>
      <c r="AA96" s="142">
        <v>45689.0</v>
      </c>
    </row>
    <row r="97" ht="15.75" customHeight="1">
      <c r="A97" s="136">
        <f t="shared" si="2"/>
        <v>93</v>
      </c>
      <c r="B97" s="137" t="s">
        <v>85</v>
      </c>
      <c r="C97" s="25" t="s">
        <v>86</v>
      </c>
      <c r="D97" s="138">
        <v>4.6773592E7</v>
      </c>
      <c r="E97" s="138">
        <v>1.02317275E8</v>
      </c>
      <c r="F97" s="138">
        <v>6.000818E8</v>
      </c>
      <c r="G97" s="137" t="s">
        <v>104</v>
      </c>
      <c r="H97" s="25" t="s">
        <v>28</v>
      </c>
      <c r="I97" s="25" t="s">
        <v>68</v>
      </c>
      <c r="J97" s="25" t="s">
        <v>68</v>
      </c>
      <c r="K97" s="137" t="s">
        <v>104</v>
      </c>
      <c r="L97" s="143">
        <v>3500000.0</v>
      </c>
      <c r="M97" s="143">
        <f t="shared" si="5"/>
        <v>2975000</v>
      </c>
      <c r="N97" s="213" t="s">
        <v>414</v>
      </c>
      <c r="O97" s="141">
        <v>46722.0</v>
      </c>
      <c r="P97" s="25" t="s">
        <v>117</v>
      </c>
      <c r="Q97" s="25" t="s">
        <v>117</v>
      </c>
      <c r="R97" s="25" t="s">
        <v>117</v>
      </c>
      <c r="S97" s="25" t="s">
        <v>117</v>
      </c>
      <c r="T97" s="25"/>
      <c r="U97" s="25"/>
      <c r="V97" s="25" t="s">
        <v>117</v>
      </c>
      <c r="W97" s="25"/>
      <c r="X97" s="25"/>
      <c r="Y97" s="25" t="s">
        <v>98</v>
      </c>
      <c r="Z97" s="25" t="s">
        <v>71</v>
      </c>
      <c r="AA97" s="150">
        <v>45689.0</v>
      </c>
    </row>
    <row r="98" ht="15.75" customHeight="1">
      <c r="A98" s="136">
        <f t="shared" si="2"/>
        <v>94</v>
      </c>
      <c r="B98" s="137" t="s">
        <v>85</v>
      </c>
      <c r="C98" s="25" t="s">
        <v>86</v>
      </c>
      <c r="D98" s="138">
        <v>4.6773592E7</v>
      </c>
      <c r="E98" s="138">
        <v>1.02317275E8</v>
      </c>
      <c r="F98" s="138">
        <v>6.000818E8</v>
      </c>
      <c r="G98" s="137" t="s">
        <v>101</v>
      </c>
      <c r="H98" s="25" t="s">
        <v>28</v>
      </c>
      <c r="I98" s="25" t="s">
        <v>68</v>
      </c>
      <c r="J98" s="25" t="s">
        <v>68</v>
      </c>
      <c r="K98" s="137" t="s">
        <v>102</v>
      </c>
      <c r="L98" s="143">
        <v>750000.0</v>
      </c>
      <c r="M98" s="143">
        <f t="shared" si="5"/>
        <v>637500</v>
      </c>
      <c r="N98" s="213" t="s">
        <v>415</v>
      </c>
      <c r="O98" s="141">
        <v>46722.0</v>
      </c>
      <c r="P98" s="25" t="s">
        <v>117</v>
      </c>
      <c r="Q98" s="25" t="s">
        <v>117</v>
      </c>
      <c r="R98" s="25" t="s">
        <v>117</v>
      </c>
      <c r="S98" s="25" t="s">
        <v>117</v>
      </c>
      <c r="T98" s="25"/>
      <c r="U98" s="25"/>
      <c r="V98" s="25"/>
      <c r="W98" s="25"/>
      <c r="X98" s="25"/>
      <c r="Y98" s="153" t="s">
        <v>103</v>
      </c>
      <c r="Z98" s="25" t="s">
        <v>71</v>
      </c>
      <c r="AA98" s="142">
        <v>45689.0</v>
      </c>
    </row>
    <row r="99" ht="15.75" customHeight="1">
      <c r="A99" s="136">
        <f t="shared" si="2"/>
        <v>95</v>
      </c>
      <c r="B99" s="137" t="s">
        <v>85</v>
      </c>
      <c r="C99" s="25" t="s">
        <v>86</v>
      </c>
      <c r="D99" s="138">
        <v>4.6773592E7</v>
      </c>
      <c r="E99" s="138">
        <v>1.02317275E8</v>
      </c>
      <c r="F99" s="138">
        <v>6.000818E8</v>
      </c>
      <c r="G99" s="137" t="s">
        <v>99</v>
      </c>
      <c r="H99" s="25" t="s">
        <v>28</v>
      </c>
      <c r="I99" s="25" t="s">
        <v>68</v>
      </c>
      <c r="J99" s="25" t="s">
        <v>68</v>
      </c>
      <c r="K99" s="153" t="s">
        <v>100</v>
      </c>
      <c r="L99" s="143">
        <v>3870000.0</v>
      </c>
      <c r="M99" s="143">
        <f t="shared" si="5"/>
        <v>3289500</v>
      </c>
      <c r="N99" s="206" t="s">
        <v>352</v>
      </c>
      <c r="O99" s="155">
        <v>46661.0</v>
      </c>
      <c r="P99" s="25"/>
      <c r="Q99" s="25"/>
      <c r="R99" s="25"/>
      <c r="S99" s="25"/>
      <c r="T99" s="25"/>
      <c r="U99" s="25"/>
      <c r="V99" s="25" t="s">
        <v>117</v>
      </c>
      <c r="W99" s="25"/>
      <c r="X99" s="25"/>
      <c r="Y99" s="153" t="s">
        <v>70</v>
      </c>
      <c r="Z99" s="25" t="s">
        <v>71</v>
      </c>
      <c r="AA99" s="142">
        <v>45689.0</v>
      </c>
    </row>
    <row r="100" ht="15.75" customHeight="1">
      <c r="A100" s="136">
        <f t="shared" si="2"/>
        <v>96</v>
      </c>
      <c r="B100" s="137" t="s">
        <v>85</v>
      </c>
      <c r="C100" s="25" t="s">
        <v>86</v>
      </c>
      <c r="D100" s="138">
        <v>4.6773592E7</v>
      </c>
      <c r="E100" s="138">
        <v>1.02317275E8</v>
      </c>
      <c r="F100" s="138">
        <v>6.000818E8</v>
      </c>
      <c r="G100" s="137" t="s">
        <v>416</v>
      </c>
      <c r="H100" s="25" t="s">
        <v>28</v>
      </c>
      <c r="I100" s="25" t="s">
        <v>68</v>
      </c>
      <c r="J100" s="25" t="s">
        <v>68</v>
      </c>
      <c r="K100" s="137" t="s">
        <v>416</v>
      </c>
      <c r="L100" s="143">
        <v>3000000.0</v>
      </c>
      <c r="M100" s="143">
        <f t="shared" si="5"/>
        <v>2550000</v>
      </c>
      <c r="N100" s="213" t="s">
        <v>352</v>
      </c>
      <c r="O100" s="214" t="s">
        <v>353</v>
      </c>
      <c r="P100" s="25"/>
      <c r="Q100" s="25"/>
      <c r="R100" s="25"/>
      <c r="S100" s="25"/>
      <c r="T100" s="25" t="s">
        <v>117</v>
      </c>
      <c r="U100" s="25"/>
      <c r="V100" s="25"/>
      <c r="W100" s="25"/>
      <c r="X100" s="25"/>
      <c r="Y100" s="25" t="s">
        <v>98</v>
      </c>
      <c r="Z100" s="25" t="s">
        <v>71</v>
      </c>
      <c r="AA100" s="150">
        <v>45689.0</v>
      </c>
    </row>
    <row r="101" ht="15.75" customHeight="1">
      <c r="A101" s="136">
        <f t="shared" si="2"/>
        <v>97</v>
      </c>
      <c r="B101" s="137" t="s">
        <v>85</v>
      </c>
      <c r="C101" s="25" t="s">
        <v>86</v>
      </c>
      <c r="D101" s="138">
        <v>4.6773592E7</v>
      </c>
      <c r="E101" s="138">
        <v>1.02317275E8</v>
      </c>
      <c r="F101" s="138">
        <v>6.000818E8</v>
      </c>
      <c r="G101" s="137" t="s">
        <v>417</v>
      </c>
      <c r="H101" s="25" t="s">
        <v>28</v>
      </c>
      <c r="I101" s="25" t="s">
        <v>68</v>
      </c>
      <c r="J101" s="25" t="s">
        <v>68</v>
      </c>
      <c r="K101" s="137" t="s">
        <v>417</v>
      </c>
      <c r="L101" s="143">
        <v>3500000.0</v>
      </c>
      <c r="M101" s="143">
        <f t="shared" si="5"/>
        <v>2975000</v>
      </c>
      <c r="N101" s="213" t="s">
        <v>352</v>
      </c>
      <c r="O101" s="214" t="s">
        <v>353</v>
      </c>
      <c r="P101" s="25"/>
      <c r="Q101" s="25"/>
      <c r="R101" s="25"/>
      <c r="S101" s="25"/>
      <c r="T101" s="25" t="s">
        <v>117</v>
      </c>
      <c r="U101" s="25"/>
      <c r="V101" s="25"/>
      <c r="W101" s="25"/>
      <c r="X101" s="25"/>
      <c r="Y101" s="25" t="s">
        <v>98</v>
      </c>
      <c r="Z101" s="25" t="s">
        <v>71</v>
      </c>
      <c r="AA101" s="142">
        <v>45689.0</v>
      </c>
    </row>
    <row r="102" ht="15.75" customHeight="1">
      <c r="A102" s="136">
        <f t="shared" si="2"/>
        <v>98</v>
      </c>
      <c r="B102" s="137" t="s">
        <v>85</v>
      </c>
      <c r="C102" s="25" t="s">
        <v>86</v>
      </c>
      <c r="D102" s="138">
        <v>4.6773592E7</v>
      </c>
      <c r="E102" s="138">
        <v>1.02317275E8</v>
      </c>
      <c r="F102" s="138">
        <v>6.000818E8</v>
      </c>
      <c r="G102" s="137" t="s">
        <v>418</v>
      </c>
      <c r="H102" s="25" t="s">
        <v>28</v>
      </c>
      <c r="I102" s="25" t="s">
        <v>68</v>
      </c>
      <c r="J102" s="25" t="s">
        <v>68</v>
      </c>
      <c r="K102" s="137" t="s">
        <v>418</v>
      </c>
      <c r="L102" s="143">
        <v>2200000.0</v>
      </c>
      <c r="M102" s="143">
        <f t="shared" si="5"/>
        <v>1870000</v>
      </c>
      <c r="N102" s="206" t="s">
        <v>419</v>
      </c>
      <c r="O102" s="214" t="s">
        <v>420</v>
      </c>
      <c r="P102" s="25"/>
      <c r="Q102" s="25" t="s">
        <v>117</v>
      </c>
      <c r="R102" s="25" t="s">
        <v>117</v>
      </c>
      <c r="S102" s="25"/>
      <c r="T102" s="25"/>
      <c r="U102" s="25"/>
      <c r="V102" s="25" t="s">
        <v>117</v>
      </c>
      <c r="W102" s="25"/>
      <c r="X102" s="25"/>
      <c r="Y102" s="153" t="s">
        <v>166</v>
      </c>
      <c r="Z102" s="25" t="s">
        <v>71</v>
      </c>
      <c r="AA102" s="142">
        <v>45689.0</v>
      </c>
    </row>
    <row r="103" ht="15.75" customHeight="1">
      <c r="A103" s="136">
        <f t="shared" si="2"/>
        <v>99</v>
      </c>
      <c r="B103" s="137" t="s">
        <v>85</v>
      </c>
      <c r="C103" s="25" t="s">
        <v>86</v>
      </c>
      <c r="D103" s="138">
        <v>4.6773592E7</v>
      </c>
      <c r="E103" s="138">
        <v>1.02317275E8</v>
      </c>
      <c r="F103" s="138">
        <v>6.000818E8</v>
      </c>
      <c r="G103" s="137" t="s">
        <v>421</v>
      </c>
      <c r="H103" s="25" t="s">
        <v>28</v>
      </c>
      <c r="I103" s="25" t="s">
        <v>68</v>
      </c>
      <c r="J103" s="25" t="s">
        <v>68</v>
      </c>
      <c r="K103" s="137" t="s">
        <v>422</v>
      </c>
      <c r="L103" s="143">
        <v>2.0E7</v>
      </c>
      <c r="M103" s="143">
        <f t="shared" si="5"/>
        <v>17000000</v>
      </c>
      <c r="N103" s="215">
        <v>44713.0</v>
      </c>
      <c r="O103" s="155">
        <v>45536.0</v>
      </c>
      <c r="P103" s="25" t="s">
        <v>117</v>
      </c>
      <c r="Q103" s="25" t="s">
        <v>117</v>
      </c>
      <c r="R103" s="25" t="s">
        <v>117</v>
      </c>
      <c r="S103" s="25" t="s">
        <v>117</v>
      </c>
      <c r="T103" s="25"/>
      <c r="U103" s="25" t="s">
        <v>117</v>
      </c>
      <c r="V103" s="25" t="s">
        <v>117</v>
      </c>
      <c r="W103" s="25" t="s">
        <v>117</v>
      </c>
      <c r="X103" s="25" t="s">
        <v>117</v>
      </c>
      <c r="Y103" s="25" t="s">
        <v>178</v>
      </c>
      <c r="Z103" s="25" t="s">
        <v>119</v>
      </c>
      <c r="AA103" s="150">
        <v>45689.0</v>
      </c>
    </row>
    <row r="104" ht="15.75" customHeight="1">
      <c r="A104" s="136">
        <f t="shared" si="2"/>
        <v>100</v>
      </c>
      <c r="B104" s="137" t="s">
        <v>85</v>
      </c>
      <c r="C104" s="25" t="s">
        <v>86</v>
      </c>
      <c r="D104" s="138">
        <v>4.6773592E7</v>
      </c>
      <c r="E104" s="138">
        <v>1.02317275E8</v>
      </c>
      <c r="F104" s="138">
        <v>6.000818E8</v>
      </c>
      <c r="G104" s="137" t="s">
        <v>423</v>
      </c>
      <c r="H104" s="25" t="s">
        <v>28</v>
      </c>
      <c r="I104" s="25" t="s">
        <v>68</v>
      </c>
      <c r="J104" s="25" t="s">
        <v>68</v>
      </c>
      <c r="K104" s="153" t="s">
        <v>424</v>
      </c>
      <c r="L104" s="143">
        <v>7500000.0</v>
      </c>
      <c r="M104" s="143">
        <f t="shared" si="5"/>
        <v>6375000</v>
      </c>
      <c r="N104" s="213" t="s">
        <v>403</v>
      </c>
      <c r="O104" s="216" t="s">
        <v>353</v>
      </c>
      <c r="P104" s="25"/>
      <c r="Q104" s="25"/>
      <c r="R104" s="25"/>
      <c r="S104" s="25"/>
      <c r="T104" s="25"/>
      <c r="U104" s="25"/>
      <c r="V104" s="25"/>
      <c r="W104" s="25"/>
      <c r="X104" s="25"/>
      <c r="Y104" s="153" t="s">
        <v>166</v>
      </c>
      <c r="Z104" s="25" t="s">
        <v>71</v>
      </c>
      <c r="AA104" s="142">
        <v>45689.0</v>
      </c>
    </row>
    <row r="105" ht="15.75" customHeight="1">
      <c r="A105" s="136">
        <f t="shared" si="2"/>
        <v>101</v>
      </c>
      <c r="B105" s="217" t="s">
        <v>85</v>
      </c>
      <c r="C105" s="218" t="s">
        <v>86</v>
      </c>
      <c r="D105" s="219">
        <v>4.6773592E7</v>
      </c>
      <c r="E105" s="219">
        <v>1.02317275E8</v>
      </c>
      <c r="F105" s="219">
        <v>6.000818E8</v>
      </c>
      <c r="G105" s="217" t="s">
        <v>425</v>
      </c>
      <c r="H105" s="218" t="s">
        <v>28</v>
      </c>
      <c r="I105" s="218" t="s">
        <v>68</v>
      </c>
      <c r="J105" s="218" t="s">
        <v>68</v>
      </c>
      <c r="K105" s="220" t="s">
        <v>426</v>
      </c>
      <c r="L105" s="221">
        <v>1.0E7</v>
      </c>
      <c r="M105" s="221">
        <f t="shared" si="5"/>
        <v>8500000</v>
      </c>
      <c r="N105" s="222" t="s">
        <v>403</v>
      </c>
      <c r="O105" s="223" t="s">
        <v>353</v>
      </c>
      <c r="P105" s="218"/>
      <c r="Q105" s="218"/>
      <c r="R105" s="218"/>
      <c r="S105" s="218"/>
      <c r="T105" s="218"/>
      <c r="U105" s="218"/>
      <c r="V105" s="218"/>
      <c r="W105" s="218"/>
      <c r="X105" s="218"/>
      <c r="Y105" s="153" t="s">
        <v>166</v>
      </c>
      <c r="Z105" s="218" t="s">
        <v>71</v>
      </c>
      <c r="AA105" s="142">
        <v>45689.0</v>
      </c>
    </row>
    <row r="106" ht="15.75" customHeight="1">
      <c r="A106" s="136">
        <f t="shared" si="2"/>
        <v>102</v>
      </c>
      <c r="B106" s="137" t="s">
        <v>85</v>
      </c>
      <c r="C106" s="25" t="s">
        <v>86</v>
      </c>
      <c r="D106" s="138">
        <v>4.6773592E7</v>
      </c>
      <c r="E106" s="138">
        <v>1.02317275E8</v>
      </c>
      <c r="F106" s="138">
        <v>6.000818E8</v>
      </c>
      <c r="G106" s="137" t="s">
        <v>105</v>
      </c>
      <c r="H106" s="25" t="s">
        <v>28</v>
      </c>
      <c r="I106" s="25" t="s">
        <v>68</v>
      </c>
      <c r="J106" s="25" t="s">
        <v>68</v>
      </c>
      <c r="K106" s="25" t="s">
        <v>427</v>
      </c>
      <c r="L106" s="143">
        <v>2.0E7</v>
      </c>
      <c r="M106" s="143">
        <v>1.70001E7</v>
      </c>
      <c r="N106" s="206" t="s">
        <v>428</v>
      </c>
      <c r="O106" s="214" t="s">
        <v>429</v>
      </c>
      <c r="P106" s="167"/>
      <c r="Q106" s="167"/>
      <c r="R106" s="167"/>
      <c r="S106" s="167"/>
      <c r="T106" s="167"/>
      <c r="U106" s="167"/>
      <c r="V106" s="167"/>
      <c r="W106" s="167"/>
      <c r="X106" s="167"/>
      <c r="Y106" s="25" t="s">
        <v>430</v>
      </c>
      <c r="Z106" s="25" t="s">
        <v>71</v>
      </c>
      <c r="AA106" s="150">
        <v>45689.0</v>
      </c>
    </row>
    <row r="107" ht="15.75" customHeight="1">
      <c r="A107" s="136">
        <f t="shared" si="2"/>
        <v>103</v>
      </c>
      <c r="B107" s="170" t="s">
        <v>85</v>
      </c>
      <c r="C107" s="159" t="s">
        <v>86</v>
      </c>
      <c r="D107" s="224">
        <v>4.6773592E7</v>
      </c>
      <c r="E107" s="224">
        <v>1.02317275E8</v>
      </c>
      <c r="F107" s="224">
        <v>6.000818E8</v>
      </c>
      <c r="G107" s="170" t="s">
        <v>91</v>
      </c>
      <c r="H107" s="159" t="s">
        <v>28</v>
      </c>
      <c r="I107" s="159" t="s">
        <v>68</v>
      </c>
      <c r="J107" s="159" t="s">
        <v>68</v>
      </c>
      <c r="K107" s="159" t="s">
        <v>92</v>
      </c>
      <c r="L107" s="165">
        <v>8700000.0</v>
      </c>
      <c r="M107" s="165">
        <f t="shared" ref="M107:M129" si="6">L107*0.85</f>
        <v>7395000</v>
      </c>
      <c r="N107" s="166">
        <v>46023.0</v>
      </c>
      <c r="O107" s="166">
        <v>46631.0</v>
      </c>
      <c r="P107" s="167"/>
      <c r="Q107" s="167"/>
      <c r="R107" s="167"/>
      <c r="S107" s="167"/>
      <c r="T107" s="225" t="s">
        <v>94</v>
      </c>
      <c r="U107" s="167"/>
      <c r="V107" s="167"/>
      <c r="W107" s="167"/>
      <c r="X107" s="167"/>
      <c r="Y107" s="226" t="s">
        <v>95</v>
      </c>
      <c r="Z107" s="225" t="s">
        <v>71</v>
      </c>
      <c r="AA107" s="142">
        <v>45689.0</v>
      </c>
    </row>
    <row r="108" ht="15.75" customHeight="1">
      <c r="A108" s="136">
        <f t="shared" si="2"/>
        <v>104</v>
      </c>
      <c r="B108" s="137" t="s">
        <v>431</v>
      </c>
      <c r="C108" s="25" t="s">
        <v>111</v>
      </c>
      <c r="D108" s="138">
        <v>7.2744197E7</v>
      </c>
      <c r="E108" s="138">
        <v>1.02305986E8</v>
      </c>
      <c r="F108" s="138">
        <v>6.00081532E8</v>
      </c>
      <c r="G108" s="137" t="s">
        <v>432</v>
      </c>
      <c r="H108" s="25" t="s">
        <v>28</v>
      </c>
      <c r="I108" s="25" t="s">
        <v>68</v>
      </c>
      <c r="J108" s="25" t="s">
        <v>113</v>
      </c>
      <c r="K108" s="137" t="s">
        <v>433</v>
      </c>
      <c r="L108" s="143">
        <v>1000000.0</v>
      </c>
      <c r="M108" s="143">
        <f t="shared" si="6"/>
        <v>850000</v>
      </c>
      <c r="N108" s="138">
        <v>2023.0</v>
      </c>
      <c r="O108" s="138">
        <v>2024.0</v>
      </c>
      <c r="P108" s="25" t="s">
        <v>117</v>
      </c>
      <c r="Q108" s="25" t="s">
        <v>117</v>
      </c>
      <c r="R108" s="25"/>
      <c r="S108" s="25" t="s">
        <v>117</v>
      </c>
      <c r="T108" s="25"/>
      <c r="U108" s="25"/>
      <c r="V108" s="25"/>
      <c r="W108" s="25"/>
      <c r="X108" s="25"/>
      <c r="Y108" s="137" t="s">
        <v>434</v>
      </c>
      <c r="Z108" s="25" t="s">
        <v>71</v>
      </c>
      <c r="AA108" s="142">
        <v>45689.0</v>
      </c>
    </row>
    <row r="109" ht="15.75" customHeight="1">
      <c r="A109" s="136">
        <f t="shared" si="2"/>
        <v>105</v>
      </c>
      <c r="B109" s="86" t="s">
        <v>431</v>
      </c>
      <c r="C109" s="84" t="s">
        <v>111</v>
      </c>
      <c r="D109" s="84">
        <v>7.2744197E7</v>
      </c>
      <c r="E109" s="84">
        <v>1.02305986E8</v>
      </c>
      <c r="F109" s="84">
        <v>6.00081532E8</v>
      </c>
      <c r="G109" s="174" t="s">
        <v>366</v>
      </c>
      <c r="H109" s="84" t="s">
        <v>28</v>
      </c>
      <c r="I109" s="84" t="s">
        <v>68</v>
      </c>
      <c r="J109" s="84" t="s">
        <v>113</v>
      </c>
      <c r="K109" s="86" t="s">
        <v>435</v>
      </c>
      <c r="L109" s="227">
        <v>1200000.0</v>
      </c>
      <c r="M109" s="227">
        <f t="shared" si="6"/>
        <v>1020000</v>
      </c>
      <c r="N109" s="84">
        <v>2025.0</v>
      </c>
      <c r="O109" s="84">
        <v>2025.0</v>
      </c>
      <c r="P109" s="84"/>
      <c r="Q109" s="84"/>
      <c r="R109" s="84"/>
      <c r="S109" s="84" t="s">
        <v>117</v>
      </c>
      <c r="T109" s="84"/>
      <c r="U109" s="84"/>
      <c r="V109" s="84"/>
      <c r="W109" s="84"/>
      <c r="X109" s="84" t="s">
        <v>117</v>
      </c>
      <c r="Y109" s="86" t="s">
        <v>436</v>
      </c>
      <c r="Z109" s="84" t="s">
        <v>71</v>
      </c>
      <c r="AA109" s="150">
        <v>45689.0</v>
      </c>
    </row>
    <row r="110" ht="15.75" customHeight="1">
      <c r="A110" s="136">
        <f t="shared" si="2"/>
        <v>106</v>
      </c>
      <c r="B110" s="86" t="s">
        <v>431</v>
      </c>
      <c r="C110" s="84" t="s">
        <v>111</v>
      </c>
      <c r="D110" s="84">
        <v>7.2744197E7</v>
      </c>
      <c r="E110" s="84">
        <v>1.02305986E8</v>
      </c>
      <c r="F110" s="84">
        <v>6.00081532E8</v>
      </c>
      <c r="G110" s="86" t="s">
        <v>437</v>
      </c>
      <c r="H110" s="84" t="s">
        <v>28</v>
      </c>
      <c r="I110" s="84" t="s">
        <v>68</v>
      </c>
      <c r="J110" s="84" t="s">
        <v>113</v>
      </c>
      <c r="K110" s="174" t="s">
        <v>438</v>
      </c>
      <c r="L110" s="227">
        <v>3000000.0</v>
      </c>
      <c r="M110" s="227">
        <f t="shared" si="6"/>
        <v>2550000</v>
      </c>
      <c r="N110" s="84">
        <v>2026.0</v>
      </c>
      <c r="O110" s="84">
        <v>2027.0</v>
      </c>
      <c r="P110" s="84" t="s">
        <v>117</v>
      </c>
      <c r="Q110" s="84" t="s">
        <v>117</v>
      </c>
      <c r="R110" s="100" t="s">
        <v>117</v>
      </c>
      <c r="S110" s="84" t="s">
        <v>117</v>
      </c>
      <c r="T110" s="84"/>
      <c r="U110" s="84"/>
      <c r="V110" s="84"/>
      <c r="W110" s="84"/>
      <c r="X110" s="84"/>
      <c r="Y110" s="86" t="s">
        <v>436</v>
      </c>
      <c r="Z110" s="84" t="s">
        <v>71</v>
      </c>
      <c r="AA110" s="142">
        <v>45689.0</v>
      </c>
    </row>
    <row r="111" ht="15.75" customHeight="1">
      <c r="A111" s="136">
        <f t="shared" si="2"/>
        <v>107</v>
      </c>
      <c r="B111" s="86" t="s">
        <v>431</v>
      </c>
      <c r="C111" s="84" t="s">
        <v>111</v>
      </c>
      <c r="D111" s="84">
        <v>7.2744197E7</v>
      </c>
      <c r="E111" s="84">
        <v>1.02305986E8</v>
      </c>
      <c r="F111" s="84">
        <v>6.00081532E8</v>
      </c>
      <c r="G111" s="86" t="s">
        <v>300</v>
      </c>
      <c r="H111" s="84" t="s">
        <v>28</v>
      </c>
      <c r="I111" s="84" t="s">
        <v>68</v>
      </c>
      <c r="J111" s="84" t="s">
        <v>113</v>
      </c>
      <c r="K111" s="86" t="s">
        <v>439</v>
      </c>
      <c r="L111" s="227">
        <v>6000000.0</v>
      </c>
      <c r="M111" s="227">
        <f t="shared" si="6"/>
        <v>5100000</v>
      </c>
      <c r="N111" s="84">
        <v>2026.0</v>
      </c>
      <c r="O111" s="84">
        <v>2026.0</v>
      </c>
      <c r="P111" s="84" t="s">
        <v>117</v>
      </c>
      <c r="Q111" s="84" t="s">
        <v>117</v>
      </c>
      <c r="R111" s="100" t="s">
        <v>117</v>
      </c>
      <c r="S111" s="228" t="s">
        <v>117</v>
      </c>
      <c r="T111" s="84"/>
      <c r="U111" s="84" t="s">
        <v>117</v>
      </c>
      <c r="V111" s="84" t="s">
        <v>117</v>
      </c>
      <c r="W111" s="228" t="s">
        <v>117</v>
      </c>
      <c r="X111" s="84"/>
      <c r="Y111" s="86" t="s">
        <v>436</v>
      </c>
      <c r="Z111" s="84" t="s">
        <v>71</v>
      </c>
      <c r="AA111" s="142">
        <v>45689.0</v>
      </c>
    </row>
    <row r="112" ht="15.75" customHeight="1">
      <c r="A112" s="136">
        <f t="shared" si="2"/>
        <v>108</v>
      </c>
      <c r="B112" s="86" t="s">
        <v>431</v>
      </c>
      <c r="C112" s="84" t="s">
        <v>111</v>
      </c>
      <c r="D112" s="84">
        <v>7.2744197E7</v>
      </c>
      <c r="E112" s="84">
        <v>1.02305986E8</v>
      </c>
      <c r="F112" s="84">
        <v>6.00081532E8</v>
      </c>
      <c r="G112" s="96" t="s">
        <v>440</v>
      </c>
      <c r="H112" s="84" t="s">
        <v>28</v>
      </c>
      <c r="I112" s="84" t="s">
        <v>68</v>
      </c>
      <c r="J112" s="84" t="s">
        <v>113</v>
      </c>
      <c r="K112" s="86" t="s">
        <v>441</v>
      </c>
      <c r="L112" s="227">
        <v>3.0E7</v>
      </c>
      <c r="M112" s="227">
        <f t="shared" si="6"/>
        <v>25500000</v>
      </c>
      <c r="N112" s="100">
        <v>2027.0</v>
      </c>
      <c r="O112" s="100">
        <v>2028.0</v>
      </c>
      <c r="P112" s="84"/>
      <c r="Q112" s="84"/>
      <c r="R112" s="84"/>
      <c r="S112" s="84"/>
      <c r="T112" s="84"/>
      <c r="U112" s="229" t="s">
        <v>117</v>
      </c>
      <c r="V112" s="100" t="s">
        <v>117</v>
      </c>
      <c r="W112" s="84" t="s">
        <v>117</v>
      </c>
      <c r="X112" s="84"/>
      <c r="Y112" s="96" t="s">
        <v>436</v>
      </c>
      <c r="Z112" s="84" t="s">
        <v>71</v>
      </c>
      <c r="AA112" s="150">
        <v>45689.0</v>
      </c>
    </row>
    <row r="113" ht="15.75" customHeight="1">
      <c r="A113" s="136">
        <f t="shared" si="2"/>
        <v>109</v>
      </c>
      <c r="B113" s="177" t="s">
        <v>431</v>
      </c>
      <c r="C113" s="97" t="s">
        <v>111</v>
      </c>
      <c r="D113" s="97">
        <v>7.2744197E7</v>
      </c>
      <c r="E113" s="97">
        <v>1.02305986E8</v>
      </c>
      <c r="F113" s="97">
        <v>6.00081532E8</v>
      </c>
      <c r="G113" s="96" t="s">
        <v>442</v>
      </c>
      <c r="H113" s="97" t="s">
        <v>28</v>
      </c>
      <c r="I113" s="97" t="s">
        <v>68</v>
      </c>
      <c r="J113" s="97" t="s">
        <v>113</v>
      </c>
      <c r="K113" s="96" t="s">
        <v>443</v>
      </c>
      <c r="L113" s="101">
        <v>1.2E7</v>
      </c>
      <c r="M113" s="99">
        <f t="shared" si="6"/>
        <v>10200000</v>
      </c>
      <c r="N113" s="100">
        <v>2026.0</v>
      </c>
      <c r="O113" s="100">
        <v>2026.0</v>
      </c>
      <c r="P113" s="100" t="s">
        <v>117</v>
      </c>
      <c r="Q113" s="100" t="s">
        <v>117</v>
      </c>
      <c r="R113" s="100" t="s">
        <v>117</v>
      </c>
      <c r="S113" s="100" t="s">
        <v>117</v>
      </c>
      <c r="T113" s="97"/>
      <c r="U113" s="100" t="s">
        <v>117</v>
      </c>
      <c r="V113" s="100" t="s">
        <v>117</v>
      </c>
      <c r="W113" s="100" t="s">
        <v>117</v>
      </c>
      <c r="X113" s="97"/>
      <c r="Y113" s="96" t="s">
        <v>436</v>
      </c>
      <c r="Z113" s="100" t="s">
        <v>71</v>
      </c>
      <c r="AA113" s="142">
        <v>45689.0</v>
      </c>
    </row>
    <row r="114" ht="15.75" customHeight="1">
      <c r="A114" s="136">
        <f t="shared" si="2"/>
        <v>110</v>
      </c>
      <c r="B114" s="177" t="s">
        <v>431</v>
      </c>
      <c r="C114" s="97" t="s">
        <v>111</v>
      </c>
      <c r="D114" s="97">
        <v>7.2744197E7</v>
      </c>
      <c r="E114" s="97">
        <v>1.02305986E8</v>
      </c>
      <c r="F114" s="97">
        <v>6.00081532E8</v>
      </c>
      <c r="G114" s="96" t="s">
        <v>289</v>
      </c>
      <c r="H114" s="97" t="s">
        <v>28</v>
      </c>
      <c r="I114" s="97" t="s">
        <v>68</v>
      </c>
      <c r="J114" s="97" t="s">
        <v>113</v>
      </c>
      <c r="K114" s="96" t="s">
        <v>444</v>
      </c>
      <c r="L114" s="101">
        <v>500000.0</v>
      </c>
      <c r="M114" s="99">
        <f t="shared" si="6"/>
        <v>425000</v>
      </c>
      <c r="N114" s="100" t="s">
        <v>414</v>
      </c>
      <c r="O114" s="100" t="s">
        <v>445</v>
      </c>
      <c r="P114" s="100" t="s">
        <v>117</v>
      </c>
      <c r="Q114" s="100" t="s">
        <v>117</v>
      </c>
      <c r="R114" s="100" t="s">
        <v>117</v>
      </c>
      <c r="S114" s="97"/>
      <c r="T114" s="97"/>
      <c r="U114" s="229"/>
      <c r="V114" s="100" t="s">
        <v>117</v>
      </c>
      <c r="W114" s="100" t="s">
        <v>117</v>
      </c>
      <c r="X114" s="97"/>
      <c r="Y114" s="96" t="s">
        <v>446</v>
      </c>
      <c r="Z114" s="152" t="s">
        <v>170</v>
      </c>
      <c r="AA114" s="142">
        <v>45689.0</v>
      </c>
    </row>
    <row r="115" ht="15.75" customHeight="1">
      <c r="A115" s="136">
        <f t="shared" si="2"/>
        <v>111</v>
      </c>
      <c r="B115" s="177" t="s">
        <v>431</v>
      </c>
      <c r="C115" s="97" t="s">
        <v>111</v>
      </c>
      <c r="D115" s="97">
        <v>7.2744197E7</v>
      </c>
      <c r="E115" s="97">
        <v>1.02305986E8</v>
      </c>
      <c r="F115" s="97">
        <v>6.00081532E8</v>
      </c>
      <c r="G115" s="96" t="s">
        <v>402</v>
      </c>
      <c r="H115" s="97" t="s">
        <v>28</v>
      </c>
      <c r="I115" s="97" t="s">
        <v>68</v>
      </c>
      <c r="J115" s="97" t="s">
        <v>113</v>
      </c>
      <c r="K115" s="96" t="s">
        <v>447</v>
      </c>
      <c r="L115" s="101">
        <v>250000.0</v>
      </c>
      <c r="M115" s="99">
        <f t="shared" si="6"/>
        <v>212500</v>
      </c>
      <c r="N115" s="100">
        <v>2027.0</v>
      </c>
      <c r="O115" s="100">
        <v>2027.0</v>
      </c>
      <c r="P115" s="97"/>
      <c r="Q115" s="97"/>
      <c r="R115" s="97"/>
      <c r="S115" s="97"/>
      <c r="T115" s="97"/>
      <c r="U115" s="100"/>
      <c r="V115" s="100"/>
      <c r="W115" s="97"/>
      <c r="X115" s="97"/>
      <c r="Y115" s="177" t="s">
        <v>436</v>
      </c>
      <c r="Z115" s="97" t="s">
        <v>170</v>
      </c>
      <c r="AA115" s="150">
        <v>45689.0</v>
      </c>
    </row>
    <row r="116" ht="15.75" customHeight="1">
      <c r="A116" s="136">
        <f t="shared" si="2"/>
        <v>112</v>
      </c>
      <c r="B116" s="177" t="s">
        <v>431</v>
      </c>
      <c r="C116" s="97" t="s">
        <v>111</v>
      </c>
      <c r="D116" s="97">
        <v>7.2744197E7</v>
      </c>
      <c r="E116" s="97">
        <v>1.02305986E8</v>
      </c>
      <c r="F116" s="97">
        <v>6.00081532E8</v>
      </c>
      <c r="G116" s="96" t="s">
        <v>448</v>
      </c>
      <c r="H116" s="97" t="s">
        <v>28</v>
      </c>
      <c r="I116" s="97" t="s">
        <v>68</v>
      </c>
      <c r="J116" s="97" t="s">
        <v>113</v>
      </c>
      <c r="K116" s="96" t="s">
        <v>449</v>
      </c>
      <c r="L116" s="101">
        <v>2000000.0</v>
      </c>
      <c r="M116" s="99">
        <f t="shared" si="6"/>
        <v>1700000</v>
      </c>
      <c r="N116" s="100">
        <v>2027.0</v>
      </c>
      <c r="O116" s="100">
        <v>2027.0</v>
      </c>
      <c r="P116" s="100" t="s">
        <v>117</v>
      </c>
      <c r="Q116" s="100" t="s">
        <v>117</v>
      </c>
      <c r="R116" s="97"/>
      <c r="S116" s="100" t="s">
        <v>117</v>
      </c>
      <c r="T116" s="97"/>
      <c r="U116" s="100"/>
      <c r="V116" s="100"/>
      <c r="W116" s="97"/>
      <c r="X116" s="97"/>
      <c r="Y116" s="177" t="s">
        <v>436</v>
      </c>
      <c r="Z116" s="97" t="s">
        <v>170</v>
      </c>
      <c r="AA116" s="142">
        <v>45689.0</v>
      </c>
    </row>
    <row r="117" ht="15.75" customHeight="1">
      <c r="A117" s="136">
        <f t="shared" si="2"/>
        <v>113</v>
      </c>
      <c r="B117" s="177" t="s">
        <v>431</v>
      </c>
      <c r="C117" s="97" t="s">
        <v>111</v>
      </c>
      <c r="D117" s="97">
        <v>7.2744197E7</v>
      </c>
      <c r="E117" s="97">
        <v>1.02305986E8</v>
      </c>
      <c r="F117" s="97">
        <v>6.00081532E8</v>
      </c>
      <c r="G117" s="96" t="s">
        <v>437</v>
      </c>
      <c r="H117" s="97" t="s">
        <v>28</v>
      </c>
      <c r="I117" s="97" t="s">
        <v>68</v>
      </c>
      <c r="J117" s="97" t="s">
        <v>113</v>
      </c>
      <c r="K117" s="96" t="s">
        <v>450</v>
      </c>
      <c r="L117" s="101">
        <v>250000.0</v>
      </c>
      <c r="M117" s="99">
        <f t="shared" si="6"/>
        <v>212500</v>
      </c>
      <c r="N117" s="100">
        <v>2026.0</v>
      </c>
      <c r="O117" s="100">
        <v>2026.0</v>
      </c>
      <c r="P117" s="97"/>
      <c r="Q117" s="97"/>
      <c r="R117" s="100" t="s">
        <v>117</v>
      </c>
      <c r="S117" s="97"/>
      <c r="T117" s="97"/>
      <c r="U117" s="100"/>
      <c r="V117" s="100"/>
      <c r="W117" s="97"/>
      <c r="X117" s="97"/>
      <c r="Y117" s="177" t="s">
        <v>436</v>
      </c>
      <c r="Z117" s="97" t="s">
        <v>170</v>
      </c>
      <c r="AA117" s="142">
        <v>45689.0</v>
      </c>
    </row>
    <row r="118" ht="15.75" customHeight="1">
      <c r="A118" s="136">
        <f t="shared" si="2"/>
        <v>114</v>
      </c>
      <c r="B118" s="177" t="s">
        <v>431</v>
      </c>
      <c r="C118" s="97" t="s">
        <v>111</v>
      </c>
      <c r="D118" s="97">
        <v>7.2744197E7</v>
      </c>
      <c r="E118" s="97">
        <v>1.02305986E8</v>
      </c>
      <c r="F118" s="97">
        <v>6.00081532E8</v>
      </c>
      <c r="G118" s="96" t="s">
        <v>451</v>
      </c>
      <c r="H118" s="97" t="s">
        <v>28</v>
      </c>
      <c r="I118" s="97" t="s">
        <v>68</v>
      </c>
      <c r="J118" s="97" t="s">
        <v>113</v>
      </c>
      <c r="K118" s="96" t="s">
        <v>452</v>
      </c>
      <c r="L118" s="101">
        <v>3250000.0</v>
      </c>
      <c r="M118" s="99">
        <f t="shared" si="6"/>
        <v>2762500</v>
      </c>
      <c r="N118" s="100">
        <v>2026.0</v>
      </c>
      <c r="O118" s="100">
        <v>2026.0</v>
      </c>
      <c r="P118" s="100" t="s">
        <v>117</v>
      </c>
      <c r="Q118" s="100" t="s">
        <v>117</v>
      </c>
      <c r="R118" s="100" t="s">
        <v>117</v>
      </c>
      <c r="S118" s="100" t="s">
        <v>117</v>
      </c>
      <c r="T118" s="97"/>
      <c r="U118" s="100"/>
      <c r="V118" s="100"/>
      <c r="W118" s="100" t="s">
        <v>117</v>
      </c>
      <c r="X118" s="97"/>
      <c r="Y118" s="177" t="s">
        <v>436</v>
      </c>
      <c r="Z118" s="97" t="s">
        <v>170</v>
      </c>
      <c r="AA118" s="150">
        <v>45689.0</v>
      </c>
    </row>
    <row r="119" ht="15.75" customHeight="1">
      <c r="A119" s="136">
        <f t="shared" si="2"/>
        <v>115</v>
      </c>
      <c r="B119" s="177" t="s">
        <v>431</v>
      </c>
      <c r="C119" s="97" t="s">
        <v>111</v>
      </c>
      <c r="D119" s="97">
        <v>7.2744197E7</v>
      </c>
      <c r="E119" s="97">
        <v>1.02305986E8</v>
      </c>
      <c r="F119" s="97">
        <v>6.00081532E8</v>
      </c>
      <c r="G119" s="96" t="s">
        <v>453</v>
      </c>
      <c r="H119" s="97" t="s">
        <v>28</v>
      </c>
      <c r="I119" s="97" t="s">
        <v>68</v>
      </c>
      <c r="J119" s="97" t="s">
        <v>113</v>
      </c>
      <c r="K119" s="96" t="s">
        <v>454</v>
      </c>
      <c r="L119" s="101">
        <v>1.0E7</v>
      </c>
      <c r="M119" s="99">
        <f t="shared" si="6"/>
        <v>8500000</v>
      </c>
      <c r="N119" s="100">
        <v>2026.0</v>
      </c>
      <c r="O119" s="100">
        <v>2028.0</v>
      </c>
      <c r="P119" s="97"/>
      <c r="Q119" s="97"/>
      <c r="R119" s="97"/>
      <c r="S119" s="97"/>
      <c r="T119" s="97"/>
      <c r="U119" s="100"/>
      <c r="V119" s="100"/>
      <c r="W119" s="100" t="s">
        <v>117</v>
      </c>
      <c r="X119" s="97"/>
      <c r="Y119" s="177" t="s">
        <v>436</v>
      </c>
      <c r="Z119" s="100" t="s">
        <v>170</v>
      </c>
      <c r="AA119" s="142">
        <v>45689.0</v>
      </c>
    </row>
    <row r="120" ht="15.75" customHeight="1">
      <c r="A120" s="136">
        <f t="shared" si="2"/>
        <v>116</v>
      </c>
      <c r="B120" s="177" t="s">
        <v>431</v>
      </c>
      <c r="C120" s="97" t="s">
        <v>111</v>
      </c>
      <c r="D120" s="97">
        <v>7.2744197E7</v>
      </c>
      <c r="E120" s="97">
        <v>1.02305986E8</v>
      </c>
      <c r="F120" s="97">
        <v>6.00081532E8</v>
      </c>
      <c r="G120" s="96" t="s">
        <v>455</v>
      </c>
      <c r="H120" s="97" t="s">
        <v>28</v>
      </c>
      <c r="I120" s="97" t="s">
        <v>68</v>
      </c>
      <c r="J120" s="97" t="s">
        <v>113</v>
      </c>
      <c r="K120" s="96" t="s">
        <v>456</v>
      </c>
      <c r="L120" s="101">
        <v>8000000.0</v>
      </c>
      <c r="M120" s="99">
        <f t="shared" si="6"/>
        <v>6800000</v>
      </c>
      <c r="N120" s="100">
        <v>2026.0</v>
      </c>
      <c r="O120" s="100">
        <v>2028.0</v>
      </c>
      <c r="P120" s="100" t="s">
        <v>117</v>
      </c>
      <c r="Q120" s="100" t="s">
        <v>117</v>
      </c>
      <c r="R120" s="100" t="s">
        <v>117</v>
      </c>
      <c r="S120" s="100" t="s">
        <v>117</v>
      </c>
      <c r="T120" s="97"/>
      <c r="U120" s="100" t="s">
        <v>117</v>
      </c>
      <c r="V120" s="100"/>
      <c r="W120" s="100" t="s">
        <v>117</v>
      </c>
      <c r="X120" s="97"/>
      <c r="Y120" s="177" t="s">
        <v>436</v>
      </c>
      <c r="Z120" s="152" t="s">
        <v>170</v>
      </c>
      <c r="AA120" s="142">
        <v>45689.0</v>
      </c>
    </row>
    <row r="121" ht="15.75" customHeight="1">
      <c r="A121" s="136">
        <f t="shared" si="2"/>
        <v>117</v>
      </c>
      <c r="B121" s="86" t="s">
        <v>457</v>
      </c>
      <c r="C121" s="84" t="s">
        <v>458</v>
      </c>
      <c r="D121" s="84">
        <v>7.0695351E7</v>
      </c>
      <c r="E121" s="84">
        <v>1.0231702E8</v>
      </c>
      <c r="F121" s="84">
        <v>6.00081711E8</v>
      </c>
      <c r="G121" s="86" t="s">
        <v>459</v>
      </c>
      <c r="H121" s="84" t="s">
        <v>28</v>
      </c>
      <c r="I121" s="84" t="s">
        <v>68</v>
      </c>
      <c r="J121" s="84" t="s">
        <v>460</v>
      </c>
      <c r="K121" s="86" t="s">
        <v>461</v>
      </c>
      <c r="L121" s="101">
        <v>4.0E7</v>
      </c>
      <c r="M121" s="99">
        <f t="shared" si="6"/>
        <v>34000000</v>
      </c>
      <c r="N121" s="172">
        <v>46478.0</v>
      </c>
      <c r="O121" s="172">
        <v>47331.0</v>
      </c>
      <c r="P121" s="84" t="s">
        <v>117</v>
      </c>
      <c r="Q121" s="84" t="s">
        <v>117</v>
      </c>
      <c r="R121" s="84" t="s">
        <v>117</v>
      </c>
      <c r="S121" s="84" t="s">
        <v>117</v>
      </c>
      <c r="T121" s="84"/>
      <c r="U121" s="84" t="s">
        <v>117</v>
      </c>
      <c r="V121" s="84" t="s">
        <v>117</v>
      </c>
      <c r="W121" s="84" t="s">
        <v>117</v>
      </c>
      <c r="X121" s="84" t="s">
        <v>117</v>
      </c>
      <c r="Y121" s="86" t="s">
        <v>462</v>
      </c>
      <c r="Z121" s="84" t="s">
        <v>170</v>
      </c>
      <c r="AA121" s="150">
        <v>45689.0</v>
      </c>
    </row>
    <row r="122" ht="15.75" customHeight="1">
      <c r="A122" s="136">
        <f t="shared" si="2"/>
        <v>118</v>
      </c>
      <c r="B122" s="177" t="s">
        <v>457</v>
      </c>
      <c r="C122" s="97" t="s">
        <v>458</v>
      </c>
      <c r="D122" s="97">
        <v>7.0695351E7</v>
      </c>
      <c r="E122" s="97">
        <v>1.0231702E8</v>
      </c>
      <c r="F122" s="97">
        <v>6.00081711E8</v>
      </c>
      <c r="G122" s="96" t="s">
        <v>463</v>
      </c>
      <c r="H122" s="97" t="s">
        <v>28</v>
      </c>
      <c r="I122" s="97" t="s">
        <v>68</v>
      </c>
      <c r="J122" s="97" t="s">
        <v>460</v>
      </c>
      <c r="K122" s="96" t="s">
        <v>464</v>
      </c>
      <c r="L122" s="101">
        <v>7630000.0</v>
      </c>
      <c r="M122" s="99">
        <f t="shared" si="6"/>
        <v>6485500</v>
      </c>
      <c r="N122" s="172">
        <v>46114.0</v>
      </c>
      <c r="O122" s="172">
        <v>46236.0</v>
      </c>
      <c r="P122" s="97" t="s">
        <v>117</v>
      </c>
      <c r="Q122" s="97" t="s">
        <v>117</v>
      </c>
      <c r="R122" s="97" t="s">
        <v>117</v>
      </c>
      <c r="S122" s="97" t="s">
        <v>117</v>
      </c>
      <c r="T122" s="100" t="s">
        <v>117</v>
      </c>
      <c r="U122" s="97"/>
      <c r="V122" s="97" t="s">
        <v>117</v>
      </c>
      <c r="W122" s="97" t="s">
        <v>117</v>
      </c>
      <c r="X122" s="97"/>
      <c r="Y122" s="96" t="s">
        <v>465</v>
      </c>
      <c r="Z122" s="152" t="s">
        <v>170</v>
      </c>
      <c r="AA122" s="142">
        <v>45689.0</v>
      </c>
    </row>
    <row r="123" ht="15.75" customHeight="1">
      <c r="A123" s="136">
        <f t="shared" si="2"/>
        <v>119</v>
      </c>
      <c r="B123" s="177" t="s">
        <v>457</v>
      </c>
      <c r="C123" s="97" t="s">
        <v>458</v>
      </c>
      <c r="D123" s="97">
        <v>7.0695351E7</v>
      </c>
      <c r="E123" s="97">
        <v>1.0231702E8</v>
      </c>
      <c r="F123" s="97">
        <v>6.00081711E8</v>
      </c>
      <c r="G123" s="96" t="s">
        <v>466</v>
      </c>
      <c r="H123" s="97" t="s">
        <v>28</v>
      </c>
      <c r="I123" s="97" t="s">
        <v>68</v>
      </c>
      <c r="J123" s="97" t="s">
        <v>460</v>
      </c>
      <c r="K123" s="96" t="s">
        <v>467</v>
      </c>
      <c r="L123" s="101">
        <v>2500000.0</v>
      </c>
      <c r="M123" s="99">
        <f t="shared" si="6"/>
        <v>2125000</v>
      </c>
      <c r="N123" s="172">
        <v>46480.0</v>
      </c>
      <c r="O123" s="172">
        <v>46602.0</v>
      </c>
      <c r="P123" s="97"/>
      <c r="Q123" s="97"/>
      <c r="R123" s="97"/>
      <c r="S123" s="97" t="s">
        <v>117</v>
      </c>
      <c r="T123" s="100" t="s">
        <v>117</v>
      </c>
      <c r="U123" s="97"/>
      <c r="V123" s="97" t="s">
        <v>117</v>
      </c>
      <c r="W123" s="97" t="s">
        <v>117</v>
      </c>
      <c r="X123" s="97" t="s">
        <v>117</v>
      </c>
      <c r="Y123" s="96" t="s">
        <v>465</v>
      </c>
      <c r="Z123" s="97" t="s">
        <v>170</v>
      </c>
      <c r="AA123" s="142">
        <v>45689.0</v>
      </c>
    </row>
    <row r="124" ht="15.75" customHeight="1">
      <c r="A124" s="136">
        <f t="shared" si="2"/>
        <v>120</v>
      </c>
      <c r="B124" s="86" t="s">
        <v>468</v>
      </c>
      <c r="C124" s="84" t="s">
        <v>469</v>
      </c>
      <c r="D124" s="84">
        <v>7.2744791E7</v>
      </c>
      <c r="E124" s="84">
        <v>1.02305757E8</v>
      </c>
      <c r="F124" s="84">
        <v>6.00081613E8</v>
      </c>
      <c r="G124" s="86" t="s">
        <v>300</v>
      </c>
      <c r="H124" s="84" t="s">
        <v>28</v>
      </c>
      <c r="I124" s="84" t="s">
        <v>68</v>
      </c>
      <c r="J124" s="84" t="s">
        <v>470</v>
      </c>
      <c r="K124" s="86" t="s">
        <v>471</v>
      </c>
      <c r="L124" s="227">
        <v>6000000.0</v>
      </c>
      <c r="M124" s="227">
        <f t="shared" si="6"/>
        <v>5100000</v>
      </c>
      <c r="N124" s="173">
        <v>45536.0</v>
      </c>
      <c r="O124" s="173">
        <v>45992.0</v>
      </c>
      <c r="P124" s="84" t="s">
        <v>117</v>
      </c>
      <c r="Q124" s="84" t="s">
        <v>117</v>
      </c>
      <c r="R124" s="84" t="s">
        <v>117</v>
      </c>
      <c r="S124" s="84" t="s">
        <v>117</v>
      </c>
      <c r="T124" s="84"/>
      <c r="U124" s="84"/>
      <c r="V124" s="84"/>
      <c r="W124" s="84"/>
      <c r="X124" s="84"/>
      <c r="Y124" s="86"/>
      <c r="Z124" s="84"/>
      <c r="AA124" s="150">
        <v>45689.0</v>
      </c>
    </row>
    <row r="125" ht="15.75" customHeight="1">
      <c r="A125" s="136">
        <f t="shared" si="2"/>
        <v>121</v>
      </c>
      <c r="B125" s="86" t="s">
        <v>183</v>
      </c>
      <c r="C125" s="84" t="s">
        <v>184</v>
      </c>
      <c r="D125" s="84">
        <v>7.5003546E7</v>
      </c>
      <c r="E125" s="84">
        <v>1.02305781E8</v>
      </c>
      <c r="F125" s="84">
        <v>6.0008163E8</v>
      </c>
      <c r="G125" s="86" t="s">
        <v>472</v>
      </c>
      <c r="H125" s="84" t="s">
        <v>28</v>
      </c>
      <c r="I125" s="84" t="s">
        <v>68</v>
      </c>
      <c r="J125" s="84" t="s">
        <v>186</v>
      </c>
      <c r="K125" s="86" t="s">
        <v>473</v>
      </c>
      <c r="L125" s="101">
        <v>4000000.0</v>
      </c>
      <c r="M125" s="99">
        <f t="shared" si="6"/>
        <v>3400000</v>
      </c>
      <c r="N125" s="172">
        <v>46388.0</v>
      </c>
      <c r="O125" s="172">
        <v>46722.0</v>
      </c>
      <c r="P125" s="84" t="s">
        <v>117</v>
      </c>
      <c r="Q125" s="84" t="s">
        <v>117</v>
      </c>
      <c r="R125" s="84" t="s">
        <v>117</v>
      </c>
      <c r="S125" s="84" t="s">
        <v>117</v>
      </c>
      <c r="T125" s="84" t="s">
        <v>117</v>
      </c>
      <c r="U125" s="84" t="s">
        <v>117</v>
      </c>
      <c r="V125" s="84" t="s">
        <v>117</v>
      </c>
      <c r="W125" s="84" t="s">
        <v>117</v>
      </c>
      <c r="X125" s="84" t="s">
        <v>117</v>
      </c>
      <c r="Y125" s="86" t="s">
        <v>474</v>
      </c>
      <c r="Z125" s="84" t="s">
        <v>170</v>
      </c>
      <c r="AA125" s="142">
        <v>45689.0</v>
      </c>
    </row>
    <row r="126" ht="69.0" customHeight="1">
      <c r="A126" s="136">
        <f t="shared" si="2"/>
        <v>122</v>
      </c>
      <c r="B126" s="86" t="s">
        <v>183</v>
      </c>
      <c r="C126" s="84" t="s">
        <v>184</v>
      </c>
      <c r="D126" s="84">
        <v>7.5003546E7</v>
      </c>
      <c r="E126" s="84">
        <v>1.02305781E8</v>
      </c>
      <c r="F126" s="84">
        <v>6.0008163E8</v>
      </c>
      <c r="G126" s="86" t="s">
        <v>475</v>
      </c>
      <c r="H126" s="84" t="s">
        <v>28</v>
      </c>
      <c r="I126" s="84" t="s">
        <v>68</v>
      </c>
      <c r="J126" s="84" t="s">
        <v>186</v>
      </c>
      <c r="K126" s="174" t="s">
        <v>476</v>
      </c>
      <c r="L126" s="101">
        <v>2000000.0</v>
      </c>
      <c r="M126" s="99">
        <f t="shared" si="6"/>
        <v>1700000</v>
      </c>
      <c r="N126" s="172">
        <v>45809.0</v>
      </c>
      <c r="O126" s="172">
        <v>46357.0</v>
      </c>
      <c r="P126" s="84" t="s">
        <v>117</v>
      </c>
      <c r="Q126" s="84" t="s">
        <v>117</v>
      </c>
      <c r="R126" s="84" t="s">
        <v>117</v>
      </c>
      <c r="S126" s="84" t="s">
        <v>117</v>
      </c>
      <c r="T126" s="84" t="s">
        <v>117</v>
      </c>
      <c r="U126" s="84" t="s">
        <v>117</v>
      </c>
      <c r="V126" s="84" t="s">
        <v>117</v>
      </c>
      <c r="W126" s="84" t="s">
        <v>117</v>
      </c>
      <c r="X126" s="84" t="s">
        <v>117</v>
      </c>
      <c r="Y126" s="96" t="s">
        <v>477</v>
      </c>
      <c r="Z126" s="84" t="s">
        <v>170</v>
      </c>
      <c r="AA126" s="142">
        <v>45689.0</v>
      </c>
    </row>
    <row r="127" ht="38.25" customHeight="1">
      <c r="A127" s="136">
        <f t="shared" si="2"/>
        <v>123</v>
      </c>
      <c r="B127" s="96" t="s">
        <v>190</v>
      </c>
      <c r="C127" s="96" t="s">
        <v>191</v>
      </c>
      <c r="D127" s="96">
        <v>7.2754885E7</v>
      </c>
      <c r="E127" s="96">
        <v>1.81039869E8</v>
      </c>
      <c r="F127" s="96">
        <v>6.00081541E8</v>
      </c>
      <c r="G127" s="96" t="s">
        <v>478</v>
      </c>
      <c r="H127" s="97" t="s">
        <v>28</v>
      </c>
      <c r="I127" s="97" t="s">
        <v>68</v>
      </c>
      <c r="J127" s="96" t="s">
        <v>193</v>
      </c>
      <c r="K127" s="96" t="s">
        <v>479</v>
      </c>
      <c r="L127" s="98">
        <v>800000.0</v>
      </c>
      <c r="M127" s="99">
        <f t="shared" si="6"/>
        <v>680000</v>
      </c>
      <c r="N127" s="96" t="s">
        <v>359</v>
      </c>
      <c r="O127" s="96" t="s">
        <v>353</v>
      </c>
      <c r="P127" s="177"/>
      <c r="Q127" s="177"/>
      <c r="R127" s="177"/>
      <c r="S127" s="177"/>
      <c r="T127" s="177"/>
      <c r="U127" s="177"/>
      <c r="V127" s="97" t="s">
        <v>117</v>
      </c>
      <c r="W127" s="177"/>
      <c r="X127" s="177"/>
      <c r="Y127" s="177" t="s">
        <v>81</v>
      </c>
      <c r="Z127" s="100" t="s">
        <v>170</v>
      </c>
      <c r="AA127" s="150">
        <v>45689.0</v>
      </c>
    </row>
    <row r="128" ht="54.0" customHeight="1">
      <c r="A128" s="136">
        <f t="shared" si="2"/>
        <v>124</v>
      </c>
      <c r="B128" s="96" t="s">
        <v>190</v>
      </c>
      <c r="C128" s="96" t="s">
        <v>191</v>
      </c>
      <c r="D128" s="96">
        <v>7.2754885E7</v>
      </c>
      <c r="E128" s="96">
        <v>1.81039869E8</v>
      </c>
      <c r="F128" s="96">
        <v>6.00081541E8</v>
      </c>
      <c r="G128" s="96" t="s">
        <v>480</v>
      </c>
      <c r="H128" s="97" t="s">
        <v>28</v>
      </c>
      <c r="I128" s="97" t="s">
        <v>68</v>
      </c>
      <c r="J128" s="96" t="s">
        <v>193</v>
      </c>
      <c r="K128" s="96" t="s">
        <v>481</v>
      </c>
      <c r="L128" s="98">
        <v>1600000.0</v>
      </c>
      <c r="M128" s="99">
        <f t="shared" si="6"/>
        <v>1360000</v>
      </c>
      <c r="N128" s="96" t="s">
        <v>359</v>
      </c>
      <c r="O128" s="96" t="s">
        <v>353</v>
      </c>
      <c r="P128" s="177"/>
      <c r="Q128" s="177"/>
      <c r="R128" s="177"/>
      <c r="S128" s="96" t="s">
        <v>117</v>
      </c>
      <c r="T128" s="177"/>
      <c r="U128" s="177"/>
      <c r="V128" s="97" t="s">
        <v>117</v>
      </c>
      <c r="W128" s="97" t="s">
        <v>117</v>
      </c>
      <c r="X128" s="177"/>
      <c r="Y128" s="177" t="s">
        <v>81</v>
      </c>
      <c r="Z128" s="97" t="s">
        <v>170</v>
      </c>
      <c r="AA128" s="142">
        <v>45689.0</v>
      </c>
    </row>
    <row r="129" ht="32.25" customHeight="1">
      <c r="A129" s="136">
        <f t="shared" si="2"/>
        <v>125</v>
      </c>
      <c r="B129" s="96" t="s">
        <v>190</v>
      </c>
      <c r="C129" s="96" t="s">
        <v>191</v>
      </c>
      <c r="D129" s="96">
        <v>7.2754885E7</v>
      </c>
      <c r="E129" s="96">
        <v>1.81039869E8</v>
      </c>
      <c r="F129" s="96">
        <v>6.00081541E8</v>
      </c>
      <c r="G129" s="96" t="s">
        <v>192</v>
      </c>
      <c r="H129" s="97" t="s">
        <v>28</v>
      </c>
      <c r="I129" s="97" t="s">
        <v>68</v>
      </c>
      <c r="J129" s="96" t="s">
        <v>193</v>
      </c>
      <c r="K129" s="96" t="s">
        <v>194</v>
      </c>
      <c r="L129" s="98">
        <v>2500000.0</v>
      </c>
      <c r="M129" s="99">
        <f t="shared" si="6"/>
        <v>2125000</v>
      </c>
      <c r="N129" s="96" t="s">
        <v>359</v>
      </c>
      <c r="O129" s="96" t="s">
        <v>353</v>
      </c>
      <c r="P129" s="177"/>
      <c r="Q129" s="96" t="s">
        <v>117</v>
      </c>
      <c r="R129" s="96" t="s">
        <v>117</v>
      </c>
      <c r="S129" s="96" t="s">
        <v>117</v>
      </c>
      <c r="T129" s="177"/>
      <c r="U129" s="177"/>
      <c r="V129" s="97" t="s">
        <v>117</v>
      </c>
      <c r="W129" s="177"/>
      <c r="X129" s="177"/>
      <c r="Y129" s="177" t="s">
        <v>81</v>
      </c>
      <c r="Z129" s="100" t="s">
        <v>170</v>
      </c>
      <c r="AA129" s="142">
        <v>45689.0</v>
      </c>
    </row>
    <row r="130" ht="57.75" customHeight="1">
      <c r="A130" s="136">
        <f t="shared" si="2"/>
        <v>126</v>
      </c>
      <c r="B130" s="230" t="s">
        <v>482</v>
      </c>
      <c r="C130" s="231" t="s">
        <v>483</v>
      </c>
      <c r="D130" s="232">
        <v>7.274264E7</v>
      </c>
      <c r="E130" s="232">
        <v>1.02317062E8</v>
      </c>
      <c r="F130" s="233">
        <v>6.00081745E8</v>
      </c>
      <c r="G130" s="230" t="s">
        <v>484</v>
      </c>
      <c r="H130" s="234" t="s">
        <v>28</v>
      </c>
      <c r="I130" s="234" t="s">
        <v>68</v>
      </c>
      <c r="J130" s="231" t="s">
        <v>485</v>
      </c>
      <c r="K130" s="230" t="s">
        <v>486</v>
      </c>
      <c r="L130" s="235">
        <v>2000000.0</v>
      </c>
      <c r="M130" s="235">
        <v>1700000.0</v>
      </c>
      <c r="N130" s="236">
        <v>46023.0</v>
      </c>
      <c r="O130" s="236">
        <v>46357.0</v>
      </c>
      <c r="P130" s="237" t="s">
        <v>117</v>
      </c>
      <c r="Q130" s="238" t="s">
        <v>117</v>
      </c>
      <c r="R130" s="238" t="s">
        <v>117</v>
      </c>
      <c r="S130" s="238" t="s">
        <v>117</v>
      </c>
      <c r="T130" s="237"/>
      <c r="U130" s="237"/>
      <c r="V130" s="237"/>
      <c r="W130" s="237"/>
      <c r="X130" s="237"/>
      <c r="Y130" s="237" t="s">
        <v>81</v>
      </c>
      <c r="Z130" s="238" t="s">
        <v>170</v>
      </c>
      <c r="AA130" s="150">
        <v>45689.0</v>
      </c>
    </row>
    <row r="131" ht="65.25" customHeight="1">
      <c r="A131" s="136">
        <f t="shared" si="2"/>
        <v>127</v>
      </c>
      <c r="B131" s="239" t="s">
        <v>482</v>
      </c>
      <c r="C131" s="240" t="s">
        <v>483</v>
      </c>
      <c r="D131" s="241">
        <v>7.274264E7</v>
      </c>
      <c r="E131" s="241">
        <v>1.02317062E8</v>
      </c>
      <c r="F131" s="242">
        <v>6.00081745E8</v>
      </c>
      <c r="G131" s="239" t="s">
        <v>487</v>
      </c>
      <c r="H131" s="93" t="s">
        <v>28</v>
      </c>
      <c r="I131" s="93" t="s">
        <v>68</v>
      </c>
      <c r="J131" s="240" t="s">
        <v>485</v>
      </c>
      <c r="K131" s="239" t="s">
        <v>488</v>
      </c>
      <c r="L131" s="189">
        <v>2000000.0</v>
      </c>
      <c r="M131" s="189">
        <v>1700000.0</v>
      </c>
      <c r="N131" s="188">
        <v>46023.0</v>
      </c>
      <c r="O131" s="188">
        <v>47088.0</v>
      </c>
      <c r="P131" s="243"/>
      <c r="Q131" s="244"/>
      <c r="R131" s="244" t="s">
        <v>117</v>
      </c>
      <c r="S131" s="244"/>
      <c r="T131" s="243"/>
      <c r="U131" s="243"/>
      <c r="V131" s="243"/>
      <c r="W131" s="243"/>
      <c r="X131" s="243"/>
      <c r="Y131" s="243" t="s">
        <v>81</v>
      </c>
      <c r="Z131" s="244" t="s">
        <v>170</v>
      </c>
      <c r="AA131" s="142">
        <v>45689.0</v>
      </c>
    </row>
    <row r="132" ht="60.75" customHeight="1">
      <c r="A132" s="136">
        <f t="shared" si="2"/>
        <v>128</v>
      </c>
      <c r="B132" s="239" t="s">
        <v>482</v>
      </c>
      <c r="C132" s="240" t="s">
        <v>483</v>
      </c>
      <c r="D132" s="241">
        <v>7.274264E7</v>
      </c>
      <c r="E132" s="241">
        <v>1.02317062E8</v>
      </c>
      <c r="F132" s="242">
        <v>6.00081745E8</v>
      </c>
      <c r="G132" s="239" t="s">
        <v>489</v>
      </c>
      <c r="H132" s="93" t="s">
        <v>28</v>
      </c>
      <c r="I132" s="93" t="s">
        <v>68</v>
      </c>
      <c r="J132" s="240" t="s">
        <v>485</v>
      </c>
      <c r="K132" s="239" t="s">
        <v>490</v>
      </c>
      <c r="L132" s="189">
        <v>2000000.0</v>
      </c>
      <c r="M132" s="189">
        <v>1700000.0</v>
      </c>
      <c r="N132" s="188">
        <v>46388.0</v>
      </c>
      <c r="O132" s="188">
        <v>47088.0</v>
      </c>
      <c r="P132" s="243"/>
      <c r="Q132" s="244"/>
      <c r="R132" s="244"/>
      <c r="S132" s="244"/>
      <c r="T132" s="243"/>
      <c r="U132" s="243"/>
      <c r="V132" s="243"/>
      <c r="W132" s="243"/>
      <c r="X132" s="243"/>
      <c r="Y132" s="243" t="s">
        <v>81</v>
      </c>
      <c r="Z132" s="244" t="s">
        <v>170</v>
      </c>
      <c r="AA132" s="142">
        <v>45689.0</v>
      </c>
    </row>
    <row r="133" ht="62.25" customHeight="1">
      <c r="A133" s="136">
        <f t="shared" si="2"/>
        <v>129</v>
      </c>
      <c r="B133" s="239" t="s">
        <v>482</v>
      </c>
      <c r="C133" s="240" t="s">
        <v>483</v>
      </c>
      <c r="D133" s="241">
        <v>7.274264E7</v>
      </c>
      <c r="E133" s="241">
        <v>1.02317062E8</v>
      </c>
      <c r="F133" s="242">
        <v>6.00081745E8</v>
      </c>
      <c r="G133" s="239" t="s">
        <v>491</v>
      </c>
      <c r="H133" s="93" t="s">
        <v>28</v>
      </c>
      <c r="I133" s="93" t="s">
        <v>68</v>
      </c>
      <c r="J133" s="240" t="s">
        <v>485</v>
      </c>
      <c r="K133" s="239" t="s">
        <v>492</v>
      </c>
      <c r="L133" s="189">
        <v>1000000.0</v>
      </c>
      <c r="M133" s="189">
        <v>850000.0</v>
      </c>
      <c r="N133" s="188">
        <v>46388.0</v>
      </c>
      <c r="O133" s="188">
        <v>47088.0</v>
      </c>
      <c r="P133" s="243"/>
      <c r="Q133" s="244"/>
      <c r="R133" s="244"/>
      <c r="S133" s="244"/>
      <c r="T133" s="243"/>
      <c r="U133" s="245" t="s">
        <v>117</v>
      </c>
      <c r="V133" s="243"/>
      <c r="W133" s="243"/>
      <c r="X133" s="243"/>
      <c r="Y133" s="243" t="s">
        <v>81</v>
      </c>
      <c r="Z133" s="244" t="s">
        <v>170</v>
      </c>
      <c r="AA133" s="150">
        <v>45689.0</v>
      </c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02"/>
      <c r="M134" s="10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02"/>
      <c r="M135" s="10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103" t="s">
        <v>202</v>
      </c>
      <c r="B136" s="2"/>
      <c r="C136" s="2"/>
      <c r="D136" s="2"/>
      <c r="E136" s="2"/>
      <c r="F136" s="2"/>
      <c r="G136" s="2"/>
      <c r="H136" s="2"/>
      <c r="I136" s="2"/>
      <c r="J136" s="2" t="s">
        <v>203</v>
      </c>
      <c r="K136" s="2"/>
      <c r="L136" s="102"/>
      <c r="M136" s="10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104" t="s">
        <v>204</v>
      </c>
      <c r="K137" s="2"/>
      <c r="L137" s="102"/>
      <c r="M137" s="10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02"/>
      <c r="M138" s="10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02"/>
      <c r="M139" s="10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02"/>
      <c r="M140" s="10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02"/>
      <c r="M141" s="10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02"/>
      <c r="O142" s="2"/>
      <c r="P142" s="2"/>
      <c r="Q142" s="2"/>
      <c r="R142" s="10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102"/>
      <c r="O143" s="2"/>
      <c r="P143" s="2"/>
      <c r="Q143" s="2"/>
      <c r="R143" s="10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02"/>
      <c r="M144" s="10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02"/>
      <c r="M145" s="10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02"/>
      <c r="M146" s="10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2" t="s">
        <v>205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02"/>
      <c r="M147" s="10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52" t="s">
        <v>493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02"/>
      <c r="M148" s="10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2" t="s">
        <v>206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02"/>
      <c r="M149" s="10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2" t="s">
        <v>207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02"/>
      <c r="M150" s="10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02"/>
      <c r="M151" s="10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2" t="s">
        <v>494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02"/>
      <c r="M152" s="10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02"/>
      <c r="M153" s="10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2" t="s">
        <v>495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02"/>
      <c r="M154" s="10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2" t="s">
        <v>496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02"/>
      <c r="M155" s="10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2" t="s">
        <v>497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02"/>
      <c r="M156" s="10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2" t="s">
        <v>498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02"/>
      <c r="M157" s="10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2" t="s">
        <v>499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02"/>
      <c r="M158" s="10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2" t="s">
        <v>500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02"/>
      <c r="M159" s="10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2" t="s">
        <v>501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02"/>
      <c r="M160" s="10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2" t="s">
        <v>502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02"/>
      <c r="M161" s="10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2" t="s">
        <v>503</v>
      </c>
      <c r="B162" s="4"/>
      <c r="C162" s="4"/>
      <c r="D162" s="4"/>
      <c r="E162" s="4"/>
      <c r="F162" s="2"/>
      <c r="G162" s="2"/>
      <c r="H162" s="2"/>
      <c r="I162" s="2"/>
      <c r="J162" s="2"/>
      <c r="K162" s="2"/>
      <c r="L162" s="102"/>
      <c r="M162" s="10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2" t="s">
        <v>504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02"/>
      <c r="M163" s="10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02"/>
      <c r="M164" s="10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2" t="s">
        <v>505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02"/>
      <c r="M165" s="10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2" t="s">
        <v>506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02"/>
      <c r="M166" s="10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02"/>
      <c r="M167" s="10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2" t="s">
        <v>507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02"/>
      <c r="M168" s="10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2" t="s">
        <v>508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02"/>
      <c r="M169" s="10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2" t="s">
        <v>509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02"/>
      <c r="M170" s="10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02"/>
      <c r="M171" s="10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02"/>
      <c r="M172" s="10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02"/>
      <c r="M173" s="10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02"/>
      <c r="M174" s="10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02"/>
      <c r="M175" s="10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02"/>
      <c r="M176" s="10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46"/>
      <c r="K177" s="246"/>
      <c r="L177" s="247"/>
      <c r="M177" s="247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  <c r="AA177" s="248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02"/>
      <c r="M178" s="10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02"/>
      <c r="M179" s="10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02"/>
      <c r="M180" s="10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02"/>
      <c r="M181" s="10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02"/>
      <c r="M182" s="10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02"/>
      <c r="M183" s="10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02"/>
      <c r="M184" s="10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02"/>
      <c r="M185" s="10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02"/>
      <c r="M186" s="10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02"/>
      <c r="M187" s="10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02"/>
      <c r="M188" s="10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02"/>
      <c r="M189" s="10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02"/>
      <c r="M190" s="10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02"/>
      <c r="M191" s="10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02"/>
      <c r="M192" s="10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02"/>
      <c r="M193" s="10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02"/>
      <c r="M194" s="10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02"/>
      <c r="M195" s="10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02"/>
      <c r="M196" s="10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02"/>
      <c r="M197" s="10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02"/>
      <c r="M198" s="10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02"/>
      <c r="M199" s="10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02"/>
      <c r="M200" s="10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02"/>
      <c r="M201" s="10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02"/>
      <c r="M202" s="10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02"/>
      <c r="M203" s="10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02"/>
      <c r="M204" s="10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02"/>
      <c r="M205" s="10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02"/>
      <c r="M206" s="10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02"/>
      <c r="M207" s="10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02"/>
      <c r="M208" s="10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02"/>
      <c r="M209" s="10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02"/>
      <c r="M210" s="10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02"/>
      <c r="M211" s="10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02"/>
      <c r="M212" s="10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02"/>
      <c r="M213" s="10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02"/>
      <c r="M214" s="10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02"/>
      <c r="M215" s="10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02"/>
      <c r="M216" s="10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02"/>
      <c r="M217" s="10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02"/>
      <c r="M218" s="10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02"/>
      <c r="M219" s="10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02"/>
      <c r="M220" s="10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02"/>
      <c r="M221" s="10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02"/>
      <c r="M222" s="10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02"/>
      <c r="M223" s="10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02"/>
      <c r="M224" s="10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02"/>
      <c r="M225" s="10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02"/>
      <c r="M226" s="10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02"/>
      <c r="M227" s="10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02"/>
      <c r="M228" s="10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02"/>
      <c r="M229" s="10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02"/>
      <c r="M230" s="10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02"/>
      <c r="M231" s="10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02"/>
      <c r="M232" s="10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02"/>
      <c r="M233" s="10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02"/>
      <c r="M234" s="10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02"/>
      <c r="M235" s="10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02"/>
      <c r="M236" s="10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02"/>
      <c r="M237" s="10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02"/>
      <c r="M238" s="10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02"/>
      <c r="M239" s="10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02"/>
      <c r="M240" s="10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02"/>
      <c r="M241" s="10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02"/>
      <c r="M242" s="10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02"/>
      <c r="M243" s="10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02"/>
      <c r="M244" s="10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02"/>
      <c r="M245" s="10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02"/>
      <c r="M246" s="10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02"/>
      <c r="M247" s="10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02"/>
      <c r="M248" s="10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02"/>
      <c r="M249" s="10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02"/>
      <c r="M250" s="10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02"/>
      <c r="M251" s="10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02"/>
      <c r="M252" s="10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02"/>
      <c r="M253" s="10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02"/>
      <c r="M254" s="10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02"/>
      <c r="M255" s="10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02"/>
      <c r="M256" s="10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02"/>
      <c r="M257" s="10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02"/>
      <c r="M258" s="10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02"/>
      <c r="M259" s="10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02"/>
      <c r="M260" s="10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02"/>
      <c r="M261" s="10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02"/>
      <c r="M262" s="10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02"/>
      <c r="M263" s="10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02"/>
      <c r="M264" s="10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02"/>
      <c r="M265" s="10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02"/>
      <c r="M266" s="10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02"/>
      <c r="M267" s="10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02"/>
      <c r="M268" s="10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02"/>
      <c r="M269" s="10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02"/>
      <c r="M270" s="10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02"/>
      <c r="M271" s="10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02"/>
      <c r="M272" s="10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02"/>
      <c r="M273" s="10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02"/>
      <c r="M274" s="10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02"/>
      <c r="M275" s="10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02"/>
      <c r="M276" s="10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02"/>
      <c r="M277" s="10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02"/>
      <c r="M278" s="10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02"/>
      <c r="M279" s="10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02"/>
      <c r="M280" s="10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02"/>
      <c r="M281" s="10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02"/>
      <c r="M282" s="10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02"/>
      <c r="M283" s="10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02"/>
      <c r="M284" s="10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02"/>
      <c r="M285" s="10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02"/>
      <c r="M286" s="10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02"/>
      <c r="M287" s="10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02"/>
      <c r="M288" s="10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02"/>
      <c r="M289" s="10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02"/>
      <c r="M290" s="10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02"/>
      <c r="M291" s="10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02"/>
      <c r="M292" s="10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02"/>
      <c r="M293" s="10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02"/>
      <c r="M294" s="10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02"/>
      <c r="M295" s="10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02"/>
      <c r="M296" s="10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02"/>
      <c r="M297" s="10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02"/>
      <c r="M298" s="10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02"/>
      <c r="M299" s="10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02"/>
      <c r="M300" s="10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02"/>
      <c r="M301" s="10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02"/>
      <c r="M302" s="10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02"/>
      <c r="M303" s="10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02"/>
      <c r="M304" s="10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02"/>
      <c r="M305" s="10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02"/>
      <c r="M306" s="10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02"/>
      <c r="M307" s="10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02"/>
      <c r="M308" s="10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02"/>
      <c r="M309" s="10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02"/>
      <c r="M310" s="10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02"/>
      <c r="M311" s="10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02"/>
      <c r="M312" s="10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02"/>
      <c r="M313" s="10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02"/>
      <c r="M314" s="10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02"/>
      <c r="M315" s="10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02"/>
      <c r="M316" s="10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02"/>
      <c r="M317" s="10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02"/>
      <c r="M318" s="10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02"/>
      <c r="M319" s="10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02"/>
      <c r="M320" s="10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02"/>
      <c r="M321" s="10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02"/>
      <c r="M322" s="10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02"/>
      <c r="M323" s="10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02"/>
      <c r="M324" s="10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02"/>
      <c r="M325" s="10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02"/>
      <c r="M326" s="10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02"/>
      <c r="M327" s="10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02"/>
      <c r="M328" s="10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02"/>
      <c r="M329" s="10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02"/>
      <c r="M330" s="10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02"/>
      <c r="M331" s="10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02"/>
      <c r="M332" s="10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02"/>
      <c r="M333" s="10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02"/>
      <c r="M334" s="10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02"/>
      <c r="M335" s="10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02"/>
      <c r="M336" s="10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02"/>
      <c r="M337" s="10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02"/>
      <c r="M338" s="10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02"/>
      <c r="M339" s="10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02"/>
      <c r="M340" s="10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02"/>
      <c r="M341" s="10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02"/>
      <c r="M342" s="10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02"/>
      <c r="M343" s="10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02"/>
      <c r="M344" s="10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02"/>
      <c r="M345" s="10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02"/>
      <c r="M346" s="10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02"/>
      <c r="M347" s="10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02"/>
      <c r="M348" s="10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02"/>
      <c r="M349" s="10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02"/>
      <c r="M350" s="10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02"/>
      <c r="M351" s="10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02"/>
      <c r="M352" s="10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02"/>
      <c r="M353" s="10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02"/>
      <c r="M354" s="10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02"/>
      <c r="M355" s="10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02"/>
      <c r="M356" s="10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02"/>
      <c r="M357" s="10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02"/>
      <c r="M358" s="10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02"/>
      <c r="M359" s="10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02"/>
      <c r="M360" s="10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02"/>
      <c r="M361" s="10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02"/>
      <c r="M362" s="10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02"/>
      <c r="M363" s="10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02"/>
      <c r="M364" s="10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02"/>
      <c r="M365" s="10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02"/>
      <c r="M366" s="10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02"/>
      <c r="M367" s="10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02"/>
      <c r="M368" s="10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02"/>
      <c r="M369" s="10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02"/>
      <c r="M370" s="10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autoFilter ref="$A$4:$Z$108"/>
  <mergeCells count="8">
    <mergeCell ref="A1:Z1"/>
    <mergeCell ref="B2:F2"/>
    <mergeCell ref="L2:M2"/>
    <mergeCell ref="N2:O2"/>
    <mergeCell ref="P2:X2"/>
    <mergeCell ref="Y2:Z2"/>
    <mergeCell ref="AA2:AA4"/>
    <mergeCell ref="P3:S3"/>
  </mergeCells>
  <printOptions/>
  <pageMargins bottom="0.787401575" footer="0.0" header="0.0" left="0.7" right="0.7" top="0.7874015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2.57"/>
    <col customWidth="1" min="2" max="2" width="6.43"/>
    <col customWidth="1" min="3" max="3" width="16.14"/>
    <col customWidth="1" min="4" max="4" width="20.0"/>
    <col customWidth="1" min="5" max="5" width="9.43"/>
    <col customWidth="1" min="6" max="6" width="23.14"/>
    <col customWidth="1" min="7" max="7" width="9.71"/>
    <col customWidth="1" min="8" max="8" width="18.0"/>
    <col customWidth="1" min="9" max="9" width="17.86"/>
    <col customWidth="1" min="10" max="10" width="34.43"/>
    <col customWidth="1" min="11" max="11" width="11.0"/>
    <col customWidth="1" min="12" max="12" width="11.43"/>
    <col customWidth="1" min="13" max="13" width="7.86"/>
    <col customWidth="1" min="14" max="14" width="7.43"/>
    <col customWidth="1" min="15" max="15" width="8.43"/>
    <col customWidth="1" min="16" max="16" width="8.14"/>
    <col customWidth="1" min="17" max="17" width="9.43"/>
    <col customWidth="1" min="18" max="18" width="8.43"/>
    <col customWidth="1" min="19" max="19" width="19.71"/>
    <col customWidth="1" min="20" max="20" width="6.86"/>
  </cols>
  <sheetData>
    <row r="1">
      <c r="A1" s="249" t="s">
        <v>510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U1" s="250"/>
    </row>
    <row r="2">
      <c r="A2" s="251" t="s">
        <v>511</v>
      </c>
      <c r="B2" s="26" t="s">
        <v>40</v>
      </c>
      <c r="C2" s="27" t="s">
        <v>512</v>
      </c>
      <c r="D2" s="28"/>
      <c r="E2" s="252"/>
      <c r="F2" s="26" t="s">
        <v>42</v>
      </c>
      <c r="G2" s="26" t="s">
        <v>212</v>
      </c>
      <c r="H2" s="26" t="s">
        <v>44</v>
      </c>
      <c r="I2" s="26" t="s">
        <v>45</v>
      </c>
      <c r="J2" s="26" t="s">
        <v>46</v>
      </c>
      <c r="K2" s="30" t="s">
        <v>513</v>
      </c>
      <c r="L2" s="29"/>
      <c r="M2" s="31" t="s">
        <v>514</v>
      </c>
      <c r="N2" s="29"/>
      <c r="O2" s="253" t="s">
        <v>515</v>
      </c>
      <c r="P2" s="110"/>
      <c r="Q2" s="110"/>
      <c r="R2" s="254"/>
      <c r="S2" s="31" t="s">
        <v>50</v>
      </c>
      <c r="T2" s="29"/>
      <c r="U2" s="255" t="s">
        <v>51</v>
      </c>
    </row>
    <row r="3">
      <c r="A3" s="256"/>
      <c r="B3" s="33"/>
      <c r="C3" s="34" t="s">
        <v>516</v>
      </c>
      <c r="D3" s="35" t="s">
        <v>517</v>
      </c>
      <c r="E3" s="35" t="s">
        <v>518</v>
      </c>
      <c r="F3" s="33"/>
      <c r="G3" s="33"/>
      <c r="H3" s="33"/>
      <c r="I3" s="33"/>
      <c r="J3" s="33"/>
      <c r="K3" s="121" t="s">
        <v>519</v>
      </c>
      <c r="L3" s="121" t="s">
        <v>58</v>
      </c>
      <c r="M3" s="39" t="s">
        <v>59</v>
      </c>
      <c r="N3" s="40" t="s">
        <v>60</v>
      </c>
      <c r="O3" s="257" t="s">
        <v>216</v>
      </c>
      <c r="P3" s="23"/>
      <c r="Q3" s="23"/>
      <c r="R3" s="258"/>
      <c r="S3" s="39" t="s">
        <v>520</v>
      </c>
      <c r="T3" s="126" t="s">
        <v>64</v>
      </c>
      <c r="U3" s="127"/>
    </row>
    <row r="4">
      <c r="A4" s="259"/>
      <c r="B4" s="33"/>
      <c r="C4" s="119"/>
      <c r="D4" s="260"/>
      <c r="E4" s="128"/>
      <c r="F4" s="33"/>
      <c r="G4" s="33"/>
      <c r="H4" s="33"/>
      <c r="I4" s="33"/>
      <c r="J4" s="33"/>
      <c r="K4" s="119"/>
      <c r="L4" s="119"/>
      <c r="M4" s="119"/>
      <c r="N4" s="129"/>
      <c r="O4" s="39" t="s">
        <v>222</v>
      </c>
      <c r="P4" s="131" t="s">
        <v>521</v>
      </c>
      <c r="Q4" s="131" t="s">
        <v>522</v>
      </c>
      <c r="R4" s="41" t="s">
        <v>523</v>
      </c>
      <c r="S4" s="119"/>
      <c r="T4" s="261"/>
      <c r="U4" s="135"/>
    </row>
    <row r="5">
      <c r="A5" s="262">
        <v>1.0</v>
      </c>
      <c r="B5" s="83">
        <v>1.0</v>
      </c>
      <c r="C5" s="86" t="s">
        <v>524</v>
      </c>
      <c r="D5" s="86" t="s">
        <v>86</v>
      </c>
      <c r="E5" s="85">
        <v>4.6773576E7</v>
      </c>
      <c r="F5" s="174" t="s">
        <v>525</v>
      </c>
      <c r="G5" s="84" t="s">
        <v>28</v>
      </c>
      <c r="H5" s="86" t="s">
        <v>68</v>
      </c>
      <c r="I5" s="86" t="s">
        <v>68</v>
      </c>
      <c r="J5" s="174" t="s">
        <v>526</v>
      </c>
      <c r="K5" s="263">
        <v>900000.0</v>
      </c>
      <c r="L5" s="264">
        <f t="shared" ref="L5:L14" si="1">K5*0.85</f>
        <v>765000</v>
      </c>
      <c r="M5" s="85">
        <v>2024.0</v>
      </c>
      <c r="N5" s="85">
        <v>2027.0</v>
      </c>
      <c r="O5" s="84"/>
      <c r="P5" s="84"/>
      <c r="Q5" s="84"/>
      <c r="R5" s="84"/>
      <c r="S5" s="96" t="s">
        <v>527</v>
      </c>
      <c r="T5" s="84" t="s">
        <v>71</v>
      </c>
      <c r="U5" s="265">
        <v>45717.0</v>
      </c>
    </row>
    <row r="6">
      <c r="A6" s="262">
        <v>3.0</v>
      </c>
      <c r="B6" s="83">
        <f t="shared" ref="B6:B9" si="2">B5+1</f>
        <v>2</v>
      </c>
      <c r="C6" s="86" t="s">
        <v>524</v>
      </c>
      <c r="D6" s="86" t="s">
        <v>86</v>
      </c>
      <c r="E6" s="85">
        <v>4.6773576E7</v>
      </c>
      <c r="F6" s="96" t="s">
        <v>528</v>
      </c>
      <c r="G6" s="84" t="s">
        <v>28</v>
      </c>
      <c r="H6" s="86" t="s">
        <v>68</v>
      </c>
      <c r="I6" s="86" t="s">
        <v>68</v>
      </c>
      <c r="J6" s="96" t="s">
        <v>528</v>
      </c>
      <c r="K6" s="175">
        <v>1.0E7</v>
      </c>
      <c r="L6" s="99">
        <f t="shared" si="1"/>
        <v>8500000</v>
      </c>
      <c r="M6" s="182">
        <v>2027.0</v>
      </c>
      <c r="N6" s="182">
        <v>2029.0</v>
      </c>
      <c r="O6" s="84"/>
      <c r="P6" s="84"/>
      <c r="Q6" s="84"/>
      <c r="R6" s="84"/>
      <c r="S6" s="100" t="s">
        <v>98</v>
      </c>
      <c r="T6" s="84" t="s">
        <v>71</v>
      </c>
      <c r="U6" s="265">
        <v>45717.0</v>
      </c>
    </row>
    <row r="7">
      <c r="A7" s="266"/>
      <c r="B7" s="45">
        <f t="shared" si="2"/>
        <v>3</v>
      </c>
      <c r="C7" s="267" t="s">
        <v>524</v>
      </c>
      <c r="D7" s="267" t="s">
        <v>86</v>
      </c>
      <c r="E7" s="268">
        <v>4.6773576E7</v>
      </c>
      <c r="F7" s="267" t="s">
        <v>529</v>
      </c>
      <c r="G7" s="269" t="s">
        <v>28</v>
      </c>
      <c r="H7" s="267" t="s">
        <v>68</v>
      </c>
      <c r="I7" s="267" t="s">
        <v>68</v>
      </c>
      <c r="J7" s="267" t="s">
        <v>529</v>
      </c>
      <c r="K7" s="270">
        <v>2500000.0</v>
      </c>
      <c r="L7" s="271">
        <f t="shared" si="1"/>
        <v>2125000</v>
      </c>
      <c r="M7" s="268">
        <v>2022.0</v>
      </c>
      <c r="N7" s="268">
        <v>2027.0</v>
      </c>
      <c r="O7" s="269"/>
      <c r="P7" s="269"/>
      <c r="Q7" s="269"/>
      <c r="R7" s="269"/>
      <c r="S7" s="269" t="s">
        <v>98</v>
      </c>
      <c r="T7" s="269" t="s">
        <v>71</v>
      </c>
      <c r="U7" s="265">
        <v>45717.0</v>
      </c>
    </row>
    <row r="8">
      <c r="A8" s="266"/>
      <c r="B8" s="45">
        <f t="shared" si="2"/>
        <v>4</v>
      </c>
      <c r="C8" s="267" t="s">
        <v>524</v>
      </c>
      <c r="D8" s="267" t="s">
        <v>86</v>
      </c>
      <c r="E8" s="268">
        <v>4.6773576E7</v>
      </c>
      <c r="F8" s="267" t="s">
        <v>530</v>
      </c>
      <c r="G8" s="269" t="s">
        <v>28</v>
      </c>
      <c r="H8" s="267" t="s">
        <v>68</v>
      </c>
      <c r="I8" s="267" t="s">
        <v>68</v>
      </c>
      <c r="J8" s="267" t="s">
        <v>530</v>
      </c>
      <c r="K8" s="270">
        <v>3500000.0</v>
      </c>
      <c r="L8" s="271">
        <f t="shared" si="1"/>
        <v>2975000</v>
      </c>
      <c r="M8" s="268">
        <v>2022.0</v>
      </c>
      <c r="N8" s="268">
        <v>2027.0</v>
      </c>
      <c r="O8" s="269"/>
      <c r="P8" s="269"/>
      <c r="Q8" s="269"/>
      <c r="R8" s="269"/>
      <c r="S8" s="269" t="s">
        <v>98</v>
      </c>
      <c r="T8" s="269" t="s">
        <v>71</v>
      </c>
      <c r="U8" s="265">
        <v>45717.0</v>
      </c>
    </row>
    <row r="9">
      <c r="A9" s="266"/>
      <c r="B9" s="45">
        <f t="shared" si="2"/>
        <v>5</v>
      </c>
      <c r="C9" s="267" t="s">
        <v>524</v>
      </c>
      <c r="D9" s="267" t="s">
        <v>86</v>
      </c>
      <c r="E9" s="268">
        <v>4.6773576E7</v>
      </c>
      <c r="F9" s="267" t="s">
        <v>531</v>
      </c>
      <c r="G9" s="269" t="s">
        <v>28</v>
      </c>
      <c r="H9" s="267" t="s">
        <v>68</v>
      </c>
      <c r="I9" s="267" t="s">
        <v>68</v>
      </c>
      <c r="J9" s="267" t="s">
        <v>532</v>
      </c>
      <c r="K9" s="270">
        <v>1.2E7</v>
      </c>
      <c r="L9" s="271">
        <f t="shared" si="1"/>
        <v>10200000</v>
      </c>
      <c r="M9" s="268">
        <v>2024.0</v>
      </c>
      <c r="N9" s="268">
        <v>2027.0</v>
      </c>
      <c r="O9" s="269"/>
      <c r="P9" s="269" t="s">
        <v>117</v>
      </c>
      <c r="Q9" s="269" t="s">
        <v>117</v>
      </c>
      <c r="R9" s="269" t="s">
        <v>117</v>
      </c>
      <c r="S9" s="269" t="s">
        <v>98</v>
      </c>
      <c r="T9" s="269" t="s">
        <v>71</v>
      </c>
      <c r="U9" s="265">
        <v>45717.0</v>
      </c>
    </row>
    <row r="10">
      <c r="A10" s="262"/>
      <c r="B10" s="83">
        <v>6.0</v>
      </c>
      <c r="C10" s="86" t="s">
        <v>524</v>
      </c>
      <c r="D10" s="86" t="s">
        <v>86</v>
      </c>
      <c r="E10" s="85">
        <v>4.6773576E7</v>
      </c>
      <c r="F10" s="86" t="s">
        <v>533</v>
      </c>
      <c r="G10" s="84" t="s">
        <v>28</v>
      </c>
      <c r="H10" s="86" t="s">
        <v>68</v>
      </c>
      <c r="I10" s="86" t="s">
        <v>68</v>
      </c>
      <c r="J10" s="86" t="s">
        <v>534</v>
      </c>
      <c r="K10" s="87">
        <v>1.5E7</v>
      </c>
      <c r="L10" s="227">
        <f t="shared" si="1"/>
        <v>12750000</v>
      </c>
      <c r="M10" s="85">
        <v>2025.0</v>
      </c>
      <c r="N10" s="85">
        <v>2026.0</v>
      </c>
      <c r="O10" s="84"/>
      <c r="P10" s="84"/>
      <c r="Q10" s="84" t="s">
        <v>117</v>
      </c>
      <c r="R10" s="84" t="s">
        <v>117</v>
      </c>
      <c r="S10" s="84" t="s">
        <v>166</v>
      </c>
      <c r="T10" s="84" t="s">
        <v>170</v>
      </c>
      <c r="U10" s="265">
        <v>45717.0</v>
      </c>
    </row>
    <row r="11">
      <c r="A11" s="272"/>
      <c r="B11" s="83">
        <f t="shared" ref="B11:B14" si="3">B10+1</f>
        <v>7</v>
      </c>
      <c r="C11" s="177" t="s">
        <v>535</v>
      </c>
      <c r="D11" s="177" t="s">
        <v>86</v>
      </c>
      <c r="E11" s="181">
        <v>4.6773576E7</v>
      </c>
      <c r="F11" s="96" t="s">
        <v>536</v>
      </c>
      <c r="G11" s="97" t="s">
        <v>28</v>
      </c>
      <c r="H11" s="177" t="s">
        <v>68</v>
      </c>
      <c r="I11" s="177" t="s">
        <v>68</v>
      </c>
      <c r="J11" s="96" t="s">
        <v>537</v>
      </c>
      <c r="K11" s="175">
        <v>1.0E7</v>
      </c>
      <c r="L11" s="227">
        <f t="shared" si="1"/>
        <v>8500000</v>
      </c>
      <c r="M11" s="182">
        <v>2027.0</v>
      </c>
      <c r="N11" s="182">
        <v>2029.0</v>
      </c>
      <c r="O11" s="97"/>
      <c r="P11" s="97"/>
      <c r="Q11" s="97"/>
      <c r="R11" s="97"/>
      <c r="S11" s="100" t="s">
        <v>98</v>
      </c>
      <c r="T11" s="273" t="s">
        <v>170</v>
      </c>
      <c r="U11" s="265">
        <v>45717.0</v>
      </c>
      <c r="V11" s="274"/>
      <c r="W11" s="274"/>
      <c r="X11" s="274"/>
      <c r="Y11" s="274"/>
      <c r="Z11" s="274"/>
    </row>
    <row r="12">
      <c r="A12" s="272"/>
      <c r="B12" s="45">
        <f t="shared" si="3"/>
        <v>8</v>
      </c>
      <c r="C12" s="177" t="s">
        <v>538</v>
      </c>
      <c r="D12" s="177" t="s">
        <v>86</v>
      </c>
      <c r="E12" s="181">
        <v>4.6773576E7</v>
      </c>
      <c r="F12" s="96" t="s">
        <v>539</v>
      </c>
      <c r="G12" s="97" t="s">
        <v>28</v>
      </c>
      <c r="H12" s="177" t="s">
        <v>68</v>
      </c>
      <c r="I12" s="177" t="s">
        <v>68</v>
      </c>
      <c r="J12" s="96" t="s">
        <v>539</v>
      </c>
      <c r="K12" s="175">
        <v>8000000.0</v>
      </c>
      <c r="L12" s="227">
        <f t="shared" si="1"/>
        <v>6800000</v>
      </c>
      <c r="M12" s="275">
        <v>45864.0</v>
      </c>
      <c r="N12" s="182">
        <v>2027.0</v>
      </c>
      <c r="O12" s="97"/>
      <c r="P12" s="97"/>
      <c r="Q12" s="97"/>
      <c r="R12" s="97"/>
      <c r="S12" s="100" t="s">
        <v>118</v>
      </c>
      <c r="T12" s="84" t="s">
        <v>170</v>
      </c>
      <c r="U12" s="265">
        <v>45717.0</v>
      </c>
      <c r="V12" s="274"/>
      <c r="W12" s="274"/>
      <c r="X12" s="274"/>
      <c r="Y12" s="274"/>
      <c r="Z12" s="274"/>
    </row>
    <row r="13">
      <c r="A13" s="262"/>
      <c r="B13" s="45">
        <f t="shared" si="3"/>
        <v>9</v>
      </c>
      <c r="C13" s="86" t="s">
        <v>540</v>
      </c>
      <c r="D13" s="86" t="s">
        <v>86</v>
      </c>
      <c r="E13" s="85">
        <v>4.6773584E7</v>
      </c>
      <c r="F13" s="86" t="s">
        <v>541</v>
      </c>
      <c r="G13" s="84" t="s">
        <v>28</v>
      </c>
      <c r="H13" s="86" t="s">
        <v>68</v>
      </c>
      <c r="I13" s="86" t="s">
        <v>68</v>
      </c>
      <c r="J13" s="86" t="s">
        <v>541</v>
      </c>
      <c r="K13" s="87">
        <v>300000.0</v>
      </c>
      <c r="L13" s="227">
        <f t="shared" si="1"/>
        <v>255000</v>
      </c>
      <c r="M13" s="85">
        <v>2022.0</v>
      </c>
      <c r="N13" s="85">
        <v>2027.0</v>
      </c>
      <c r="O13" s="84" t="s">
        <v>117</v>
      </c>
      <c r="P13" s="84" t="s">
        <v>117</v>
      </c>
      <c r="Q13" s="84" t="s">
        <v>117</v>
      </c>
      <c r="R13" s="84" t="s">
        <v>117</v>
      </c>
      <c r="S13" s="84"/>
      <c r="T13" s="84"/>
      <c r="U13" s="265">
        <v>45717.0</v>
      </c>
    </row>
    <row r="14">
      <c r="A14" s="262"/>
      <c r="B14" s="45">
        <f t="shared" si="3"/>
        <v>10</v>
      </c>
      <c r="C14" s="86" t="s">
        <v>540</v>
      </c>
      <c r="D14" s="86" t="s">
        <v>86</v>
      </c>
      <c r="E14" s="85">
        <v>4.6773584E7</v>
      </c>
      <c r="F14" s="86" t="s">
        <v>542</v>
      </c>
      <c r="G14" s="84" t="s">
        <v>28</v>
      </c>
      <c r="H14" s="86" t="s">
        <v>68</v>
      </c>
      <c r="I14" s="86" t="s">
        <v>68</v>
      </c>
      <c r="J14" s="86" t="s">
        <v>542</v>
      </c>
      <c r="K14" s="87">
        <v>3000000.0</v>
      </c>
      <c r="L14" s="227">
        <f t="shared" si="1"/>
        <v>2550000</v>
      </c>
      <c r="M14" s="85">
        <v>2022.0</v>
      </c>
      <c r="N14" s="85">
        <v>2027.0</v>
      </c>
      <c r="O14" s="84"/>
      <c r="P14" s="84" t="s">
        <v>117</v>
      </c>
      <c r="Q14" s="84" t="s">
        <v>117</v>
      </c>
      <c r="R14" s="84" t="s">
        <v>117</v>
      </c>
      <c r="S14" s="86" t="s">
        <v>543</v>
      </c>
      <c r="T14" s="84"/>
      <c r="U14" s="265">
        <v>45717.0</v>
      </c>
    </row>
    <row r="15" ht="14.25" customHeight="1">
      <c r="A15" s="246"/>
    </row>
    <row r="16" ht="14.25" customHeight="1">
      <c r="A16" s="246"/>
    </row>
    <row r="17" ht="14.25" customHeight="1">
      <c r="A17" s="246"/>
    </row>
    <row r="18" ht="14.25" customHeight="1">
      <c r="A18" s="246"/>
      <c r="D18" s="276"/>
    </row>
    <row r="19" ht="14.25" customHeight="1">
      <c r="A19" s="246"/>
      <c r="D19" s="276"/>
    </row>
    <row r="20" ht="14.25" customHeight="1">
      <c r="A20" s="246"/>
      <c r="B20" s="277" t="s">
        <v>544</v>
      </c>
      <c r="I20" s="277" t="s">
        <v>203</v>
      </c>
    </row>
    <row r="21" ht="14.25" customHeight="1">
      <c r="A21" s="246"/>
      <c r="I21" s="277" t="s">
        <v>204</v>
      </c>
    </row>
    <row r="22" ht="14.25" customHeight="1">
      <c r="A22" s="246"/>
    </row>
    <row r="23" ht="14.25" customHeight="1">
      <c r="A23" s="246"/>
    </row>
    <row r="24" ht="14.25" customHeight="1">
      <c r="A24" s="246"/>
    </row>
    <row r="25" ht="14.25" customHeight="1">
      <c r="A25" s="246" t="s">
        <v>545</v>
      </c>
    </row>
    <row r="26" ht="14.25" customHeight="1">
      <c r="A26" s="246"/>
      <c r="B26" s="277" t="s">
        <v>546</v>
      </c>
    </row>
    <row r="27" ht="15.75" customHeight="1">
      <c r="A27" s="246"/>
      <c r="B27" s="277" t="s">
        <v>547</v>
      </c>
    </row>
    <row r="28" ht="14.25" customHeight="1">
      <c r="A28" s="246"/>
      <c r="B28" s="277" t="s">
        <v>206</v>
      </c>
    </row>
    <row r="29" ht="14.25" customHeight="1">
      <c r="A29" s="246"/>
      <c r="B29" s="277" t="s">
        <v>548</v>
      </c>
    </row>
    <row r="30" ht="14.25" customHeight="1">
      <c r="A30" s="246"/>
    </row>
    <row r="31" ht="14.25" customHeight="1">
      <c r="A31" s="246"/>
      <c r="B31" s="277" t="s">
        <v>494</v>
      </c>
    </row>
    <row r="32" ht="14.25" customHeight="1">
      <c r="A32" s="246"/>
    </row>
    <row r="33" ht="14.25" customHeight="1">
      <c r="A33" s="278" t="s">
        <v>549</v>
      </c>
      <c r="B33" s="277" t="s">
        <v>550</v>
      </c>
    </row>
    <row r="34" ht="14.25" customHeight="1">
      <c r="A34" s="278" t="s">
        <v>504</v>
      </c>
      <c r="B34" s="277" t="s">
        <v>496</v>
      </c>
    </row>
    <row r="35" ht="14.25" customHeight="1">
      <c r="A35" s="278"/>
      <c r="B35" s="277" t="s">
        <v>497</v>
      </c>
    </row>
    <row r="36" ht="14.25" customHeight="1">
      <c r="A36" s="278"/>
      <c r="B36" s="277" t="s">
        <v>498</v>
      </c>
    </row>
    <row r="37" ht="14.25" customHeight="1">
      <c r="A37" s="278"/>
      <c r="B37" s="277" t="s">
        <v>499</v>
      </c>
    </row>
    <row r="38" ht="14.25" customHeight="1">
      <c r="A38" s="278"/>
      <c r="B38" s="277" t="s">
        <v>500</v>
      </c>
    </row>
    <row r="39" ht="14.25" customHeight="1">
      <c r="A39" s="278"/>
      <c r="B39" s="277" t="s">
        <v>501</v>
      </c>
    </row>
    <row r="40" ht="14.25" customHeight="1">
      <c r="A40" s="278"/>
    </row>
    <row r="41" ht="14.25" customHeight="1">
      <c r="A41" s="278"/>
      <c r="B41" s="277" t="s">
        <v>551</v>
      </c>
    </row>
    <row r="42" ht="14.25" customHeight="1">
      <c r="A42" s="278"/>
      <c r="B42" s="277" t="s">
        <v>504</v>
      </c>
    </row>
    <row r="43" ht="14.25" customHeight="1">
      <c r="A43" s="246"/>
    </row>
    <row r="44" ht="14.25" customHeight="1">
      <c r="A44" s="246"/>
      <c r="B44" s="277" t="s">
        <v>505</v>
      </c>
    </row>
    <row r="45" ht="14.25" customHeight="1">
      <c r="A45" s="246"/>
      <c r="B45" s="277" t="s">
        <v>506</v>
      </c>
    </row>
    <row r="46" ht="15.75" customHeight="1">
      <c r="A46" s="2"/>
    </row>
    <row r="47" ht="14.25" customHeight="1">
      <c r="A47" s="2"/>
      <c r="B47" s="277" t="s">
        <v>507</v>
      </c>
    </row>
    <row r="48" ht="14.25" customHeight="1">
      <c r="A48" s="2"/>
      <c r="B48" s="277" t="s">
        <v>508</v>
      </c>
    </row>
    <row r="49" ht="14.25" customHeight="1">
      <c r="A49" s="2"/>
      <c r="B49" s="277" t="s">
        <v>509</v>
      </c>
    </row>
    <row r="50" ht="14.25" customHeight="1">
      <c r="A50" s="2"/>
    </row>
    <row r="51" ht="14.25" customHeight="1">
      <c r="A51" s="2"/>
    </row>
    <row r="52" ht="14.25" customHeight="1">
      <c r="A52" s="2"/>
    </row>
    <row r="53" ht="14.25" customHeight="1">
      <c r="A53" s="2"/>
    </row>
    <row r="54" ht="14.25" customHeight="1">
      <c r="A54" s="2"/>
    </row>
    <row r="55" ht="14.25" customHeight="1">
      <c r="A55" s="2"/>
    </row>
    <row r="56" ht="14.25" customHeight="1">
      <c r="A56" s="2"/>
    </row>
    <row r="57" ht="14.25" customHeight="1">
      <c r="A57" s="2"/>
    </row>
    <row r="58" ht="14.25" customHeight="1">
      <c r="A58" s="2"/>
    </row>
    <row r="59" ht="14.25" customHeight="1">
      <c r="A59" s="2"/>
    </row>
    <row r="60" ht="14.25" customHeight="1">
      <c r="A60" s="2"/>
    </row>
    <row r="61" ht="14.25" customHeight="1">
      <c r="A61" s="2"/>
    </row>
    <row r="62" ht="14.25" customHeight="1">
      <c r="A62" s="2"/>
    </row>
    <row r="63" ht="14.25" customHeight="1">
      <c r="A63" s="2"/>
    </row>
    <row r="64" ht="14.25" customHeight="1">
      <c r="A64" s="2"/>
    </row>
    <row r="65" ht="14.25" customHeight="1">
      <c r="A65" s="2"/>
    </row>
    <row r="66" ht="14.25" customHeight="1">
      <c r="A66" s="2"/>
    </row>
    <row r="67" ht="14.25" customHeight="1">
      <c r="A67" s="2"/>
    </row>
    <row r="68" ht="14.25" customHeight="1">
      <c r="A68" s="2"/>
    </row>
    <row r="69" ht="14.25" customHeight="1">
      <c r="A69" s="2"/>
    </row>
    <row r="70" ht="14.25" customHeight="1">
      <c r="A70" s="2"/>
    </row>
    <row r="71" ht="14.25" customHeight="1">
      <c r="A71" s="2"/>
    </row>
    <row r="72" ht="14.25" customHeight="1">
      <c r="A72" s="2"/>
    </row>
    <row r="73" ht="14.25" customHeight="1">
      <c r="A73" s="2"/>
    </row>
    <row r="74" ht="14.25" customHeight="1">
      <c r="A74" s="2"/>
    </row>
    <row r="75" ht="14.25" customHeight="1">
      <c r="A75" s="2"/>
    </row>
    <row r="76" ht="14.25" customHeight="1">
      <c r="A76" s="2"/>
    </row>
    <row r="77" ht="14.25" customHeight="1">
      <c r="A77" s="2"/>
    </row>
    <row r="78" ht="14.25" customHeight="1">
      <c r="A78" s="2"/>
    </row>
    <row r="79" ht="14.25" customHeight="1">
      <c r="A79" s="2"/>
    </row>
    <row r="80" ht="14.25" customHeight="1">
      <c r="A80" s="2"/>
    </row>
    <row r="81" ht="14.25" customHeight="1">
      <c r="A81" s="2"/>
    </row>
    <row r="82" ht="14.25" customHeight="1">
      <c r="A82" s="2"/>
    </row>
    <row r="83" ht="14.25" customHeight="1">
      <c r="A83" s="2"/>
    </row>
    <row r="84" ht="14.25" customHeight="1">
      <c r="A84" s="2"/>
    </row>
    <row r="85" ht="14.25" customHeight="1">
      <c r="A85" s="2"/>
    </row>
    <row r="86" ht="14.25" customHeight="1">
      <c r="A86" s="2"/>
    </row>
    <row r="87" ht="14.25" customHeight="1">
      <c r="A87" s="2"/>
    </row>
    <row r="88" ht="14.25" customHeight="1">
      <c r="A88" s="2"/>
    </row>
    <row r="89" ht="14.25" customHeight="1">
      <c r="A89" s="2"/>
    </row>
    <row r="90" ht="14.25" customHeight="1">
      <c r="A90" s="2"/>
    </row>
    <row r="91" ht="14.25" customHeight="1">
      <c r="A91" s="2"/>
    </row>
    <row r="92" ht="14.25" customHeight="1">
      <c r="A92" s="2"/>
    </row>
    <row r="93" ht="14.25" customHeight="1">
      <c r="A93" s="2"/>
    </row>
    <row r="94" ht="14.25" customHeight="1">
      <c r="A94" s="2"/>
    </row>
    <row r="95" ht="14.25" customHeight="1">
      <c r="A95" s="2"/>
    </row>
    <row r="96" ht="14.25" customHeight="1">
      <c r="A96" s="2"/>
    </row>
    <row r="97" ht="14.25" customHeight="1">
      <c r="A97" s="2"/>
    </row>
    <row r="98" ht="14.25" customHeight="1">
      <c r="A98" s="2"/>
    </row>
    <row r="99" ht="14.25" customHeight="1">
      <c r="A99" s="2"/>
    </row>
    <row r="100" ht="14.25" customHeight="1">
      <c r="A100" s="2"/>
    </row>
    <row r="101" ht="14.25" customHeight="1">
      <c r="A101" s="2"/>
    </row>
    <row r="102" ht="14.25" customHeight="1">
      <c r="A102" s="2"/>
    </row>
    <row r="103" ht="14.25" customHeight="1">
      <c r="A103" s="2"/>
    </row>
    <row r="104" ht="14.25" customHeight="1">
      <c r="A104" s="2"/>
    </row>
    <row r="105" ht="14.25" customHeight="1">
      <c r="A105" s="2"/>
    </row>
    <row r="106" ht="14.25" customHeight="1">
      <c r="A106" s="2"/>
    </row>
    <row r="107" ht="14.25" customHeight="1">
      <c r="A107" s="2"/>
    </row>
    <row r="108" ht="14.25" customHeight="1">
      <c r="A108" s="2"/>
    </row>
    <row r="109" ht="14.25" customHeight="1">
      <c r="A109" s="2"/>
    </row>
    <row r="110" ht="14.25" customHeight="1">
      <c r="A110" s="2"/>
    </row>
    <row r="111" ht="14.25" customHeight="1">
      <c r="A111" s="2"/>
    </row>
    <row r="112" ht="14.25" customHeight="1">
      <c r="A112" s="2"/>
    </row>
    <row r="113" ht="14.25" customHeight="1">
      <c r="A113" s="2"/>
    </row>
    <row r="114" ht="14.25" customHeight="1">
      <c r="A114" s="2"/>
    </row>
    <row r="115" ht="14.25" customHeight="1">
      <c r="A115" s="2"/>
    </row>
    <row r="116" ht="14.25" customHeight="1">
      <c r="A116" s="2"/>
    </row>
    <row r="117" ht="14.25" customHeight="1">
      <c r="A117" s="2"/>
    </row>
    <row r="118" ht="14.25" customHeight="1">
      <c r="A118" s="2"/>
    </row>
    <row r="119" ht="14.25" customHeight="1">
      <c r="A119" s="2"/>
    </row>
    <row r="120" ht="14.25" customHeight="1">
      <c r="A120" s="2"/>
    </row>
    <row r="121" ht="14.25" customHeight="1">
      <c r="A121" s="2"/>
    </row>
    <row r="122" ht="14.25" customHeight="1">
      <c r="A122" s="2"/>
    </row>
    <row r="123" ht="14.25" customHeight="1">
      <c r="A123" s="2"/>
    </row>
    <row r="124" ht="14.25" customHeight="1">
      <c r="A124" s="2"/>
    </row>
    <row r="125" ht="14.25" customHeight="1">
      <c r="A125" s="2"/>
    </row>
    <row r="126" ht="14.25" customHeight="1">
      <c r="A126" s="2"/>
    </row>
    <row r="127" ht="14.25" customHeight="1">
      <c r="A127" s="2"/>
    </row>
    <row r="128" ht="14.25" customHeight="1">
      <c r="A128" s="2"/>
      <c r="B128" s="2"/>
      <c r="C128" s="2"/>
      <c r="D128" s="276"/>
      <c r="E128" s="2"/>
      <c r="F128" s="2"/>
      <c r="G128" s="2"/>
      <c r="H128" s="2"/>
      <c r="I128" s="2"/>
      <c r="J128" s="2"/>
      <c r="K128" s="102"/>
      <c r="L128" s="102"/>
      <c r="M128" s="2"/>
      <c r="N128" s="2"/>
      <c r="O128" s="2"/>
      <c r="P128" s="2"/>
      <c r="Q128" s="2"/>
      <c r="R128" s="2"/>
      <c r="S128" s="2"/>
      <c r="T128" s="2"/>
    </row>
    <row r="129" ht="14.25" customHeight="1">
      <c r="A129" s="2"/>
      <c r="B129" s="2"/>
      <c r="C129" s="2"/>
      <c r="D129" s="276"/>
      <c r="E129" s="2"/>
      <c r="F129" s="2"/>
      <c r="G129" s="2"/>
      <c r="H129" s="2"/>
      <c r="I129" s="2"/>
      <c r="J129" s="2"/>
      <c r="K129" s="102"/>
      <c r="L129" s="102"/>
      <c r="M129" s="2"/>
      <c r="N129" s="2"/>
      <c r="O129" s="2"/>
      <c r="P129" s="2"/>
      <c r="Q129" s="2"/>
      <c r="R129" s="2"/>
      <c r="S129" s="2"/>
      <c r="T129" s="2"/>
    </row>
    <row r="130" ht="14.25" customHeight="1">
      <c r="A130" s="2"/>
      <c r="B130" s="2"/>
      <c r="C130" s="2"/>
      <c r="D130" s="276"/>
      <c r="E130" s="2"/>
      <c r="F130" s="2"/>
      <c r="G130" s="2"/>
      <c r="H130" s="2"/>
      <c r="I130" s="2"/>
      <c r="J130" s="2"/>
      <c r="K130" s="102"/>
      <c r="L130" s="102"/>
      <c r="M130" s="2"/>
      <c r="N130" s="2"/>
      <c r="O130" s="2"/>
      <c r="P130" s="2"/>
      <c r="Q130" s="2"/>
      <c r="R130" s="2"/>
      <c r="S130" s="2"/>
      <c r="T130" s="2"/>
    </row>
    <row r="131" ht="14.25" customHeight="1">
      <c r="A131" s="2"/>
      <c r="B131" s="2"/>
      <c r="C131" s="2"/>
      <c r="D131" s="276"/>
      <c r="E131" s="2"/>
      <c r="F131" s="2"/>
      <c r="G131" s="2"/>
      <c r="H131" s="2"/>
      <c r="I131" s="2"/>
      <c r="J131" s="2"/>
      <c r="K131" s="102"/>
      <c r="L131" s="102"/>
      <c r="M131" s="2"/>
      <c r="N131" s="2"/>
      <c r="O131" s="2"/>
      <c r="P131" s="2"/>
      <c r="Q131" s="2"/>
      <c r="R131" s="2"/>
      <c r="S131" s="2"/>
      <c r="T131" s="2"/>
    </row>
    <row r="132" ht="14.25" customHeight="1">
      <c r="A132" s="2"/>
      <c r="B132" s="2"/>
      <c r="C132" s="2"/>
      <c r="D132" s="276"/>
      <c r="E132" s="2"/>
      <c r="F132" s="2"/>
      <c r="G132" s="2"/>
      <c r="H132" s="2"/>
      <c r="I132" s="2"/>
      <c r="J132" s="2"/>
      <c r="K132" s="102"/>
      <c r="L132" s="102"/>
      <c r="M132" s="2"/>
      <c r="N132" s="2"/>
      <c r="O132" s="2"/>
      <c r="P132" s="2"/>
      <c r="Q132" s="2"/>
      <c r="R132" s="2"/>
      <c r="S132" s="2"/>
      <c r="T132" s="2"/>
    </row>
    <row r="133" ht="14.25" customHeight="1">
      <c r="A133" s="2"/>
      <c r="B133" s="2"/>
      <c r="C133" s="2"/>
      <c r="D133" s="276"/>
      <c r="E133" s="2"/>
      <c r="F133" s="2"/>
      <c r="G133" s="2"/>
      <c r="H133" s="2"/>
      <c r="I133" s="2"/>
      <c r="J133" s="2"/>
      <c r="K133" s="102"/>
      <c r="L133" s="102"/>
      <c r="M133" s="2"/>
      <c r="N133" s="2"/>
      <c r="O133" s="2"/>
      <c r="P133" s="2"/>
      <c r="Q133" s="2"/>
      <c r="R133" s="2"/>
      <c r="S133" s="2"/>
      <c r="T133" s="2"/>
    </row>
    <row r="134" ht="14.25" customHeight="1">
      <c r="A134" s="2"/>
      <c r="B134" s="2"/>
      <c r="C134" s="2"/>
      <c r="D134" s="276"/>
      <c r="E134" s="2"/>
      <c r="F134" s="2"/>
      <c r="G134" s="2"/>
      <c r="H134" s="2"/>
      <c r="I134" s="2"/>
      <c r="J134" s="2"/>
      <c r="K134" s="102"/>
      <c r="L134" s="102"/>
      <c r="M134" s="2"/>
      <c r="N134" s="2"/>
      <c r="O134" s="2"/>
      <c r="P134" s="2"/>
      <c r="Q134" s="2"/>
      <c r="R134" s="2"/>
      <c r="S134" s="2"/>
      <c r="T134" s="2"/>
    </row>
    <row r="135" ht="14.25" customHeight="1">
      <c r="A135" s="2"/>
      <c r="B135" s="2"/>
      <c r="C135" s="2"/>
      <c r="D135" s="276"/>
      <c r="E135" s="2"/>
      <c r="F135" s="2"/>
      <c r="G135" s="2"/>
      <c r="H135" s="2"/>
      <c r="I135" s="2"/>
      <c r="J135" s="2"/>
      <c r="K135" s="102"/>
      <c r="L135" s="102"/>
      <c r="M135" s="2"/>
      <c r="N135" s="2"/>
      <c r="O135" s="2"/>
      <c r="P135" s="2"/>
      <c r="Q135" s="2"/>
      <c r="R135" s="2"/>
      <c r="S135" s="2"/>
      <c r="T135" s="2"/>
    </row>
    <row r="136" ht="14.25" customHeight="1">
      <c r="A136" s="2"/>
      <c r="B136" s="2"/>
      <c r="C136" s="2"/>
      <c r="D136" s="276"/>
      <c r="E136" s="2"/>
      <c r="F136" s="2"/>
      <c r="G136" s="2"/>
      <c r="H136" s="2"/>
      <c r="I136" s="2"/>
      <c r="J136" s="2"/>
      <c r="K136" s="102"/>
      <c r="L136" s="102"/>
      <c r="M136" s="2"/>
      <c r="N136" s="2"/>
      <c r="O136" s="2"/>
      <c r="P136" s="2"/>
      <c r="Q136" s="2"/>
      <c r="R136" s="2"/>
      <c r="S136" s="2"/>
      <c r="T136" s="2"/>
    </row>
    <row r="137" ht="14.25" customHeight="1">
      <c r="A137" s="2"/>
      <c r="B137" s="2"/>
      <c r="C137" s="2"/>
      <c r="D137" s="276"/>
      <c r="E137" s="2"/>
      <c r="F137" s="2"/>
      <c r="G137" s="2"/>
      <c r="H137" s="2"/>
      <c r="I137" s="2"/>
      <c r="J137" s="2"/>
      <c r="K137" s="102"/>
      <c r="L137" s="102"/>
      <c r="M137" s="2"/>
      <c r="N137" s="2"/>
      <c r="O137" s="2"/>
      <c r="P137" s="2"/>
      <c r="Q137" s="2"/>
      <c r="R137" s="2"/>
      <c r="S137" s="2"/>
      <c r="T137" s="2"/>
    </row>
    <row r="138" ht="14.25" customHeight="1">
      <c r="A138" s="2"/>
      <c r="B138" s="2"/>
      <c r="C138" s="2"/>
      <c r="D138" s="276"/>
      <c r="E138" s="2"/>
      <c r="F138" s="2"/>
      <c r="G138" s="2"/>
      <c r="H138" s="2"/>
      <c r="I138" s="2"/>
      <c r="J138" s="2"/>
      <c r="K138" s="102"/>
      <c r="L138" s="102"/>
      <c r="M138" s="2"/>
      <c r="N138" s="2"/>
      <c r="O138" s="2"/>
      <c r="P138" s="2"/>
      <c r="Q138" s="2"/>
      <c r="R138" s="2"/>
      <c r="S138" s="2"/>
      <c r="T138" s="2"/>
    </row>
    <row r="139" ht="14.25" customHeight="1">
      <c r="A139" s="2"/>
      <c r="B139" s="2"/>
      <c r="C139" s="2"/>
      <c r="D139" s="276"/>
      <c r="E139" s="2"/>
      <c r="F139" s="2"/>
      <c r="G139" s="2"/>
      <c r="H139" s="2"/>
      <c r="I139" s="2"/>
      <c r="J139" s="2"/>
      <c r="K139" s="102"/>
      <c r="L139" s="102"/>
      <c r="M139" s="2"/>
      <c r="N139" s="2"/>
      <c r="O139" s="2"/>
      <c r="P139" s="2"/>
      <c r="Q139" s="2"/>
      <c r="R139" s="2"/>
      <c r="S139" s="2"/>
      <c r="T139" s="2"/>
    </row>
    <row r="140" ht="14.25" customHeight="1">
      <c r="A140" s="2"/>
      <c r="B140" s="2"/>
      <c r="C140" s="2"/>
      <c r="D140" s="276"/>
      <c r="E140" s="2"/>
      <c r="F140" s="2"/>
      <c r="G140" s="2"/>
      <c r="H140" s="2"/>
      <c r="I140" s="2"/>
      <c r="J140" s="2"/>
      <c r="K140" s="102"/>
      <c r="L140" s="102"/>
      <c r="M140" s="2"/>
      <c r="N140" s="2"/>
      <c r="O140" s="2"/>
      <c r="P140" s="2"/>
      <c r="Q140" s="2"/>
      <c r="R140" s="2"/>
      <c r="S140" s="2"/>
      <c r="T140" s="2"/>
    </row>
    <row r="141" ht="14.25" customHeight="1">
      <c r="A141" s="2"/>
      <c r="B141" s="2"/>
      <c r="C141" s="2"/>
      <c r="D141" s="276"/>
      <c r="E141" s="2"/>
      <c r="F141" s="2"/>
      <c r="G141" s="2"/>
      <c r="H141" s="2"/>
      <c r="I141" s="2"/>
      <c r="J141" s="2"/>
      <c r="K141" s="102"/>
      <c r="L141" s="102"/>
      <c r="M141" s="2"/>
      <c r="N141" s="2"/>
      <c r="O141" s="2"/>
      <c r="P141" s="2"/>
      <c r="Q141" s="2"/>
      <c r="R141" s="2"/>
      <c r="S141" s="2"/>
      <c r="T141" s="2"/>
    </row>
    <row r="142" ht="14.25" customHeight="1">
      <c r="A142" s="2"/>
      <c r="B142" s="2"/>
      <c r="C142" s="2"/>
      <c r="D142" s="276"/>
      <c r="E142" s="2"/>
      <c r="F142" s="2"/>
      <c r="G142" s="2"/>
      <c r="H142" s="2"/>
      <c r="I142" s="2"/>
      <c r="J142" s="2"/>
      <c r="K142" s="102"/>
      <c r="L142" s="102"/>
      <c r="M142" s="2"/>
      <c r="N142" s="2"/>
      <c r="O142" s="2"/>
      <c r="P142" s="2"/>
      <c r="Q142" s="2"/>
      <c r="R142" s="2"/>
      <c r="S142" s="2"/>
      <c r="T142" s="2"/>
    </row>
    <row r="143" ht="14.25" customHeight="1">
      <c r="A143" s="2"/>
      <c r="B143" s="2"/>
      <c r="C143" s="2"/>
      <c r="D143" s="276"/>
      <c r="E143" s="2"/>
      <c r="F143" s="2"/>
      <c r="G143" s="2"/>
      <c r="H143" s="2"/>
      <c r="I143" s="2"/>
      <c r="J143" s="2"/>
      <c r="K143" s="102"/>
      <c r="L143" s="102"/>
      <c r="M143" s="2"/>
      <c r="N143" s="2"/>
      <c r="O143" s="2"/>
      <c r="P143" s="2"/>
      <c r="Q143" s="2"/>
      <c r="R143" s="2"/>
      <c r="S143" s="2"/>
      <c r="T143" s="2"/>
    </row>
    <row r="144" ht="14.25" customHeight="1">
      <c r="A144" s="2"/>
      <c r="B144" s="2"/>
      <c r="C144" s="2"/>
      <c r="D144" s="276"/>
      <c r="E144" s="2"/>
      <c r="F144" s="2"/>
      <c r="G144" s="2"/>
      <c r="H144" s="2"/>
      <c r="I144" s="2"/>
      <c r="J144" s="2"/>
      <c r="K144" s="102"/>
      <c r="L144" s="102"/>
      <c r="M144" s="2"/>
      <c r="N144" s="2"/>
      <c r="O144" s="2"/>
      <c r="P144" s="2"/>
      <c r="Q144" s="2"/>
      <c r="R144" s="2"/>
      <c r="S144" s="2"/>
      <c r="T144" s="2"/>
    </row>
    <row r="145" ht="14.25" customHeight="1">
      <c r="A145" s="2"/>
      <c r="B145" s="2"/>
      <c r="C145" s="2"/>
      <c r="D145" s="276"/>
      <c r="E145" s="2"/>
      <c r="F145" s="2"/>
      <c r="G145" s="2"/>
      <c r="H145" s="2"/>
      <c r="I145" s="2"/>
      <c r="J145" s="2"/>
      <c r="K145" s="102"/>
      <c r="L145" s="102"/>
      <c r="M145" s="2"/>
      <c r="N145" s="2"/>
      <c r="O145" s="2"/>
      <c r="P145" s="2"/>
      <c r="Q145" s="2"/>
      <c r="R145" s="2"/>
      <c r="S145" s="2"/>
      <c r="T145" s="2"/>
    </row>
    <row r="146" ht="14.25" customHeight="1">
      <c r="A146" s="2"/>
      <c r="B146" s="2"/>
      <c r="C146" s="2"/>
      <c r="D146" s="276"/>
      <c r="E146" s="2"/>
      <c r="F146" s="2"/>
      <c r="G146" s="2"/>
      <c r="H146" s="2"/>
      <c r="I146" s="2"/>
      <c r="J146" s="2"/>
      <c r="K146" s="102"/>
      <c r="L146" s="102"/>
      <c r="M146" s="2"/>
      <c r="N146" s="2"/>
      <c r="O146" s="2"/>
      <c r="P146" s="2"/>
      <c r="Q146" s="2"/>
      <c r="R146" s="2"/>
      <c r="S146" s="2"/>
      <c r="T146" s="2"/>
    </row>
    <row r="147" ht="14.25" customHeight="1">
      <c r="A147" s="2"/>
      <c r="B147" s="2"/>
      <c r="C147" s="2"/>
      <c r="D147" s="276"/>
      <c r="E147" s="2"/>
      <c r="F147" s="2"/>
      <c r="G147" s="2"/>
      <c r="H147" s="2"/>
      <c r="I147" s="2"/>
      <c r="J147" s="2"/>
      <c r="K147" s="102"/>
      <c r="L147" s="102"/>
      <c r="M147" s="2"/>
      <c r="N147" s="2"/>
      <c r="O147" s="2"/>
      <c r="P147" s="2"/>
      <c r="Q147" s="2"/>
      <c r="R147" s="2"/>
      <c r="S147" s="2"/>
      <c r="T147" s="2"/>
    </row>
    <row r="148" ht="14.25" customHeight="1">
      <c r="A148" s="2"/>
      <c r="B148" s="2"/>
      <c r="C148" s="2"/>
      <c r="D148" s="276"/>
      <c r="E148" s="2"/>
      <c r="F148" s="2"/>
      <c r="G148" s="2"/>
      <c r="H148" s="2"/>
      <c r="I148" s="2"/>
      <c r="J148" s="2"/>
      <c r="K148" s="102"/>
      <c r="L148" s="102"/>
      <c r="M148" s="2"/>
      <c r="N148" s="2"/>
      <c r="O148" s="2"/>
      <c r="P148" s="2"/>
      <c r="Q148" s="2"/>
      <c r="R148" s="2"/>
      <c r="S148" s="2"/>
      <c r="T148" s="2"/>
    </row>
    <row r="149" ht="14.25" customHeight="1">
      <c r="A149" s="2"/>
      <c r="B149" s="2"/>
      <c r="C149" s="2"/>
      <c r="D149" s="276"/>
      <c r="E149" s="2"/>
      <c r="F149" s="2"/>
      <c r="G149" s="2"/>
      <c r="H149" s="2"/>
      <c r="I149" s="2"/>
      <c r="J149" s="2"/>
      <c r="K149" s="102"/>
      <c r="L149" s="102"/>
      <c r="M149" s="2"/>
      <c r="N149" s="2"/>
      <c r="O149" s="2"/>
      <c r="P149" s="2"/>
      <c r="Q149" s="2"/>
      <c r="R149" s="2"/>
      <c r="S149" s="2"/>
      <c r="T149" s="2"/>
    </row>
    <row r="150" ht="14.25" customHeight="1">
      <c r="A150" s="2"/>
      <c r="B150" s="2"/>
      <c r="C150" s="2"/>
      <c r="D150" s="276"/>
      <c r="E150" s="2"/>
      <c r="F150" s="2"/>
      <c r="G150" s="2"/>
      <c r="H150" s="2"/>
      <c r="I150" s="2"/>
      <c r="J150" s="2"/>
      <c r="K150" s="102"/>
      <c r="L150" s="102"/>
      <c r="M150" s="2"/>
      <c r="N150" s="2"/>
      <c r="O150" s="2"/>
      <c r="P150" s="2"/>
      <c r="Q150" s="2"/>
      <c r="R150" s="2"/>
      <c r="S150" s="2"/>
      <c r="T150" s="2"/>
    </row>
    <row r="151" ht="14.25" customHeight="1">
      <c r="A151" s="2"/>
      <c r="B151" s="2"/>
      <c r="C151" s="2"/>
      <c r="D151" s="276"/>
      <c r="E151" s="2"/>
      <c r="F151" s="2"/>
      <c r="G151" s="2"/>
      <c r="H151" s="2"/>
      <c r="I151" s="2"/>
      <c r="J151" s="2"/>
      <c r="K151" s="102"/>
      <c r="L151" s="102"/>
      <c r="M151" s="2"/>
      <c r="N151" s="2"/>
      <c r="O151" s="2"/>
      <c r="P151" s="2"/>
      <c r="Q151" s="2"/>
      <c r="R151" s="2"/>
      <c r="S151" s="2"/>
      <c r="T151" s="2"/>
    </row>
    <row r="152" ht="14.25" customHeight="1">
      <c r="A152" s="2"/>
      <c r="B152" s="2"/>
      <c r="C152" s="2"/>
      <c r="D152" s="276"/>
      <c r="E152" s="2"/>
      <c r="F152" s="2"/>
      <c r="G152" s="2"/>
      <c r="H152" s="2"/>
      <c r="I152" s="2"/>
      <c r="J152" s="2"/>
      <c r="K152" s="102"/>
      <c r="L152" s="102"/>
      <c r="M152" s="2"/>
      <c r="N152" s="2"/>
      <c r="O152" s="2"/>
      <c r="P152" s="2"/>
      <c r="Q152" s="2"/>
      <c r="R152" s="2"/>
      <c r="S152" s="2"/>
      <c r="T152" s="2"/>
    </row>
    <row r="153" ht="14.25" customHeight="1">
      <c r="A153" s="2"/>
      <c r="B153" s="2"/>
      <c r="C153" s="2"/>
      <c r="D153" s="276"/>
      <c r="E153" s="2"/>
      <c r="F153" s="2"/>
      <c r="G153" s="2"/>
      <c r="H153" s="2"/>
      <c r="I153" s="2"/>
      <c r="J153" s="2"/>
      <c r="K153" s="102"/>
      <c r="L153" s="102"/>
      <c r="M153" s="2"/>
      <c r="N153" s="2"/>
      <c r="O153" s="2"/>
      <c r="P153" s="2"/>
      <c r="Q153" s="2"/>
      <c r="R153" s="2"/>
      <c r="S153" s="2"/>
      <c r="T153" s="2"/>
    </row>
    <row r="154" ht="14.25" customHeight="1">
      <c r="A154" s="2"/>
      <c r="B154" s="2"/>
      <c r="C154" s="2"/>
      <c r="D154" s="276"/>
      <c r="E154" s="2"/>
      <c r="F154" s="2"/>
      <c r="G154" s="2"/>
      <c r="H154" s="2"/>
      <c r="I154" s="2"/>
      <c r="J154" s="2"/>
      <c r="K154" s="102"/>
      <c r="L154" s="102"/>
      <c r="M154" s="2"/>
      <c r="N154" s="2"/>
      <c r="O154" s="2"/>
      <c r="P154" s="2"/>
      <c r="Q154" s="2"/>
      <c r="R154" s="2"/>
      <c r="S154" s="2"/>
      <c r="T154" s="2"/>
    </row>
    <row r="155" ht="14.25" customHeight="1">
      <c r="A155" s="2"/>
      <c r="B155" s="2"/>
      <c r="C155" s="2"/>
      <c r="D155" s="276"/>
      <c r="E155" s="2"/>
      <c r="F155" s="2"/>
      <c r="G155" s="2"/>
      <c r="H155" s="2"/>
      <c r="I155" s="2"/>
      <c r="J155" s="2"/>
      <c r="K155" s="102"/>
      <c r="L155" s="102"/>
      <c r="M155" s="2"/>
      <c r="N155" s="2"/>
      <c r="O155" s="2"/>
      <c r="P155" s="2"/>
      <c r="Q155" s="2"/>
      <c r="R155" s="2"/>
      <c r="S155" s="2"/>
      <c r="T155" s="2"/>
    </row>
    <row r="156" ht="14.25" customHeight="1">
      <c r="A156" s="2"/>
      <c r="B156" s="2"/>
      <c r="C156" s="2"/>
      <c r="D156" s="276"/>
      <c r="E156" s="2"/>
      <c r="F156" s="2"/>
      <c r="G156" s="2"/>
      <c r="H156" s="2"/>
      <c r="I156" s="2"/>
      <c r="J156" s="2"/>
      <c r="K156" s="102"/>
      <c r="L156" s="102"/>
      <c r="M156" s="2"/>
      <c r="N156" s="2"/>
      <c r="O156" s="2"/>
      <c r="P156" s="2"/>
      <c r="Q156" s="2"/>
      <c r="R156" s="2"/>
      <c r="S156" s="2"/>
      <c r="T156" s="2"/>
    </row>
    <row r="157" ht="14.25" customHeight="1">
      <c r="A157" s="2"/>
      <c r="B157" s="2"/>
      <c r="C157" s="2"/>
      <c r="D157" s="276"/>
      <c r="E157" s="2"/>
      <c r="F157" s="2"/>
      <c r="G157" s="2"/>
      <c r="H157" s="2"/>
      <c r="I157" s="2"/>
      <c r="J157" s="2"/>
      <c r="K157" s="102"/>
      <c r="L157" s="102"/>
      <c r="M157" s="2"/>
      <c r="N157" s="2"/>
      <c r="O157" s="2"/>
      <c r="P157" s="2"/>
      <c r="Q157" s="2"/>
      <c r="R157" s="2"/>
      <c r="S157" s="2"/>
      <c r="T157" s="2"/>
    </row>
    <row r="158" ht="14.25" customHeight="1">
      <c r="A158" s="2"/>
      <c r="B158" s="2"/>
      <c r="C158" s="2"/>
      <c r="D158" s="276"/>
      <c r="E158" s="2"/>
      <c r="F158" s="2"/>
      <c r="G158" s="2"/>
      <c r="H158" s="2"/>
      <c r="I158" s="2"/>
      <c r="J158" s="2"/>
      <c r="K158" s="102"/>
      <c r="L158" s="102"/>
      <c r="M158" s="2"/>
      <c r="N158" s="2"/>
      <c r="O158" s="2"/>
      <c r="P158" s="2"/>
      <c r="Q158" s="2"/>
      <c r="R158" s="2"/>
      <c r="S158" s="2"/>
      <c r="T158" s="2"/>
    </row>
    <row r="159" ht="14.25" customHeight="1">
      <c r="A159" s="2"/>
      <c r="B159" s="2"/>
      <c r="C159" s="2"/>
      <c r="D159" s="276"/>
      <c r="E159" s="2"/>
      <c r="F159" s="2"/>
      <c r="G159" s="2"/>
      <c r="H159" s="2"/>
      <c r="I159" s="2"/>
      <c r="J159" s="2"/>
      <c r="K159" s="102"/>
      <c r="L159" s="102"/>
      <c r="M159" s="2"/>
      <c r="N159" s="2"/>
      <c r="O159" s="2"/>
      <c r="P159" s="2"/>
      <c r="Q159" s="2"/>
      <c r="R159" s="2"/>
      <c r="S159" s="2"/>
      <c r="T159" s="2"/>
    </row>
    <row r="160" ht="14.25" customHeight="1">
      <c r="A160" s="2"/>
      <c r="B160" s="2"/>
      <c r="C160" s="2"/>
      <c r="D160" s="276"/>
      <c r="E160" s="2"/>
      <c r="F160" s="2"/>
      <c r="G160" s="2"/>
      <c r="H160" s="2"/>
      <c r="I160" s="2"/>
      <c r="J160" s="2"/>
      <c r="K160" s="102"/>
      <c r="L160" s="102"/>
      <c r="M160" s="2"/>
      <c r="N160" s="2"/>
      <c r="O160" s="2"/>
      <c r="P160" s="2"/>
      <c r="Q160" s="2"/>
      <c r="R160" s="2"/>
      <c r="S160" s="2"/>
      <c r="T160" s="2"/>
    </row>
    <row r="161" ht="14.25" customHeight="1">
      <c r="A161" s="2"/>
      <c r="B161" s="2"/>
      <c r="C161" s="2"/>
      <c r="D161" s="276"/>
      <c r="E161" s="2"/>
      <c r="F161" s="2"/>
      <c r="G161" s="2"/>
      <c r="H161" s="2"/>
      <c r="I161" s="2"/>
      <c r="J161" s="2"/>
      <c r="K161" s="102"/>
      <c r="L161" s="102"/>
      <c r="M161" s="2"/>
      <c r="N161" s="2"/>
      <c r="O161" s="2"/>
      <c r="P161" s="2"/>
      <c r="Q161" s="2"/>
      <c r="R161" s="2"/>
      <c r="S161" s="2"/>
      <c r="T161" s="2"/>
    </row>
    <row r="162" ht="14.25" customHeight="1">
      <c r="A162" s="2"/>
      <c r="B162" s="2"/>
      <c r="C162" s="2"/>
      <c r="D162" s="276"/>
      <c r="E162" s="2"/>
      <c r="F162" s="2"/>
      <c r="G162" s="2"/>
      <c r="H162" s="2"/>
      <c r="I162" s="2"/>
      <c r="J162" s="2"/>
      <c r="K162" s="102"/>
      <c r="L162" s="102"/>
      <c r="M162" s="2"/>
      <c r="N162" s="2"/>
      <c r="O162" s="2"/>
      <c r="P162" s="2"/>
      <c r="Q162" s="2"/>
      <c r="R162" s="2"/>
      <c r="S162" s="2"/>
      <c r="T162" s="2"/>
    </row>
    <row r="163" ht="14.25" customHeight="1">
      <c r="A163" s="2"/>
      <c r="B163" s="2"/>
      <c r="C163" s="2"/>
      <c r="D163" s="276"/>
      <c r="E163" s="2"/>
      <c r="F163" s="2"/>
      <c r="G163" s="2"/>
      <c r="H163" s="2"/>
      <c r="I163" s="2"/>
      <c r="J163" s="2"/>
      <c r="K163" s="102"/>
      <c r="L163" s="102"/>
      <c r="M163" s="2"/>
      <c r="N163" s="2"/>
      <c r="O163" s="2"/>
      <c r="P163" s="2"/>
      <c r="Q163" s="2"/>
      <c r="R163" s="2"/>
      <c r="S163" s="2"/>
      <c r="T163" s="2"/>
    </row>
    <row r="164" ht="14.25" customHeight="1">
      <c r="A164" s="2"/>
      <c r="B164" s="2"/>
      <c r="C164" s="2"/>
      <c r="D164" s="276"/>
      <c r="E164" s="2"/>
      <c r="F164" s="2"/>
      <c r="G164" s="2"/>
      <c r="H164" s="2"/>
      <c r="I164" s="2"/>
      <c r="J164" s="2"/>
      <c r="K164" s="102"/>
      <c r="L164" s="102"/>
      <c r="M164" s="2"/>
      <c r="N164" s="2"/>
      <c r="O164" s="2"/>
      <c r="P164" s="2"/>
      <c r="Q164" s="2"/>
      <c r="R164" s="2"/>
      <c r="S164" s="2"/>
      <c r="T164" s="2"/>
    </row>
    <row r="165" ht="14.25" customHeight="1">
      <c r="A165" s="2"/>
      <c r="B165" s="2"/>
      <c r="C165" s="2"/>
      <c r="D165" s="276"/>
      <c r="E165" s="2"/>
      <c r="F165" s="2"/>
      <c r="G165" s="2"/>
      <c r="H165" s="2"/>
      <c r="I165" s="2"/>
      <c r="J165" s="2"/>
      <c r="K165" s="102"/>
      <c r="L165" s="102"/>
      <c r="M165" s="2"/>
      <c r="N165" s="2"/>
      <c r="O165" s="2"/>
      <c r="P165" s="2"/>
      <c r="Q165" s="2"/>
      <c r="R165" s="2"/>
      <c r="S165" s="2"/>
      <c r="T165" s="2"/>
    </row>
    <row r="166" ht="14.25" customHeight="1">
      <c r="A166" s="2"/>
      <c r="B166" s="2"/>
      <c r="C166" s="2"/>
      <c r="D166" s="276"/>
      <c r="E166" s="2"/>
      <c r="F166" s="2"/>
      <c r="G166" s="2"/>
      <c r="H166" s="2"/>
      <c r="I166" s="2"/>
      <c r="J166" s="2"/>
      <c r="K166" s="102"/>
      <c r="L166" s="102"/>
      <c r="M166" s="2"/>
      <c r="N166" s="2"/>
      <c r="O166" s="2"/>
      <c r="P166" s="2"/>
      <c r="Q166" s="2"/>
      <c r="R166" s="2"/>
      <c r="S166" s="2"/>
      <c r="T166" s="2"/>
    </row>
    <row r="167" ht="14.25" customHeight="1">
      <c r="A167" s="2"/>
      <c r="B167" s="2"/>
      <c r="C167" s="2"/>
      <c r="D167" s="276"/>
      <c r="E167" s="2"/>
      <c r="F167" s="2"/>
      <c r="G167" s="2"/>
      <c r="H167" s="2"/>
      <c r="I167" s="2"/>
      <c r="J167" s="2"/>
      <c r="K167" s="102"/>
      <c r="L167" s="102"/>
      <c r="M167" s="2"/>
      <c r="N167" s="2"/>
      <c r="O167" s="2"/>
      <c r="P167" s="2"/>
      <c r="Q167" s="2"/>
      <c r="R167" s="2"/>
      <c r="S167" s="2"/>
      <c r="T167" s="2"/>
    </row>
    <row r="168" ht="14.25" customHeight="1">
      <c r="A168" s="2"/>
      <c r="B168" s="2"/>
      <c r="C168" s="2"/>
      <c r="D168" s="276"/>
      <c r="E168" s="2"/>
      <c r="F168" s="2"/>
      <c r="G168" s="2"/>
      <c r="H168" s="2"/>
      <c r="I168" s="2"/>
      <c r="J168" s="2"/>
      <c r="K168" s="102"/>
      <c r="L168" s="102"/>
      <c r="M168" s="2"/>
      <c r="N168" s="2"/>
      <c r="O168" s="2"/>
      <c r="P168" s="2"/>
      <c r="Q168" s="2"/>
      <c r="R168" s="2"/>
      <c r="S168" s="2"/>
      <c r="T168" s="2"/>
    </row>
    <row r="169" ht="14.25" customHeight="1">
      <c r="A169" s="2"/>
      <c r="B169" s="2"/>
      <c r="C169" s="2"/>
      <c r="D169" s="276"/>
      <c r="E169" s="2"/>
      <c r="F169" s="2"/>
      <c r="G169" s="2"/>
      <c r="H169" s="2"/>
      <c r="I169" s="2"/>
      <c r="J169" s="2"/>
      <c r="K169" s="102"/>
      <c r="L169" s="102"/>
      <c r="M169" s="2"/>
      <c r="N169" s="2"/>
      <c r="O169" s="2"/>
      <c r="P169" s="2"/>
      <c r="Q169" s="2"/>
      <c r="R169" s="2"/>
      <c r="S169" s="2"/>
      <c r="T169" s="2"/>
    </row>
    <row r="170" ht="14.25" customHeight="1">
      <c r="A170" s="2"/>
      <c r="B170" s="2"/>
      <c r="C170" s="2"/>
      <c r="D170" s="276"/>
      <c r="E170" s="2"/>
      <c r="F170" s="2"/>
      <c r="G170" s="2"/>
      <c r="H170" s="2"/>
      <c r="I170" s="2"/>
      <c r="J170" s="2"/>
      <c r="K170" s="102"/>
      <c r="L170" s="102"/>
      <c r="M170" s="2"/>
      <c r="N170" s="2"/>
      <c r="O170" s="2"/>
      <c r="P170" s="2"/>
      <c r="Q170" s="2"/>
      <c r="R170" s="2"/>
      <c r="S170" s="2"/>
      <c r="T170" s="2"/>
    </row>
    <row r="171" ht="14.25" customHeight="1">
      <c r="A171" s="2"/>
      <c r="B171" s="2"/>
      <c r="C171" s="2"/>
      <c r="D171" s="276"/>
      <c r="E171" s="2"/>
      <c r="F171" s="2"/>
      <c r="G171" s="2"/>
      <c r="H171" s="2"/>
      <c r="I171" s="2"/>
      <c r="J171" s="2"/>
      <c r="K171" s="102"/>
      <c r="L171" s="102"/>
      <c r="M171" s="2"/>
      <c r="N171" s="2"/>
      <c r="O171" s="2"/>
      <c r="P171" s="2"/>
      <c r="Q171" s="2"/>
      <c r="R171" s="2"/>
      <c r="S171" s="2"/>
      <c r="T171" s="2"/>
    </row>
    <row r="172" ht="14.25" customHeight="1">
      <c r="A172" s="2"/>
      <c r="B172" s="2"/>
      <c r="C172" s="2"/>
      <c r="D172" s="276"/>
      <c r="E172" s="2"/>
      <c r="F172" s="2"/>
      <c r="G172" s="2"/>
      <c r="H172" s="2"/>
      <c r="I172" s="2"/>
      <c r="J172" s="2"/>
      <c r="K172" s="102"/>
      <c r="L172" s="102"/>
      <c r="M172" s="2"/>
      <c r="N172" s="2"/>
      <c r="O172" s="2"/>
      <c r="P172" s="2"/>
      <c r="Q172" s="2"/>
      <c r="R172" s="2"/>
      <c r="S172" s="2"/>
      <c r="T172" s="2"/>
    </row>
    <row r="173" ht="14.25" customHeight="1">
      <c r="A173" s="2"/>
      <c r="B173" s="2"/>
      <c r="C173" s="2"/>
      <c r="D173" s="276"/>
      <c r="E173" s="2"/>
      <c r="F173" s="2"/>
      <c r="G173" s="2"/>
      <c r="H173" s="2"/>
      <c r="I173" s="2"/>
      <c r="J173" s="2"/>
      <c r="K173" s="102"/>
      <c r="L173" s="102"/>
      <c r="M173" s="2"/>
      <c r="N173" s="2"/>
      <c r="O173" s="2"/>
      <c r="P173" s="2"/>
      <c r="Q173" s="2"/>
      <c r="R173" s="2"/>
      <c r="S173" s="2"/>
      <c r="T173" s="2"/>
    </row>
    <row r="174" ht="14.25" customHeight="1">
      <c r="A174" s="2"/>
      <c r="B174" s="2"/>
      <c r="C174" s="2"/>
      <c r="D174" s="276"/>
      <c r="E174" s="2"/>
      <c r="F174" s="2"/>
      <c r="G174" s="2"/>
      <c r="H174" s="2"/>
      <c r="I174" s="2"/>
      <c r="J174" s="2"/>
      <c r="K174" s="102"/>
      <c r="L174" s="102"/>
      <c r="M174" s="2"/>
      <c r="N174" s="2"/>
      <c r="O174" s="2"/>
      <c r="P174" s="2"/>
      <c r="Q174" s="2"/>
      <c r="R174" s="2"/>
      <c r="S174" s="2"/>
      <c r="T174" s="2"/>
    </row>
    <row r="175" ht="14.25" customHeight="1">
      <c r="A175" s="2"/>
      <c r="B175" s="2"/>
      <c r="C175" s="2"/>
      <c r="D175" s="276"/>
      <c r="E175" s="2"/>
      <c r="F175" s="2"/>
      <c r="G175" s="2"/>
      <c r="H175" s="2"/>
      <c r="I175" s="2"/>
      <c r="J175" s="2"/>
      <c r="K175" s="102"/>
      <c r="L175" s="102"/>
      <c r="M175" s="2"/>
      <c r="N175" s="2"/>
      <c r="O175" s="2"/>
      <c r="P175" s="2"/>
      <c r="Q175" s="2"/>
      <c r="R175" s="2"/>
      <c r="S175" s="2"/>
      <c r="T175" s="2"/>
    </row>
    <row r="176" ht="14.25" customHeight="1">
      <c r="A176" s="2"/>
      <c r="B176" s="2"/>
      <c r="C176" s="2"/>
      <c r="D176" s="276"/>
      <c r="E176" s="2"/>
      <c r="F176" s="2"/>
      <c r="G176" s="2"/>
      <c r="H176" s="2"/>
      <c r="I176" s="2"/>
      <c r="J176" s="2"/>
      <c r="K176" s="102"/>
      <c r="L176" s="102"/>
      <c r="M176" s="2"/>
      <c r="N176" s="2"/>
      <c r="O176" s="2"/>
      <c r="P176" s="2"/>
      <c r="Q176" s="2"/>
      <c r="R176" s="2"/>
      <c r="S176" s="2"/>
      <c r="T176" s="2"/>
    </row>
    <row r="177" ht="14.25" customHeight="1">
      <c r="A177" s="2"/>
      <c r="B177" s="2"/>
      <c r="C177" s="2"/>
      <c r="D177" s="276"/>
      <c r="E177" s="2"/>
      <c r="F177" s="2"/>
      <c r="G177" s="2"/>
      <c r="H177" s="2"/>
      <c r="I177" s="2"/>
      <c r="J177" s="2"/>
      <c r="K177" s="102"/>
      <c r="L177" s="102"/>
      <c r="M177" s="2"/>
      <c r="N177" s="2"/>
      <c r="O177" s="2"/>
      <c r="P177" s="2"/>
      <c r="Q177" s="2"/>
      <c r="R177" s="2"/>
      <c r="S177" s="2"/>
      <c r="T177" s="2"/>
    </row>
    <row r="178" ht="14.25" customHeight="1">
      <c r="A178" s="2"/>
      <c r="B178" s="2"/>
      <c r="C178" s="2"/>
      <c r="D178" s="276"/>
      <c r="E178" s="2"/>
      <c r="F178" s="2"/>
      <c r="G178" s="2"/>
      <c r="H178" s="2"/>
      <c r="I178" s="2"/>
      <c r="J178" s="2"/>
      <c r="K178" s="102"/>
      <c r="L178" s="102"/>
      <c r="M178" s="2"/>
      <c r="N178" s="2"/>
      <c r="O178" s="2"/>
      <c r="P178" s="2"/>
      <c r="Q178" s="2"/>
      <c r="R178" s="2"/>
      <c r="S178" s="2"/>
      <c r="T178" s="2"/>
    </row>
    <row r="179" ht="14.25" customHeight="1">
      <c r="A179" s="2"/>
      <c r="B179" s="2"/>
      <c r="C179" s="2"/>
      <c r="D179" s="276"/>
      <c r="E179" s="2"/>
      <c r="F179" s="2"/>
      <c r="G179" s="2"/>
      <c r="H179" s="2"/>
      <c r="I179" s="2"/>
      <c r="J179" s="2"/>
      <c r="K179" s="102"/>
      <c r="L179" s="102"/>
      <c r="M179" s="2"/>
      <c r="N179" s="2"/>
      <c r="O179" s="2"/>
      <c r="P179" s="2"/>
      <c r="Q179" s="2"/>
      <c r="R179" s="2"/>
      <c r="S179" s="2"/>
      <c r="T179" s="2"/>
    </row>
    <row r="180" ht="14.25" customHeight="1">
      <c r="A180" s="2"/>
      <c r="B180" s="2"/>
      <c r="C180" s="2"/>
      <c r="D180" s="276"/>
      <c r="E180" s="2"/>
      <c r="F180" s="2"/>
      <c r="G180" s="2"/>
      <c r="H180" s="2"/>
      <c r="I180" s="2"/>
      <c r="J180" s="2"/>
      <c r="K180" s="102"/>
      <c r="L180" s="102"/>
      <c r="M180" s="2"/>
      <c r="N180" s="2"/>
      <c r="O180" s="2"/>
      <c r="P180" s="2"/>
      <c r="Q180" s="2"/>
      <c r="R180" s="2"/>
      <c r="S180" s="2"/>
      <c r="T180" s="2"/>
    </row>
    <row r="181" ht="14.25" customHeight="1">
      <c r="A181" s="2"/>
      <c r="B181" s="2"/>
      <c r="C181" s="2"/>
      <c r="D181" s="276"/>
      <c r="E181" s="2"/>
      <c r="F181" s="2"/>
      <c r="G181" s="2"/>
      <c r="H181" s="2"/>
      <c r="I181" s="2"/>
      <c r="J181" s="2"/>
      <c r="K181" s="102"/>
      <c r="L181" s="102"/>
      <c r="M181" s="2"/>
      <c r="N181" s="2"/>
      <c r="O181" s="2"/>
      <c r="P181" s="2"/>
      <c r="Q181" s="2"/>
      <c r="R181" s="2"/>
      <c r="S181" s="2"/>
      <c r="T181" s="2"/>
    </row>
    <row r="182" ht="14.25" customHeight="1">
      <c r="A182" s="2"/>
      <c r="B182" s="2"/>
      <c r="C182" s="2"/>
      <c r="D182" s="276"/>
      <c r="E182" s="2"/>
      <c r="F182" s="2"/>
      <c r="G182" s="2"/>
      <c r="H182" s="2"/>
      <c r="I182" s="2"/>
      <c r="J182" s="2"/>
      <c r="K182" s="102"/>
      <c r="L182" s="102"/>
      <c r="M182" s="2"/>
      <c r="N182" s="2"/>
      <c r="O182" s="2"/>
      <c r="P182" s="2"/>
      <c r="Q182" s="2"/>
      <c r="R182" s="2"/>
      <c r="S182" s="2"/>
      <c r="T182" s="2"/>
    </row>
    <row r="183" ht="14.25" customHeight="1">
      <c r="A183" s="2"/>
      <c r="B183" s="2"/>
      <c r="C183" s="2"/>
      <c r="D183" s="276"/>
      <c r="E183" s="2"/>
      <c r="F183" s="2"/>
      <c r="G183" s="2"/>
      <c r="H183" s="2"/>
      <c r="I183" s="2"/>
      <c r="J183" s="2"/>
      <c r="K183" s="102"/>
      <c r="L183" s="102"/>
      <c r="M183" s="2"/>
      <c r="N183" s="2"/>
      <c r="O183" s="2"/>
      <c r="P183" s="2"/>
      <c r="Q183" s="2"/>
      <c r="R183" s="2"/>
      <c r="S183" s="2"/>
      <c r="T183" s="2"/>
    </row>
    <row r="184" ht="14.25" customHeight="1">
      <c r="A184" s="2"/>
      <c r="B184" s="2"/>
      <c r="C184" s="2"/>
      <c r="D184" s="276"/>
      <c r="E184" s="2"/>
      <c r="F184" s="2"/>
      <c r="G184" s="2"/>
      <c r="H184" s="2"/>
      <c r="I184" s="2"/>
      <c r="J184" s="2"/>
      <c r="K184" s="102"/>
      <c r="L184" s="102"/>
      <c r="M184" s="2"/>
      <c r="N184" s="2"/>
      <c r="O184" s="2"/>
      <c r="P184" s="2"/>
      <c r="Q184" s="2"/>
      <c r="R184" s="2"/>
      <c r="S184" s="2"/>
      <c r="T184" s="2"/>
    </row>
    <row r="185" ht="14.25" customHeight="1">
      <c r="A185" s="2"/>
      <c r="B185" s="2"/>
      <c r="C185" s="2"/>
      <c r="D185" s="276"/>
      <c r="E185" s="2"/>
      <c r="F185" s="2"/>
      <c r="G185" s="2"/>
      <c r="H185" s="2"/>
      <c r="I185" s="2"/>
      <c r="J185" s="2"/>
      <c r="K185" s="102"/>
      <c r="L185" s="102"/>
      <c r="M185" s="2"/>
      <c r="N185" s="2"/>
      <c r="O185" s="2"/>
      <c r="P185" s="2"/>
      <c r="Q185" s="2"/>
      <c r="R185" s="2"/>
      <c r="S185" s="2"/>
      <c r="T185" s="2"/>
    </row>
    <row r="186" ht="14.25" customHeight="1">
      <c r="A186" s="2"/>
      <c r="B186" s="2"/>
      <c r="C186" s="2"/>
      <c r="D186" s="276"/>
      <c r="E186" s="2"/>
      <c r="F186" s="2"/>
      <c r="G186" s="2"/>
      <c r="H186" s="2"/>
      <c r="I186" s="2"/>
      <c r="J186" s="2"/>
      <c r="K186" s="102"/>
      <c r="L186" s="102"/>
      <c r="M186" s="2"/>
      <c r="N186" s="2"/>
      <c r="O186" s="2"/>
      <c r="P186" s="2"/>
      <c r="Q186" s="2"/>
      <c r="R186" s="2"/>
      <c r="S186" s="2"/>
      <c r="T186" s="2"/>
    </row>
    <row r="187" ht="14.25" customHeight="1">
      <c r="A187" s="2"/>
      <c r="B187" s="2"/>
      <c r="C187" s="2"/>
      <c r="D187" s="276"/>
      <c r="E187" s="2"/>
      <c r="F187" s="2"/>
      <c r="G187" s="2"/>
      <c r="H187" s="2"/>
      <c r="I187" s="2"/>
      <c r="J187" s="2"/>
      <c r="K187" s="102"/>
      <c r="L187" s="102"/>
      <c r="M187" s="2"/>
      <c r="N187" s="2"/>
      <c r="O187" s="2"/>
      <c r="P187" s="2"/>
      <c r="Q187" s="2"/>
      <c r="R187" s="2"/>
      <c r="S187" s="2"/>
      <c r="T187" s="2"/>
    </row>
    <row r="188" ht="14.25" customHeight="1">
      <c r="A188" s="2"/>
      <c r="B188" s="2"/>
      <c r="C188" s="2"/>
      <c r="D188" s="276"/>
      <c r="E188" s="2"/>
      <c r="F188" s="2"/>
      <c r="G188" s="2"/>
      <c r="H188" s="2"/>
      <c r="I188" s="2"/>
      <c r="J188" s="2"/>
      <c r="K188" s="102"/>
      <c r="L188" s="102"/>
      <c r="M188" s="2"/>
      <c r="N188" s="2"/>
      <c r="O188" s="2"/>
      <c r="P188" s="2"/>
      <c r="Q188" s="2"/>
      <c r="R188" s="2"/>
      <c r="S188" s="2"/>
      <c r="T188" s="2"/>
    </row>
    <row r="189" ht="14.25" customHeight="1">
      <c r="A189" s="2"/>
      <c r="B189" s="2"/>
      <c r="C189" s="2"/>
      <c r="D189" s="276"/>
      <c r="E189" s="2"/>
      <c r="F189" s="2"/>
      <c r="G189" s="2"/>
      <c r="H189" s="2"/>
      <c r="I189" s="2"/>
      <c r="J189" s="2"/>
      <c r="K189" s="102"/>
      <c r="L189" s="102"/>
      <c r="M189" s="2"/>
      <c r="N189" s="2"/>
      <c r="O189" s="2"/>
      <c r="P189" s="2"/>
      <c r="Q189" s="2"/>
      <c r="R189" s="2"/>
      <c r="S189" s="2"/>
      <c r="T189" s="2"/>
    </row>
    <row r="190" ht="14.25" customHeight="1">
      <c r="A190" s="2"/>
      <c r="B190" s="2"/>
      <c r="C190" s="2"/>
      <c r="D190" s="276"/>
      <c r="E190" s="2"/>
      <c r="F190" s="2"/>
      <c r="G190" s="2"/>
      <c r="H190" s="2"/>
      <c r="I190" s="2"/>
      <c r="J190" s="2"/>
      <c r="K190" s="102"/>
      <c r="L190" s="102"/>
      <c r="M190" s="2"/>
      <c r="N190" s="2"/>
      <c r="O190" s="2"/>
      <c r="P190" s="2"/>
      <c r="Q190" s="2"/>
      <c r="R190" s="2"/>
      <c r="S190" s="2"/>
      <c r="T190" s="2"/>
    </row>
    <row r="191" ht="14.25" customHeight="1">
      <c r="A191" s="2"/>
      <c r="B191" s="2"/>
      <c r="C191" s="2"/>
      <c r="D191" s="276"/>
      <c r="E191" s="2"/>
      <c r="F191" s="2"/>
      <c r="G191" s="2"/>
      <c r="H191" s="2"/>
      <c r="I191" s="2"/>
      <c r="J191" s="2"/>
      <c r="K191" s="102"/>
      <c r="L191" s="102"/>
      <c r="M191" s="2"/>
      <c r="N191" s="2"/>
      <c r="O191" s="2"/>
      <c r="P191" s="2"/>
      <c r="Q191" s="2"/>
      <c r="R191" s="2"/>
      <c r="S191" s="2"/>
      <c r="T191" s="2"/>
    </row>
    <row r="192" ht="14.25" customHeight="1">
      <c r="A192" s="2"/>
      <c r="B192" s="2"/>
      <c r="C192" s="2"/>
      <c r="D192" s="276"/>
      <c r="E192" s="2"/>
      <c r="F192" s="2"/>
      <c r="G192" s="2"/>
      <c r="H192" s="2"/>
      <c r="I192" s="2"/>
      <c r="J192" s="2"/>
      <c r="K192" s="102"/>
      <c r="L192" s="102"/>
      <c r="M192" s="2"/>
      <c r="N192" s="2"/>
      <c r="O192" s="2"/>
      <c r="P192" s="2"/>
      <c r="Q192" s="2"/>
      <c r="R192" s="2"/>
      <c r="S192" s="2"/>
      <c r="T192" s="2"/>
    </row>
    <row r="193" ht="14.25" customHeight="1">
      <c r="A193" s="2"/>
      <c r="B193" s="2"/>
      <c r="C193" s="2"/>
      <c r="D193" s="276"/>
      <c r="E193" s="2"/>
      <c r="F193" s="2"/>
      <c r="G193" s="2"/>
      <c r="H193" s="2"/>
      <c r="I193" s="2"/>
      <c r="J193" s="2"/>
      <c r="K193" s="102"/>
      <c r="L193" s="102"/>
      <c r="M193" s="2"/>
      <c r="N193" s="2"/>
      <c r="O193" s="2"/>
      <c r="P193" s="2"/>
      <c r="Q193" s="2"/>
      <c r="R193" s="2"/>
      <c r="S193" s="2"/>
      <c r="T193" s="2"/>
    </row>
    <row r="194" ht="14.25" customHeight="1">
      <c r="A194" s="2"/>
      <c r="B194" s="2"/>
      <c r="C194" s="2"/>
      <c r="D194" s="276"/>
      <c r="E194" s="2"/>
      <c r="F194" s="2"/>
      <c r="G194" s="2"/>
      <c r="H194" s="2"/>
      <c r="I194" s="2"/>
      <c r="J194" s="2"/>
      <c r="K194" s="102"/>
      <c r="L194" s="102"/>
      <c r="M194" s="2"/>
      <c r="N194" s="2"/>
      <c r="O194" s="2"/>
      <c r="P194" s="2"/>
      <c r="Q194" s="2"/>
      <c r="R194" s="2"/>
      <c r="S194" s="2"/>
      <c r="T194" s="2"/>
    </row>
    <row r="195" ht="14.25" customHeight="1">
      <c r="A195" s="2"/>
      <c r="B195" s="2"/>
      <c r="C195" s="2"/>
      <c r="D195" s="276"/>
      <c r="E195" s="2"/>
      <c r="F195" s="2"/>
      <c r="G195" s="2"/>
      <c r="H195" s="2"/>
      <c r="I195" s="2"/>
      <c r="J195" s="2"/>
      <c r="K195" s="102"/>
      <c r="L195" s="102"/>
      <c r="M195" s="2"/>
      <c r="N195" s="2"/>
      <c r="O195" s="2"/>
      <c r="P195" s="2"/>
      <c r="Q195" s="2"/>
      <c r="R195" s="2"/>
      <c r="S195" s="2"/>
      <c r="T195" s="2"/>
    </row>
    <row r="196" ht="14.25" customHeight="1">
      <c r="A196" s="2"/>
      <c r="B196" s="2"/>
      <c r="C196" s="2"/>
      <c r="D196" s="276"/>
      <c r="E196" s="2"/>
      <c r="F196" s="2"/>
      <c r="G196" s="2"/>
      <c r="H196" s="2"/>
      <c r="I196" s="2"/>
      <c r="J196" s="2"/>
      <c r="K196" s="102"/>
      <c r="L196" s="102"/>
      <c r="M196" s="2"/>
      <c r="N196" s="2"/>
      <c r="O196" s="2"/>
      <c r="P196" s="2"/>
      <c r="Q196" s="2"/>
      <c r="R196" s="2"/>
      <c r="S196" s="2"/>
      <c r="T196" s="2"/>
    </row>
    <row r="197" ht="14.25" customHeight="1">
      <c r="A197" s="2"/>
      <c r="B197" s="2"/>
      <c r="C197" s="2"/>
      <c r="D197" s="276"/>
      <c r="E197" s="2"/>
      <c r="F197" s="2"/>
      <c r="G197" s="2"/>
      <c r="H197" s="2"/>
      <c r="I197" s="2"/>
      <c r="J197" s="2"/>
      <c r="K197" s="102"/>
      <c r="L197" s="102"/>
      <c r="M197" s="2"/>
      <c r="N197" s="2"/>
      <c r="O197" s="2"/>
      <c r="P197" s="2"/>
      <c r="Q197" s="2"/>
      <c r="R197" s="2"/>
      <c r="S197" s="2"/>
      <c r="T197" s="2"/>
    </row>
    <row r="198" ht="14.25" customHeight="1">
      <c r="A198" s="2"/>
      <c r="B198" s="2"/>
      <c r="C198" s="2"/>
      <c r="D198" s="276"/>
      <c r="E198" s="2"/>
      <c r="F198" s="2"/>
      <c r="G198" s="2"/>
      <c r="H198" s="2"/>
      <c r="I198" s="2"/>
      <c r="J198" s="2"/>
      <c r="K198" s="102"/>
      <c r="L198" s="102"/>
      <c r="M198" s="2"/>
      <c r="N198" s="2"/>
      <c r="O198" s="2"/>
      <c r="P198" s="2"/>
      <c r="Q198" s="2"/>
      <c r="R198" s="2"/>
      <c r="S198" s="2"/>
      <c r="T198" s="2"/>
    </row>
    <row r="199" ht="14.25" customHeight="1">
      <c r="A199" s="2"/>
      <c r="B199" s="2"/>
      <c r="C199" s="2"/>
      <c r="D199" s="276"/>
      <c r="E199" s="2"/>
      <c r="F199" s="2"/>
      <c r="G199" s="2"/>
      <c r="H199" s="2"/>
      <c r="I199" s="2"/>
      <c r="J199" s="2"/>
      <c r="K199" s="102"/>
      <c r="L199" s="102"/>
      <c r="M199" s="2"/>
      <c r="N199" s="2"/>
      <c r="O199" s="2"/>
      <c r="P199" s="2"/>
      <c r="Q199" s="2"/>
      <c r="R199" s="2"/>
      <c r="S199" s="2"/>
      <c r="T199" s="2"/>
    </row>
    <row r="200" ht="14.25" customHeight="1">
      <c r="A200" s="2"/>
      <c r="B200" s="2"/>
      <c r="C200" s="2"/>
      <c r="D200" s="276"/>
      <c r="E200" s="2"/>
      <c r="F200" s="2"/>
      <c r="G200" s="2"/>
      <c r="H200" s="2"/>
      <c r="I200" s="2"/>
      <c r="J200" s="2"/>
      <c r="K200" s="102"/>
      <c r="L200" s="102"/>
      <c r="M200" s="2"/>
      <c r="N200" s="2"/>
      <c r="O200" s="2"/>
      <c r="P200" s="2"/>
      <c r="Q200" s="2"/>
      <c r="R200" s="2"/>
      <c r="S200" s="2"/>
      <c r="T200" s="2"/>
    </row>
    <row r="201" ht="14.25" customHeight="1">
      <c r="A201" s="2"/>
      <c r="B201" s="2"/>
      <c r="C201" s="2"/>
      <c r="D201" s="276"/>
      <c r="E201" s="2"/>
      <c r="F201" s="2"/>
      <c r="G201" s="2"/>
      <c r="H201" s="2"/>
      <c r="I201" s="2"/>
      <c r="J201" s="2"/>
      <c r="K201" s="102"/>
      <c r="L201" s="102"/>
      <c r="M201" s="2"/>
      <c r="N201" s="2"/>
      <c r="O201" s="2"/>
      <c r="P201" s="2"/>
      <c r="Q201" s="2"/>
      <c r="R201" s="2"/>
      <c r="S201" s="2"/>
      <c r="T201" s="2"/>
    </row>
    <row r="202" ht="14.25" customHeight="1">
      <c r="A202" s="2"/>
      <c r="B202" s="2"/>
      <c r="C202" s="2"/>
      <c r="D202" s="276"/>
      <c r="E202" s="2"/>
      <c r="F202" s="2"/>
      <c r="G202" s="2"/>
      <c r="H202" s="2"/>
      <c r="I202" s="2"/>
      <c r="J202" s="2"/>
      <c r="K202" s="102"/>
      <c r="L202" s="102"/>
      <c r="M202" s="2"/>
      <c r="N202" s="2"/>
      <c r="O202" s="2"/>
      <c r="P202" s="2"/>
      <c r="Q202" s="2"/>
      <c r="R202" s="2"/>
      <c r="S202" s="2"/>
      <c r="T202" s="2"/>
    </row>
    <row r="203" ht="14.25" customHeight="1">
      <c r="A203" s="2"/>
      <c r="B203" s="2"/>
      <c r="C203" s="2"/>
      <c r="D203" s="276"/>
      <c r="E203" s="2"/>
      <c r="F203" s="2"/>
      <c r="G203" s="2"/>
      <c r="H203" s="2"/>
      <c r="I203" s="2"/>
      <c r="J203" s="2"/>
      <c r="K203" s="102"/>
      <c r="L203" s="102"/>
      <c r="M203" s="2"/>
      <c r="N203" s="2"/>
      <c r="O203" s="2"/>
      <c r="P203" s="2"/>
      <c r="Q203" s="2"/>
      <c r="R203" s="2"/>
      <c r="S203" s="2"/>
      <c r="T203" s="2"/>
    </row>
    <row r="204" ht="14.25" customHeight="1">
      <c r="A204" s="2"/>
      <c r="B204" s="2"/>
      <c r="C204" s="2"/>
      <c r="D204" s="276"/>
      <c r="E204" s="2"/>
      <c r="F204" s="2"/>
      <c r="G204" s="2"/>
      <c r="H204" s="2"/>
      <c r="I204" s="2"/>
      <c r="J204" s="2"/>
      <c r="K204" s="102"/>
      <c r="L204" s="102"/>
      <c r="M204" s="2"/>
      <c r="N204" s="2"/>
      <c r="O204" s="2"/>
      <c r="P204" s="2"/>
      <c r="Q204" s="2"/>
      <c r="R204" s="2"/>
      <c r="S204" s="2"/>
      <c r="T204" s="2"/>
    </row>
    <row r="205" ht="14.25" customHeight="1">
      <c r="A205" s="2"/>
      <c r="B205" s="2"/>
      <c r="C205" s="2"/>
      <c r="D205" s="276"/>
      <c r="E205" s="2"/>
      <c r="F205" s="2"/>
      <c r="G205" s="2"/>
      <c r="H205" s="2"/>
      <c r="I205" s="2"/>
      <c r="J205" s="2"/>
      <c r="K205" s="102"/>
      <c r="L205" s="102"/>
      <c r="M205" s="2"/>
      <c r="N205" s="2"/>
      <c r="O205" s="2"/>
      <c r="P205" s="2"/>
      <c r="Q205" s="2"/>
      <c r="R205" s="2"/>
      <c r="S205" s="2"/>
      <c r="T205" s="2"/>
    </row>
    <row r="206" ht="14.25" customHeight="1">
      <c r="A206" s="2"/>
      <c r="B206" s="2"/>
      <c r="C206" s="2"/>
      <c r="D206" s="276"/>
      <c r="E206" s="2"/>
      <c r="F206" s="2"/>
      <c r="G206" s="2"/>
      <c r="H206" s="2"/>
      <c r="I206" s="2"/>
      <c r="J206" s="2"/>
      <c r="K206" s="102"/>
      <c r="L206" s="102"/>
      <c r="M206" s="2"/>
      <c r="N206" s="2"/>
      <c r="O206" s="2"/>
      <c r="P206" s="2"/>
      <c r="Q206" s="2"/>
      <c r="R206" s="2"/>
      <c r="S206" s="2"/>
      <c r="T206" s="2"/>
    </row>
    <row r="207" ht="14.25" customHeight="1">
      <c r="A207" s="2"/>
      <c r="B207" s="2"/>
      <c r="C207" s="2"/>
      <c r="D207" s="276"/>
      <c r="E207" s="2"/>
      <c r="F207" s="2"/>
      <c r="G207" s="2"/>
      <c r="H207" s="2"/>
      <c r="I207" s="2"/>
      <c r="J207" s="2"/>
      <c r="K207" s="102"/>
      <c r="L207" s="102"/>
      <c r="M207" s="2"/>
      <c r="N207" s="2"/>
      <c r="O207" s="2"/>
      <c r="P207" s="2"/>
      <c r="Q207" s="2"/>
      <c r="R207" s="2"/>
      <c r="S207" s="2"/>
      <c r="T207" s="2"/>
    </row>
    <row r="208" ht="14.25" customHeight="1">
      <c r="A208" s="2"/>
      <c r="B208" s="2"/>
      <c r="C208" s="2"/>
      <c r="D208" s="276"/>
      <c r="E208" s="2"/>
      <c r="F208" s="2"/>
      <c r="G208" s="2"/>
      <c r="H208" s="2"/>
      <c r="I208" s="2"/>
      <c r="J208" s="2"/>
      <c r="K208" s="102"/>
      <c r="L208" s="102"/>
      <c r="M208" s="2"/>
      <c r="N208" s="2"/>
      <c r="O208" s="2"/>
      <c r="P208" s="2"/>
      <c r="Q208" s="2"/>
      <c r="R208" s="2"/>
      <c r="S208" s="2"/>
      <c r="T208" s="2"/>
    </row>
    <row r="209" ht="14.25" customHeight="1">
      <c r="A209" s="2"/>
      <c r="B209" s="2"/>
      <c r="C209" s="2"/>
      <c r="D209" s="276"/>
      <c r="E209" s="2"/>
      <c r="F209" s="2"/>
      <c r="G209" s="2"/>
      <c r="H209" s="2"/>
      <c r="I209" s="2"/>
      <c r="J209" s="2"/>
      <c r="K209" s="102"/>
      <c r="L209" s="102"/>
      <c r="M209" s="2"/>
      <c r="N209" s="2"/>
      <c r="O209" s="2"/>
      <c r="P209" s="2"/>
      <c r="Q209" s="2"/>
      <c r="R209" s="2"/>
      <c r="S209" s="2"/>
      <c r="T209" s="2"/>
    </row>
    <row r="210" ht="14.25" customHeight="1">
      <c r="A210" s="2"/>
      <c r="B210" s="2"/>
      <c r="C210" s="2"/>
      <c r="D210" s="276"/>
      <c r="E210" s="2"/>
      <c r="F210" s="2"/>
      <c r="G210" s="2"/>
      <c r="H210" s="2"/>
      <c r="I210" s="2"/>
      <c r="J210" s="2"/>
      <c r="K210" s="102"/>
      <c r="L210" s="102"/>
      <c r="M210" s="2"/>
      <c r="N210" s="2"/>
      <c r="O210" s="2"/>
      <c r="P210" s="2"/>
      <c r="Q210" s="2"/>
      <c r="R210" s="2"/>
      <c r="S210" s="2"/>
      <c r="T210" s="2"/>
    </row>
    <row r="211" ht="14.25" customHeight="1">
      <c r="A211" s="2"/>
      <c r="B211" s="2"/>
      <c r="C211" s="2"/>
      <c r="D211" s="276"/>
      <c r="E211" s="2"/>
      <c r="F211" s="2"/>
      <c r="G211" s="2"/>
      <c r="H211" s="2"/>
      <c r="I211" s="2"/>
      <c r="J211" s="2"/>
      <c r="K211" s="102"/>
      <c r="L211" s="102"/>
      <c r="M211" s="2"/>
      <c r="N211" s="2"/>
      <c r="O211" s="2"/>
      <c r="P211" s="2"/>
      <c r="Q211" s="2"/>
      <c r="R211" s="2"/>
      <c r="S211" s="2"/>
      <c r="T211" s="2"/>
    </row>
    <row r="212" ht="14.25" customHeight="1">
      <c r="A212" s="2"/>
      <c r="B212" s="2"/>
      <c r="C212" s="2"/>
      <c r="D212" s="276"/>
      <c r="E212" s="2"/>
      <c r="F212" s="2"/>
      <c r="G212" s="2"/>
      <c r="H212" s="2"/>
      <c r="I212" s="2"/>
      <c r="J212" s="2"/>
      <c r="K212" s="102"/>
      <c r="L212" s="102"/>
      <c r="M212" s="2"/>
      <c r="N212" s="2"/>
      <c r="O212" s="2"/>
      <c r="P212" s="2"/>
      <c r="Q212" s="2"/>
      <c r="R212" s="2"/>
      <c r="S212" s="2"/>
      <c r="T212" s="2"/>
    </row>
    <row r="213" ht="14.25" customHeight="1">
      <c r="A213" s="2"/>
      <c r="B213" s="2"/>
      <c r="C213" s="2"/>
      <c r="D213" s="276"/>
      <c r="E213" s="2"/>
      <c r="F213" s="2"/>
      <c r="G213" s="2"/>
      <c r="H213" s="2"/>
      <c r="I213" s="2"/>
      <c r="J213" s="2"/>
      <c r="K213" s="102"/>
      <c r="L213" s="102"/>
      <c r="M213" s="2"/>
      <c r="N213" s="2"/>
      <c r="O213" s="2"/>
      <c r="P213" s="2"/>
      <c r="Q213" s="2"/>
      <c r="R213" s="2"/>
      <c r="S213" s="2"/>
      <c r="T213" s="2"/>
    </row>
    <row r="214" ht="14.25" customHeight="1">
      <c r="A214" s="2"/>
      <c r="B214" s="2"/>
      <c r="C214" s="2"/>
      <c r="D214" s="276"/>
      <c r="E214" s="2"/>
      <c r="F214" s="2"/>
      <c r="G214" s="2"/>
      <c r="H214" s="2"/>
      <c r="I214" s="2"/>
      <c r="J214" s="2"/>
      <c r="K214" s="102"/>
      <c r="L214" s="102"/>
      <c r="M214" s="2"/>
      <c r="N214" s="2"/>
      <c r="O214" s="2"/>
      <c r="P214" s="2"/>
      <c r="Q214" s="2"/>
      <c r="R214" s="2"/>
      <c r="S214" s="2"/>
      <c r="T214" s="2"/>
    </row>
    <row r="215" ht="14.25" customHeight="1">
      <c r="A215" s="2"/>
      <c r="B215" s="2"/>
      <c r="C215" s="2"/>
      <c r="D215" s="276"/>
      <c r="E215" s="2"/>
      <c r="F215" s="2"/>
      <c r="G215" s="2"/>
      <c r="H215" s="2"/>
      <c r="I215" s="2"/>
      <c r="J215" s="2"/>
      <c r="K215" s="102"/>
      <c r="L215" s="102"/>
      <c r="M215" s="2"/>
      <c r="N215" s="2"/>
      <c r="O215" s="2"/>
      <c r="P215" s="2"/>
      <c r="Q215" s="2"/>
      <c r="R215" s="2"/>
      <c r="S215" s="2"/>
      <c r="T215" s="2"/>
    </row>
    <row r="216" ht="14.25" customHeight="1">
      <c r="A216" s="2"/>
      <c r="B216" s="2"/>
      <c r="C216" s="2"/>
      <c r="D216" s="276"/>
      <c r="E216" s="2"/>
      <c r="F216" s="2"/>
      <c r="G216" s="2"/>
      <c r="H216" s="2"/>
      <c r="I216" s="2"/>
      <c r="J216" s="2"/>
      <c r="K216" s="102"/>
      <c r="L216" s="102"/>
      <c r="M216" s="2"/>
      <c r="N216" s="2"/>
      <c r="O216" s="2"/>
      <c r="P216" s="2"/>
      <c r="Q216" s="2"/>
      <c r="R216" s="2"/>
      <c r="S216" s="2"/>
      <c r="T216" s="2"/>
    </row>
    <row r="217" ht="14.25" customHeight="1">
      <c r="A217" s="2"/>
      <c r="B217" s="2"/>
      <c r="C217" s="2"/>
      <c r="D217" s="276"/>
      <c r="E217" s="2"/>
      <c r="F217" s="2"/>
      <c r="G217" s="2"/>
      <c r="H217" s="2"/>
      <c r="I217" s="2"/>
      <c r="J217" s="2"/>
      <c r="K217" s="102"/>
      <c r="L217" s="102"/>
      <c r="M217" s="2"/>
      <c r="N217" s="2"/>
      <c r="O217" s="2"/>
      <c r="P217" s="2"/>
      <c r="Q217" s="2"/>
      <c r="R217" s="2"/>
      <c r="S217" s="2"/>
      <c r="T217" s="2"/>
    </row>
    <row r="218" ht="14.25" customHeight="1">
      <c r="A218" s="2"/>
      <c r="B218" s="2"/>
      <c r="C218" s="2"/>
      <c r="D218" s="276"/>
      <c r="E218" s="2"/>
      <c r="F218" s="2"/>
      <c r="G218" s="2"/>
      <c r="H218" s="2"/>
      <c r="I218" s="2"/>
      <c r="J218" s="2"/>
      <c r="K218" s="102"/>
      <c r="L218" s="102"/>
      <c r="M218" s="2"/>
      <c r="N218" s="2"/>
      <c r="O218" s="2"/>
      <c r="P218" s="2"/>
      <c r="Q218" s="2"/>
      <c r="R218" s="2"/>
      <c r="S218" s="2"/>
      <c r="T218" s="2"/>
    </row>
    <row r="219" ht="14.25" customHeight="1">
      <c r="A219" s="2"/>
      <c r="B219" s="2"/>
      <c r="C219" s="2"/>
      <c r="D219" s="276"/>
      <c r="E219" s="2"/>
      <c r="F219" s="2"/>
      <c r="G219" s="2"/>
      <c r="H219" s="2"/>
      <c r="I219" s="2"/>
      <c r="J219" s="2"/>
      <c r="K219" s="102"/>
      <c r="L219" s="102"/>
      <c r="M219" s="2"/>
      <c r="N219" s="2"/>
      <c r="O219" s="2"/>
      <c r="P219" s="2"/>
      <c r="Q219" s="2"/>
      <c r="R219" s="2"/>
      <c r="S219" s="2"/>
      <c r="T219" s="2"/>
    </row>
    <row r="220" ht="14.25" customHeight="1">
      <c r="A220" s="2"/>
      <c r="B220" s="2"/>
      <c r="C220" s="2"/>
      <c r="D220" s="276"/>
      <c r="E220" s="2"/>
      <c r="F220" s="2"/>
      <c r="G220" s="2"/>
      <c r="H220" s="2"/>
      <c r="I220" s="2"/>
      <c r="J220" s="2"/>
      <c r="K220" s="102"/>
      <c r="L220" s="102"/>
      <c r="M220" s="2"/>
      <c r="N220" s="2"/>
      <c r="O220" s="2"/>
      <c r="P220" s="2"/>
      <c r="Q220" s="2"/>
      <c r="R220" s="2"/>
      <c r="S220" s="2"/>
      <c r="T220" s="2"/>
    </row>
    <row r="221" ht="14.25" customHeight="1">
      <c r="A221" s="2"/>
      <c r="B221" s="2"/>
      <c r="C221" s="2"/>
      <c r="D221" s="276"/>
      <c r="E221" s="2"/>
      <c r="F221" s="2"/>
      <c r="G221" s="2"/>
      <c r="H221" s="2"/>
      <c r="I221" s="2"/>
      <c r="J221" s="2"/>
      <c r="K221" s="102"/>
      <c r="L221" s="102"/>
      <c r="M221" s="2"/>
      <c r="N221" s="2"/>
      <c r="O221" s="2"/>
      <c r="P221" s="2"/>
      <c r="Q221" s="2"/>
      <c r="R221" s="2"/>
      <c r="S221" s="2"/>
      <c r="T221" s="2"/>
    </row>
    <row r="222" ht="14.25" customHeight="1">
      <c r="A222" s="2"/>
      <c r="B222" s="2"/>
      <c r="C222" s="2"/>
      <c r="D222" s="276"/>
      <c r="E222" s="2"/>
      <c r="F222" s="2"/>
      <c r="G222" s="2"/>
      <c r="H222" s="2"/>
      <c r="I222" s="2"/>
      <c r="J222" s="2"/>
      <c r="K222" s="102"/>
      <c r="L222" s="102"/>
      <c r="M222" s="2"/>
      <c r="N222" s="2"/>
      <c r="O222" s="2"/>
      <c r="P222" s="2"/>
      <c r="Q222" s="2"/>
      <c r="R222" s="2"/>
      <c r="S222" s="2"/>
      <c r="T222" s="2"/>
    </row>
    <row r="223" ht="14.25" customHeight="1">
      <c r="A223" s="2"/>
      <c r="B223" s="2"/>
      <c r="C223" s="2"/>
      <c r="D223" s="276"/>
      <c r="E223" s="2"/>
      <c r="F223" s="2"/>
      <c r="G223" s="2"/>
      <c r="H223" s="2"/>
      <c r="I223" s="2"/>
      <c r="J223" s="2"/>
      <c r="K223" s="102"/>
      <c r="L223" s="102"/>
      <c r="M223" s="2"/>
      <c r="N223" s="2"/>
      <c r="O223" s="2"/>
      <c r="P223" s="2"/>
      <c r="Q223" s="2"/>
      <c r="R223" s="2"/>
      <c r="S223" s="2"/>
      <c r="T223" s="2"/>
    </row>
    <row r="224" ht="14.25" customHeight="1">
      <c r="A224" s="2"/>
      <c r="B224" s="2"/>
      <c r="C224" s="2"/>
      <c r="D224" s="276"/>
      <c r="E224" s="2"/>
      <c r="F224" s="2"/>
      <c r="G224" s="2"/>
      <c r="H224" s="2"/>
      <c r="I224" s="2"/>
      <c r="J224" s="2"/>
      <c r="K224" s="102"/>
      <c r="L224" s="102"/>
      <c r="M224" s="2"/>
      <c r="N224" s="2"/>
      <c r="O224" s="2"/>
      <c r="P224" s="2"/>
      <c r="Q224" s="2"/>
      <c r="R224" s="2"/>
      <c r="S224" s="2"/>
      <c r="T224" s="2"/>
    </row>
    <row r="225" ht="14.25" customHeight="1">
      <c r="A225" s="2"/>
      <c r="B225" s="2"/>
      <c r="C225" s="2"/>
      <c r="D225" s="276"/>
      <c r="E225" s="2"/>
      <c r="F225" s="2"/>
      <c r="G225" s="2"/>
      <c r="H225" s="2"/>
      <c r="I225" s="2"/>
      <c r="J225" s="2"/>
      <c r="K225" s="102"/>
      <c r="L225" s="102"/>
      <c r="M225" s="2"/>
      <c r="N225" s="2"/>
      <c r="O225" s="2"/>
      <c r="P225" s="2"/>
      <c r="Q225" s="2"/>
      <c r="R225" s="2"/>
      <c r="S225" s="2"/>
      <c r="T225" s="2"/>
    </row>
    <row r="226" ht="14.25" customHeight="1">
      <c r="A226" s="2"/>
      <c r="B226" s="2"/>
      <c r="C226" s="2"/>
      <c r="D226" s="276"/>
      <c r="E226" s="2"/>
      <c r="F226" s="2"/>
      <c r="G226" s="2"/>
      <c r="H226" s="2"/>
      <c r="I226" s="2"/>
      <c r="J226" s="2"/>
      <c r="K226" s="102"/>
      <c r="L226" s="102"/>
      <c r="M226" s="2"/>
      <c r="N226" s="2"/>
      <c r="O226" s="2"/>
      <c r="P226" s="2"/>
      <c r="Q226" s="2"/>
      <c r="R226" s="2"/>
      <c r="S226" s="2"/>
      <c r="T226" s="2"/>
    </row>
    <row r="227" ht="14.25" customHeight="1">
      <c r="A227" s="2"/>
      <c r="B227" s="2"/>
      <c r="C227" s="2"/>
      <c r="D227" s="276"/>
      <c r="E227" s="2"/>
      <c r="F227" s="2"/>
      <c r="G227" s="2"/>
      <c r="H227" s="2"/>
      <c r="I227" s="2"/>
      <c r="J227" s="2"/>
      <c r="K227" s="102"/>
      <c r="L227" s="102"/>
      <c r="M227" s="2"/>
      <c r="N227" s="2"/>
      <c r="O227" s="2"/>
      <c r="P227" s="2"/>
      <c r="Q227" s="2"/>
      <c r="R227" s="2"/>
      <c r="S227" s="2"/>
      <c r="T227" s="2"/>
    </row>
    <row r="228" ht="14.25" customHeight="1">
      <c r="A228" s="2"/>
      <c r="B228" s="2"/>
      <c r="C228" s="2"/>
      <c r="D228" s="276"/>
      <c r="E228" s="2"/>
      <c r="F228" s="2"/>
      <c r="G228" s="2"/>
      <c r="H228" s="2"/>
      <c r="I228" s="2"/>
      <c r="J228" s="2"/>
      <c r="K228" s="102"/>
      <c r="L228" s="102"/>
      <c r="M228" s="2"/>
      <c r="N228" s="2"/>
      <c r="O228" s="2"/>
      <c r="P228" s="2"/>
      <c r="Q228" s="2"/>
      <c r="R228" s="2"/>
      <c r="S228" s="2"/>
      <c r="T228" s="2"/>
    </row>
    <row r="229" ht="14.25" customHeight="1">
      <c r="A229" s="2"/>
      <c r="B229" s="2"/>
      <c r="C229" s="2"/>
      <c r="D229" s="276"/>
      <c r="E229" s="2"/>
      <c r="F229" s="2"/>
      <c r="G229" s="2"/>
      <c r="H229" s="2"/>
      <c r="I229" s="2"/>
      <c r="J229" s="2"/>
      <c r="K229" s="102"/>
      <c r="L229" s="102"/>
      <c r="M229" s="2"/>
      <c r="N229" s="2"/>
      <c r="O229" s="2"/>
      <c r="P229" s="2"/>
      <c r="Q229" s="2"/>
      <c r="R229" s="2"/>
      <c r="S229" s="2"/>
      <c r="T229" s="2"/>
    </row>
    <row r="230" ht="14.25" customHeight="1">
      <c r="A230" s="2"/>
      <c r="B230" s="2"/>
      <c r="C230" s="2"/>
      <c r="D230" s="276"/>
      <c r="E230" s="2"/>
      <c r="F230" s="2"/>
      <c r="G230" s="2"/>
      <c r="H230" s="2"/>
      <c r="I230" s="2"/>
      <c r="J230" s="2"/>
      <c r="K230" s="102"/>
      <c r="L230" s="102"/>
      <c r="M230" s="2"/>
      <c r="N230" s="2"/>
      <c r="O230" s="2"/>
      <c r="P230" s="2"/>
      <c r="Q230" s="2"/>
      <c r="R230" s="2"/>
      <c r="S230" s="2"/>
      <c r="T230" s="2"/>
    </row>
    <row r="231" ht="14.25" customHeight="1">
      <c r="A231" s="2"/>
      <c r="B231" s="2"/>
      <c r="C231" s="2"/>
      <c r="D231" s="276"/>
      <c r="E231" s="2"/>
      <c r="F231" s="2"/>
      <c r="G231" s="2"/>
      <c r="H231" s="2"/>
      <c r="I231" s="2"/>
      <c r="J231" s="2"/>
      <c r="K231" s="102"/>
      <c r="L231" s="102"/>
      <c r="M231" s="2"/>
      <c r="N231" s="2"/>
      <c r="O231" s="2"/>
      <c r="P231" s="2"/>
      <c r="Q231" s="2"/>
      <c r="R231" s="2"/>
      <c r="S231" s="2"/>
      <c r="T231" s="2"/>
    </row>
    <row r="232" ht="14.25" customHeight="1">
      <c r="A232" s="2"/>
      <c r="B232" s="2"/>
      <c r="C232" s="2"/>
      <c r="D232" s="276"/>
      <c r="E232" s="2"/>
      <c r="F232" s="2"/>
      <c r="G232" s="2"/>
      <c r="H232" s="2"/>
      <c r="I232" s="2"/>
      <c r="J232" s="2"/>
      <c r="K232" s="102"/>
      <c r="L232" s="102"/>
      <c r="M232" s="2"/>
      <c r="N232" s="2"/>
      <c r="O232" s="2"/>
      <c r="P232" s="2"/>
      <c r="Q232" s="2"/>
      <c r="R232" s="2"/>
      <c r="S232" s="2"/>
      <c r="T232" s="2"/>
    </row>
    <row r="233" ht="14.25" customHeight="1">
      <c r="A233" s="2"/>
      <c r="B233" s="2"/>
      <c r="C233" s="2"/>
      <c r="D233" s="276"/>
      <c r="E233" s="2"/>
      <c r="F233" s="2"/>
      <c r="G233" s="2"/>
      <c r="H233" s="2"/>
      <c r="I233" s="2"/>
      <c r="J233" s="2"/>
      <c r="K233" s="102"/>
      <c r="L233" s="102"/>
      <c r="M233" s="2"/>
      <c r="N233" s="2"/>
      <c r="O233" s="2"/>
      <c r="P233" s="2"/>
      <c r="Q233" s="2"/>
      <c r="R233" s="2"/>
      <c r="S233" s="2"/>
      <c r="T233" s="2"/>
    </row>
    <row r="234" ht="14.25" customHeight="1">
      <c r="A234" s="2"/>
      <c r="B234" s="2"/>
      <c r="C234" s="2"/>
      <c r="D234" s="276"/>
      <c r="E234" s="2"/>
      <c r="F234" s="2"/>
      <c r="G234" s="2"/>
      <c r="H234" s="2"/>
      <c r="I234" s="2"/>
      <c r="J234" s="2"/>
      <c r="K234" s="102"/>
      <c r="L234" s="102"/>
      <c r="M234" s="2"/>
      <c r="N234" s="2"/>
      <c r="O234" s="2"/>
      <c r="P234" s="2"/>
      <c r="Q234" s="2"/>
      <c r="R234" s="2"/>
      <c r="S234" s="2"/>
      <c r="T234" s="2"/>
    </row>
    <row r="235" ht="14.25" customHeight="1">
      <c r="A235" s="2"/>
      <c r="B235" s="2"/>
      <c r="C235" s="2"/>
      <c r="D235" s="276"/>
      <c r="E235" s="2"/>
      <c r="F235" s="2"/>
      <c r="G235" s="2"/>
      <c r="H235" s="2"/>
      <c r="I235" s="2"/>
      <c r="J235" s="2"/>
      <c r="K235" s="102"/>
      <c r="L235" s="102"/>
      <c r="M235" s="2"/>
      <c r="N235" s="2"/>
      <c r="O235" s="2"/>
      <c r="P235" s="2"/>
      <c r="Q235" s="2"/>
      <c r="R235" s="2"/>
      <c r="S235" s="2"/>
      <c r="T235" s="2"/>
    </row>
    <row r="236" ht="14.25" customHeight="1">
      <c r="A236" s="2"/>
      <c r="B236" s="2"/>
      <c r="C236" s="2"/>
      <c r="D236" s="276"/>
      <c r="E236" s="2"/>
      <c r="F236" s="2"/>
      <c r="G236" s="2"/>
      <c r="H236" s="2"/>
      <c r="I236" s="2"/>
      <c r="J236" s="2"/>
      <c r="K236" s="102"/>
      <c r="L236" s="102"/>
      <c r="M236" s="2"/>
      <c r="N236" s="2"/>
      <c r="O236" s="2"/>
      <c r="P236" s="2"/>
      <c r="Q236" s="2"/>
      <c r="R236" s="2"/>
      <c r="S236" s="2"/>
      <c r="T236" s="2"/>
    </row>
    <row r="237" ht="14.25" customHeight="1">
      <c r="A237" s="2"/>
      <c r="B237" s="2"/>
      <c r="C237" s="2"/>
      <c r="D237" s="276"/>
      <c r="E237" s="2"/>
      <c r="F237" s="2"/>
      <c r="G237" s="2"/>
      <c r="H237" s="2"/>
      <c r="I237" s="2"/>
      <c r="J237" s="2"/>
      <c r="K237" s="102"/>
      <c r="L237" s="102"/>
      <c r="M237" s="2"/>
      <c r="N237" s="2"/>
      <c r="O237" s="2"/>
      <c r="P237" s="2"/>
      <c r="Q237" s="2"/>
      <c r="R237" s="2"/>
      <c r="S237" s="2"/>
      <c r="T237" s="2"/>
    </row>
    <row r="238" ht="14.25" customHeight="1">
      <c r="A238" s="2"/>
      <c r="B238" s="2"/>
      <c r="C238" s="2"/>
      <c r="D238" s="276"/>
      <c r="E238" s="2"/>
      <c r="F238" s="2"/>
      <c r="G238" s="2"/>
      <c r="H238" s="2"/>
      <c r="I238" s="2"/>
      <c r="J238" s="2"/>
      <c r="K238" s="102"/>
      <c r="L238" s="102"/>
      <c r="M238" s="2"/>
      <c r="N238" s="2"/>
      <c r="O238" s="2"/>
      <c r="P238" s="2"/>
      <c r="Q238" s="2"/>
      <c r="R238" s="2"/>
      <c r="S238" s="2"/>
      <c r="T238" s="2"/>
    </row>
    <row r="239" ht="14.25" customHeight="1">
      <c r="A239" s="2"/>
      <c r="B239" s="2"/>
      <c r="C239" s="2"/>
      <c r="D239" s="276"/>
      <c r="E239" s="2"/>
      <c r="F239" s="2"/>
      <c r="G239" s="2"/>
      <c r="H239" s="2"/>
      <c r="I239" s="2"/>
      <c r="J239" s="2"/>
      <c r="K239" s="102"/>
      <c r="L239" s="102"/>
      <c r="M239" s="2"/>
      <c r="N239" s="2"/>
      <c r="O239" s="2"/>
      <c r="P239" s="2"/>
      <c r="Q239" s="2"/>
      <c r="R239" s="2"/>
      <c r="S239" s="2"/>
      <c r="T239" s="2"/>
    </row>
    <row r="240" ht="14.25" customHeight="1">
      <c r="A240" s="2"/>
      <c r="B240" s="2"/>
      <c r="C240" s="2"/>
      <c r="D240" s="276"/>
      <c r="E240" s="2"/>
      <c r="F240" s="2"/>
      <c r="G240" s="2"/>
      <c r="H240" s="2"/>
      <c r="I240" s="2"/>
      <c r="J240" s="2"/>
      <c r="K240" s="102"/>
      <c r="L240" s="102"/>
      <c r="M240" s="2"/>
      <c r="N240" s="2"/>
      <c r="O240" s="2"/>
      <c r="P240" s="2"/>
      <c r="Q240" s="2"/>
      <c r="R240" s="2"/>
      <c r="S240" s="2"/>
      <c r="T240" s="2"/>
    </row>
    <row r="241" ht="14.25" customHeight="1">
      <c r="A241" s="2"/>
      <c r="B241" s="2"/>
      <c r="C241" s="2"/>
      <c r="D241" s="276"/>
      <c r="E241" s="2"/>
      <c r="F241" s="2"/>
      <c r="G241" s="2"/>
      <c r="H241" s="2"/>
      <c r="I241" s="2"/>
      <c r="J241" s="2"/>
      <c r="K241" s="102"/>
      <c r="L241" s="102"/>
      <c r="M241" s="2"/>
      <c r="N241" s="2"/>
      <c r="O241" s="2"/>
      <c r="P241" s="2"/>
      <c r="Q241" s="2"/>
      <c r="R241" s="2"/>
      <c r="S241" s="2"/>
      <c r="T241" s="2"/>
    </row>
    <row r="242" ht="14.25" customHeight="1">
      <c r="A242" s="2"/>
      <c r="B242" s="2"/>
      <c r="C242" s="2"/>
      <c r="D242" s="276"/>
      <c r="E242" s="2"/>
      <c r="F242" s="2"/>
      <c r="G242" s="2"/>
      <c r="H242" s="2"/>
      <c r="I242" s="2"/>
      <c r="J242" s="2"/>
      <c r="K242" s="102"/>
      <c r="L242" s="102"/>
      <c r="M242" s="2"/>
      <c r="N242" s="2"/>
      <c r="O242" s="2"/>
      <c r="P242" s="2"/>
      <c r="Q242" s="2"/>
      <c r="R242" s="2"/>
      <c r="S242" s="2"/>
      <c r="T242" s="2"/>
    </row>
    <row r="243" ht="14.25" customHeight="1">
      <c r="A243" s="2"/>
      <c r="B243" s="2"/>
      <c r="C243" s="2"/>
      <c r="D243" s="276"/>
      <c r="E243" s="2"/>
      <c r="F243" s="2"/>
      <c r="G243" s="2"/>
      <c r="H243" s="2"/>
      <c r="I243" s="2"/>
      <c r="J243" s="2"/>
      <c r="K243" s="102"/>
      <c r="L243" s="102"/>
      <c r="M243" s="2"/>
      <c r="N243" s="2"/>
      <c r="O243" s="2"/>
      <c r="P243" s="2"/>
      <c r="Q243" s="2"/>
      <c r="R243" s="2"/>
      <c r="S243" s="2"/>
      <c r="T243" s="2"/>
    </row>
    <row r="244" ht="14.25" customHeight="1">
      <c r="A244" s="2"/>
      <c r="B244" s="2"/>
      <c r="C244" s="2"/>
      <c r="D244" s="276"/>
      <c r="E244" s="2"/>
      <c r="F244" s="2"/>
      <c r="G244" s="2"/>
      <c r="H244" s="2"/>
      <c r="I244" s="2"/>
      <c r="J244" s="2"/>
      <c r="K244" s="102"/>
      <c r="L244" s="102"/>
      <c r="M244" s="2"/>
      <c r="N244" s="2"/>
      <c r="O244" s="2"/>
      <c r="P244" s="2"/>
      <c r="Q244" s="2"/>
      <c r="R244" s="2"/>
      <c r="S244" s="2"/>
      <c r="T244" s="2"/>
    </row>
    <row r="245" ht="14.25" customHeight="1">
      <c r="A245" s="2"/>
      <c r="B245" s="2"/>
      <c r="C245" s="2"/>
      <c r="D245" s="276"/>
      <c r="E245" s="2"/>
      <c r="F245" s="2"/>
      <c r="G245" s="2"/>
      <c r="H245" s="2"/>
      <c r="I245" s="2"/>
      <c r="J245" s="2"/>
      <c r="K245" s="102"/>
      <c r="L245" s="102"/>
      <c r="M245" s="2"/>
      <c r="N245" s="2"/>
      <c r="O245" s="2"/>
      <c r="P245" s="2"/>
      <c r="Q245" s="2"/>
      <c r="R245" s="2"/>
      <c r="S245" s="2"/>
      <c r="T245" s="2"/>
    </row>
    <row r="246" ht="14.25" customHeight="1">
      <c r="A246" s="2"/>
      <c r="B246" s="2"/>
      <c r="C246" s="2"/>
      <c r="D246" s="276"/>
      <c r="E246" s="2"/>
      <c r="F246" s="2"/>
      <c r="G246" s="2"/>
      <c r="H246" s="2"/>
      <c r="I246" s="2"/>
      <c r="J246" s="2"/>
      <c r="K246" s="102"/>
      <c r="L246" s="102"/>
      <c r="M246" s="2"/>
      <c r="N246" s="2"/>
      <c r="O246" s="2"/>
      <c r="P246" s="2"/>
      <c r="Q246" s="2"/>
      <c r="R246" s="2"/>
      <c r="S246" s="2"/>
      <c r="T246" s="2"/>
    </row>
    <row r="247" ht="14.25" customHeight="1">
      <c r="A247" s="2"/>
      <c r="B247" s="2"/>
      <c r="C247" s="2"/>
      <c r="D247" s="276"/>
      <c r="E247" s="2"/>
      <c r="F247" s="2"/>
      <c r="G247" s="2"/>
      <c r="H247" s="2"/>
      <c r="I247" s="2"/>
      <c r="J247" s="2"/>
      <c r="K247" s="102"/>
      <c r="L247" s="102"/>
      <c r="M247" s="2"/>
      <c r="N247" s="2"/>
      <c r="O247" s="2"/>
      <c r="P247" s="2"/>
      <c r="Q247" s="2"/>
      <c r="R247" s="2"/>
      <c r="S247" s="2"/>
      <c r="T247" s="2"/>
    </row>
    <row r="248" ht="14.25" customHeight="1">
      <c r="A248" s="2"/>
      <c r="B248" s="2"/>
      <c r="C248" s="2"/>
      <c r="D248" s="276"/>
      <c r="E248" s="2"/>
      <c r="F248" s="2"/>
      <c r="G248" s="2"/>
      <c r="H248" s="2"/>
      <c r="I248" s="2"/>
      <c r="J248" s="2"/>
      <c r="K248" s="102"/>
      <c r="L248" s="102"/>
      <c r="M248" s="2"/>
      <c r="N248" s="2"/>
      <c r="O248" s="2"/>
      <c r="P248" s="2"/>
      <c r="Q248" s="2"/>
      <c r="R248" s="2"/>
      <c r="S248" s="2"/>
      <c r="T248" s="2"/>
    </row>
    <row r="249" ht="14.25" customHeight="1">
      <c r="A249" s="2"/>
      <c r="B249" s="2"/>
      <c r="C249" s="2"/>
      <c r="D249" s="276"/>
      <c r="E249" s="2"/>
      <c r="F249" s="2"/>
      <c r="G249" s="2"/>
      <c r="H249" s="2"/>
      <c r="I249" s="2"/>
      <c r="J249" s="2"/>
      <c r="K249" s="102"/>
      <c r="L249" s="102"/>
      <c r="M249" s="2"/>
      <c r="N249" s="2"/>
      <c r="O249" s="2"/>
      <c r="P249" s="2"/>
      <c r="Q249" s="2"/>
      <c r="R249" s="2"/>
      <c r="S249" s="2"/>
      <c r="T249" s="2"/>
    </row>
    <row r="250" ht="15.75" customHeight="1">
      <c r="D250" s="276"/>
    </row>
    <row r="251" ht="15.75" customHeight="1">
      <c r="D251" s="276"/>
    </row>
    <row r="252" ht="15.75" customHeight="1">
      <c r="D252" s="276"/>
    </row>
    <row r="253" ht="15.75" customHeight="1">
      <c r="D253" s="276"/>
    </row>
    <row r="254" ht="15.75" customHeight="1">
      <c r="D254" s="276"/>
    </row>
    <row r="255" ht="15.75" customHeight="1">
      <c r="D255" s="276"/>
    </row>
    <row r="256" ht="15.75" customHeight="1">
      <c r="D256" s="276"/>
    </row>
    <row r="257" ht="15.75" customHeight="1">
      <c r="D257" s="276"/>
    </row>
    <row r="258" ht="15.75" customHeight="1">
      <c r="D258" s="276"/>
    </row>
    <row r="259" ht="15.75" customHeight="1">
      <c r="D259" s="276"/>
    </row>
    <row r="260" ht="15.75" customHeight="1">
      <c r="D260" s="276"/>
    </row>
    <row r="261" ht="15.75" customHeight="1">
      <c r="D261" s="276"/>
    </row>
    <row r="262" ht="15.75" customHeight="1">
      <c r="D262" s="276"/>
    </row>
    <row r="263" ht="15.75" customHeight="1">
      <c r="D263" s="276"/>
    </row>
    <row r="264" ht="15.75" customHeight="1">
      <c r="D264" s="276"/>
    </row>
    <row r="265" ht="15.75" customHeight="1">
      <c r="D265" s="276"/>
    </row>
    <row r="266" ht="15.75" customHeight="1">
      <c r="D266" s="276"/>
    </row>
    <row r="267" ht="15.75" customHeight="1">
      <c r="D267" s="276"/>
    </row>
    <row r="268" ht="15.75" customHeight="1">
      <c r="D268" s="276"/>
    </row>
    <row r="269" ht="15.75" customHeight="1">
      <c r="D269" s="276"/>
    </row>
    <row r="270" ht="15.75" customHeight="1">
      <c r="D270" s="276"/>
    </row>
    <row r="271" ht="15.75" customHeight="1">
      <c r="D271" s="276"/>
    </row>
    <row r="272" ht="15.75" customHeight="1">
      <c r="D272" s="276"/>
    </row>
    <row r="273" ht="15.75" customHeight="1">
      <c r="D273" s="276"/>
    </row>
    <row r="274" ht="15.75" customHeight="1">
      <c r="D274" s="276"/>
    </row>
    <row r="275" ht="15.75" customHeight="1">
      <c r="D275" s="276"/>
    </row>
    <row r="276" ht="15.75" customHeight="1">
      <c r="D276" s="276"/>
    </row>
    <row r="277" ht="15.75" customHeight="1">
      <c r="D277" s="276"/>
    </row>
    <row r="278" ht="15.75" customHeight="1">
      <c r="D278" s="276"/>
    </row>
    <row r="279" ht="15.75" customHeight="1">
      <c r="D279" s="276"/>
    </row>
    <row r="280" ht="15.75" customHeight="1">
      <c r="D280" s="276"/>
    </row>
    <row r="281" ht="15.75" customHeight="1">
      <c r="D281" s="276"/>
    </row>
    <row r="282" ht="15.75" customHeight="1">
      <c r="D282" s="276"/>
    </row>
    <row r="283" ht="15.75" customHeight="1">
      <c r="D283" s="276"/>
    </row>
    <row r="284" ht="15.75" customHeight="1">
      <c r="D284" s="276"/>
    </row>
    <row r="285" ht="15.75" customHeight="1">
      <c r="D285" s="276"/>
    </row>
    <row r="286" ht="15.75" customHeight="1">
      <c r="D286" s="276"/>
    </row>
    <row r="287" ht="15.75" customHeight="1">
      <c r="D287" s="276"/>
    </row>
    <row r="288" ht="15.75" customHeight="1">
      <c r="D288" s="276"/>
    </row>
    <row r="289" ht="15.75" customHeight="1">
      <c r="D289" s="276"/>
    </row>
    <row r="290" ht="15.75" customHeight="1">
      <c r="D290" s="276"/>
    </row>
    <row r="291" ht="15.75" customHeight="1">
      <c r="D291" s="276"/>
    </row>
    <row r="292" ht="15.75" customHeight="1">
      <c r="D292" s="276"/>
    </row>
    <row r="293" ht="15.75" customHeight="1">
      <c r="D293" s="276"/>
    </row>
    <row r="294" ht="15.75" customHeight="1">
      <c r="D294" s="276"/>
    </row>
    <row r="295" ht="15.75" customHeight="1">
      <c r="D295" s="276"/>
    </row>
    <row r="296" ht="15.75" customHeight="1">
      <c r="D296" s="276"/>
    </row>
    <row r="297" ht="15.75" customHeight="1">
      <c r="D297" s="276"/>
    </row>
    <row r="298" ht="15.75" customHeight="1">
      <c r="D298" s="276"/>
    </row>
    <row r="299" ht="15.75" customHeight="1">
      <c r="D299" s="276"/>
    </row>
    <row r="300" ht="15.75" customHeight="1">
      <c r="D300" s="276"/>
    </row>
    <row r="301" ht="15.75" customHeight="1">
      <c r="D301" s="276"/>
    </row>
    <row r="302" ht="15.75" customHeight="1">
      <c r="D302" s="276"/>
    </row>
    <row r="303" ht="15.75" customHeight="1">
      <c r="D303" s="276"/>
    </row>
    <row r="304" ht="15.75" customHeight="1">
      <c r="D304" s="276"/>
    </row>
    <row r="305" ht="15.75" customHeight="1">
      <c r="D305" s="276"/>
    </row>
    <row r="306" ht="15.75" customHeight="1">
      <c r="D306" s="276"/>
    </row>
    <row r="307" ht="15.75" customHeight="1">
      <c r="D307" s="276"/>
    </row>
    <row r="308" ht="15.75" customHeight="1">
      <c r="D308" s="276"/>
    </row>
    <row r="309" ht="15.75" customHeight="1">
      <c r="D309" s="276"/>
    </row>
    <row r="310" ht="15.75" customHeight="1">
      <c r="D310" s="276"/>
    </row>
    <row r="311" ht="15.75" customHeight="1">
      <c r="D311" s="276"/>
    </row>
    <row r="312" ht="15.75" customHeight="1">
      <c r="D312" s="276"/>
    </row>
    <row r="313" ht="15.75" customHeight="1">
      <c r="D313" s="276"/>
    </row>
    <row r="314" ht="15.75" customHeight="1">
      <c r="D314" s="276"/>
    </row>
    <row r="315" ht="15.75" customHeight="1">
      <c r="D315" s="276"/>
    </row>
    <row r="316" ht="15.75" customHeight="1">
      <c r="D316" s="276"/>
    </row>
    <row r="317" ht="15.75" customHeight="1">
      <c r="D317" s="276"/>
    </row>
    <row r="318" ht="15.75" customHeight="1">
      <c r="D318" s="276"/>
    </row>
    <row r="319" ht="15.75" customHeight="1">
      <c r="D319" s="276"/>
    </row>
    <row r="320" ht="15.75" customHeight="1">
      <c r="D320" s="276"/>
    </row>
    <row r="321" ht="15.75" customHeight="1">
      <c r="D321" s="276"/>
    </row>
    <row r="322" ht="15.75" customHeight="1">
      <c r="D322" s="276"/>
    </row>
    <row r="323" ht="15.75" customHeight="1">
      <c r="D323" s="276"/>
    </row>
    <row r="324" ht="15.75" customHeight="1">
      <c r="D324" s="276"/>
    </row>
    <row r="325" ht="15.75" customHeight="1">
      <c r="D325" s="276"/>
    </row>
    <row r="326" ht="15.75" customHeight="1">
      <c r="D326" s="276"/>
    </row>
    <row r="327" ht="15.75" customHeight="1">
      <c r="D327" s="276"/>
    </row>
    <row r="328" ht="15.75" customHeight="1">
      <c r="D328" s="276"/>
    </row>
    <row r="329" ht="15.75" customHeight="1">
      <c r="D329" s="276"/>
    </row>
    <row r="330" ht="15.75" customHeight="1">
      <c r="D330" s="276"/>
    </row>
    <row r="331" ht="15.75" customHeight="1">
      <c r="D331" s="276"/>
    </row>
    <row r="332" ht="15.75" customHeight="1">
      <c r="D332" s="276"/>
    </row>
    <row r="333" ht="15.75" customHeight="1">
      <c r="D333" s="276"/>
    </row>
    <row r="334" ht="15.75" customHeight="1">
      <c r="D334" s="276"/>
    </row>
    <row r="335" ht="15.75" customHeight="1">
      <c r="D335" s="276"/>
    </row>
    <row r="336" ht="15.75" customHeight="1">
      <c r="D336" s="276"/>
    </row>
    <row r="337" ht="15.75" customHeight="1">
      <c r="D337" s="276"/>
    </row>
    <row r="338" ht="15.75" customHeight="1">
      <c r="D338" s="276"/>
    </row>
    <row r="339" ht="15.75" customHeight="1">
      <c r="D339" s="276"/>
    </row>
    <row r="340" ht="15.75" customHeight="1">
      <c r="D340" s="276"/>
    </row>
    <row r="341" ht="15.75" customHeight="1">
      <c r="D341" s="276"/>
    </row>
    <row r="342" ht="15.75" customHeight="1">
      <c r="D342" s="276"/>
    </row>
    <row r="343" ht="15.75" customHeight="1">
      <c r="D343" s="276"/>
    </row>
    <row r="344" ht="15.75" customHeight="1">
      <c r="D344" s="276"/>
    </row>
    <row r="345" ht="15.75" customHeight="1">
      <c r="D345" s="276"/>
    </row>
    <row r="346" ht="15.75" customHeight="1">
      <c r="D346" s="276"/>
    </row>
    <row r="347" ht="15.75" customHeight="1">
      <c r="D347" s="276"/>
    </row>
    <row r="348" ht="15.75" customHeight="1">
      <c r="D348" s="276"/>
    </row>
    <row r="349" ht="15.75" customHeight="1">
      <c r="D349" s="276"/>
    </row>
    <row r="350" ht="15.75" customHeight="1">
      <c r="D350" s="276"/>
    </row>
    <row r="351" ht="15.75" customHeight="1">
      <c r="D351" s="276"/>
    </row>
    <row r="352" ht="15.75" customHeight="1">
      <c r="D352" s="276"/>
    </row>
    <row r="353" ht="15.75" customHeight="1">
      <c r="D353" s="276"/>
    </row>
    <row r="354" ht="15.75" customHeight="1">
      <c r="D354" s="276"/>
    </row>
    <row r="355" ht="15.75" customHeight="1">
      <c r="D355" s="276"/>
    </row>
    <row r="356" ht="15.75" customHeight="1">
      <c r="D356" s="276"/>
    </row>
    <row r="357" ht="15.75" customHeight="1">
      <c r="D357" s="276"/>
    </row>
    <row r="358" ht="15.75" customHeight="1">
      <c r="D358" s="276"/>
    </row>
    <row r="359" ht="15.75" customHeight="1">
      <c r="D359" s="276"/>
    </row>
    <row r="360" ht="15.75" customHeight="1">
      <c r="D360" s="276"/>
    </row>
    <row r="361" ht="15.75" customHeight="1">
      <c r="D361" s="276"/>
    </row>
    <row r="362" ht="15.75" customHeight="1">
      <c r="D362" s="276"/>
    </row>
    <row r="363" ht="15.75" customHeight="1">
      <c r="D363" s="276"/>
    </row>
    <row r="364" ht="15.75" customHeight="1">
      <c r="D364" s="276"/>
    </row>
    <row r="365" ht="15.75" customHeight="1">
      <c r="D365" s="276"/>
    </row>
    <row r="366" ht="15.75" customHeight="1">
      <c r="D366" s="276"/>
    </row>
    <row r="367" ht="15.75" customHeight="1">
      <c r="D367" s="276"/>
    </row>
    <row r="368" ht="15.75" customHeight="1">
      <c r="D368" s="276"/>
    </row>
    <row r="369" ht="15.75" customHeight="1">
      <c r="D369" s="276"/>
    </row>
    <row r="370" ht="15.75" customHeight="1">
      <c r="D370" s="276"/>
    </row>
    <row r="371" ht="15.75" customHeight="1">
      <c r="D371" s="276"/>
    </row>
    <row r="372" ht="15.75" customHeight="1">
      <c r="D372" s="276"/>
    </row>
    <row r="373" ht="15.75" customHeight="1">
      <c r="D373" s="276"/>
    </row>
    <row r="374" ht="15.75" customHeight="1">
      <c r="D374" s="276"/>
    </row>
    <row r="375" ht="15.75" customHeight="1">
      <c r="D375" s="276"/>
    </row>
    <row r="376" ht="15.75" customHeight="1">
      <c r="D376" s="276"/>
    </row>
    <row r="377" ht="15.75" customHeight="1">
      <c r="D377" s="276"/>
    </row>
    <row r="378" ht="15.75" customHeight="1">
      <c r="D378" s="276"/>
    </row>
    <row r="379" ht="15.75" customHeight="1">
      <c r="D379" s="276"/>
    </row>
    <row r="380" ht="15.75" customHeight="1">
      <c r="D380" s="276"/>
    </row>
    <row r="381" ht="15.75" customHeight="1">
      <c r="D381" s="276"/>
    </row>
    <row r="382" ht="15.75" customHeight="1">
      <c r="D382" s="276"/>
    </row>
    <row r="383" ht="15.75" customHeight="1">
      <c r="D383" s="276"/>
    </row>
    <row r="384" ht="15.75" customHeight="1">
      <c r="D384" s="276"/>
    </row>
    <row r="385" ht="15.75" customHeight="1">
      <c r="D385" s="276"/>
    </row>
    <row r="386" ht="15.75" customHeight="1">
      <c r="D386" s="276"/>
    </row>
    <row r="387" ht="15.75" customHeight="1">
      <c r="D387" s="276"/>
    </row>
    <row r="388" ht="15.75" customHeight="1">
      <c r="D388" s="276"/>
    </row>
    <row r="389" ht="15.75" customHeight="1">
      <c r="D389" s="276"/>
    </row>
    <row r="390" ht="15.75" customHeight="1">
      <c r="D390" s="276"/>
    </row>
    <row r="391" ht="15.75" customHeight="1">
      <c r="D391" s="276"/>
    </row>
    <row r="392" ht="15.75" customHeight="1">
      <c r="D392" s="276"/>
    </row>
    <row r="393" ht="15.75" customHeight="1">
      <c r="D393" s="276"/>
    </row>
    <row r="394" ht="15.75" customHeight="1">
      <c r="D394" s="276"/>
    </row>
    <row r="395" ht="15.75" customHeight="1">
      <c r="D395" s="276"/>
    </row>
    <row r="396" ht="15.75" customHeight="1">
      <c r="D396" s="276"/>
    </row>
    <row r="397" ht="15.75" customHeight="1">
      <c r="D397" s="276"/>
    </row>
    <row r="398" ht="15.75" customHeight="1">
      <c r="D398" s="276"/>
    </row>
    <row r="399" ht="15.75" customHeight="1">
      <c r="D399" s="276"/>
    </row>
    <row r="400" ht="15.75" customHeight="1">
      <c r="D400" s="276"/>
    </row>
    <row r="401" ht="15.75" customHeight="1">
      <c r="D401" s="276"/>
    </row>
    <row r="402" ht="15.75" customHeight="1">
      <c r="D402" s="276"/>
    </row>
    <row r="403" ht="15.75" customHeight="1">
      <c r="D403" s="276"/>
    </row>
    <row r="404" ht="15.75" customHeight="1">
      <c r="D404" s="276"/>
    </row>
    <row r="405" ht="15.75" customHeight="1">
      <c r="D405" s="276"/>
    </row>
    <row r="406" ht="15.75" customHeight="1">
      <c r="D406" s="276"/>
    </row>
    <row r="407" ht="15.75" customHeight="1">
      <c r="D407" s="276"/>
    </row>
    <row r="408" ht="15.75" customHeight="1">
      <c r="D408" s="276"/>
    </row>
    <row r="409" ht="15.75" customHeight="1">
      <c r="D409" s="276"/>
    </row>
    <row r="410" ht="15.75" customHeight="1">
      <c r="D410" s="276"/>
    </row>
    <row r="411" ht="15.75" customHeight="1">
      <c r="D411" s="276"/>
    </row>
    <row r="412" ht="15.75" customHeight="1">
      <c r="D412" s="276"/>
    </row>
    <row r="413" ht="15.75" customHeight="1">
      <c r="D413" s="276"/>
    </row>
    <row r="414" ht="15.75" customHeight="1">
      <c r="D414" s="276"/>
    </row>
    <row r="415" ht="15.75" customHeight="1">
      <c r="D415" s="276"/>
    </row>
    <row r="416" ht="15.75" customHeight="1">
      <c r="D416" s="276"/>
    </row>
    <row r="417" ht="15.75" customHeight="1">
      <c r="D417" s="276"/>
    </row>
    <row r="418" ht="15.75" customHeight="1">
      <c r="D418" s="276"/>
    </row>
    <row r="419" ht="15.75" customHeight="1">
      <c r="D419" s="276"/>
    </row>
    <row r="420" ht="15.75" customHeight="1">
      <c r="D420" s="276"/>
    </row>
    <row r="421" ht="15.75" customHeight="1">
      <c r="D421" s="276"/>
    </row>
    <row r="422" ht="15.75" customHeight="1">
      <c r="D422" s="276"/>
    </row>
    <row r="423" ht="15.75" customHeight="1">
      <c r="D423" s="276"/>
    </row>
    <row r="424" ht="15.75" customHeight="1">
      <c r="D424" s="276"/>
    </row>
    <row r="425" ht="15.75" customHeight="1">
      <c r="D425" s="276"/>
    </row>
    <row r="426" ht="15.75" customHeight="1">
      <c r="D426" s="276"/>
    </row>
    <row r="427" ht="15.75" customHeight="1">
      <c r="D427" s="276"/>
    </row>
    <row r="428" ht="15.75" customHeight="1">
      <c r="D428" s="276"/>
    </row>
    <row r="429" ht="15.75" customHeight="1">
      <c r="D429" s="276"/>
    </row>
    <row r="430" ht="15.75" customHeight="1">
      <c r="D430" s="276"/>
    </row>
    <row r="431" ht="15.75" customHeight="1">
      <c r="D431" s="276"/>
    </row>
    <row r="432" ht="15.75" customHeight="1">
      <c r="D432" s="276"/>
    </row>
    <row r="433" ht="15.75" customHeight="1">
      <c r="D433" s="276"/>
    </row>
    <row r="434" ht="15.75" customHeight="1">
      <c r="D434" s="276"/>
    </row>
    <row r="435" ht="15.75" customHeight="1">
      <c r="D435" s="276"/>
    </row>
    <row r="436" ht="15.75" customHeight="1">
      <c r="D436" s="276"/>
    </row>
    <row r="437" ht="15.75" customHeight="1">
      <c r="D437" s="276"/>
    </row>
    <row r="438" ht="15.75" customHeight="1">
      <c r="D438" s="276"/>
    </row>
    <row r="439" ht="15.75" customHeight="1">
      <c r="D439" s="276"/>
    </row>
    <row r="440" ht="15.75" customHeight="1">
      <c r="D440" s="276"/>
    </row>
    <row r="441" ht="15.75" customHeight="1">
      <c r="D441" s="276"/>
    </row>
    <row r="442" ht="15.75" customHeight="1">
      <c r="D442" s="276"/>
    </row>
    <row r="443" ht="15.75" customHeight="1">
      <c r="D443" s="276"/>
    </row>
    <row r="444" ht="15.75" customHeight="1">
      <c r="D444" s="276"/>
    </row>
    <row r="445" ht="15.75" customHeight="1">
      <c r="D445" s="276"/>
    </row>
    <row r="446" ht="15.75" customHeight="1">
      <c r="D446" s="276"/>
    </row>
    <row r="447" ht="15.75" customHeight="1">
      <c r="D447" s="276"/>
    </row>
    <row r="448" ht="15.75" customHeight="1">
      <c r="D448" s="276"/>
    </row>
    <row r="449" ht="15.75" customHeight="1">
      <c r="D449" s="276"/>
    </row>
    <row r="450" ht="15.75" customHeight="1">
      <c r="D450" s="276"/>
    </row>
    <row r="451" ht="15.75" customHeight="1">
      <c r="D451" s="276"/>
    </row>
    <row r="452" ht="15.75" customHeight="1">
      <c r="D452" s="276"/>
    </row>
    <row r="453" ht="15.75" customHeight="1">
      <c r="D453" s="276"/>
    </row>
    <row r="454" ht="15.75" customHeight="1">
      <c r="D454" s="276"/>
    </row>
    <row r="455" ht="15.75" customHeight="1">
      <c r="D455" s="276"/>
    </row>
    <row r="456" ht="15.75" customHeight="1">
      <c r="D456" s="276"/>
    </row>
    <row r="457" ht="15.75" customHeight="1">
      <c r="D457" s="276"/>
    </row>
    <row r="458" ht="15.75" customHeight="1">
      <c r="D458" s="276"/>
    </row>
    <row r="459" ht="15.75" customHeight="1">
      <c r="D459" s="276"/>
    </row>
    <row r="460" ht="15.75" customHeight="1">
      <c r="D460" s="276"/>
    </row>
    <row r="461" ht="15.75" customHeight="1">
      <c r="D461" s="276"/>
    </row>
    <row r="462" ht="15.75" customHeight="1">
      <c r="D462" s="276"/>
    </row>
    <row r="463" ht="15.75" customHeight="1">
      <c r="D463" s="276"/>
    </row>
    <row r="464" ht="15.75" customHeight="1">
      <c r="D464" s="276"/>
    </row>
    <row r="465" ht="15.75" customHeight="1">
      <c r="D465" s="276"/>
    </row>
    <row r="466" ht="15.75" customHeight="1">
      <c r="D466" s="276"/>
    </row>
    <row r="467" ht="15.75" customHeight="1">
      <c r="D467" s="276"/>
    </row>
    <row r="468" ht="15.75" customHeight="1">
      <c r="D468" s="276"/>
    </row>
    <row r="469" ht="15.75" customHeight="1">
      <c r="D469" s="276"/>
    </row>
    <row r="470" ht="15.75" customHeight="1">
      <c r="D470" s="276"/>
    </row>
    <row r="471" ht="15.75" customHeight="1">
      <c r="D471" s="276"/>
    </row>
    <row r="472" ht="15.75" customHeight="1">
      <c r="D472" s="276"/>
    </row>
    <row r="473" ht="15.75" customHeight="1">
      <c r="D473" s="276"/>
    </row>
    <row r="474" ht="15.75" customHeight="1">
      <c r="D474" s="276"/>
    </row>
    <row r="475" ht="15.75" customHeight="1">
      <c r="D475" s="276"/>
    </row>
    <row r="476" ht="15.75" customHeight="1">
      <c r="D476" s="276"/>
    </row>
    <row r="477" ht="15.75" customHeight="1">
      <c r="D477" s="276"/>
    </row>
    <row r="478" ht="15.75" customHeight="1">
      <c r="D478" s="276"/>
    </row>
    <row r="479" ht="15.75" customHeight="1">
      <c r="D479" s="276"/>
    </row>
    <row r="480" ht="15.75" customHeight="1">
      <c r="D480" s="276"/>
    </row>
    <row r="481" ht="15.75" customHeight="1">
      <c r="D481" s="276"/>
    </row>
    <row r="482" ht="15.75" customHeight="1">
      <c r="D482" s="276"/>
    </row>
    <row r="483" ht="15.75" customHeight="1">
      <c r="D483" s="276"/>
    </row>
    <row r="484" ht="15.75" customHeight="1">
      <c r="D484" s="276"/>
    </row>
    <row r="485" ht="15.75" customHeight="1">
      <c r="D485" s="276"/>
    </row>
    <row r="486" ht="15.75" customHeight="1">
      <c r="D486" s="276"/>
    </row>
    <row r="487" ht="15.75" customHeight="1">
      <c r="D487" s="276"/>
    </row>
    <row r="488" ht="15.75" customHeight="1">
      <c r="D488" s="276"/>
    </row>
    <row r="489" ht="15.75" customHeight="1">
      <c r="D489" s="276"/>
    </row>
    <row r="490" ht="15.75" customHeight="1">
      <c r="D490" s="276"/>
    </row>
    <row r="491" ht="15.75" customHeight="1">
      <c r="D491" s="276"/>
    </row>
    <row r="492" ht="15.75" customHeight="1">
      <c r="D492" s="276"/>
    </row>
    <row r="493" ht="15.75" customHeight="1">
      <c r="D493" s="276"/>
    </row>
    <row r="494" ht="15.75" customHeight="1">
      <c r="D494" s="276"/>
    </row>
    <row r="495" ht="15.75" customHeight="1">
      <c r="D495" s="276"/>
    </row>
    <row r="496" ht="15.75" customHeight="1">
      <c r="D496" s="276"/>
    </row>
    <row r="497" ht="15.75" customHeight="1">
      <c r="D497" s="276"/>
    </row>
    <row r="498" ht="15.75" customHeight="1">
      <c r="D498" s="276"/>
    </row>
    <row r="499" ht="15.75" customHeight="1">
      <c r="D499" s="276"/>
    </row>
    <row r="500" ht="15.75" customHeight="1">
      <c r="D500" s="276"/>
    </row>
    <row r="501" ht="15.75" customHeight="1">
      <c r="D501" s="276"/>
    </row>
    <row r="502" ht="15.75" customHeight="1">
      <c r="D502" s="276"/>
    </row>
    <row r="503" ht="15.75" customHeight="1">
      <c r="D503" s="276"/>
    </row>
    <row r="504" ht="15.75" customHeight="1">
      <c r="D504" s="276"/>
    </row>
    <row r="505" ht="15.75" customHeight="1">
      <c r="D505" s="276"/>
    </row>
    <row r="506" ht="15.75" customHeight="1">
      <c r="D506" s="276"/>
    </row>
    <row r="507" ht="15.75" customHeight="1">
      <c r="D507" s="276"/>
    </row>
    <row r="508" ht="15.75" customHeight="1">
      <c r="D508" s="276"/>
    </row>
    <row r="509" ht="15.75" customHeight="1">
      <c r="D509" s="276"/>
    </row>
    <row r="510" ht="15.75" customHeight="1">
      <c r="D510" s="276"/>
    </row>
    <row r="511" ht="15.75" customHeight="1">
      <c r="D511" s="276"/>
    </row>
    <row r="512" ht="15.75" customHeight="1">
      <c r="D512" s="276"/>
    </row>
    <row r="513" ht="15.75" customHeight="1">
      <c r="D513" s="276"/>
    </row>
    <row r="514" ht="15.75" customHeight="1">
      <c r="D514" s="276"/>
    </row>
    <row r="515" ht="15.75" customHeight="1">
      <c r="D515" s="276"/>
    </row>
    <row r="516" ht="15.75" customHeight="1">
      <c r="D516" s="276"/>
    </row>
    <row r="517" ht="15.75" customHeight="1">
      <c r="D517" s="276"/>
    </row>
    <row r="518" ht="15.75" customHeight="1">
      <c r="D518" s="276"/>
    </row>
    <row r="519" ht="15.75" customHeight="1">
      <c r="D519" s="276"/>
    </row>
    <row r="520" ht="15.75" customHeight="1">
      <c r="D520" s="276"/>
    </row>
    <row r="521" ht="15.75" customHeight="1">
      <c r="D521" s="276"/>
    </row>
    <row r="522" ht="15.75" customHeight="1">
      <c r="D522" s="276"/>
    </row>
    <row r="523" ht="15.75" customHeight="1">
      <c r="D523" s="276"/>
    </row>
    <row r="524" ht="15.75" customHeight="1">
      <c r="D524" s="276"/>
    </row>
    <row r="525" ht="15.75" customHeight="1">
      <c r="D525" s="276"/>
    </row>
    <row r="526" ht="15.75" customHeight="1">
      <c r="D526" s="276"/>
    </row>
    <row r="527" ht="15.75" customHeight="1">
      <c r="D527" s="276"/>
    </row>
    <row r="528" ht="15.75" customHeight="1">
      <c r="D528" s="276"/>
    </row>
    <row r="529" ht="15.75" customHeight="1">
      <c r="D529" s="276"/>
    </row>
    <row r="530" ht="15.75" customHeight="1">
      <c r="D530" s="276"/>
    </row>
    <row r="531" ht="15.75" customHeight="1">
      <c r="D531" s="276"/>
    </row>
    <row r="532" ht="15.75" customHeight="1">
      <c r="D532" s="276"/>
    </row>
    <row r="533" ht="15.75" customHeight="1">
      <c r="D533" s="276"/>
    </row>
    <row r="534" ht="15.75" customHeight="1">
      <c r="D534" s="276"/>
    </row>
    <row r="535" ht="15.75" customHeight="1">
      <c r="D535" s="276"/>
    </row>
    <row r="536" ht="15.75" customHeight="1">
      <c r="D536" s="276"/>
    </row>
    <row r="537" ht="15.75" customHeight="1">
      <c r="D537" s="276"/>
    </row>
    <row r="538" ht="15.75" customHeight="1">
      <c r="D538" s="276"/>
    </row>
    <row r="539" ht="15.75" customHeight="1">
      <c r="D539" s="276"/>
    </row>
    <row r="540" ht="15.75" customHeight="1">
      <c r="D540" s="276"/>
    </row>
    <row r="541" ht="15.75" customHeight="1">
      <c r="D541" s="276"/>
    </row>
    <row r="542" ht="15.75" customHeight="1">
      <c r="D542" s="276"/>
    </row>
    <row r="543" ht="15.75" customHeight="1">
      <c r="D543" s="276"/>
    </row>
    <row r="544" ht="15.75" customHeight="1">
      <c r="D544" s="276"/>
    </row>
    <row r="545" ht="15.75" customHeight="1">
      <c r="D545" s="276"/>
    </row>
    <row r="546" ht="15.75" customHeight="1">
      <c r="D546" s="276"/>
    </row>
    <row r="547" ht="15.75" customHeight="1">
      <c r="D547" s="276"/>
    </row>
    <row r="548" ht="15.75" customHeight="1">
      <c r="D548" s="276"/>
    </row>
    <row r="549" ht="15.75" customHeight="1">
      <c r="D549" s="276"/>
    </row>
    <row r="550" ht="15.75" customHeight="1">
      <c r="D550" s="276"/>
    </row>
    <row r="551" ht="15.75" customHeight="1">
      <c r="D551" s="276"/>
    </row>
    <row r="552" ht="15.75" customHeight="1">
      <c r="D552" s="276"/>
    </row>
    <row r="553" ht="15.75" customHeight="1">
      <c r="D553" s="276"/>
    </row>
    <row r="554" ht="15.75" customHeight="1">
      <c r="D554" s="276"/>
    </row>
    <row r="555" ht="15.75" customHeight="1">
      <c r="D555" s="276"/>
    </row>
    <row r="556" ht="15.75" customHeight="1">
      <c r="D556" s="276"/>
    </row>
    <row r="557" ht="15.75" customHeight="1">
      <c r="D557" s="276"/>
    </row>
    <row r="558" ht="15.75" customHeight="1">
      <c r="D558" s="276"/>
    </row>
    <row r="559" ht="15.75" customHeight="1">
      <c r="D559" s="276"/>
    </row>
    <row r="560" ht="15.75" customHeight="1">
      <c r="D560" s="276"/>
    </row>
    <row r="561" ht="15.75" customHeight="1">
      <c r="D561" s="276"/>
    </row>
    <row r="562" ht="15.75" customHeight="1">
      <c r="D562" s="276"/>
    </row>
    <row r="563" ht="15.75" customHeight="1">
      <c r="D563" s="276"/>
    </row>
    <row r="564" ht="15.75" customHeight="1">
      <c r="D564" s="276"/>
    </row>
    <row r="565" ht="15.75" customHeight="1">
      <c r="D565" s="276"/>
    </row>
    <row r="566" ht="15.75" customHeight="1">
      <c r="D566" s="276"/>
    </row>
    <row r="567" ht="15.75" customHeight="1">
      <c r="D567" s="276"/>
    </row>
    <row r="568" ht="15.75" customHeight="1">
      <c r="D568" s="276"/>
    </row>
    <row r="569" ht="15.75" customHeight="1">
      <c r="D569" s="276"/>
    </row>
    <row r="570" ht="15.75" customHeight="1">
      <c r="D570" s="276"/>
    </row>
    <row r="571" ht="15.75" customHeight="1">
      <c r="D571" s="276"/>
    </row>
    <row r="572" ht="15.75" customHeight="1">
      <c r="D572" s="276"/>
    </row>
    <row r="573" ht="15.75" customHeight="1">
      <c r="D573" s="276"/>
    </row>
    <row r="574" ht="15.75" customHeight="1">
      <c r="D574" s="276"/>
    </row>
    <row r="575" ht="15.75" customHeight="1">
      <c r="D575" s="276"/>
    </row>
    <row r="576" ht="15.75" customHeight="1">
      <c r="D576" s="276"/>
    </row>
    <row r="577" ht="15.75" customHeight="1">
      <c r="D577" s="276"/>
    </row>
    <row r="578" ht="15.75" customHeight="1">
      <c r="D578" s="276"/>
    </row>
    <row r="579" ht="15.75" customHeight="1">
      <c r="D579" s="276"/>
    </row>
    <row r="580" ht="15.75" customHeight="1">
      <c r="D580" s="276"/>
    </row>
    <row r="581" ht="15.75" customHeight="1">
      <c r="D581" s="276"/>
    </row>
    <row r="582" ht="15.75" customHeight="1">
      <c r="D582" s="276"/>
    </row>
    <row r="583" ht="15.75" customHeight="1">
      <c r="D583" s="276"/>
    </row>
    <row r="584" ht="15.75" customHeight="1">
      <c r="D584" s="276"/>
    </row>
    <row r="585" ht="15.75" customHeight="1">
      <c r="D585" s="276"/>
    </row>
    <row r="586" ht="15.75" customHeight="1">
      <c r="D586" s="276"/>
    </row>
    <row r="587" ht="15.75" customHeight="1">
      <c r="D587" s="276"/>
    </row>
    <row r="588" ht="15.75" customHeight="1">
      <c r="D588" s="276"/>
    </row>
    <row r="589" ht="15.75" customHeight="1">
      <c r="D589" s="276"/>
    </row>
    <row r="590" ht="15.75" customHeight="1">
      <c r="D590" s="276"/>
    </row>
    <row r="591" ht="15.75" customHeight="1">
      <c r="D591" s="276"/>
    </row>
    <row r="592" ht="15.75" customHeight="1">
      <c r="D592" s="276"/>
    </row>
    <row r="593" ht="15.75" customHeight="1">
      <c r="D593" s="276"/>
    </row>
    <row r="594" ht="15.75" customHeight="1">
      <c r="D594" s="276"/>
    </row>
    <row r="595" ht="15.75" customHeight="1">
      <c r="D595" s="276"/>
    </row>
    <row r="596" ht="15.75" customHeight="1">
      <c r="D596" s="276"/>
    </row>
    <row r="597" ht="15.75" customHeight="1">
      <c r="D597" s="276"/>
    </row>
    <row r="598" ht="15.75" customHeight="1">
      <c r="D598" s="276"/>
    </row>
    <row r="599" ht="15.75" customHeight="1">
      <c r="D599" s="276"/>
    </row>
    <row r="600" ht="15.75" customHeight="1">
      <c r="D600" s="276"/>
    </row>
    <row r="601" ht="15.75" customHeight="1">
      <c r="D601" s="276"/>
    </row>
    <row r="602" ht="15.75" customHeight="1">
      <c r="D602" s="276"/>
    </row>
    <row r="603" ht="15.75" customHeight="1">
      <c r="D603" s="276"/>
    </row>
    <row r="604" ht="15.75" customHeight="1">
      <c r="D604" s="276"/>
    </row>
    <row r="605" ht="15.75" customHeight="1">
      <c r="D605" s="276"/>
    </row>
    <row r="606" ht="15.75" customHeight="1">
      <c r="D606" s="276"/>
    </row>
    <row r="607" ht="15.75" customHeight="1">
      <c r="D607" s="276"/>
    </row>
    <row r="608" ht="15.75" customHeight="1">
      <c r="D608" s="276"/>
    </row>
    <row r="609" ht="15.75" customHeight="1">
      <c r="D609" s="276"/>
    </row>
    <row r="610" ht="15.75" customHeight="1">
      <c r="D610" s="276"/>
    </row>
    <row r="611" ht="15.75" customHeight="1">
      <c r="D611" s="276"/>
    </row>
    <row r="612" ht="15.75" customHeight="1">
      <c r="D612" s="276"/>
    </row>
    <row r="613" ht="15.75" customHeight="1">
      <c r="D613" s="276"/>
    </row>
    <row r="614" ht="15.75" customHeight="1">
      <c r="D614" s="276"/>
    </row>
    <row r="615" ht="15.75" customHeight="1">
      <c r="D615" s="276"/>
    </row>
    <row r="616" ht="15.75" customHeight="1">
      <c r="D616" s="276"/>
    </row>
    <row r="617" ht="15.75" customHeight="1">
      <c r="D617" s="276"/>
    </row>
    <row r="618" ht="15.75" customHeight="1">
      <c r="D618" s="276"/>
    </row>
    <row r="619" ht="15.75" customHeight="1">
      <c r="D619" s="276"/>
    </row>
    <row r="620" ht="15.75" customHeight="1">
      <c r="D620" s="276"/>
    </row>
    <row r="621" ht="15.75" customHeight="1">
      <c r="D621" s="276"/>
    </row>
    <row r="622" ht="15.75" customHeight="1">
      <c r="D622" s="276"/>
    </row>
    <row r="623" ht="15.75" customHeight="1">
      <c r="D623" s="276"/>
    </row>
    <row r="624" ht="15.75" customHeight="1">
      <c r="D624" s="276"/>
    </row>
    <row r="625" ht="15.75" customHeight="1">
      <c r="D625" s="276"/>
    </row>
    <row r="626" ht="15.75" customHeight="1">
      <c r="D626" s="276"/>
    </row>
    <row r="627" ht="15.75" customHeight="1">
      <c r="D627" s="276"/>
    </row>
    <row r="628" ht="15.75" customHeight="1">
      <c r="D628" s="276"/>
    </row>
    <row r="629" ht="15.75" customHeight="1">
      <c r="D629" s="276"/>
    </row>
    <row r="630" ht="15.75" customHeight="1">
      <c r="D630" s="276"/>
    </row>
    <row r="631" ht="15.75" customHeight="1">
      <c r="D631" s="276"/>
    </row>
    <row r="632" ht="15.75" customHeight="1">
      <c r="D632" s="276"/>
    </row>
    <row r="633" ht="15.75" customHeight="1">
      <c r="D633" s="276"/>
    </row>
    <row r="634" ht="15.75" customHeight="1">
      <c r="D634" s="276"/>
    </row>
    <row r="635" ht="15.75" customHeight="1">
      <c r="D635" s="276"/>
    </row>
    <row r="636" ht="15.75" customHeight="1">
      <c r="D636" s="276"/>
    </row>
    <row r="637" ht="15.75" customHeight="1">
      <c r="D637" s="276"/>
    </row>
    <row r="638" ht="15.75" customHeight="1">
      <c r="D638" s="276"/>
    </row>
    <row r="639" ht="15.75" customHeight="1">
      <c r="D639" s="276"/>
    </row>
    <row r="640" ht="15.75" customHeight="1">
      <c r="D640" s="276"/>
    </row>
    <row r="641" ht="15.75" customHeight="1">
      <c r="D641" s="276"/>
    </row>
    <row r="642" ht="15.75" customHeight="1">
      <c r="D642" s="276"/>
    </row>
    <row r="643" ht="15.75" customHeight="1">
      <c r="D643" s="276"/>
    </row>
    <row r="644" ht="15.75" customHeight="1">
      <c r="D644" s="276"/>
    </row>
    <row r="645" ht="15.75" customHeight="1">
      <c r="D645" s="276"/>
    </row>
    <row r="646" ht="15.75" customHeight="1">
      <c r="D646" s="276"/>
    </row>
    <row r="647" ht="15.75" customHeight="1">
      <c r="D647" s="276"/>
    </row>
    <row r="648" ht="15.75" customHeight="1">
      <c r="D648" s="276"/>
    </row>
    <row r="649" ht="15.75" customHeight="1">
      <c r="D649" s="276"/>
    </row>
    <row r="650" ht="15.75" customHeight="1">
      <c r="D650" s="276"/>
    </row>
    <row r="651" ht="15.75" customHeight="1">
      <c r="D651" s="276"/>
    </row>
    <row r="652" ht="15.75" customHeight="1">
      <c r="D652" s="276"/>
    </row>
    <row r="653" ht="15.75" customHeight="1">
      <c r="D653" s="276"/>
    </row>
    <row r="654" ht="15.75" customHeight="1">
      <c r="D654" s="276"/>
    </row>
    <row r="655" ht="15.75" customHeight="1">
      <c r="D655" s="276"/>
    </row>
    <row r="656" ht="15.75" customHeight="1">
      <c r="D656" s="276"/>
    </row>
    <row r="657" ht="15.75" customHeight="1">
      <c r="D657" s="276"/>
    </row>
    <row r="658" ht="15.75" customHeight="1">
      <c r="D658" s="276"/>
    </row>
    <row r="659" ht="15.75" customHeight="1">
      <c r="D659" s="276"/>
    </row>
    <row r="660" ht="15.75" customHeight="1">
      <c r="D660" s="276"/>
    </row>
    <row r="661" ht="15.75" customHeight="1">
      <c r="D661" s="276"/>
    </row>
    <row r="662" ht="15.75" customHeight="1">
      <c r="D662" s="276"/>
    </row>
    <row r="663" ht="15.75" customHeight="1">
      <c r="D663" s="276"/>
    </row>
    <row r="664" ht="15.75" customHeight="1">
      <c r="D664" s="276"/>
    </row>
    <row r="665" ht="15.75" customHeight="1">
      <c r="D665" s="276"/>
    </row>
    <row r="666" ht="15.75" customHeight="1">
      <c r="D666" s="276"/>
    </row>
    <row r="667" ht="15.75" customHeight="1">
      <c r="D667" s="276"/>
    </row>
    <row r="668" ht="15.75" customHeight="1">
      <c r="D668" s="276"/>
    </row>
    <row r="669" ht="15.75" customHeight="1">
      <c r="D669" s="276"/>
    </row>
    <row r="670" ht="15.75" customHeight="1">
      <c r="D670" s="276"/>
    </row>
    <row r="671" ht="15.75" customHeight="1">
      <c r="D671" s="276"/>
    </row>
    <row r="672" ht="15.75" customHeight="1">
      <c r="D672" s="276"/>
    </row>
    <row r="673" ht="15.75" customHeight="1">
      <c r="D673" s="276"/>
    </row>
    <row r="674" ht="15.75" customHeight="1">
      <c r="D674" s="276"/>
    </row>
    <row r="675" ht="15.75" customHeight="1">
      <c r="D675" s="276"/>
    </row>
    <row r="676" ht="15.75" customHeight="1">
      <c r="D676" s="276"/>
    </row>
    <row r="677" ht="15.75" customHeight="1">
      <c r="D677" s="276"/>
    </row>
    <row r="678" ht="15.75" customHeight="1">
      <c r="D678" s="276"/>
    </row>
    <row r="679" ht="15.75" customHeight="1">
      <c r="D679" s="276"/>
    </row>
    <row r="680" ht="15.75" customHeight="1">
      <c r="D680" s="276"/>
    </row>
    <row r="681" ht="15.75" customHeight="1">
      <c r="D681" s="276"/>
    </row>
    <row r="682" ht="15.75" customHeight="1">
      <c r="D682" s="276"/>
    </row>
    <row r="683" ht="15.75" customHeight="1">
      <c r="D683" s="276"/>
    </row>
    <row r="684" ht="15.75" customHeight="1">
      <c r="D684" s="276"/>
    </row>
    <row r="685" ht="15.75" customHeight="1">
      <c r="D685" s="276"/>
    </row>
    <row r="686" ht="15.75" customHeight="1">
      <c r="D686" s="276"/>
    </row>
    <row r="687" ht="15.75" customHeight="1">
      <c r="D687" s="276"/>
    </row>
    <row r="688" ht="15.75" customHeight="1">
      <c r="D688" s="276"/>
    </row>
    <row r="689" ht="15.75" customHeight="1">
      <c r="D689" s="276"/>
    </row>
    <row r="690" ht="15.75" customHeight="1">
      <c r="D690" s="276"/>
    </row>
    <row r="691" ht="15.75" customHeight="1">
      <c r="D691" s="276"/>
    </row>
    <row r="692" ht="15.75" customHeight="1">
      <c r="D692" s="276"/>
    </row>
    <row r="693" ht="15.75" customHeight="1">
      <c r="D693" s="276"/>
    </row>
    <row r="694" ht="15.75" customHeight="1">
      <c r="D694" s="276"/>
    </row>
    <row r="695" ht="15.75" customHeight="1">
      <c r="D695" s="276"/>
    </row>
    <row r="696" ht="15.75" customHeight="1">
      <c r="D696" s="276"/>
    </row>
    <row r="697" ht="15.75" customHeight="1">
      <c r="D697" s="276"/>
    </row>
    <row r="698" ht="15.75" customHeight="1">
      <c r="D698" s="276"/>
    </row>
    <row r="699" ht="15.75" customHeight="1">
      <c r="D699" s="276"/>
    </row>
    <row r="700" ht="15.75" customHeight="1">
      <c r="D700" s="276"/>
    </row>
    <row r="701" ht="15.75" customHeight="1">
      <c r="D701" s="276"/>
    </row>
    <row r="702" ht="15.75" customHeight="1">
      <c r="D702" s="276"/>
    </row>
    <row r="703" ht="15.75" customHeight="1">
      <c r="D703" s="276"/>
    </row>
    <row r="704" ht="15.75" customHeight="1">
      <c r="D704" s="276"/>
    </row>
    <row r="705" ht="15.75" customHeight="1">
      <c r="D705" s="276"/>
    </row>
    <row r="706" ht="15.75" customHeight="1">
      <c r="D706" s="276"/>
    </row>
    <row r="707" ht="15.75" customHeight="1">
      <c r="D707" s="276"/>
    </row>
    <row r="708" ht="15.75" customHeight="1">
      <c r="D708" s="276"/>
    </row>
    <row r="709" ht="15.75" customHeight="1">
      <c r="D709" s="276"/>
    </row>
    <row r="710" ht="15.75" customHeight="1">
      <c r="D710" s="276"/>
    </row>
    <row r="711" ht="15.75" customHeight="1">
      <c r="D711" s="276"/>
    </row>
    <row r="712" ht="15.75" customHeight="1">
      <c r="D712" s="276"/>
    </row>
    <row r="713" ht="15.75" customHeight="1">
      <c r="D713" s="276"/>
    </row>
    <row r="714" ht="15.75" customHeight="1">
      <c r="D714" s="276"/>
    </row>
    <row r="715" ht="15.75" customHeight="1">
      <c r="D715" s="276"/>
    </row>
    <row r="716" ht="15.75" customHeight="1">
      <c r="D716" s="276"/>
    </row>
    <row r="717" ht="15.75" customHeight="1">
      <c r="D717" s="276"/>
    </row>
    <row r="718" ht="15.75" customHeight="1">
      <c r="D718" s="276"/>
    </row>
    <row r="719" ht="15.75" customHeight="1">
      <c r="D719" s="276"/>
    </row>
    <row r="720" ht="15.75" customHeight="1">
      <c r="D720" s="276"/>
    </row>
    <row r="721" ht="15.75" customHeight="1">
      <c r="D721" s="276"/>
    </row>
    <row r="722" ht="15.75" customHeight="1">
      <c r="D722" s="276"/>
    </row>
    <row r="723" ht="15.75" customHeight="1">
      <c r="D723" s="276"/>
    </row>
    <row r="724" ht="15.75" customHeight="1">
      <c r="D724" s="276"/>
    </row>
    <row r="725" ht="15.75" customHeight="1">
      <c r="D725" s="276"/>
    </row>
    <row r="726" ht="15.75" customHeight="1">
      <c r="D726" s="276"/>
    </row>
    <row r="727" ht="15.75" customHeight="1">
      <c r="D727" s="276"/>
    </row>
    <row r="728" ht="15.75" customHeight="1">
      <c r="D728" s="276"/>
    </row>
    <row r="729" ht="15.75" customHeight="1">
      <c r="D729" s="276"/>
    </row>
    <row r="730" ht="15.75" customHeight="1">
      <c r="D730" s="276"/>
    </row>
    <row r="731" ht="15.75" customHeight="1">
      <c r="D731" s="276"/>
    </row>
    <row r="732" ht="15.75" customHeight="1">
      <c r="D732" s="276"/>
    </row>
    <row r="733" ht="15.75" customHeight="1">
      <c r="D733" s="276"/>
    </row>
    <row r="734" ht="15.75" customHeight="1">
      <c r="D734" s="276"/>
    </row>
    <row r="735" ht="15.75" customHeight="1">
      <c r="D735" s="276"/>
    </row>
    <row r="736" ht="15.75" customHeight="1">
      <c r="D736" s="276"/>
    </row>
    <row r="737" ht="15.75" customHeight="1">
      <c r="D737" s="276"/>
    </row>
    <row r="738" ht="15.75" customHeight="1">
      <c r="D738" s="276"/>
    </row>
    <row r="739" ht="15.75" customHeight="1">
      <c r="D739" s="276"/>
    </row>
    <row r="740" ht="15.75" customHeight="1">
      <c r="D740" s="276"/>
    </row>
    <row r="741" ht="15.75" customHeight="1">
      <c r="D741" s="276"/>
    </row>
    <row r="742" ht="15.75" customHeight="1">
      <c r="D742" s="276"/>
    </row>
    <row r="743" ht="15.75" customHeight="1">
      <c r="D743" s="276"/>
    </row>
    <row r="744" ht="15.75" customHeight="1">
      <c r="D744" s="276"/>
    </row>
    <row r="745" ht="15.75" customHeight="1">
      <c r="D745" s="276"/>
    </row>
    <row r="746" ht="15.75" customHeight="1">
      <c r="D746" s="276"/>
    </row>
    <row r="747" ht="15.75" customHeight="1">
      <c r="D747" s="276"/>
    </row>
    <row r="748" ht="15.75" customHeight="1">
      <c r="D748" s="276"/>
    </row>
    <row r="749" ht="15.75" customHeight="1">
      <c r="D749" s="276"/>
    </row>
    <row r="750" ht="15.75" customHeight="1">
      <c r="D750" s="276"/>
    </row>
    <row r="751" ht="15.75" customHeight="1">
      <c r="D751" s="276"/>
    </row>
    <row r="752" ht="15.75" customHeight="1">
      <c r="D752" s="276"/>
    </row>
    <row r="753" ht="15.75" customHeight="1">
      <c r="D753" s="276"/>
    </row>
    <row r="754" ht="15.75" customHeight="1">
      <c r="D754" s="276"/>
    </row>
    <row r="755" ht="15.75" customHeight="1">
      <c r="D755" s="276"/>
    </row>
    <row r="756" ht="15.75" customHeight="1">
      <c r="D756" s="276"/>
    </row>
    <row r="757" ht="15.75" customHeight="1">
      <c r="D757" s="276"/>
    </row>
    <row r="758" ht="15.75" customHeight="1">
      <c r="D758" s="276"/>
    </row>
    <row r="759" ht="15.75" customHeight="1">
      <c r="D759" s="276"/>
    </row>
    <row r="760" ht="15.75" customHeight="1">
      <c r="D760" s="276"/>
    </row>
    <row r="761" ht="15.75" customHeight="1">
      <c r="D761" s="276"/>
    </row>
    <row r="762" ht="15.75" customHeight="1">
      <c r="D762" s="276"/>
    </row>
    <row r="763" ht="15.75" customHeight="1">
      <c r="D763" s="276"/>
    </row>
    <row r="764" ht="15.75" customHeight="1">
      <c r="D764" s="276"/>
    </row>
    <row r="765" ht="15.75" customHeight="1">
      <c r="D765" s="276"/>
    </row>
    <row r="766" ht="15.75" customHeight="1">
      <c r="D766" s="276"/>
    </row>
    <row r="767" ht="15.75" customHeight="1">
      <c r="D767" s="276"/>
    </row>
    <row r="768" ht="15.75" customHeight="1">
      <c r="D768" s="276"/>
    </row>
    <row r="769" ht="15.75" customHeight="1">
      <c r="D769" s="276"/>
    </row>
    <row r="770" ht="15.75" customHeight="1">
      <c r="D770" s="276"/>
    </row>
    <row r="771" ht="15.75" customHeight="1">
      <c r="D771" s="276"/>
    </row>
    <row r="772" ht="15.75" customHeight="1">
      <c r="D772" s="276"/>
    </row>
    <row r="773" ht="15.75" customHeight="1">
      <c r="D773" s="276"/>
    </row>
    <row r="774" ht="15.75" customHeight="1">
      <c r="D774" s="276"/>
    </row>
    <row r="775" ht="15.75" customHeight="1">
      <c r="D775" s="276"/>
    </row>
    <row r="776" ht="15.75" customHeight="1">
      <c r="D776" s="276"/>
    </row>
    <row r="777" ht="15.75" customHeight="1">
      <c r="D777" s="276"/>
    </row>
    <row r="778" ht="15.75" customHeight="1">
      <c r="D778" s="276"/>
    </row>
    <row r="779" ht="15.75" customHeight="1">
      <c r="D779" s="276"/>
    </row>
    <row r="780" ht="15.75" customHeight="1">
      <c r="D780" s="276"/>
    </row>
    <row r="781" ht="15.75" customHeight="1">
      <c r="D781" s="276"/>
    </row>
    <row r="782" ht="15.75" customHeight="1">
      <c r="D782" s="276"/>
    </row>
    <row r="783" ht="15.75" customHeight="1">
      <c r="D783" s="276"/>
    </row>
    <row r="784" ht="15.75" customHeight="1">
      <c r="D784" s="276"/>
    </row>
    <row r="785" ht="15.75" customHeight="1">
      <c r="D785" s="276"/>
    </row>
    <row r="786" ht="15.75" customHeight="1">
      <c r="D786" s="276"/>
    </row>
    <row r="787" ht="15.75" customHeight="1">
      <c r="D787" s="276"/>
    </row>
    <row r="788" ht="15.75" customHeight="1">
      <c r="D788" s="276"/>
    </row>
    <row r="789" ht="15.75" customHeight="1">
      <c r="D789" s="276"/>
    </row>
    <row r="790" ht="15.75" customHeight="1">
      <c r="D790" s="276"/>
    </row>
    <row r="791" ht="15.75" customHeight="1">
      <c r="D791" s="276"/>
    </row>
    <row r="792" ht="15.75" customHeight="1">
      <c r="D792" s="276"/>
    </row>
    <row r="793" ht="15.75" customHeight="1">
      <c r="D793" s="276"/>
    </row>
    <row r="794" ht="15.75" customHeight="1">
      <c r="D794" s="276"/>
    </row>
    <row r="795" ht="15.75" customHeight="1">
      <c r="D795" s="276"/>
    </row>
    <row r="796" ht="15.75" customHeight="1">
      <c r="D796" s="276"/>
    </row>
    <row r="797" ht="15.75" customHeight="1">
      <c r="D797" s="276"/>
    </row>
    <row r="798" ht="15.75" customHeight="1">
      <c r="D798" s="276"/>
    </row>
    <row r="799" ht="15.75" customHeight="1">
      <c r="D799" s="276"/>
    </row>
    <row r="800" ht="15.75" customHeight="1">
      <c r="D800" s="276"/>
    </row>
    <row r="801" ht="15.75" customHeight="1">
      <c r="D801" s="276"/>
    </row>
    <row r="802" ht="15.75" customHeight="1">
      <c r="D802" s="276"/>
    </row>
    <row r="803" ht="15.75" customHeight="1">
      <c r="D803" s="276"/>
    </row>
    <row r="804" ht="15.75" customHeight="1">
      <c r="D804" s="276"/>
    </row>
    <row r="805" ht="15.75" customHeight="1">
      <c r="D805" s="276"/>
    </row>
    <row r="806" ht="15.75" customHeight="1">
      <c r="D806" s="276"/>
    </row>
    <row r="807" ht="15.75" customHeight="1">
      <c r="D807" s="276"/>
    </row>
    <row r="808" ht="15.75" customHeight="1">
      <c r="D808" s="276"/>
    </row>
    <row r="809" ht="15.75" customHeight="1">
      <c r="D809" s="276"/>
    </row>
    <row r="810" ht="15.75" customHeight="1">
      <c r="D810" s="276"/>
    </row>
    <row r="811" ht="15.75" customHeight="1">
      <c r="D811" s="276"/>
    </row>
    <row r="812" ht="15.75" customHeight="1">
      <c r="D812" s="276"/>
    </row>
    <row r="813" ht="15.75" customHeight="1">
      <c r="D813" s="276"/>
    </row>
    <row r="814" ht="15.75" customHeight="1">
      <c r="D814" s="276"/>
    </row>
    <row r="815" ht="15.75" customHeight="1">
      <c r="D815" s="276"/>
    </row>
    <row r="816" ht="15.75" customHeight="1">
      <c r="D816" s="276"/>
    </row>
    <row r="817" ht="15.75" customHeight="1">
      <c r="D817" s="276"/>
    </row>
    <row r="818" ht="15.75" customHeight="1">
      <c r="D818" s="276"/>
    </row>
    <row r="819" ht="15.75" customHeight="1">
      <c r="D819" s="276"/>
    </row>
    <row r="820" ht="15.75" customHeight="1">
      <c r="D820" s="276"/>
    </row>
    <row r="821" ht="15.75" customHeight="1">
      <c r="D821" s="276"/>
    </row>
    <row r="822" ht="15.75" customHeight="1">
      <c r="D822" s="276"/>
    </row>
    <row r="823" ht="15.75" customHeight="1">
      <c r="D823" s="276"/>
    </row>
    <row r="824" ht="15.75" customHeight="1">
      <c r="D824" s="276"/>
    </row>
    <row r="825" ht="15.75" customHeight="1">
      <c r="D825" s="276"/>
    </row>
    <row r="826" ht="15.75" customHeight="1">
      <c r="D826" s="276"/>
    </row>
    <row r="827" ht="15.75" customHeight="1">
      <c r="D827" s="276"/>
    </row>
    <row r="828" ht="15.75" customHeight="1">
      <c r="D828" s="276"/>
    </row>
    <row r="829" ht="15.75" customHeight="1">
      <c r="D829" s="276"/>
    </row>
    <row r="830" ht="15.75" customHeight="1">
      <c r="D830" s="276"/>
    </row>
    <row r="831" ht="15.75" customHeight="1">
      <c r="D831" s="276"/>
    </row>
    <row r="832" ht="15.75" customHeight="1">
      <c r="D832" s="276"/>
    </row>
    <row r="833" ht="15.75" customHeight="1">
      <c r="D833" s="276"/>
    </row>
    <row r="834" ht="15.75" customHeight="1">
      <c r="D834" s="276"/>
    </row>
    <row r="835" ht="15.75" customHeight="1">
      <c r="D835" s="276"/>
    </row>
    <row r="836" ht="15.75" customHeight="1">
      <c r="D836" s="276"/>
    </row>
    <row r="837" ht="15.75" customHeight="1">
      <c r="D837" s="276"/>
    </row>
    <row r="838" ht="15.75" customHeight="1">
      <c r="D838" s="276"/>
    </row>
    <row r="839" ht="15.75" customHeight="1">
      <c r="D839" s="276"/>
    </row>
    <row r="840" ht="15.75" customHeight="1">
      <c r="D840" s="276"/>
    </row>
    <row r="841" ht="15.75" customHeight="1">
      <c r="D841" s="276"/>
    </row>
    <row r="842" ht="15.75" customHeight="1">
      <c r="D842" s="276"/>
    </row>
    <row r="843" ht="15.75" customHeight="1">
      <c r="D843" s="276"/>
    </row>
    <row r="844" ht="15.75" customHeight="1">
      <c r="D844" s="276"/>
    </row>
    <row r="845" ht="15.75" customHeight="1">
      <c r="D845" s="276"/>
    </row>
    <row r="846" ht="15.75" customHeight="1">
      <c r="D846" s="276"/>
    </row>
    <row r="847" ht="15.75" customHeight="1">
      <c r="D847" s="276"/>
    </row>
    <row r="848" ht="15.75" customHeight="1">
      <c r="D848" s="276"/>
    </row>
    <row r="849" ht="15.75" customHeight="1">
      <c r="D849" s="276"/>
    </row>
    <row r="850" ht="15.75" customHeight="1">
      <c r="D850" s="276"/>
    </row>
    <row r="851" ht="15.75" customHeight="1">
      <c r="D851" s="276"/>
    </row>
    <row r="852" ht="15.75" customHeight="1">
      <c r="D852" s="276"/>
    </row>
    <row r="853" ht="15.75" customHeight="1">
      <c r="D853" s="276"/>
    </row>
    <row r="854" ht="15.75" customHeight="1">
      <c r="D854" s="276"/>
    </row>
    <row r="855" ht="15.75" customHeight="1">
      <c r="D855" s="276"/>
    </row>
    <row r="856" ht="15.75" customHeight="1">
      <c r="D856" s="276"/>
    </row>
    <row r="857" ht="15.75" customHeight="1">
      <c r="D857" s="276"/>
    </row>
    <row r="858" ht="15.75" customHeight="1">
      <c r="D858" s="276"/>
    </row>
    <row r="859" ht="15.75" customHeight="1">
      <c r="D859" s="276"/>
    </row>
    <row r="860" ht="15.75" customHeight="1">
      <c r="D860" s="276"/>
    </row>
    <row r="861" ht="15.75" customHeight="1">
      <c r="D861" s="276"/>
    </row>
    <row r="862" ht="15.75" customHeight="1">
      <c r="D862" s="276"/>
    </row>
    <row r="863" ht="15.75" customHeight="1">
      <c r="D863" s="276"/>
    </row>
    <row r="864" ht="15.75" customHeight="1">
      <c r="D864" s="276"/>
    </row>
    <row r="865" ht="15.75" customHeight="1">
      <c r="D865" s="276"/>
    </row>
    <row r="866" ht="15.75" customHeight="1">
      <c r="D866" s="276"/>
    </row>
    <row r="867" ht="15.75" customHeight="1">
      <c r="D867" s="276"/>
    </row>
    <row r="868" ht="15.75" customHeight="1">
      <c r="D868" s="276"/>
    </row>
    <row r="869" ht="15.75" customHeight="1">
      <c r="D869" s="276"/>
    </row>
    <row r="870" ht="15.75" customHeight="1">
      <c r="D870" s="276"/>
    </row>
    <row r="871" ht="15.75" customHeight="1">
      <c r="D871" s="276"/>
    </row>
    <row r="872" ht="15.75" customHeight="1">
      <c r="D872" s="276"/>
    </row>
    <row r="873" ht="15.75" customHeight="1">
      <c r="D873" s="276"/>
    </row>
    <row r="874" ht="15.75" customHeight="1">
      <c r="D874" s="276"/>
    </row>
    <row r="875" ht="15.75" customHeight="1">
      <c r="D875" s="276"/>
    </row>
    <row r="876" ht="15.75" customHeight="1">
      <c r="D876" s="276"/>
    </row>
    <row r="877" ht="15.75" customHeight="1">
      <c r="D877" s="276"/>
    </row>
    <row r="878" ht="15.75" customHeight="1">
      <c r="D878" s="276"/>
    </row>
    <row r="879" ht="15.75" customHeight="1">
      <c r="D879" s="276"/>
    </row>
    <row r="880" ht="15.75" customHeight="1">
      <c r="D880" s="276"/>
    </row>
    <row r="881" ht="15.75" customHeight="1">
      <c r="D881" s="276"/>
    </row>
    <row r="882" ht="15.75" customHeight="1">
      <c r="D882" s="276"/>
    </row>
    <row r="883" ht="15.75" customHeight="1">
      <c r="D883" s="276"/>
    </row>
    <row r="884" ht="15.75" customHeight="1">
      <c r="D884" s="276"/>
    </row>
    <row r="885" ht="15.75" customHeight="1">
      <c r="D885" s="276"/>
    </row>
    <row r="886" ht="15.75" customHeight="1">
      <c r="D886" s="276"/>
    </row>
    <row r="887" ht="15.75" customHeight="1">
      <c r="D887" s="276"/>
    </row>
    <row r="888" ht="15.75" customHeight="1">
      <c r="D888" s="276"/>
    </row>
    <row r="889" ht="15.75" customHeight="1">
      <c r="D889" s="276"/>
    </row>
    <row r="890" ht="15.75" customHeight="1">
      <c r="D890" s="276"/>
    </row>
    <row r="891" ht="15.75" customHeight="1">
      <c r="D891" s="276"/>
    </row>
    <row r="892" ht="15.75" customHeight="1">
      <c r="D892" s="276"/>
    </row>
    <row r="893" ht="15.75" customHeight="1">
      <c r="D893" s="276"/>
    </row>
    <row r="894" ht="15.75" customHeight="1">
      <c r="D894" s="276"/>
    </row>
    <row r="895" ht="15.75" customHeight="1">
      <c r="D895" s="276"/>
    </row>
    <row r="896" ht="15.75" customHeight="1">
      <c r="D896" s="276"/>
    </row>
    <row r="897" ht="15.75" customHeight="1">
      <c r="D897" s="276"/>
    </row>
    <row r="898" ht="15.75" customHeight="1">
      <c r="D898" s="276"/>
    </row>
    <row r="899" ht="15.75" customHeight="1">
      <c r="D899" s="276"/>
    </row>
    <row r="900" ht="15.75" customHeight="1">
      <c r="D900" s="276"/>
    </row>
    <row r="901" ht="15.75" customHeight="1">
      <c r="D901" s="276"/>
    </row>
    <row r="902" ht="15.75" customHeight="1">
      <c r="D902" s="276"/>
    </row>
    <row r="903" ht="15.75" customHeight="1">
      <c r="D903" s="276"/>
    </row>
    <row r="904" ht="15.75" customHeight="1">
      <c r="D904" s="276"/>
    </row>
    <row r="905" ht="15.75" customHeight="1">
      <c r="D905" s="276"/>
    </row>
    <row r="906" ht="15.75" customHeight="1">
      <c r="D906" s="276"/>
    </row>
    <row r="907" ht="15.75" customHeight="1">
      <c r="D907" s="276"/>
    </row>
    <row r="908" ht="15.75" customHeight="1">
      <c r="D908" s="276"/>
    </row>
    <row r="909" ht="15.75" customHeight="1">
      <c r="D909" s="276"/>
    </row>
    <row r="910" ht="15.75" customHeight="1">
      <c r="D910" s="276"/>
    </row>
    <row r="911" ht="15.75" customHeight="1">
      <c r="D911" s="276"/>
    </row>
    <row r="912" ht="15.75" customHeight="1">
      <c r="D912" s="276"/>
    </row>
    <row r="913" ht="15.75" customHeight="1">
      <c r="D913" s="276"/>
    </row>
    <row r="914" ht="15.75" customHeight="1">
      <c r="D914" s="276"/>
    </row>
    <row r="915" ht="15.75" customHeight="1">
      <c r="D915" s="276"/>
    </row>
    <row r="916" ht="15.75" customHeight="1">
      <c r="D916" s="276"/>
    </row>
    <row r="917" ht="15.75" customHeight="1">
      <c r="D917" s="276"/>
    </row>
    <row r="918" ht="15.75" customHeight="1">
      <c r="D918" s="276"/>
    </row>
    <row r="919" ht="15.75" customHeight="1">
      <c r="D919" s="276"/>
    </row>
    <row r="920" ht="15.75" customHeight="1">
      <c r="D920" s="276"/>
    </row>
    <row r="921" ht="15.75" customHeight="1">
      <c r="D921" s="276"/>
    </row>
    <row r="922" ht="15.75" customHeight="1">
      <c r="D922" s="276"/>
    </row>
    <row r="923" ht="15.75" customHeight="1">
      <c r="D923" s="276"/>
    </row>
    <row r="924" ht="15.75" customHeight="1">
      <c r="D924" s="276"/>
    </row>
    <row r="925" ht="15.75" customHeight="1">
      <c r="D925" s="276"/>
    </row>
    <row r="926" ht="15.75" customHeight="1">
      <c r="D926" s="276"/>
    </row>
    <row r="927" ht="15.75" customHeight="1">
      <c r="D927" s="276"/>
    </row>
    <row r="928" ht="15.75" customHeight="1">
      <c r="D928" s="276"/>
    </row>
    <row r="929" ht="15.75" customHeight="1">
      <c r="D929" s="276"/>
    </row>
    <row r="930" ht="15.75" customHeight="1">
      <c r="D930" s="276"/>
    </row>
    <row r="931" ht="15.75" customHeight="1">
      <c r="D931" s="276"/>
    </row>
    <row r="932" ht="15.75" customHeight="1">
      <c r="D932" s="276"/>
    </row>
    <row r="933" ht="15.75" customHeight="1">
      <c r="D933" s="276"/>
    </row>
    <row r="934" ht="15.75" customHeight="1">
      <c r="D934" s="276"/>
    </row>
    <row r="935" ht="15.75" customHeight="1">
      <c r="D935" s="276"/>
    </row>
    <row r="936" ht="15.75" customHeight="1">
      <c r="D936" s="276"/>
    </row>
    <row r="937" ht="15.75" customHeight="1">
      <c r="D937" s="276"/>
    </row>
    <row r="938" ht="15.75" customHeight="1">
      <c r="D938" s="276"/>
    </row>
    <row r="939" ht="15.75" customHeight="1">
      <c r="D939" s="276"/>
    </row>
    <row r="940" ht="15.75" customHeight="1">
      <c r="D940" s="276"/>
    </row>
    <row r="941" ht="15.75" customHeight="1">
      <c r="D941" s="276"/>
    </row>
    <row r="942" ht="15.75" customHeight="1">
      <c r="D942" s="276"/>
    </row>
    <row r="943" ht="15.75" customHeight="1">
      <c r="D943" s="276"/>
    </row>
    <row r="944" ht="15.75" customHeight="1">
      <c r="D944" s="276"/>
    </row>
    <row r="945" ht="15.75" customHeight="1">
      <c r="D945" s="276"/>
    </row>
    <row r="946" ht="15.75" customHeight="1">
      <c r="D946" s="276"/>
    </row>
    <row r="947" ht="15.75" customHeight="1">
      <c r="D947" s="276"/>
    </row>
    <row r="948" ht="15.75" customHeight="1">
      <c r="D948" s="276"/>
    </row>
    <row r="949" ht="15.75" customHeight="1">
      <c r="D949" s="276"/>
    </row>
    <row r="950" ht="15.75" customHeight="1">
      <c r="D950" s="276"/>
    </row>
    <row r="951" ht="15.75" customHeight="1">
      <c r="D951" s="276"/>
    </row>
    <row r="952" ht="15.75" customHeight="1">
      <c r="D952" s="276"/>
    </row>
    <row r="953" ht="15.75" customHeight="1">
      <c r="D953" s="276"/>
    </row>
    <row r="954" ht="15.75" customHeight="1">
      <c r="D954" s="276"/>
    </row>
    <row r="955" ht="15.75" customHeight="1">
      <c r="D955" s="276"/>
    </row>
    <row r="956" ht="15.75" customHeight="1">
      <c r="D956" s="276"/>
    </row>
    <row r="957" ht="15.75" customHeight="1">
      <c r="D957" s="276"/>
    </row>
    <row r="958" ht="15.75" customHeight="1">
      <c r="D958" s="276"/>
    </row>
    <row r="959" ht="15.75" customHeight="1">
      <c r="D959" s="276"/>
    </row>
    <row r="960" ht="15.75" customHeight="1">
      <c r="D960" s="276"/>
    </row>
    <row r="961" ht="15.75" customHeight="1">
      <c r="D961" s="276"/>
    </row>
    <row r="962" ht="15.75" customHeight="1">
      <c r="D962" s="276"/>
    </row>
    <row r="963" ht="15.75" customHeight="1">
      <c r="D963" s="276"/>
    </row>
    <row r="964" ht="15.75" customHeight="1">
      <c r="D964" s="276"/>
    </row>
    <row r="965" ht="15.75" customHeight="1">
      <c r="D965" s="276"/>
    </row>
    <row r="966" ht="15.75" customHeight="1">
      <c r="D966" s="276"/>
    </row>
    <row r="967" ht="15.75" customHeight="1">
      <c r="D967" s="276"/>
    </row>
    <row r="968" ht="15.75" customHeight="1">
      <c r="D968" s="276"/>
    </row>
    <row r="969" ht="15.75" customHeight="1">
      <c r="D969" s="276"/>
    </row>
    <row r="970" ht="15.75" customHeight="1">
      <c r="D970" s="276"/>
    </row>
    <row r="971" ht="15.75" customHeight="1">
      <c r="D971" s="276"/>
    </row>
    <row r="972" ht="15.75" customHeight="1">
      <c r="D972" s="276"/>
    </row>
    <row r="973" ht="15.75" customHeight="1">
      <c r="D973" s="276"/>
    </row>
    <row r="974" ht="15.75" customHeight="1">
      <c r="D974" s="276"/>
    </row>
    <row r="975" ht="15.75" customHeight="1">
      <c r="D975" s="276"/>
    </row>
    <row r="976" ht="15.75" customHeight="1">
      <c r="D976" s="276"/>
    </row>
    <row r="977" ht="15.75" customHeight="1">
      <c r="D977" s="276"/>
    </row>
    <row r="978" ht="15.75" customHeight="1">
      <c r="D978" s="276"/>
    </row>
    <row r="979" ht="15.75" customHeight="1">
      <c r="D979" s="276"/>
    </row>
    <row r="980" ht="15.75" customHeight="1">
      <c r="D980" s="276"/>
    </row>
    <row r="981" ht="15.75" customHeight="1">
      <c r="D981" s="276"/>
    </row>
    <row r="982" ht="15.75" customHeight="1">
      <c r="D982" s="276"/>
    </row>
    <row r="983" ht="15.75" customHeight="1">
      <c r="D983" s="276"/>
    </row>
    <row r="984" ht="15.75" customHeight="1">
      <c r="D984" s="276"/>
    </row>
    <row r="985" ht="15.75" customHeight="1">
      <c r="D985" s="276"/>
    </row>
    <row r="986" ht="15.75" customHeight="1">
      <c r="D986" s="276"/>
    </row>
    <row r="987" ht="15.75" customHeight="1">
      <c r="D987" s="276"/>
    </row>
    <row r="988" ht="15.75" customHeight="1">
      <c r="D988" s="276"/>
    </row>
    <row r="989" ht="15.75" customHeight="1">
      <c r="D989" s="276"/>
    </row>
    <row r="990" ht="15.75" customHeight="1">
      <c r="D990" s="276"/>
    </row>
    <row r="991" ht="15.75" customHeight="1">
      <c r="D991" s="276"/>
    </row>
    <row r="992" ht="15.75" customHeight="1">
      <c r="D992" s="276"/>
    </row>
    <row r="993" ht="15.75" customHeight="1">
      <c r="D993" s="276"/>
    </row>
    <row r="994" ht="15.75" customHeight="1">
      <c r="D994" s="276"/>
    </row>
    <row r="995" ht="15.75" customHeight="1">
      <c r="D995" s="276"/>
    </row>
    <row r="996" ht="15.75" customHeight="1">
      <c r="D996" s="276"/>
    </row>
    <row r="997" ht="15.75" customHeight="1">
      <c r="D997" s="276"/>
    </row>
    <row r="998" ht="15.75" customHeight="1">
      <c r="D998" s="276"/>
    </row>
    <row r="999" ht="15.75" customHeight="1">
      <c r="D999" s="276"/>
    </row>
    <row r="1000" ht="15.75" customHeight="1">
      <c r="D1000" s="276"/>
    </row>
    <row r="1001" ht="15.75" customHeight="1">
      <c r="D1001" s="276"/>
    </row>
    <row r="1002" ht="15.75" customHeight="1">
      <c r="D1002" s="276"/>
    </row>
  </sheetData>
  <autoFilter ref="$A$4:$T$4"/>
  <mergeCells count="8">
    <mergeCell ref="A1:T1"/>
    <mergeCell ref="C2:E2"/>
    <mergeCell ref="K2:L2"/>
    <mergeCell ref="M2:N2"/>
    <mergeCell ref="O2:R2"/>
    <mergeCell ref="S2:T2"/>
    <mergeCell ref="U2:U4"/>
    <mergeCell ref="O3:R3"/>
  </mergeCells>
  <printOptions/>
  <pageMargins bottom="0.787401575" footer="0.0" header="0.0" left="0.7" right="0.7" top="0.7874015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</cp:coreProperties>
</file>