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Users\mlejnek\Desktop\"/>
    </mc:Choice>
  </mc:AlternateContent>
  <xr:revisionPtr revIDLastSave="0" documentId="13_ncr:1_{B08BA648-0D49-4511-9D86-A5DBB002B9A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externalReferences>
    <externalReference r:id="rId5"/>
  </externalReferences>
  <calcPr calcId="191029"/>
  <extLst>
    <ext uri="GoogleSheetsCustomDataVersion2">
      <go:sheetsCustomData xmlns:go="http://customooxmlschemas.google.com/" r:id="rId9" roundtripDataChecksum="rNTxKwnE9qXGCftgxjDnixe9hoUV3bF7UNWvn4CLGPY="/>
    </ext>
  </extLst>
</workbook>
</file>

<file path=xl/calcChain.xml><?xml version="1.0" encoding="utf-8"?>
<calcChain xmlns="http://schemas.openxmlformats.org/spreadsheetml/2006/main">
  <c r="M21" i="3" l="1"/>
  <c r="M20" i="3"/>
  <c r="M32" i="3" l="1"/>
  <c r="M14" i="3" l="1"/>
  <c r="M13" i="3"/>
  <c r="L5" i="4"/>
  <c r="M37" i="3"/>
  <c r="M36" i="3"/>
  <c r="M35" i="3"/>
  <c r="M34" i="3"/>
  <c r="M33" i="3"/>
  <c r="M31" i="3"/>
  <c r="M30" i="3"/>
  <c r="M29" i="3"/>
  <c r="M28" i="3"/>
  <c r="M27" i="3"/>
  <c r="M26" i="3"/>
  <c r="M25" i="3"/>
  <c r="M24" i="3"/>
  <c r="M23" i="3"/>
  <c r="M22" i="3"/>
  <c r="M19" i="3"/>
  <c r="M18" i="3"/>
  <c r="M17" i="3"/>
  <c r="M16" i="3"/>
  <c r="M15" i="3"/>
  <c r="M12" i="3"/>
  <c r="Z11" i="3"/>
  <c r="M11" i="3"/>
  <c r="M10" i="3"/>
  <c r="M9" i="3"/>
  <c r="M8" i="3"/>
  <c r="M7" i="3"/>
  <c r="M6" i="3"/>
  <c r="M5" i="3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<sst xmlns="http://schemas.openxmlformats.org/spreadsheetml/2006/main" count="737" uniqueCount="306">
  <si>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</si>
  <si>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</si>
  <si>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</si>
  <si>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</si>
  <si>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</si>
  <si>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</si>
  <si>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</si>
  <si>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</si>
  <si>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</si>
  <si>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</si>
  <si>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</si>
  <si>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</si>
  <si>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</si>
  <si>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</si>
  <si>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</si>
  <si>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</si>
  <si>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</si>
  <si>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</si>
  <si>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</si>
  <si>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</si>
  <si>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</si>
  <si>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</si>
  <si>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</si>
  <si>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</si>
  <si>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</si>
  <si>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</si>
  <si>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</si>
  <si>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</si>
  <si>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</si>
  <si>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</si>
  <si>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1.</t>
  </si>
  <si>
    <t>Základní škola a Mateřská škola Krčín</t>
  </si>
  <si>
    <t>Město Nové Město nad Metují</t>
  </si>
  <si>
    <t xml:space="preserve">Revitalizace zahrady
</t>
  </si>
  <si>
    <t>Královehradecký</t>
  </si>
  <si>
    <t>Nové Město nad Metují</t>
  </si>
  <si>
    <t xml:space="preserve"> Nové Město nad Metují - Krčín, Vrchoviny</t>
  </si>
  <si>
    <t xml:space="preserve">Revitalizace zahrady, vybavení zahrady - tělovýchovné prvky a námětové koutky (dětská kuchyňka, ponk,..). </t>
  </si>
  <si>
    <t>03/2022</t>
  </si>
  <si>
    <t>03/2024</t>
  </si>
  <si>
    <t>zadání PD</t>
  </si>
  <si>
    <t>ne</t>
  </si>
  <si>
    <t>2.</t>
  </si>
  <si>
    <t>ICT vybavení</t>
  </si>
  <si>
    <t>Královéhradecký</t>
  </si>
  <si>
    <t>Obnova interaktivního panelu v rámci ICT</t>
  </si>
  <si>
    <t>03/2026</t>
  </si>
  <si>
    <t>příprava</t>
  </si>
  <si>
    <t>3.</t>
  </si>
  <si>
    <t>Mateřská škola, Nové Město nad Metují, Na Františku 845</t>
  </si>
  <si>
    <t>Relaxační zóna a multifunkční sportoviště</t>
  </si>
  <si>
    <t>Úprava venkovních prostor a zahrady</t>
  </si>
  <si>
    <t xml:space="preserve">x </t>
  </si>
  <si>
    <t>4.</t>
  </si>
  <si>
    <t>Sociální zařízení pro zaměstnance školy</t>
  </si>
  <si>
    <t>Modernizace původních sociálních zařízení z roku 1976 pro zaměstnance</t>
  </si>
  <si>
    <t>x</t>
  </si>
  <si>
    <t>5.</t>
  </si>
  <si>
    <t>Zlepšení výuky a podpora moderních technologií</t>
  </si>
  <si>
    <t>Interaktivní tabule</t>
  </si>
  <si>
    <t>6.</t>
  </si>
  <si>
    <t>Venkovní polytechnická dílna</t>
  </si>
  <si>
    <t>Zlepšení polytechnické výuky</t>
  </si>
  <si>
    <t>*barevné rozlišení změn při aktualizaci dokumentu</t>
  </si>
  <si>
    <t>nový investiční záměr</t>
  </si>
  <si>
    <t>zrealizovaný investiční záměr</t>
  </si>
  <si>
    <r>
      <rPr>
        <i/>
        <sz val="11"/>
        <color theme="1"/>
        <rFont val="Calibri"/>
        <family val="2"/>
        <charset val="238"/>
      </rP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</rPr>
      <t>červeným tučným písmem</t>
    </r>
    <r>
      <rPr>
        <i/>
        <sz val="11"/>
        <color theme="1"/>
        <rFont val="Calibri"/>
        <family val="2"/>
        <charset val="238"/>
      </rPr>
      <t>)</t>
    </r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</si>
  <si>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</si>
  <si>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</si>
  <si>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</si>
  <si>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</si>
  <si>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 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</si>
  <si>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</si>
  <si>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</si>
  <si>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</si>
  <si>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</si>
  <si>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</si>
  <si>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</si>
  <si>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</si>
  <si>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</si>
  <si>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</si>
  <si>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</si>
  <si>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</si>
  <si>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</si>
  <si>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</si>
  <si>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</si>
  <si>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</si>
  <si>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Zkvalitnění a vybudování zázemí (vč. venkovní učebny), rekonstrukce odborných učeben</t>
  </si>
  <si>
    <t>Podpora klíčových kompetencí, podpora vědeckého zkoumání, pozorování a bádání</t>
  </si>
  <si>
    <t xml:space="preserve">ICT vybavení </t>
  </si>
  <si>
    <t>Podpora výuky cizích jazyků, přírodních věd moderními technologiemi, programování (doplnění vybavení, obnova)</t>
  </si>
  <si>
    <t xml:space="preserve"> Prostor a zázemí pro sportovní aktivity</t>
  </si>
  <si>
    <t>Vnitřní a venkovní sportovní aktivity školy (vč. sociálního zařízení)</t>
  </si>
  <si>
    <t xml:space="preserve">Energické úspory budovy tělocvičny a školní kuchyně a jídelny </t>
  </si>
  <si>
    <t xml:space="preserve">Zateplení, výměna oken </t>
  </si>
  <si>
    <t>Zázemí pro stravování</t>
  </si>
  <si>
    <t xml:space="preserve">Rekonstrukce školní kuchyně včetně vybavení </t>
  </si>
  <si>
    <t>Základní škola a Mateřská škola Provodov-Šonov, okres Náchod</t>
  </si>
  <si>
    <t>Obec Provodov - Šonov</t>
  </si>
  <si>
    <t> Rekonstrukce podkroví budovy školy na multifunkční učebnu</t>
  </si>
  <si>
    <t>Provodov - Šonov</t>
  </si>
  <si>
    <t>Podpora výuky žáků v polytechnické výchově, podpora inkluzivního klima- podpora rozvoje klíčových kompetencí žáků s cílem zlepšení kvality výuky v podporovaných oblastech</t>
  </si>
  <si>
    <t>zadání projektové studie</t>
  </si>
  <si>
    <t>7.</t>
  </si>
  <si>
    <t>Úpravy půdního prostoru</t>
  </si>
  <si>
    <t>Zázemí pro školní poradenské pracoviště</t>
  </si>
  <si>
    <t>projekt zpracován</t>
  </si>
  <si>
    <t>8.</t>
  </si>
  <si>
    <t>Úpravy výdejny školní jídelny</t>
  </si>
  <si>
    <t>Rekonstrukce výdejny obědů pro ZŠ</t>
  </si>
  <si>
    <t>v přípravě</t>
  </si>
  <si>
    <t>9.</t>
  </si>
  <si>
    <t>Základní škola Nové Město nad Metují, Komenského 15, okres Náchod</t>
  </si>
  <si>
    <t>Rekonstrukce sociálního zázemí</t>
  </si>
  <si>
    <t>2022+</t>
  </si>
  <si>
    <t>10.</t>
  </si>
  <si>
    <t>Zateplení celého objektu školy</t>
  </si>
  <si>
    <t>11.</t>
  </si>
  <si>
    <t>Rekonstrukce střechy nad hlavní budovou</t>
  </si>
  <si>
    <t>12.</t>
  </si>
  <si>
    <t>Odborné učebny a zázemí pro ŠD (rekonstrukce budovy č. p. 14)</t>
  </si>
  <si>
    <t>Podpora rozvoje klíčových kompetencí a zázemí pro ŠD</t>
  </si>
  <si>
    <t>13.</t>
  </si>
  <si>
    <t>Vědou ke vzdělávání, uměním k lidskosti</t>
  </si>
  <si>
    <t>Obnova vybavení  čtyř  odborných učeben školy, učebny se nacházejí v 1. a 2. patře školy - učebny přírodopisu, zeměpisu, hudební výchovy, výtvarné výchovy, projekt bude pokrývat kapitolu Člověk a příroda + Člověk a svět práce</t>
  </si>
  <si>
    <t xml:space="preserve"> projekt v přípravě, realizace bude na základě návrhu odborné firmy</t>
  </si>
  <si>
    <t>není nutné</t>
  </si>
  <si>
    <t>14.</t>
  </si>
  <si>
    <t>Obnova vybavení oddělení školní družiny a školního klubu</t>
  </si>
  <si>
    <t>Obnova vybavení čtyř oddělení školní družiny a školního klubu v přístavbě školy</t>
  </si>
  <si>
    <t>projekt v přípravě, realizace bude na základě návrhu odborné firmy</t>
  </si>
  <si>
    <t>15.</t>
  </si>
  <si>
    <t>Základní škola Nové Město nad Metují, Školní 1000, okres Náchod</t>
  </si>
  <si>
    <t>ICT vybavení včetně konektivity školy</t>
  </si>
  <si>
    <t>Podpora rozvoje klíčových kompetencí</t>
  </si>
  <si>
    <t>16.</t>
  </si>
  <si>
    <t>   102718491</t>
  </si>
  <si>
    <t xml:space="preserve">Zkvalitnění a rekonstrukce odborných učeben vč. zázemí školní družiny </t>
  </si>
  <si>
    <t>17.</t>
  </si>
  <si>
    <t xml:space="preserve">Modernizace a rekonstrukce školní jídelny a školní kuchyně včetně vybavení </t>
  </si>
  <si>
    <t>18.</t>
  </si>
  <si>
    <t xml:space="preserve">Úpravy venkovních prostor zahrady </t>
  </si>
  <si>
    <t xml:space="preserve">Posílení výuky environmentální výchovy, relaxační zóny </t>
  </si>
  <si>
    <t>19.</t>
  </si>
  <si>
    <t xml:space="preserve">Kompletní rekonstrukce rozvodů vody a elektřiny, rekonstrukce sociálních zařízení </t>
  </si>
  <si>
    <t>20.</t>
  </si>
  <si>
    <t xml:space="preserve">Rekonstrukce podlahy ve školních tělocvičnách </t>
  </si>
  <si>
    <t>21.</t>
  </si>
  <si>
    <t>Zabezpečení školy</t>
  </si>
  <si>
    <t>Bezpečnostní systém, oplocení areálu</t>
  </si>
  <si>
    <t>22.</t>
  </si>
  <si>
    <t>  102718491</t>
  </si>
  <si>
    <t>Podpora inkluzivního vzdělávání a praktických činností</t>
  </si>
  <si>
    <t>Rekonstrukce a vybavení školního poradenského pracoviště, rekonstrukce zázemí pro přírodovědné předměty, konektivita pavilonu 1. stupně</t>
  </si>
  <si>
    <t>06/2024</t>
  </si>
  <si>
    <t>08/2024</t>
  </si>
  <si>
    <t xml:space="preserve">v přípravě </t>
  </si>
  <si>
    <t>23.</t>
  </si>
  <si>
    <t>Rekonstrukce zázemí pro školní družinu a školní klub</t>
  </si>
  <si>
    <t>Rekonstrukce cvičné kuchyňky pro využití kroužků školní družiny a školního klubu, podpora vzdělávací oblasti Člověk a svět práce</t>
  </si>
  <si>
    <t>24.</t>
  </si>
  <si>
    <t>Mateřská škola a Základní škola speciální NONA, o.p.s.</t>
  </si>
  <si>
    <t>NONA 92, o.p.s.</t>
  </si>
  <si>
    <t>Cesta k samostatnosti I.</t>
  </si>
  <si>
    <t>Hronov</t>
  </si>
  <si>
    <t>Propojení budovy školy s budovou učeben pro nácvik samostatného života (keramická dílna, dílna na práci se dřevem, cvičná kuchyň, dílna na tkaní, praní, žehlení, cvičný byt).  Propojení obou objektů střechou a zdmi, vyhloubení základu pro propojení, zateplení a nová okna, topení, voda, odpady v dílnách</t>
  </si>
  <si>
    <t>územní rozhodnutí, stavební povolení, smlouva s městem o dofinancování projektu</t>
  </si>
  <si>
    <t>ano</t>
  </si>
  <si>
    <t>25.</t>
  </si>
  <si>
    <t>Cesta k samostatnosti II.</t>
  </si>
  <si>
    <t>Přestavba půdních prostor na dílny (keramickou, ergoterapeutickou, cvičnou kuchyň, dílnu na tkaní, žehlení a praní, cvičný byt, prostory na uskladnění pracovního materiálu pro dílny) - výměna střešní krytiny, okapových svodů, odvoz sutě pro odlehčení stropů, vlastní vestavba, zhotovení nového evakuačního výtahu, zavedení vody, odpadů, topení + nákup tepelných čerpadel,  vytvoření cvičné cukrárny, kavárny, kde bude probíhat nácvik pracovních povinností (obsluha, vaření, pečení, počítání financí, aj.)</t>
  </si>
  <si>
    <t>09/2023</t>
  </si>
  <si>
    <t>09/2026</t>
  </si>
  <si>
    <t>zpracovaná projektová dokumentace, připravená pro územní řízení a stavební povolení, předfinancování předběžně vyjednáno v KB</t>
  </si>
  <si>
    <t>26.</t>
  </si>
  <si>
    <t>Základní škola a Mateřská škola, Nahořany, okres Náchod</t>
  </si>
  <si>
    <t>Obec Nahořany</t>
  </si>
  <si>
    <t>Zkvalitnění a vybudování zázemí (vč.venkovní učebny)</t>
  </si>
  <si>
    <t xml:space="preserve">Nové Město nad Metují </t>
  </si>
  <si>
    <t>Nahořany</t>
  </si>
  <si>
    <t>Podpora klíčových kompetencí, pozorování a bádání</t>
  </si>
  <si>
    <t>záměr</t>
  </si>
  <si>
    <t>27.</t>
  </si>
  <si>
    <t xml:space="preserve">Všestranný rozvoj žáků </t>
  </si>
  <si>
    <t>Vybavení prostor pro sportovní aktivity</t>
  </si>
  <si>
    <t>28.</t>
  </si>
  <si>
    <t xml:space="preserve">Zázemí pro stravování </t>
  </si>
  <si>
    <t xml:space="preserve">Rekonstrukce kuchyně vč. vybavení </t>
  </si>
  <si>
    <r>
      <rPr>
        <i/>
        <sz val="11"/>
        <color theme="1"/>
        <rFont val="Calibri"/>
        <family val="2"/>
        <charset val="238"/>
      </rP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</rPr>
      <t>červeným tučným písmem</t>
    </r>
    <r>
      <rPr>
        <i/>
        <sz val="11"/>
        <color theme="1"/>
        <rFont val="Calibri"/>
        <family val="2"/>
        <charset val="238"/>
      </rPr>
      <t>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</si>
  <si>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</si>
  <si>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</si>
  <si>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</si>
  <si>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</si>
  <si>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</si>
  <si>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</si>
  <si>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</si>
  <si>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</si>
  <si>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</si>
  <si>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</si>
  <si>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</si>
  <si>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</si>
  <si>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</si>
  <si>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</si>
  <si>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</si>
  <si>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</si>
  <si>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</si>
  <si>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</si>
  <si>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</si>
  <si>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</si>
  <si>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</si>
  <si>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</si>
  <si>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</si>
  <si>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</si>
  <si>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</si>
  <si>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</si>
  <si>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</si>
  <si>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</si>
  <si>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</si>
  <si>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t>stručný popis, např. zpracovaná PD, zajištěné výkupy, výběr dodavatele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</si>
  <si>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</si>
  <si>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</si>
  <si>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</si>
  <si>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Dům dětí a mládeže Stonožka, Nové Město nad Metují, Malecí 588</t>
  </si>
  <si>
    <t>Úpravy a využití zahrady</t>
  </si>
  <si>
    <t>2021+</t>
  </si>
  <si>
    <r>
      <rPr>
        <i/>
        <sz val="11"/>
        <color theme="1"/>
        <rFont val="Calibri"/>
        <family val="2"/>
        <charset val="238"/>
      </rP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</rPr>
      <t>červeným tučným písmem</t>
    </r>
    <r>
      <rPr>
        <i/>
        <sz val="11"/>
        <color theme="1"/>
        <rFont val="Calibri"/>
        <family val="2"/>
        <charset val="238"/>
      </rPr>
      <t>)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</si>
  <si>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</si>
  <si>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</si>
  <si>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</si>
  <si>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</si>
  <si>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</si>
  <si>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</si>
  <si>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29.</t>
  </si>
  <si>
    <t>30.</t>
  </si>
  <si>
    <t>31.</t>
  </si>
  <si>
    <t>Výstavba venkovní učebny na školním hřišti</t>
  </si>
  <si>
    <t>Rozšíření školní kuchyně</t>
  </si>
  <si>
    <t>2024+</t>
  </si>
  <si>
    <t>Rozšíření kapacity školní kuchyně na výdej až 140 obědů</t>
  </si>
  <si>
    <t>Výstavba venkovní učebny -  uzavíratelný prostor k tomu potřebné přístavby (soc. zařízení, altán)</t>
  </si>
  <si>
    <t>Základní škola a Mateřská škola, Černčice, okres Náchod</t>
  </si>
  <si>
    <t>Obec Černčice</t>
  </si>
  <si>
    <t>Přístavba třídy k ZŠ</t>
  </si>
  <si>
    <t>Černčice</t>
  </si>
  <si>
    <t>Přístavba nové budovy-třídy včetně vybavení třídy, k tomu elektroinstalace</t>
  </si>
  <si>
    <t>ve fázi zadávání stavbní projekci, bez odhadu rozpočtu</t>
  </si>
  <si>
    <t>05/2024</t>
  </si>
  <si>
    <t>08/2025</t>
  </si>
  <si>
    <t>vydáno stavební povolení</t>
  </si>
  <si>
    <t>Kompletní rekonstrukce vnitřních sítí (elekrika, voda, topení, podlahy částečně)</t>
  </si>
  <si>
    <t>Oplocení části pozemku</t>
  </si>
  <si>
    <t>Rekonstrukce nevyhovujících původních sítí z roku 1976 (elektrika-viz revizní zprávy, voda, topení)</t>
  </si>
  <si>
    <t>10 000 000</t>
  </si>
  <si>
    <t xml:space="preserve">  8 500 000 </t>
  </si>
  <si>
    <t>Odstranění starého, nebezpečného a rozbitého plotu a výstavba nového včetně  bran a  vstupních branek</t>
  </si>
  <si>
    <t>1 000 000</t>
  </si>
  <si>
    <t xml:space="preserve">  850 000 </t>
  </si>
  <si>
    <t>projektový záměr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</si>
  <si>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</si>
  <si>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</si>
  <si>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</si>
  <si>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</si>
  <si>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</si>
  <si>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</si>
  <si>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</si>
  <si>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</si>
  <si>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</si>
  <si>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</si>
  <si>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</si>
  <si>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</si>
  <si>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</si>
  <si>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</si>
  <si>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</si>
  <si>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</si>
  <si>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</si>
  <si>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</si>
  <si>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</si>
  <si>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</si>
  <si>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</si>
  <si>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</si>
  <si>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</si>
  <si>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</si>
  <si>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</si>
  <si>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</si>
  <si>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</si>
  <si>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</si>
  <si>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</si>
  <si>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</si>
  <si>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</si>
  <si>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</si>
  <si>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</si>
  <si>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Ing. Lucie Hoffmannová</t>
  </si>
  <si>
    <t>předsedkyně ŘV MAP IV Novoměstsko</t>
  </si>
  <si>
    <t>1) Uveďte celkové předpokládané náklady na realizaci projektu.</t>
  </si>
  <si>
    <t xml:space="preserve"> Podíl EFRR bude vypočten dle podílu spolufinancování z EU v daném kraji.  </t>
  </si>
  <si>
    <t xml:space="preserve">1) Uveďte celkové předpokládané náklady na realizaci projektu. </t>
  </si>
  <si>
    <t xml:space="preserve">Podíl EFRR bude vypočten dle podílu spolufinancování z EU v daném kraji.  </t>
  </si>
  <si>
    <t>32.</t>
  </si>
  <si>
    <t>Úprava zahrady v prostoru školní družiny s možností využití pro komunitní setkávání</t>
  </si>
  <si>
    <t>Zahrada školní družiny jako místo komunitního  setkávání</t>
  </si>
  <si>
    <t>33.</t>
  </si>
  <si>
    <t>34.</t>
  </si>
  <si>
    <t>Vybavení (= rozvody elektřiny, síťového připojení, rekonstrukce podlahy) a navýšení kapacity sborovny II.stupně, která se nachází ve 2. patře školy</t>
  </si>
  <si>
    <t>projekt v přípravě</t>
  </si>
  <si>
    <t>Rekonstrukce venkovní sportovní plochy</t>
  </si>
  <si>
    <t xml:space="preserve">Schváleno v Novém Městě nad Metují dne 6.11.2024 Řídícím výborem MAP IV Novoměstsko, 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</si>
</sst>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FF7C80"/>
        <bgColor rgb="FFFF7C80"/>
      </patternFill>
    </fill>
    <fill>
      <patternFill patternType="solid">
        <fgColor rgb="FFC5E0B3"/>
        <bgColor rgb="FFC5E0B3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C6E0B4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4" tint="0.59999389629810485"/>
        <bgColor rgb="FFC5E0B3"/>
      </patternFill>
    </fill>
  </fills>
  <borders count="17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4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0" fillId="0" borderId="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1" fillId="6" borderId="23" xfId="0" applyFont="1" applyFill="1" applyBorder="1" applyAlignment="1">
      <alignment vertical="center"/>
    </xf>
    <xf numFmtId="0" fontId="11" fillId="7" borderId="23" xfId="0" applyFont="1" applyFill="1" applyBorder="1" applyAlignment="1">
      <alignment horizontal="left"/>
    </xf>
    <xf numFmtId="0" fontId="4" fillId="7" borderId="23" xfId="0" applyFont="1" applyFill="1" applyBorder="1"/>
    <xf numFmtId="0" fontId="4" fillId="0" borderId="0" xfId="0" applyFont="1" applyAlignment="1">
      <alignment vertical="center"/>
    </xf>
    <xf numFmtId="0" fontId="4" fillId="2" borderId="23" xfId="0" applyFont="1" applyFill="1" applyBorder="1"/>
    <xf numFmtId="0" fontId="10" fillId="2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5" borderId="23" xfId="0" applyFont="1" applyFill="1" applyBorder="1" applyAlignment="1">
      <alignment horizontal="left"/>
    </xf>
    <xf numFmtId="0" fontId="4" fillId="8" borderId="58" xfId="0" applyFont="1" applyFill="1" applyBorder="1" applyAlignment="1">
      <alignment horizontal="center" vertical="center" wrapText="1"/>
    </xf>
    <xf numFmtId="0" fontId="4" fillId="8" borderId="59" xfId="0" applyFont="1" applyFill="1" applyBorder="1" applyAlignment="1">
      <alignment horizontal="center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4" fillId="8" borderId="61" xfId="0" applyFont="1" applyFill="1" applyBorder="1" applyAlignment="1">
      <alignment horizontal="center" vertical="center" wrapText="1"/>
    </xf>
    <xf numFmtId="0" fontId="4" fillId="8" borderId="62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4" fillId="10" borderId="56" xfId="0" applyFont="1" applyFill="1" applyBorder="1" applyAlignment="1">
      <alignment horizontal="center" vertical="center"/>
    </xf>
    <xf numFmtId="49" fontId="4" fillId="10" borderId="53" xfId="0" applyNumberFormat="1" applyFont="1" applyFill="1" applyBorder="1" applyAlignment="1">
      <alignment horizontal="center" vertical="center" wrapText="1"/>
    </xf>
    <xf numFmtId="0" fontId="4" fillId="10" borderId="66" xfId="0" applyFont="1" applyFill="1" applyBorder="1" applyAlignment="1">
      <alignment vertical="center"/>
    </xf>
    <xf numFmtId="0" fontId="4" fillId="10" borderId="67" xfId="0" applyFont="1" applyFill="1" applyBorder="1" applyAlignment="1">
      <alignment horizontal="center" vertical="center"/>
    </xf>
    <xf numFmtId="0" fontId="4" fillId="10" borderId="53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vertical="center"/>
    </xf>
    <xf numFmtId="0" fontId="4" fillId="10" borderId="68" xfId="0" applyFont="1" applyFill="1" applyBorder="1" applyAlignment="1">
      <alignment horizontal="center" vertical="center"/>
    </xf>
    <xf numFmtId="0" fontId="4" fillId="10" borderId="48" xfId="0" applyFont="1" applyFill="1" applyBorder="1" applyAlignment="1">
      <alignment horizontal="center" vertical="center"/>
    </xf>
    <xf numFmtId="49" fontId="4" fillId="10" borderId="20" xfId="0" applyNumberFormat="1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/>
    </xf>
    <xf numFmtId="0" fontId="4" fillId="10" borderId="80" xfId="0" applyFont="1" applyFill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3" fontId="4" fillId="0" borderId="82" xfId="0" applyNumberFormat="1" applyFont="1" applyBorder="1" applyAlignment="1">
      <alignment horizontal="center" vertical="center" wrapText="1"/>
    </xf>
    <xf numFmtId="3" fontId="4" fillId="0" borderId="85" xfId="0" applyNumberFormat="1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49" fontId="4" fillId="0" borderId="95" xfId="0" applyNumberFormat="1" applyFont="1" applyBorder="1" applyAlignment="1">
      <alignment horizontal="center" vertical="center" wrapText="1"/>
    </xf>
    <xf numFmtId="49" fontId="4" fillId="0" borderId="96" xfId="0" applyNumberFormat="1" applyFont="1" applyBorder="1" applyAlignment="1">
      <alignment horizontal="center" vertical="center" wrapText="1"/>
    </xf>
    <xf numFmtId="164" fontId="4" fillId="0" borderId="84" xfId="0" applyNumberFormat="1" applyFont="1" applyBorder="1" applyAlignment="1">
      <alignment horizontal="center" vertical="center" wrapText="1"/>
    </xf>
    <xf numFmtId="164" fontId="4" fillId="0" borderId="86" xfId="0" applyNumberFormat="1" applyFont="1" applyBorder="1" applyAlignment="1">
      <alignment horizontal="center" vertical="center" wrapText="1"/>
    </xf>
    <xf numFmtId="49" fontId="4" fillId="0" borderId="84" xfId="0" applyNumberFormat="1" applyFont="1" applyBorder="1" applyAlignment="1">
      <alignment horizontal="center" vertical="center" wrapText="1"/>
    </xf>
    <xf numFmtId="49" fontId="4" fillId="0" borderId="86" xfId="0" applyNumberFormat="1" applyFont="1" applyBorder="1" applyAlignment="1">
      <alignment horizontal="center" vertical="center" wrapText="1"/>
    </xf>
    <xf numFmtId="0" fontId="4" fillId="0" borderId="113" xfId="0" applyFont="1" applyBorder="1" applyAlignment="1">
      <alignment horizontal="center" vertical="center" wrapText="1"/>
    </xf>
    <xf numFmtId="0" fontId="4" fillId="2" borderId="108" xfId="0" applyFont="1" applyFill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0" fillId="0" borderId="26" xfId="0" applyBorder="1"/>
    <xf numFmtId="0" fontId="4" fillId="11" borderId="100" xfId="0" applyFont="1" applyFill="1" applyBorder="1" applyAlignment="1">
      <alignment horizontal="center" vertical="center"/>
    </xf>
    <xf numFmtId="0" fontId="4" fillId="11" borderId="119" xfId="0" applyFont="1" applyFill="1" applyBorder="1" applyAlignment="1">
      <alignment horizontal="center" vertical="center"/>
    </xf>
    <xf numFmtId="0" fontId="4" fillId="11" borderId="118" xfId="0" applyFont="1" applyFill="1" applyBorder="1" applyAlignment="1">
      <alignment horizontal="center" vertical="center"/>
    </xf>
    <xf numFmtId="0" fontId="10" fillId="0" borderId="121" xfId="0" applyFont="1" applyBorder="1" applyAlignment="1">
      <alignment horizontal="center" vertical="center" wrapText="1"/>
    </xf>
    <xf numFmtId="0" fontId="10" fillId="0" borderId="122" xfId="0" applyFont="1" applyBorder="1" applyAlignment="1">
      <alignment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122" xfId="0" applyFont="1" applyFill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 wrapText="1"/>
    </xf>
    <xf numFmtId="0" fontId="9" fillId="2" borderId="126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122" xfId="0" applyFont="1" applyFill="1" applyBorder="1" applyAlignment="1">
      <alignment horizontal="center" vertical="center" wrapText="1"/>
    </xf>
    <xf numFmtId="0" fontId="4" fillId="11" borderId="81" xfId="0" applyFont="1" applyFill="1" applyBorder="1" applyAlignment="1">
      <alignment horizontal="center" vertical="center" wrapText="1"/>
    </xf>
    <xf numFmtId="0" fontId="4" fillId="11" borderId="68" xfId="0" applyFont="1" applyFill="1" applyBorder="1" applyAlignment="1">
      <alignment horizontal="center" vertical="center" wrapText="1"/>
    </xf>
    <xf numFmtId="0" fontId="4" fillId="10" borderId="129" xfId="0" applyFont="1" applyFill="1" applyBorder="1" applyAlignment="1">
      <alignment horizontal="center" vertical="center" wrapText="1"/>
    </xf>
    <xf numFmtId="0" fontId="4" fillId="10" borderId="108" xfId="0" applyFont="1" applyFill="1" applyBorder="1" applyAlignment="1">
      <alignment horizontal="center" vertical="center" wrapText="1"/>
    </xf>
    <xf numFmtId="0" fontId="19" fillId="11" borderId="132" xfId="0" applyFont="1" applyFill="1" applyBorder="1" applyAlignment="1">
      <alignment horizontal="center" vertical="center"/>
    </xf>
    <xf numFmtId="0" fontId="4" fillId="8" borderId="80" xfId="0" applyFont="1" applyFill="1" applyBorder="1" applyAlignment="1">
      <alignment horizontal="center" vertical="center" wrapText="1"/>
    </xf>
    <xf numFmtId="0" fontId="4" fillId="11" borderId="80" xfId="0" applyFont="1" applyFill="1" applyBorder="1" applyAlignment="1">
      <alignment horizontal="center" vertical="center" wrapText="1"/>
    </xf>
    <xf numFmtId="0" fontId="4" fillId="10" borderId="80" xfId="0" applyFont="1" applyFill="1" applyBorder="1" applyAlignment="1">
      <alignment horizontal="center" vertical="center"/>
    </xf>
    <xf numFmtId="0" fontId="4" fillId="10" borderId="85" xfId="0" applyFont="1" applyFill="1" applyBorder="1" applyAlignment="1">
      <alignment horizontal="center" vertical="center" wrapText="1"/>
    </xf>
    <xf numFmtId="0" fontId="4" fillId="8" borderId="85" xfId="0" applyFont="1" applyFill="1" applyBorder="1" applyAlignment="1">
      <alignment horizontal="center" vertical="center" wrapText="1"/>
    </xf>
    <xf numFmtId="0" fontId="4" fillId="11" borderId="85" xfId="0" applyFont="1" applyFill="1" applyBorder="1" applyAlignment="1">
      <alignment horizontal="center" vertical="center" wrapText="1"/>
    </xf>
    <xf numFmtId="0" fontId="4" fillId="10" borderId="110" xfId="0" applyFont="1" applyFill="1" applyBorder="1" applyAlignment="1">
      <alignment horizontal="center" vertical="center" wrapText="1"/>
    </xf>
    <xf numFmtId="0" fontId="4" fillId="8" borderId="110" xfId="0" applyFont="1" applyFill="1" applyBorder="1" applyAlignment="1">
      <alignment horizontal="center" vertical="center" wrapText="1"/>
    </xf>
    <xf numFmtId="0" fontId="4" fillId="11" borderId="110" xfId="0" applyFont="1" applyFill="1" applyBorder="1" applyAlignment="1">
      <alignment horizontal="center" vertical="center" wrapText="1"/>
    </xf>
    <xf numFmtId="0" fontId="4" fillId="10" borderId="110" xfId="0" applyFont="1" applyFill="1" applyBorder="1" applyAlignment="1">
      <alignment horizontal="center" vertical="center"/>
    </xf>
    <xf numFmtId="0" fontId="4" fillId="8" borderId="81" xfId="0" applyFont="1" applyFill="1" applyBorder="1" applyAlignment="1">
      <alignment horizontal="center" vertical="center" wrapText="1"/>
    </xf>
    <xf numFmtId="49" fontId="4" fillId="10" borderId="73" xfId="0" applyNumberFormat="1" applyFont="1" applyFill="1" applyBorder="1" applyAlignment="1">
      <alignment horizontal="center" vertical="center" wrapText="1"/>
    </xf>
    <xf numFmtId="49" fontId="4" fillId="10" borderId="68" xfId="0" applyNumberFormat="1" applyFont="1" applyFill="1" applyBorder="1" applyAlignment="1">
      <alignment horizontal="center" vertical="center" wrapText="1"/>
    </xf>
    <xf numFmtId="164" fontId="4" fillId="10" borderId="145" xfId="0" applyNumberFormat="1" applyFont="1" applyFill="1" applyBorder="1" applyAlignment="1">
      <alignment vertical="center" wrapText="1"/>
    </xf>
    <xf numFmtId="3" fontId="20" fillId="8" borderId="93" xfId="0" applyNumberFormat="1" applyFont="1" applyFill="1" applyBorder="1" applyAlignment="1">
      <alignment horizontal="center" vertical="center" wrapText="1"/>
    </xf>
    <xf numFmtId="164" fontId="20" fillId="8" borderId="145" xfId="0" applyNumberFormat="1" applyFont="1" applyFill="1" applyBorder="1" applyAlignment="1">
      <alignment vertical="center" wrapText="1"/>
    </xf>
    <xf numFmtId="3" fontId="4" fillId="11" borderId="93" xfId="0" applyNumberFormat="1" applyFont="1" applyFill="1" applyBorder="1" applyAlignment="1">
      <alignment horizontal="center" vertical="center" wrapText="1"/>
    </xf>
    <xf numFmtId="164" fontId="4" fillId="11" borderId="143" xfId="0" applyNumberFormat="1" applyFont="1" applyFill="1" applyBorder="1" applyAlignment="1">
      <alignment vertical="center" wrapText="1"/>
    </xf>
    <xf numFmtId="3" fontId="4" fillId="11" borderId="142" xfId="0" applyNumberFormat="1" applyFont="1" applyFill="1" applyBorder="1" applyAlignment="1">
      <alignment horizontal="center" vertical="center" wrapText="1"/>
    </xf>
    <xf numFmtId="164" fontId="4" fillId="11" borderId="145" xfId="0" applyNumberFormat="1" applyFont="1" applyFill="1" applyBorder="1" applyAlignment="1">
      <alignment vertical="center" wrapText="1"/>
    </xf>
    <xf numFmtId="3" fontId="4" fillId="10" borderId="144" xfId="0" applyNumberFormat="1" applyFont="1" applyFill="1" applyBorder="1" applyAlignment="1">
      <alignment horizontal="center" vertical="center" wrapText="1"/>
    </xf>
    <xf numFmtId="164" fontId="4" fillId="10" borderId="143" xfId="0" applyNumberFormat="1" applyFont="1" applyFill="1" applyBorder="1" applyAlignment="1">
      <alignment vertical="center" wrapText="1"/>
    </xf>
    <xf numFmtId="3" fontId="4" fillId="10" borderId="142" xfId="0" applyNumberFormat="1" applyFont="1" applyFill="1" applyBorder="1" applyAlignment="1">
      <alignment horizontal="center" vertical="center" wrapText="1"/>
    </xf>
    <xf numFmtId="3" fontId="4" fillId="10" borderId="142" xfId="0" applyNumberFormat="1" applyFont="1" applyFill="1" applyBorder="1" applyAlignment="1">
      <alignment horizontal="center" vertical="center"/>
    </xf>
    <xf numFmtId="164" fontId="4" fillId="10" borderId="90" xfId="0" applyNumberFormat="1" applyFont="1" applyFill="1" applyBorder="1" applyAlignment="1">
      <alignment vertical="center" wrapText="1"/>
    </xf>
    <xf numFmtId="3" fontId="4" fillId="10" borderId="146" xfId="0" applyNumberFormat="1" applyFont="1" applyFill="1" applyBorder="1" applyAlignment="1">
      <alignment horizontal="center" vertical="center"/>
    </xf>
    <xf numFmtId="164" fontId="4" fillId="10" borderId="147" xfId="0" applyNumberFormat="1" applyFont="1" applyFill="1" applyBorder="1" applyAlignment="1">
      <alignment vertical="center" wrapText="1"/>
    </xf>
    <xf numFmtId="0" fontId="4" fillId="10" borderId="146" xfId="0" applyFont="1" applyFill="1" applyBorder="1" applyAlignment="1">
      <alignment horizontal="center" vertical="center"/>
    </xf>
    <xf numFmtId="0" fontId="4" fillId="10" borderId="61" xfId="0" applyFont="1" applyFill="1" applyBorder="1" applyAlignment="1">
      <alignment horizontal="center" vertical="center"/>
    </xf>
    <xf numFmtId="0" fontId="4" fillId="10" borderId="151" xfId="0" applyFont="1" applyFill="1" applyBorder="1" applyAlignment="1">
      <alignment horizontal="center" vertical="center"/>
    </xf>
    <xf numFmtId="0" fontId="4" fillId="10" borderId="152" xfId="0" applyFont="1" applyFill="1" applyBorder="1" applyAlignment="1">
      <alignment horizontal="center" vertical="center"/>
    </xf>
    <xf numFmtId="0" fontId="4" fillId="10" borderId="153" xfId="0" applyFont="1" applyFill="1" applyBorder="1" applyAlignment="1">
      <alignment horizontal="center" vertical="center"/>
    </xf>
    <xf numFmtId="0" fontId="4" fillId="10" borderId="59" xfId="0" applyFont="1" applyFill="1" applyBorder="1" applyAlignment="1">
      <alignment horizontal="center" vertical="center"/>
    </xf>
    <xf numFmtId="0" fontId="4" fillId="10" borderId="58" xfId="0" applyFont="1" applyFill="1" applyBorder="1" applyAlignment="1">
      <alignment horizontal="center" vertical="center"/>
    </xf>
    <xf numFmtId="0" fontId="4" fillId="10" borderId="129" xfId="0" applyFont="1" applyFill="1" applyBorder="1" applyAlignment="1">
      <alignment horizontal="center" vertical="center"/>
    </xf>
    <xf numFmtId="0" fontId="4" fillId="8" borderId="108" xfId="0" applyFont="1" applyFill="1" applyBorder="1" applyAlignment="1">
      <alignment horizontal="center" vertical="center" wrapText="1"/>
    </xf>
    <xf numFmtId="0" fontId="4" fillId="11" borderId="108" xfId="0" applyFont="1" applyFill="1" applyBorder="1" applyAlignment="1">
      <alignment horizontal="center" vertical="center" wrapText="1"/>
    </xf>
    <xf numFmtId="0" fontId="4" fillId="10" borderId="108" xfId="0" applyFont="1" applyFill="1" applyBorder="1" applyAlignment="1">
      <alignment horizontal="center" vertical="center"/>
    </xf>
    <xf numFmtId="0" fontId="4" fillId="0" borderId="160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4" fillId="10" borderId="116" xfId="0" applyFont="1" applyFill="1" applyBorder="1" applyAlignment="1">
      <alignment horizontal="center" vertical="center" wrapText="1"/>
    </xf>
    <xf numFmtId="0" fontId="4" fillId="8" borderId="116" xfId="0" applyFont="1" applyFill="1" applyBorder="1" applyAlignment="1">
      <alignment horizontal="center" vertical="center" wrapText="1"/>
    </xf>
    <xf numFmtId="0" fontId="4" fillId="11" borderId="116" xfId="0" applyFont="1" applyFill="1" applyBorder="1" applyAlignment="1">
      <alignment horizontal="center" vertical="center" wrapText="1"/>
    </xf>
    <xf numFmtId="0" fontId="19" fillId="10" borderId="116" xfId="0" applyFont="1" applyFill="1" applyBorder="1" applyAlignment="1">
      <alignment horizontal="center" vertical="center" wrapText="1"/>
    </xf>
    <xf numFmtId="0" fontId="4" fillId="11" borderId="131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0" fontId="4" fillId="11" borderId="109" xfId="0" applyFont="1" applyFill="1" applyBorder="1" applyAlignment="1">
      <alignment horizontal="center" vertical="center" wrapText="1"/>
    </xf>
    <xf numFmtId="0" fontId="4" fillId="11" borderId="113" xfId="0" applyFont="1" applyFill="1" applyBorder="1" applyAlignment="1">
      <alignment horizontal="center" vertical="center" wrapText="1"/>
    </xf>
    <xf numFmtId="0" fontId="4" fillId="11" borderId="160" xfId="0" applyFont="1" applyFill="1" applyBorder="1" applyAlignment="1">
      <alignment horizontal="center" vertical="center" wrapText="1"/>
    </xf>
    <xf numFmtId="3" fontId="4" fillId="11" borderId="140" xfId="0" applyNumberFormat="1" applyFont="1" applyFill="1" applyBorder="1" applyAlignment="1">
      <alignment horizontal="center" vertical="center" wrapText="1"/>
    </xf>
    <xf numFmtId="164" fontId="4" fillId="11" borderId="141" xfId="0" applyNumberFormat="1" applyFont="1" applyFill="1" applyBorder="1" applyAlignment="1">
      <alignment vertical="center" wrapText="1"/>
    </xf>
    <xf numFmtId="0" fontId="4" fillId="11" borderId="131" xfId="0" applyFont="1" applyFill="1" applyBorder="1" applyAlignment="1">
      <alignment horizontal="center" vertical="center" wrapText="1"/>
    </xf>
    <xf numFmtId="0" fontId="4" fillId="11" borderId="150" xfId="0" applyFont="1" applyFill="1" applyBorder="1" applyAlignment="1">
      <alignment horizontal="center" vertical="center" wrapText="1"/>
    </xf>
    <xf numFmtId="0" fontId="4" fillId="11" borderId="73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2" xfId="0" applyFont="1" applyFill="1" applyBorder="1" applyAlignment="1">
      <alignment horizontal="center" vertical="center"/>
    </xf>
    <xf numFmtId="0" fontId="4" fillId="11" borderId="145" xfId="0" applyFont="1" applyFill="1" applyBorder="1" applyAlignment="1">
      <alignment horizontal="center" vertical="center" wrapText="1"/>
    </xf>
    <xf numFmtId="3" fontId="4" fillId="11" borderId="144" xfId="0" applyNumberFormat="1" applyFont="1" applyFill="1" applyBorder="1" applyAlignment="1">
      <alignment horizontal="center" vertical="center" wrapText="1"/>
    </xf>
    <xf numFmtId="0" fontId="4" fillId="11" borderId="143" xfId="0" applyFont="1" applyFill="1" applyBorder="1" applyAlignment="1">
      <alignment horizontal="center" vertical="center" wrapText="1"/>
    </xf>
    <xf numFmtId="0" fontId="19" fillId="10" borderId="108" xfId="0" applyFont="1" applyFill="1" applyBorder="1" applyAlignment="1">
      <alignment horizontal="center" vertical="center" wrapText="1"/>
    </xf>
    <xf numFmtId="3" fontId="4" fillId="10" borderId="85" xfId="0" applyNumberFormat="1" applyFont="1" applyFill="1" applyBorder="1" applyAlignment="1">
      <alignment horizontal="center" vertical="center" wrapText="1"/>
    </xf>
    <xf numFmtId="164" fontId="4" fillId="10" borderId="86" xfId="0" applyNumberFormat="1" applyFont="1" applyFill="1" applyBorder="1" applyAlignment="1">
      <alignment vertical="center" wrapText="1"/>
    </xf>
    <xf numFmtId="0" fontId="19" fillId="10" borderId="96" xfId="0" applyFont="1" applyFill="1" applyBorder="1" applyAlignment="1">
      <alignment horizontal="center" vertical="center" wrapText="1"/>
    </xf>
    <xf numFmtId="0" fontId="4" fillId="10" borderId="86" xfId="0" applyFont="1" applyFill="1" applyBorder="1" applyAlignment="1">
      <alignment horizontal="center" vertical="center" wrapText="1"/>
    </xf>
    <xf numFmtId="0" fontId="4" fillId="10" borderId="96" xfId="0" applyFont="1" applyFill="1" applyBorder="1" applyAlignment="1">
      <alignment horizontal="center" vertical="center" wrapText="1"/>
    </xf>
    <xf numFmtId="3" fontId="4" fillId="11" borderId="126" xfId="0" applyNumberFormat="1" applyFont="1" applyFill="1" applyBorder="1" applyAlignment="1">
      <alignment horizontal="center" vertical="center" wrapText="1"/>
    </xf>
    <xf numFmtId="0" fontId="4" fillId="11" borderId="121" xfId="0" applyFont="1" applyFill="1" applyBorder="1" applyAlignment="1">
      <alignment horizontal="center" vertical="center" wrapText="1"/>
    </xf>
    <xf numFmtId="0" fontId="4" fillId="11" borderId="54" xfId="0" applyFont="1" applyFill="1" applyBorder="1" applyAlignment="1">
      <alignment horizontal="center" vertical="center" wrapText="1"/>
    </xf>
    <xf numFmtId="0" fontId="4" fillId="11" borderId="52" xfId="0" applyFont="1" applyFill="1" applyBorder="1" applyAlignment="1">
      <alignment horizontal="center" vertical="center" wrapText="1"/>
    </xf>
    <xf numFmtId="0" fontId="4" fillId="11" borderId="55" xfId="0" applyFont="1" applyFill="1" applyBorder="1" applyAlignment="1">
      <alignment horizontal="center" vertical="center" wrapText="1"/>
    </xf>
    <xf numFmtId="0" fontId="4" fillId="11" borderId="70" xfId="0" applyFont="1" applyFill="1" applyBorder="1" applyAlignment="1">
      <alignment horizontal="center" vertical="center" wrapText="1"/>
    </xf>
    <xf numFmtId="0" fontId="4" fillId="11" borderId="75" xfId="0" applyFont="1" applyFill="1" applyBorder="1" applyAlignment="1">
      <alignment horizontal="center" vertical="center" wrapText="1"/>
    </xf>
    <xf numFmtId="0" fontId="4" fillId="10" borderId="133" xfId="0" applyFont="1" applyFill="1" applyBorder="1" applyAlignment="1">
      <alignment horizontal="center" vertical="center" wrapText="1"/>
    </xf>
    <xf numFmtId="0" fontId="4" fillId="10" borderId="87" xfId="0" applyFont="1" applyFill="1" applyBorder="1" applyAlignment="1">
      <alignment horizontal="center" vertical="center"/>
    </xf>
    <xf numFmtId="0" fontId="4" fillId="10" borderId="111" xfId="0" applyFont="1" applyFill="1" applyBorder="1" applyAlignment="1">
      <alignment horizontal="center" vertical="center"/>
    </xf>
    <xf numFmtId="0" fontId="4" fillId="10" borderId="107" xfId="0" applyFont="1" applyFill="1" applyBorder="1" applyAlignment="1">
      <alignment horizontal="center" vertical="center" wrapText="1"/>
    </xf>
    <xf numFmtId="0" fontId="4" fillId="10" borderId="107" xfId="0" applyFont="1" applyFill="1" applyBorder="1" applyAlignment="1">
      <alignment horizontal="center" vertical="center"/>
    </xf>
    <xf numFmtId="0" fontId="4" fillId="10" borderId="117" xfId="0" applyFont="1" applyFill="1" applyBorder="1" applyAlignment="1">
      <alignment horizontal="left" vertical="center" wrapText="1"/>
    </xf>
    <xf numFmtId="3" fontId="4" fillId="10" borderId="137" xfId="0" applyNumberFormat="1" applyFont="1" applyFill="1" applyBorder="1" applyAlignment="1">
      <alignment horizontal="center" vertical="center"/>
    </xf>
    <xf numFmtId="164" fontId="4" fillId="10" borderId="139" xfId="0" applyNumberFormat="1" applyFont="1" applyFill="1" applyBorder="1" applyAlignment="1">
      <alignment vertical="center" wrapText="1"/>
    </xf>
    <xf numFmtId="0" fontId="4" fillId="10" borderId="148" xfId="0" applyFont="1" applyFill="1" applyBorder="1" applyAlignment="1">
      <alignment horizontal="center" vertical="center"/>
    </xf>
    <xf numFmtId="0" fontId="4" fillId="10" borderId="149" xfId="0" applyFont="1" applyFill="1" applyBorder="1" applyAlignment="1">
      <alignment horizontal="center" vertical="center"/>
    </xf>
    <xf numFmtId="0" fontId="4" fillId="10" borderId="40" xfId="0" applyFont="1" applyFill="1" applyBorder="1" applyAlignment="1">
      <alignment horizontal="center" vertical="center"/>
    </xf>
    <xf numFmtId="0" fontId="4" fillId="10" borderId="41" xfId="0" applyFont="1" applyFill="1" applyBorder="1" applyAlignment="1">
      <alignment horizontal="center" vertical="center"/>
    </xf>
    <xf numFmtId="0" fontId="19" fillId="10" borderId="154" xfId="0" applyFont="1" applyFill="1" applyBorder="1" applyAlignment="1">
      <alignment horizontal="center" vertical="center"/>
    </xf>
    <xf numFmtId="0" fontId="4" fillId="10" borderId="155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1" borderId="99" xfId="0" applyFont="1" applyFill="1" applyBorder="1" applyAlignment="1">
      <alignment horizontal="center" vertical="center" wrapText="1"/>
    </xf>
    <xf numFmtId="0" fontId="4" fillId="11" borderId="96" xfId="0" applyFont="1" applyFill="1" applyBorder="1" applyAlignment="1">
      <alignment horizontal="center" vertical="center" wrapText="1"/>
    </xf>
    <xf numFmtId="0" fontId="4" fillId="11" borderId="86" xfId="0" applyFont="1" applyFill="1" applyBorder="1" applyAlignment="1">
      <alignment horizontal="center" vertical="center" wrapText="1"/>
    </xf>
    <xf numFmtId="0" fontId="4" fillId="11" borderId="104" xfId="0" applyFont="1" applyFill="1" applyBorder="1" applyAlignment="1">
      <alignment horizontal="center" vertical="center" wrapText="1"/>
    </xf>
    <xf numFmtId="3" fontId="4" fillId="11" borderId="85" xfId="0" applyNumberFormat="1" applyFont="1" applyFill="1" applyBorder="1" applyAlignment="1">
      <alignment horizontal="center" vertical="center" wrapText="1"/>
    </xf>
    <xf numFmtId="164" fontId="4" fillId="11" borderId="86" xfId="0" applyNumberFormat="1" applyFont="1" applyFill="1" applyBorder="1" applyAlignment="1">
      <alignment horizontal="center" vertical="center" wrapText="1"/>
    </xf>
    <xf numFmtId="0" fontId="4" fillId="11" borderId="65" xfId="0" applyFont="1" applyFill="1" applyBorder="1" applyAlignment="1">
      <alignment horizontal="center" vertical="center" wrapText="1"/>
    </xf>
    <xf numFmtId="3" fontId="4" fillId="11" borderId="96" xfId="0" applyNumberFormat="1" applyFont="1" applyFill="1" applyBorder="1" applyAlignment="1">
      <alignment horizontal="center" vertical="center" wrapText="1"/>
    </xf>
    <xf numFmtId="0" fontId="19" fillId="11" borderId="108" xfId="0" applyFont="1" applyFill="1" applyBorder="1" applyAlignment="1">
      <alignment horizontal="center" vertical="center" wrapText="1"/>
    </xf>
    <xf numFmtId="0" fontId="4" fillId="11" borderId="100" xfId="0" applyFont="1" applyFill="1" applyBorder="1" applyAlignment="1">
      <alignment horizontal="center" vertical="center" wrapText="1"/>
    </xf>
    <xf numFmtId="0" fontId="4" fillId="11" borderId="87" xfId="0" applyFont="1" applyFill="1" applyBorder="1" applyAlignment="1">
      <alignment horizontal="center" vertical="center" wrapText="1"/>
    </xf>
    <xf numFmtId="0" fontId="4" fillId="11" borderId="88" xfId="0" applyFont="1" applyFill="1" applyBorder="1" applyAlignment="1">
      <alignment horizontal="center" vertical="center" wrapText="1"/>
    </xf>
    <xf numFmtId="0" fontId="4" fillId="11" borderId="101" xfId="0" applyFont="1" applyFill="1" applyBorder="1" applyAlignment="1">
      <alignment horizontal="center" vertical="center" wrapText="1"/>
    </xf>
    <xf numFmtId="0" fontId="4" fillId="11" borderId="107" xfId="0" applyFont="1" applyFill="1" applyBorder="1" applyAlignment="1">
      <alignment horizontal="center" vertical="center" wrapText="1"/>
    </xf>
    <xf numFmtId="3" fontId="4" fillId="11" borderId="101" xfId="0" applyNumberFormat="1" applyFont="1" applyFill="1" applyBorder="1" applyAlignment="1">
      <alignment horizontal="center" vertical="center" wrapText="1"/>
    </xf>
    <xf numFmtId="164" fontId="4" fillId="11" borderId="88" xfId="0" applyNumberFormat="1" applyFont="1" applyFill="1" applyBorder="1" applyAlignment="1">
      <alignment horizontal="center" vertical="center" wrapText="1"/>
    </xf>
    <xf numFmtId="0" fontId="19" fillId="11" borderId="107" xfId="0" applyFont="1" applyFill="1" applyBorder="1" applyAlignment="1">
      <alignment horizontal="center" vertical="center" wrapText="1"/>
    </xf>
    <xf numFmtId="0" fontId="4" fillId="11" borderId="114" xfId="0" applyFont="1" applyFill="1" applyBorder="1" applyAlignment="1">
      <alignment horizontal="center" vertical="center" wrapText="1"/>
    </xf>
    <xf numFmtId="0" fontId="4" fillId="11" borderId="117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4" fillId="0" borderId="0" xfId="0" applyFont="1"/>
    <xf numFmtId="0" fontId="28" fillId="0" borderId="110" xfId="0" applyFont="1" applyBorder="1"/>
    <xf numFmtId="0" fontId="28" fillId="0" borderId="116" xfId="0" applyFont="1" applyBorder="1"/>
    <xf numFmtId="0" fontId="28" fillId="0" borderId="96" xfId="0" applyFont="1" applyBorder="1" applyAlignment="1">
      <alignment horizontal="center"/>
    </xf>
    <xf numFmtId="0" fontId="27" fillId="0" borderId="161" xfId="0" applyFont="1" applyBorder="1"/>
    <xf numFmtId="9" fontId="27" fillId="0" borderId="162" xfId="2" applyFont="1" applyFill="1" applyBorder="1" applyAlignment="1" applyProtection="1">
      <alignment horizontal="center"/>
    </xf>
    <xf numFmtId="0" fontId="27" fillId="12" borderId="161" xfId="0" applyFont="1" applyFill="1" applyBorder="1"/>
    <xf numFmtId="0" fontId="0" fillId="12" borderId="0" xfId="0" applyFill="1"/>
    <xf numFmtId="9" fontId="27" fillId="12" borderId="162" xfId="2" applyFont="1" applyFill="1" applyBorder="1" applyAlignment="1" applyProtection="1">
      <alignment horizontal="center"/>
    </xf>
    <xf numFmtId="0" fontId="27" fillId="13" borderId="161" xfId="0" applyFont="1" applyFill="1" applyBorder="1"/>
    <xf numFmtId="0" fontId="0" fillId="13" borderId="0" xfId="0" applyFill="1"/>
    <xf numFmtId="9" fontId="27" fillId="13" borderId="162" xfId="2" applyFont="1" applyFill="1" applyBorder="1" applyAlignment="1" applyProtection="1">
      <alignment horizontal="center"/>
    </xf>
    <xf numFmtId="0" fontId="27" fillId="13" borderId="163" xfId="0" applyFont="1" applyFill="1" applyBorder="1"/>
    <xf numFmtId="0" fontId="0" fillId="13" borderId="164" xfId="0" applyFill="1" applyBorder="1"/>
    <xf numFmtId="9" fontId="27" fillId="13" borderId="165" xfId="2" applyFont="1" applyFill="1" applyBorder="1" applyAlignment="1" applyProtection="1">
      <alignment horizontal="center"/>
    </xf>
    <xf numFmtId="49" fontId="27" fillId="0" borderId="0" xfId="0" applyNumberFormat="1" applyFont="1"/>
    <xf numFmtId="0" fontId="25" fillId="0" borderId="0" xfId="0" applyFont="1"/>
    <xf numFmtId="0" fontId="30" fillId="0" borderId="0" xfId="1" applyFont="1" applyProtection="1"/>
    <xf numFmtId="0" fontId="32" fillId="0" borderId="0" xfId="0" applyFont="1"/>
    <xf numFmtId="0" fontId="3" fillId="0" borderId="0" xfId="0" applyFont="1"/>
    <xf numFmtId="0" fontId="0" fillId="0" borderId="0" xfId="0" applyProtection="1">
      <protection locked="0"/>
    </xf>
    <xf numFmtId="0" fontId="10" fillId="0" borderId="26" xfId="0" applyFont="1" applyBorder="1" applyAlignment="1">
      <alignment horizontal="center" vertical="center" wrapText="1"/>
    </xf>
    <xf numFmtId="0" fontId="19" fillId="11" borderId="116" xfId="0" applyFont="1" applyFill="1" applyBorder="1" applyAlignment="1">
      <alignment horizontal="center" vertical="center" wrapText="1"/>
    </xf>
    <xf numFmtId="0" fontId="10" fillId="0" borderId="112" xfId="0" applyFont="1" applyBorder="1" applyAlignment="1">
      <alignment horizontal="center" vertical="center" wrapText="1"/>
    </xf>
    <xf numFmtId="0" fontId="4" fillId="0" borderId="113" xfId="0" applyFont="1" applyBorder="1"/>
    <xf numFmtId="0" fontId="4" fillId="0" borderId="108" xfId="0" applyFont="1" applyBorder="1"/>
    <xf numFmtId="0" fontId="4" fillId="11" borderId="108" xfId="0" applyFont="1" applyFill="1" applyBorder="1"/>
    <xf numFmtId="0" fontId="4" fillId="11" borderId="107" xfId="0" applyFont="1" applyFill="1" applyBorder="1"/>
    <xf numFmtId="0" fontId="4" fillId="11" borderId="71" xfId="0" applyFont="1" applyFill="1" applyBorder="1" applyAlignment="1">
      <alignment horizontal="center" vertical="center" wrapText="1"/>
    </xf>
    <xf numFmtId="0" fontId="4" fillId="11" borderId="49" xfId="0" applyFont="1" applyFill="1" applyBorder="1" applyAlignment="1">
      <alignment horizontal="center" vertical="center" wrapText="1"/>
    </xf>
    <xf numFmtId="0" fontId="4" fillId="10" borderId="64" xfId="0" applyFont="1" applyFill="1" applyBorder="1" applyAlignment="1">
      <alignment horizontal="center" vertical="center" wrapText="1"/>
    </xf>
    <xf numFmtId="0" fontId="4" fillId="10" borderId="132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10" borderId="72" xfId="0" applyFont="1" applyFill="1" applyBorder="1" applyAlignment="1">
      <alignment horizontal="center" vertical="center"/>
    </xf>
    <xf numFmtId="0" fontId="4" fillId="10" borderId="64" xfId="0" applyFont="1" applyFill="1" applyBorder="1" applyAlignment="1">
      <alignment horizontal="center" vertical="center"/>
    </xf>
    <xf numFmtId="0" fontId="4" fillId="10" borderId="166" xfId="0" applyFont="1" applyFill="1" applyBorder="1" applyAlignment="1">
      <alignment horizontal="center" vertical="center"/>
    </xf>
    <xf numFmtId="0" fontId="4" fillId="11" borderId="50" xfId="0" applyFont="1" applyFill="1" applyBorder="1" applyAlignment="1">
      <alignment horizontal="center" vertical="center" wrapText="1"/>
    </xf>
    <xf numFmtId="0" fontId="4" fillId="11" borderId="47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19" fillId="10" borderId="104" xfId="0" applyFont="1" applyFill="1" applyBorder="1" applyAlignment="1">
      <alignment horizontal="center" vertical="center" wrapText="1"/>
    </xf>
    <xf numFmtId="0" fontId="4" fillId="11" borderId="35" xfId="0" applyFont="1" applyFill="1" applyBorder="1" applyAlignment="1">
      <alignment horizontal="center" vertical="center" wrapText="1"/>
    </xf>
    <xf numFmtId="0" fontId="4" fillId="9" borderId="47" xfId="0" applyFont="1" applyFill="1" applyBorder="1" applyAlignment="1">
      <alignment horizontal="center" vertical="center" wrapText="1"/>
    </xf>
    <xf numFmtId="0" fontId="4" fillId="10" borderId="50" xfId="0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horizontal="center" vertical="center"/>
    </xf>
    <xf numFmtId="0" fontId="4" fillId="10" borderId="65" xfId="0" applyFont="1" applyFill="1" applyBorder="1" applyAlignment="1">
      <alignment horizontal="center" vertical="center"/>
    </xf>
    <xf numFmtId="0" fontId="4" fillId="10" borderId="168" xfId="0" applyFont="1" applyFill="1" applyBorder="1" applyAlignment="1">
      <alignment horizontal="center" vertical="center"/>
    </xf>
    <xf numFmtId="0" fontId="4" fillId="11" borderId="130" xfId="0" applyFont="1" applyFill="1" applyBorder="1" applyAlignment="1">
      <alignment horizontal="center" vertical="center" wrapText="1"/>
    </xf>
    <xf numFmtId="0" fontId="4" fillId="11" borderId="129" xfId="0" applyFont="1" applyFill="1" applyBorder="1" applyAlignment="1">
      <alignment horizontal="center" vertical="center" wrapText="1"/>
    </xf>
    <xf numFmtId="0" fontId="4" fillId="11" borderId="115" xfId="0" applyFont="1" applyFill="1" applyBorder="1" applyAlignment="1">
      <alignment horizontal="center" vertical="center" wrapText="1"/>
    </xf>
    <xf numFmtId="0" fontId="4" fillId="11" borderId="170" xfId="0" applyFont="1" applyFill="1" applyBorder="1" applyAlignment="1">
      <alignment horizontal="center" vertical="center" wrapText="1"/>
    </xf>
    <xf numFmtId="0" fontId="4" fillId="8" borderId="170" xfId="0" applyFont="1" applyFill="1" applyBorder="1" applyAlignment="1">
      <alignment horizontal="center" vertical="center" wrapText="1"/>
    </xf>
    <xf numFmtId="0" fontId="4" fillId="10" borderId="130" xfId="0" applyFont="1" applyFill="1" applyBorder="1" applyAlignment="1">
      <alignment horizontal="center" vertical="center"/>
    </xf>
    <xf numFmtId="0" fontId="4" fillId="10" borderId="170" xfId="0" applyFont="1" applyFill="1" applyBorder="1" applyAlignment="1">
      <alignment horizontal="center" vertical="center"/>
    </xf>
    <xf numFmtId="0" fontId="4" fillId="14" borderId="91" xfId="0" applyFont="1" applyFill="1" applyBorder="1" applyAlignment="1">
      <alignment horizontal="center" vertical="center"/>
    </xf>
    <xf numFmtId="0" fontId="4" fillId="14" borderId="98" xfId="0" applyFont="1" applyFill="1" applyBorder="1" applyAlignment="1">
      <alignment horizontal="center" vertical="center" wrapText="1"/>
    </xf>
    <xf numFmtId="0" fontId="4" fillId="14" borderId="96" xfId="0" applyFont="1" applyFill="1" applyBorder="1" applyAlignment="1">
      <alignment horizontal="center" vertical="center" wrapText="1"/>
    </xf>
    <xf numFmtId="0" fontId="4" fillId="14" borderId="80" xfId="0" applyFont="1" applyFill="1" applyBorder="1" applyAlignment="1">
      <alignment horizontal="center" vertical="center" wrapText="1"/>
    </xf>
    <xf numFmtId="0" fontId="4" fillId="14" borderId="86" xfId="0" applyFont="1" applyFill="1" applyBorder="1" applyAlignment="1">
      <alignment horizontal="center" vertical="center" wrapText="1"/>
    </xf>
    <xf numFmtId="0" fontId="4" fillId="14" borderId="108" xfId="0" applyFont="1" applyFill="1" applyBorder="1" applyAlignment="1">
      <alignment horizontal="center" vertical="center" wrapText="1"/>
    </xf>
    <xf numFmtId="0" fontId="4" fillId="14" borderId="104" xfId="0" applyFont="1" applyFill="1" applyBorder="1" applyAlignment="1">
      <alignment horizontal="center" vertical="center" wrapText="1"/>
    </xf>
    <xf numFmtId="3" fontId="4" fillId="14" borderId="85" xfId="0" applyNumberFormat="1" applyFont="1" applyFill="1" applyBorder="1" applyAlignment="1">
      <alignment horizontal="center" vertical="center" wrapText="1"/>
    </xf>
    <xf numFmtId="164" fontId="4" fillId="14" borderId="86" xfId="0" applyNumberFormat="1" applyFont="1" applyFill="1" applyBorder="1" applyAlignment="1">
      <alignment horizontal="center" vertical="center" wrapText="1"/>
    </xf>
    <xf numFmtId="0" fontId="4" fillId="14" borderId="116" xfId="0" applyFont="1" applyFill="1" applyBorder="1" applyAlignment="1">
      <alignment horizontal="center" vertical="center" wrapText="1"/>
    </xf>
    <xf numFmtId="0" fontId="4" fillId="14" borderId="108" xfId="0" applyFont="1" applyFill="1" applyBorder="1"/>
    <xf numFmtId="0" fontId="8" fillId="11" borderId="170" xfId="0" applyFont="1" applyFill="1" applyBorder="1" applyAlignment="1">
      <alignment horizontal="center" vertical="center" wrapText="1"/>
    </xf>
    <xf numFmtId="0" fontId="4" fillId="15" borderId="132" xfId="0" applyFont="1" applyFill="1" applyBorder="1" applyAlignment="1">
      <alignment horizontal="center" vertical="center"/>
    </xf>
    <xf numFmtId="0" fontId="4" fillId="16" borderId="85" xfId="0" applyFont="1" applyFill="1" applyBorder="1" applyAlignment="1">
      <alignment horizontal="center" vertical="center" wrapText="1"/>
    </xf>
    <xf numFmtId="0" fontId="4" fillId="16" borderId="80" xfId="0" applyFont="1" applyFill="1" applyBorder="1" applyAlignment="1">
      <alignment horizontal="center" vertical="center" wrapText="1"/>
    </xf>
    <xf numFmtId="0" fontId="4" fillId="16" borderId="80" xfId="0" applyFont="1" applyFill="1" applyBorder="1" applyAlignment="1">
      <alignment horizontal="center" vertical="center"/>
    </xf>
    <xf numFmtId="0" fontId="4" fillId="16" borderId="110" xfId="0" applyFont="1" applyFill="1" applyBorder="1" applyAlignment="1">
      <alignment horizontal="center" vertical="center"/>
    </xf>
    <xf numFmtId="0" fontId="4" fillId="16" borderId="108" xfId="0" applyFont="1" applyFill="1" applyBorder="1" applyAlignment="1">
      <alignment horizontal="center" vertical="center" wrapText="1"/>
    </xf>
    <xf numFmtId="3" fontId="4" fillId="16" borderId="142" xfId="0" applyNumberFormat="1" applyFont="1" applyFill="1" applyBorder="1" applyAlignment="1">
      <alignment horizontal="center" vertical="center" wrapText="1"/>
    </xf>
    <xf numFmtId="164" fontId="4" fillId="16" borderId="145" xfId="0" applyNumberFormat="1" applyFont="1" applyFill="1" applyBorder="1" applyAlignment="1">
      <alignment vertical="center" wrapText="1"/>
    </xf>
    <xf numFmtId="49" fontId="4" fillId="16" borderId="68" xfId="0" applyNumberFormat="1" applyFont="1" applyFill="1" applyBorder="1" applyAlignment="1">
      <alignment horizontal="center" vertical="center" wrapText="1"/>
    </xf>
    <xf numFmtId="49" fontId="4" fillId="16" borderId="20" xfId="0" applyNumberFormat="1" applyFont="1" applyFill="1" applyBorder="1" applyAlignment="1">
      <alignment horizontal="center" vertical="center" wrapText="1"/>
    </xf>
    <xf numFmtId="0" fontId="4" fillId="16" borderId="18" xfId="0" applyFont="1" applyFill="1" applyBorder="1" applyAlignment="1">
      <alignment horizontal="center" vertical="center" wrapText="1"/>
    </xf>
    <xf numFmtId="0" fontId="4" fillId="16" borderId="19" xfId="0" applyFont="1" applyFill="1" applyBorder="1" applyAlignment="1">
      <alignment horizontal="center" vertical="center" wrapText="1"/>
    </xf>
    <xf numFmtId="0" fontId="4" fillId="16" borderId="20" xfId="0" applyFont="1" applyFill="1" applyBorder="1" applyAlignment="1">
      <alignment horizontal="center" vertical="center" wrapText="1"/>
    </xf>
    <xf numFmtId="0" fontId="4" fillId="16" borderId="64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4" fillId="16" borderId="129" xfId="0" applyFont="1" applyFill="1" applyBorder="1" applyAlignment="1">
      <alignment horizontal="center" vertical="center"/>
    </xf>
    <xf numFmtId="0" fontId="4" fillId="16" borderId="47" xfId="0" applyFont="1" applyFill="1" applyBorder="1" applyAlignment="1">
      <alignment horizontal="center" vertical="center"/>
    </xf>
    <xf numFmtId="0" fontId="4" fillId="16" borderId="116" xfId="0" applyFont="1" applyFill="1" applyBorder="1" applyAlignment="1">
      <alignment horizontal="center" vertical="center" wrapText="1"/>
    </xf>
    <xf numFmtId="49" fontId="8" fillId="10" borderId="68" xfId="0" applyNumberFormat="1" applyFont="1" applyFill="1" applyBorder="1" applyAlignment="1">
      <alignment horizontal="center" vertical="center" wrapText="1"/>
    </xf>
    <xf numFmtId="49" fontId="8" fillId="10" borderId="20" xfId="0" applyNumberFormat="1" applyFont="1" applyFill="1" applyBorder="1" applyAlignment="1">
      <alignment horizontal="center" vertical="center" wrapText="1"/>
    </xf>
    <xf numFmtId="0" fontId="4" fillId="17" borderId="132" xfId="0" applyFont="1" applyFill="1" applyBorder="1" applyAlignment="1">
      <alignment horizontal="center" vertical="center"/>
    </xf>
    <xf numFmtId="0" fontId="4" fillId="18" borderId="85" xfId="0" applyFont="1" applyFill="1" applyBorder="1" applyAlignment="1">
      <alignment horizontal="center" vertical="center" wrapText="1"/>
    </xf>
    <xf numFmtId="0" fontId="4" fillId="18" borderId="80" xfId="0" applyFont="1" applyFill="1" applyBorder="1" applyAlignment="1">
      <alignment horizontal="center" vertical="center" wrapText="1"/>
    </xf>
    <xf numFmtId="0" fontId="4" fillId="18" borderId="110" xfId="0" applyFont="1" applyFill="1" applyBorder="1" applyAlignment="1">
      <alignment horizontal="center" vertical="center" wrapText="1"/>
    </xf>
    <xf numFmtId="0" fontId="4" fillId="18" borderId="108" xfId="0" applyFont="1" applyFill="1" applyBorder="1" applyAlignment="1">
      <alignment horizontal="center" vertical="center" wrapText="1"/>
    </xf>
    <xf numFmtId="0" fontId="4" fillId="18" borderId="116" xfId="0" applyFont="1" applyFill="1" applyBorder="1" applyAlignment="1">
      <alignment horizontal="center" vertical="center" wrapText="1"/>
    </xf>
    <xf numFmtId="3" fontId="21" fillId="18" borderId="142" xfId="0" applyNumberFormat="1" applyFont="1" applyFill="1" applyBorder="1" applyAlignment="1">
      <alignment horizontal="center" vertical="center" wrapText="1"/>
    </xf>
    <xf numFmtId="164" fontId="4" fillId="18" borderId="145" xfId="0" applyNumberFormat="1" applyFont="1" applyFill="1" applyBorder="1" applyAlignment="1">
      <alignment vertical="center" wrapText="1"/>
    </xf>
    <xf numFmtId="0" fontId="4" fillId="18" borderId="48" xfId="0" applyFont="1" applyFill="1" applyBorder="1" applyAlignment="1">
      <alignment horizontal="center" vertical="center" wrapText="1"/>
    </xf>
    <xf numFmtId="0" fontId="4" fillId="18" borderId="17" xfId="0" applyFont="1" applyFill="1" applyBorder="1" applyAlignment="1">
      <alignment horizontal="center" vertical="center" wrapText="1"/>
    </xf>
    <xf numFmtId="0" fontId="4" fillId="18" borderId="64" xfId="0" applyFont="1" applyFill="1" applyBorder="1" applyAlignment="1">
      <alignment horizontal="center" vertical="center" wrapText="1"/>
    </xf>
    <xf numFmtId="0" fontId="4" fillId="18" borderId="129" xfId="0" applyFont="1" applyFill="1" applyBorder="1" applyAlignment="1">
      <alignment horizontal="center" vertical="center" wrapText="1"/>
    </xf>
    <xf numFmtId="0" fontId="4" fillId="18" borderId="47" xfId="0" applyFont="1" applyFill="1" applyBorder="1" applyAlignment="1">
      <alignment horizontal="center" vertical="center" wrapText="1"/>
    </xf>
    <xf numFmtId="3" fontId="4" fillId="18" borderId="126" xfId="0" applyNumberFormat="1" applyFont="1" applyFill="1" applyBorder="1" applyAlignment="1">
      <alignment horizontal="center" vertical="center" wrapText="1"/>
    </xf>
    <xf numFmtId="164" fontId="4" fillId="18" borderId="122" xfId="0" applyNumberFormat="1" applyFont="1" applyFill="1" applyBorder="1" applyAlignment="1">
      <alignment vertical="center" wrapText="1"/>
    </xf>
    <xf numFmtId="0" fontId="4" fillId="18" borderId="121" xfId="0" applyFont="1" applyFill="1" applyBorder="1" applyAlignment="1">
      <alignment horizontal="center" vertical="center" wrapText="1"/>
    </xf>
    <xf numFmtId="0" fontId="4" fillId="18" borderId="55" xfId="0" applyFont="1" applyFill="1" applyBorder="1" applyAlignment="1">
      <alignment horizontal="center" vertical="center" wrapText="1"/>
    </xf>
    <xf numFmtId="0" fontId="4" fillId="18" borderId="54" xfId="0" applyFont="1" applyFill="1" applyBorder="1" applyAlignment="1">
      <alignment horizontal="center" vertical="center" wrapText="1"/>
    </xf>
    <xf numFmtId="0" fontId="4" fillId="18" borderId="26" xfId="0" applyFont="1" applyFill="1" applyBorder="1" applyAlignment="1">
      <alignment horizontal="center" vertical="center" wrapText="1"/>
    </xf>
    <xf numFmtId="0" fontId="4" fillId="18" borderId="70" xfId="0" applyFont="1" applyFill="1" applyBorder="1" applyAlignment="1">
      <alignment horizontal="center" vertical="center" wrapText="1"/>
    </xf>
    <xf numFmtId="0" fontId="4" fillId="18" borderId="115" xfId="0" applyFont="1" applyFill="1" applyBorder="1" applyAlignment="1">
      <alignment horizontal="center" vertical="center" wrapText="1"/>
    </xf>
    <xf numFmtId="0" fontId="4" fillId="18" borderId="35" xfId="0" applyFont="1" applyFill="1" applyBorder="1" applyAlignment="1">
      <alignment horizontal="center" vertical="center" wrapText="1"/>
    </xf>
    <xf numFmtId="0" fontId="21" fillId="18" borderId="68" xfId="0" applyFont="1" applyFill="1" applyBorder="1" applyAlignment="1">
      <alignment horizontal="center" vertical="center" wrapText="1"/>
    </xf>
    <xf numFmtId="0" fontId="21" fillId="18" borderId="145" xfId="0" applyFont="1" applyFill="1" applyBorder="1" applyAlignment="1">
      <alignment horizontal="center" vertical="center" wrapText="1"/>
    </xf>
    <xf numFmtId="0" fontId="21" fillId="18" borderId="121" xfId="0" applyFont="1" applyFill="1" applyBorder="1" applyAlignment="1">
      <alignment horizontal="center" vertical="center" wrapText="1"/>
    </xf>
    <xf numFmtId="0" fontId="21" fillId="18" borderId="122" xfId="0" applyFont="1" applyFill="1" applyBorder="1" applyAlignment="1">
      <alignment horizontal="center" vertical="center" wrapText="1"/>
    </xf>
    <xf numFmtId="0" fontId="21" fillId="18" borderId="19" xfId="0" applyFont="1" applyFill="1" applyBorder="1" applyAlignment="1">
      <alignment horizontal="center" vertical="center" wrapText="1"/>
    </xf>
    <xf numFmtId="0" fontId="21" fillId="18" borderId="20" xfId="0" applyFont="1" applyFill="1" applyBorder="1" applyAlignment="1">
      <alignment horizontal="center" vertical="center" wrapText="1"/>
    </xf>
    <xf numFmtId="0" fontId="4" fillId="19" borderId="85" xfId="0" applyFont="1" applyFill="1" applyBorder="1" applyAlignment="1">
      <alignment horizontal="center" vertical="center" wrapText="1"/>
    </xf>
    <xf numFmtId="0" fontId="4" fillId="19" borderId="80" xfId="0" applyFont="1" applyFill="1" applyBorder="1" applyAlignment="1">
      <alignment horizontal="center" vertical="center" wrapText="1"/>
    </xf>
    <xf numFmtId="0" fontId="4" fillId="19" borderId="110" xfId="0" applyFont="1" applyFill="1" applyBorder="1" applyAlignment="1">
      <alignment horizontal="center" vertical="center" wrapText="1"/>
    </xf>
    <xf numFmtId="3" fontId="4" fillId="16" borderId="142" xfId="0" applyNumberFormat="1" applyFont="1" applyFill="1" applyBorder="1" applyAlignment="1">
      <alignment horizontal="center" vertical="center"/>
    </xf>
    <xf numFmtId="0" fontId="4" fillId="16" borderId="68" xfId="0" applyFont="1" applyFill="1" applyBorder="1" applyAlignment="1">
      <alignment horizontal="center" vertical="center"/>
    </xf>
    <xf numFmtId="0" fontId="4" fillId="16" borderId="18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17" xfId="0" applyFont="1" applyFill="1" applyBorder="1" applyAlignment="1">
      <alignment horizontal="center" vertical="center"/>
    </xf>
    <xf numFmtId="0" fontId="19" fillId="16" borderId="49" xfId="0" applyFont="1" applyFill="1" applyBorder="1" applyAlignment="1">
      <alignment horizontal="center" vertical="center"/>
    </xf>
    <xf numFmtId="0" fontId="4" fillId="16" borderId="129" xfId="0" applyFont="1" applyFill="1" applyBorder="1" applyAlignment="1">
      <alignment horizontal="center" vertical="center" wrapText="1"/>
    </xf>
    <xf numFmtId="0" fontId="4" fillId="16" borderId="47" xfId="0" applyFont="1" applyFill="1" applyBorder="1" applyAlignment="1">
      <alignment horizontal="center" vertical="center" wrapText="1"/>
    </xf>
    <xf numFmtId="0" fontId="4" fillId="15" borderId="108" xfId="0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0" fontId="8" fillId="16" borderId="20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19" fillId="0" borderId="132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19" fillId="0" borderId="116" xfId="0" applyFont="1" applyBorder="1" applyAlignment="1">
      <alignment horizontal="center" vertical="center" wrapText="1"/>
    </xf>
    <xf numFmtId="3" fontId="4" fillId="0" borderId="142" xfId="0" applyNumberFormat="1" applyFont="1" applyBorder="1" applyAlignment="1">
      <alignment horizontal="center" vertical="center"/>
    </xf>
    <xf numFmtId="164" fontId="4" fillId="0" borderId="145" xfId="0" applyNumberFormat="1" applyFont="1" applyBorder="1" applyAlignment="1">
      <alignment vertical="center" wrapText="1"/>
    </xf>
    <xf numFmtId="0" fontId="4" fillId="0" borderId="6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11" borderId="0" xfId="0" applyFont="1" applyFill="1"/>
    <xf numFmtId="0" fontId="0" fillId="11" borderId="0" xfId="0" applyFill="1"/>
    <xf numFmtId="0" fontId="11" fillId="0" borderId="0" xfId="0" applyFont="1" applyAlignment="1">
      <alignment horizontal="left" vertical="center"/>
    </xf>
    <xf numFmtId="0" fontId="0" fillId="0" borderId="0" xfId="0"/>
    <xf numFmtId="0" fontId="11" fillId="4" borderId="24" xfId="0" applyFont="1" applyFill="1" applyBorder="1" applyAlignment="1">
      <alignment horizontal="left"/>
    </xf>
    <xf numFmtId="0" fontId="8" fillId="0" borderId="25" xfId="0" applyFont="1" applyBorder="1"/>
    <xf numFmtId="0" fontId="11" fillId="5" borderId="24" xfId="0" applyFont="1" applyFill="1" applyBorder="1" applyAlignment="1">
      <alignment horizontal="left"/>
    </xf>
    <xf numFmtId="0" fontId="8" fillId="0" borderId="26" xfId="0" applyFont="1" applyBorder="1"/>
    <xf numFmtId="0" fontId="9" fillId="0" borderId="125" xfId="0" applyFont="1" applyBorder="1" applyAlignment="1">
      <alignment horizontal="center" vertical="top" wrapText="1"/>
    </xf>
    <xf numFmtId="0" fontId="8" fillId="0" borderId="120" xfId="0" applyFont="1" applyBorder="1"/>
    <xf numFmtId="0" fontId="9" fillId="0" borderId="125" xfId="0" applyFont="1" applyBorder="1" applyAlignment="1">
      <alignment horizontal="center" vertical="center" wrapText="1"/>
    </xf>
    <xf numFmtId="0" fontId="9" fillId="0" borderId="12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8" fillId="0" borderId="32" xfId="0" applyFont="1" applyBorder="1"/>
    <xf numFmtId="0" fontId="8" fillId="0" borderId="2" xfId="0" applyFont="1" applyBorder="1"/>
    <xf numFmtId="0" fontId="9" fillId="2" borderId="38" xfId="0" applyFont="1" applyFill="1" applyBorder="1" applyAlignment="1">
      <alignment horizontal="center" vertical="center" wrapText="1"/>
    </xf>
    <xf numFmtId="0" fontId="8" fillId="0" borderId="75" xfId="0" applyFont="1" applyBorder="1"/>
    <xf numFmtId="0" fontId="9" fillId="2" borderId="127" xfId="0" applyFont="1" applyFill="1" applyBorder="1" applyAlignment="1">
      <alignment horizontal="center" vertical="center" wrapText="1"/>
    </xf>
    <xf numFmtId="0" fontId="8" fillId="0" borderId="128" xfId="0" applyFont="1" applyBorder="1"/>
    <xf numFmtId="0" fontId="8" fillId="0" borderId="102" xfId="0" applyFont="1" applyBorder="1"/>
    <xf numFmtId="0" fontId="9" fillId="2" borderId="112" xfId="0" applyFont="1" applyFill="1" applyBorder="1" applyAlignment="1">
      <alignment horizontal="center" vertical="center" wrapText="1"/>
    </xf>
    <xf numFmtId="0" fontId="8" fillId="0" borderId="115" xfId="0" applyFont="1" applyBorder="1"/>
    <xf numFmtId="0" fontId="9" fillId="0" borderId="112" xfId="0" applyFont="1" applyBorder="1" applyAlignment="1">
      <alignment horizontal="center" vertical="center" wrapText="1"/>
    </xf>
    <xf numFmtId="0" fontId="9" fillId="2" borderId="105" xfId="0" applyFont="1" applyFill="1" applyBorder="1" applyAlignment="1">
      <alignment horizontal="center" vertical="center" wrapText="1"/>
    </xf>
    <xf numFmtId="0" fontId="8" fillId="0" borderId="157" xfId="0" applyFont="1" applyBorder="1"/>
    <xf numFmtId="0" fontId="8" fillId="0" borderId="106" xfId="0" applyFont="1" applyBorder="1"/>
    <xf numFmtId="0" fontId="9" fillId="0" borderId="12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8" fillId="0" borderId="3" xfId="0" applyFont="1" applyBorder="1"/>
    <xf numFmtId="0" fontId="9" fillId="0" borderId="31" xfId="0" applyFont="1" applyBorder="1" applyAlignment="1">
      <alignment horizontal="center" vertical="center" wrapText="1"/>
    </xf>
    <xf numFmtId="0" fontId="8" fillId="0" borderId="33" xfId="0" applyFont="1" applyBorder="1"/>
    <xf numFmtId="0" fontId="10" fillId="2" borderId="4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10" fillId="2" borderId="38" xfId="0" applyFont="1" applyFill="1" applyBorder="1" applyAlignment="1">
      <alignment horizontal="center" vertical="center" wrapText="1"/>
    </xf>
    <xf numFmtId="0" fontId="8" fillId="0" borderId="44" xfId="0" applyFont="1" applyBorder="1"/>
    <xf numFmtId="0" fontId="10" fillId="0" borderId="112" xfId="0" applyFont="1" applyBorder="1" applyAlignment="1">
      <alignment horizontal="center" vertical="center" wrapText="1"/>
    </xf>
    <xf numFmtId="0" fontId="8" fillId="0" borderId="169" xfId="0" applyFont="1" applyBorder="1"/>
    <xf numFmtId="0" fontId="10" fillId="0" borderId="37" xfId="0" applyFont="1" applyBorder="1" applyAlignment="1">
      <alignment horizontal="center" vertical="center" wrapText="1"/>
    </xf>
    <xf numFmtId="0" fontId="8" fillId="0" borderId="42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  <xf numFmtId="0" fontId="10" fillId="0" borderId="30" xfId="0" applyFont="1" applyBorder="1" applyAlignment="1">
      <alignment horizontal="center" vertical="center" wrapText="1"/>
    </xf>
    <xf numFmtId="0" fontId="8" fillId="0" borderId="167" xfId="0" applyFont="1" applyBorder="1"/>
    <xf numFmtId="0" fontId="9" fillId="2" borderId="27" xfId="0" applyFont="1" applyFill="1" applyBorder="1" applyAlignment="1">
      <alignment horizontal="center" vertical="center" wrapText="1"/>
    </xf>
    <xf numFmtId="0" fontId="8" fillId="0" borderId="28" xfId="0" applyFont="1" applyBorder="1"/>
    <xf numFmtId="0" fontId="8" fillId="0" borderId="29" xfId="0" applyFont="1" applyBorder="1"/>
    <xf numFmtId="0" fontId="9" fillId="2" borderId="158" xfId="0" applyFont="1" applyFill="1" applyBorder="1" applyAlignment="1">
      <alignment horizontal="center" vertical="center" wrapText="1"/>
    </xf>
    <xf numFmtId="0" fontId="9" fillId="0" borderId="159" xfId="0" applyFont="1" applyBorder="1" applyAlignment="1">
      <alignment horizontal="center" vertical="center" wrapText="1"/>
    </xf>
    <xf numFmtId="0" fontId="8" fillId="0" borderId="156" xfId="0" applyFont="1" applyBorder="1"/>
    <xf numFmtId="0" fontId="9" fillId="2" borderId="15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top" wrapText="1"/>
    </xf>
    <xf numFmtId="0" fontId="9" fillId="2" borderId="30" xfId="0" applyFont="1" applyFill="1" applyBorder="1" applyAlignment="1">
      <alignment horizontal="center" vertical="center" wrapText="1"/>
    </xf>
    <xf numFmtId="0" fontId="8" fillId="0" borderId="35" xfId="0" applyFont="1" applyBorder="1"/>
    <xf numFmtId="0" fontId="9" fillId="0" borderId="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8" fillId="0" borderId="52" xfId="0" applyFont="1" applyBorder="1"/>
    <xf numFmtId="0" fontId="10" fillId="0" borderId="36" xfId="0" applyFont="1" applyBorder="1" applyAlignment="1">
      <alignment horizontal="center" vertical="center" wrapText="1"/>
    </xf>
    <xf numFmtId="0" fontId="8" fillId="0" borderId="54" xfId="0" applyFont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134" xfId="0" applyFont="1" applyFill="1" applyBorder="1" applyAlignment="1">
      <alignment horizontal="center" vertical="center" wrapText="1"/>
    </xf>
    <xf numFmtId="0" fontId="8" fillId="0" borderId="137" xfId="0" applyFont="1" applyBorder="1"/>
    <xf numFmtId="0" fontId="9" fillId="2" borderId="135" xfId="0" applyFont="1" applyFill="1" applyBorder="1" applyAlignment="1">
      <alignment horizontal="center" vertical="center" wrapText="1"/>
    </xf>
    <xf numFmtId="0" fontId="8" fillId="0" borderId="138" xfId="0" applyFont="1" applyBorder="1"/>
    <xf numFmtId="0" fontId="9" fillId="2" borderId="136" xfId="0" applyFont="1" applyFill="1" applyBorder="1" applyAlignment="1">
      <alignment horizontal="center" vertical="center" wrapText="1"/>
    </xf>
    <xf numFmtId="0" fontId="8" fillId="0" borderId="139" xfId="0" applyFont="1" applyBorder="1"/>
    <xf numFmtId="0" fontId="10" fillId="0" borderId="3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76" xfId="0" applyFont="1" applyBorder="1"/>
    <xf numFmtId="0" fontId="8" fillId="0" borderId="40" xfId="0" applyFont="1" applyBorder="1"/>
    <xf numFmtId="0" fontId="9" fillId="2" borderId="69" xfId="0" applyFont="1" applyFill="1" applyBorder="1" applyAlignment="1">
      <alignment horizontal="center" vertical="center" wrapText="1"/>
    </xf>
    <xf numFmtId="0" fontId="8" fillId="0" borderId="43" xfId="0" applyFont="1" applyBorder="1"/>
    <xf numFmtId="0" fontId="9" fillId="2" borderId="70" xfId="0" applyFont="1" applyFill="1" applyBorder="1" applyAlignment="1">
      <alignment horizontal="center" vertical="center" wrapText="1"/>
    </xf>
    <xf numFmtId="0" fontId="8" fillId="0" borderId="22" xfId="0" applyFont="1" applyBorder="1"/>
    <xf numFmtId="0" fontId="9" fillId="2" borderId="71" xfId="0" applyFont="1" applyFill="1" applyBorder="1" applyAlignment="1">
      <alignment horizontal="center" vertical="center" wrapText="1"/>
    </xf>
    <xf numFmtId="0" fontId="8" fillId="0" borderId="72" xfId="0" applyFont="1" applyBorder="1"/>
    <xf numFmtId="0" fontId="8" fillId="0" borderId="73" xfId="0" applyFont="1" applyBorder="1"/>
    <xf numFmtId="0" fontId="9" fillId="0" borderId="22" xfId="0" applyFont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8" fillId="0" borderId="41" xfId="0" applyFont="1" applyBorder="1"/>
    <xf numFmtId="0" fontId="9" fillId="0" borderId="45" xfId="0" applyFont="1" applyBorder="1" applyAlignment="1">
      <alignment horizontal="center" vertical="center"/>
    </xf>
    <xf numFmtId="0" fontId="8" fillId="0" borderId="46" xfId="0" applyFont="1" applyBorder="1"/>
    <xf numFmtId="0" fontId="9" fillId="0" borderId="45" xfId="0" applyFont="1" applyBorder="1" applyAlignment="1">
      <alignment horizontal="center" vertical="top" wrapText="1"/>
    </xf>
    <xf numFmtId="0" fontId="9" fillId="2" borderId="7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505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C47F08B-B1AA-43C0-AA8C-A8887F9A70A2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C1/Desktop/MAP%20III%20Novom&#283;stsko/&#344;&#237;d&#237;c&#237;%20v&#253;bor/2022_12_01_Jednani_02/Nove_Mesto_nad_Metuji_Strategicky_ramec_20221201_02/&#352;koly%20z&#225;m&#283;ry/ZS_Provodov_SR%20MAP-investice%2021+_pro_sko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F17" sqref="F17"/>
    </sheetView>
  </sheetViews>
  <sheetFormatPr defaultColWidth="9.140625" defaultRowHeight="15" customHeight="1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15" t="s">
        <v>0</v>
      </c>
    </row>
    <row r="2" spans="1:14" ht="14.25" customHeight="1" x14ac:dyDescent="0.25"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14" ht="14.25" customHeight="1" x14ac:dyDescent="0.25">
      <c r="A3" s="217" t="s">
        <v>258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14" ht="14.25" customHeight="1" x14ac:dyDescent="0.25">
      <c r="A4" s="216" t="s">
        <v>259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</row>
    <row r="5" spans="1:14" ht="14.25" customHeight="1" x14ac:dyDescent="0.25"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</row>
    <row r="6" spans="1:14" ht="14.25" customHeight="1" x14ac:dyDescent="0.25">
      <c r="A6" s="217" t="s">
        <v>260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</row>
    <row r="7" spans="1:14" ht="14.25" customHeight="1" x14ac:dyDescent="0.25">
      <c r="A7" s="216" t="s">
        <v>261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</row>
    <row r="8" spans="1:14" ht="14.25" customHeight="1" x14ac:dyDescent="0.25">
      <c r="A8" s="216" t="s">
        <v>262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</row>
    <row r="9" spans="1:14" ht="14.25" customHeight="1" x14ac:dyDescent="0.25">
      <c r="A9" s="218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</row>
    <row r="10" spans="1:14" ht="14.25" customHeight="1" x14ac:dyDescent="0.25">
      <c r="A10" s="219" t="s">
        <v>263</v>
      </c>
      <c r="B10" s="220" t="s">
        <v>264</v>
      </c>
      <c r="C10" s="221" t="s">
        <v>265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</row>
    <row r="11" spans="1:14" ht="14.25" customHeight="1" x14ac:dyDescent="0.25">
      <c r="A11" s="222" t="s">
        <v>266</v>
      </c>
      <c r="B11" s="216" t="s">
        <v>267</v>
      </c>
      <c r="C11" s="223" t="s">
        <v>268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</row>
    <row r="12" spans="1:14" ht="14.25" customHeight="1" x14ac:dyDescent="0.25">
      <c r="A12" s="224" t="s">
        <v>269</v>
      </c>
      <c r="B12" s="225" t="s">
        <v>270</v>
      </c>
      <c r="C12" s="226" t="s">
        <v>271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</row>
    <row r="13" spans="1:14" ht="14.25" customHeight="1" x14ac:dyDescent="0.25">
      <c r="A13" s="224" t="s">
        <v>272</v>
      </c>
      <c r="B13" s="225" t="s">
        <v>270</v>
      </c>
      <c r="C13" s="226" t="s">
        <v>271</v>
      </c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</row>
    <row r="14" spans="1:14" ht="14.25" customHeight="1" x14ac:dyDescent="0.25">
      <c r="A14" s="224" t="s">
        <v>273</v>
      </c>
      <c r="B14" s="225" t="s">
        <v>270</v>
      </c>
      <c r="C14" s="226" t="s">
        <v>271</v>
      </c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</row>
    <row r="15" spans="1:14" ht="14.25" customHeight="1" x14ac:dyDescent="0.25">
      <c r="A15" s="224" t="s">
        <v>274</v>
      </c>
      <c r="B15" s="225" t="s">
        <v>270</v>
      </c>
      <c r="C15" s="226" t="s">
        <v>271</v>
      </c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</row>
    <row r="16" spans="1:14" ht="14.25" customHeight="1" x14ac:dyDescent="0.25">
      <c r="A16" s="224" t="s">
        <v>275</v>
      </c>
      <c r="B16" s="225" t="s">
        <v>270</v>
      </c>
      <c r="C16" s="226" t="s">
        <v>271</v>
      </c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</row>
    <row r="17" spans="1:14" ht="14.25" customHeight="1" x14ac:dyDescent="0.25">
      <c r="A17" s="227" t="s">
        <v>276</v>
      </c>
      <c r="B17" s="228" t="s">
        <v>277</v>
      </c>
      <c r="C17" s="229" t="s">
        <v>278</v>
      </c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</row>
    <row r="18" spans="1:14" ht="14.25" customHeight="1" x14ac:dyDescent="0.25">
      <c r="A18" s="227" t="s">
        <v>44</v>
      </c>
      <c r="B18" s="228" t="s">
        <v>277</v>
      </c>
      <c r="C18" s="229" t="s">
        <v>278</v>
      </c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</row>
    <row r="19" spans="1:14" ht="14.25" customHeight="1" x14ac:dyDescent="0.25">
      <c r="A19" s="227" t="s">
        <v>279</v>
      </c>
      <c r="B19" s="228" t="s">
        <v>277</v>
      </c>
      <c r="C19" s="229" t="s">
        <v>278</v>
      </c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</row>
    <row r="20" spans="1:14" ht="14.25" customHeight="1" x14ac:dyDescent="0.25">
      <c r="A20" s="227" t="s">
        <v>280</v>
      </c>
      <c r="B20" s="228" t="s">
        <v>277</v>
      </c>
      <c r="C20" s="229" t="s">
        <v>278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</row>
    <row r="21" spans="1:14" ht="14.25" customHeight="1" x14ac:dyDescent="0.25">
      <c r="A21" s="227" t="s">
        <v>281</v>
      </c>
      <c r="B21" s="228" t="s">
        <v>277</v>
      </c>
      <c r="C21" s="229" t="s">
        <v>278</v>
      </c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</row>
    <row r="22" spans="1:14" ht="14.25" customHeight="1" x14ac:dyDescent="0.25">
      <c r="A22" s="227" t="s">
        <v>282</v>
      </c>
      <c r="B22" s="228" t="s">
        <v>277</v>
      </c>
      <c r="C22" s="229" t="s">
        <v>278</v>
      </c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</row>
    <row r="23" spans="1:14" ht="14.25" customHeight="1" x14ac:dyDescent="0.25">
      <c r="A23" s="227" t="s">
        <v>283</v>
      </c>
      <c r="B23" s="228" t="s">
        <v>277</v>
      </c>
      <c r="C23" s="229" t="s">
        <v>278</v>
      </c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</row>
    <row r="24" spans="1:14" ht="14.25" customHeight="1" x14ac:dyDescent="0.25">
      <c r="A24" s="230" t="s">
        <v>284</v>
      </c>
      <c r="B24" s="231" t="s">
        <v>277</v>
      </c>
      <c r="C24" s="232" t="s">
        <v>278</v>
      </c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</row>
    <row r="25" spans="1:14" ht="14.25" customHeight="1" x14ac:dyDescent="0.25">
      <c r="B25" s="216"/>
      <c r="C25" s="233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</row>
    <row r="26" spans="1:14" x14ac:dyDescent="0.25">
      <c r="A26" s="216"/>
    </row>
    <row r="27" spans="1:14" x14ac:dyDescent="0.25">
      <c r="A27" s="217" t="s">
        <v>1</v>
      </c>
    </row>
    <row r="28" spans="1:14" x14ac:dyDescent="0.25">
      <c r="A28" s="216" t="s">
        <v>2</v>
      </c>
    </row>
    <row r="29" spans="1:14" x14ac:dyDescent="0.25">
      <c r="A29" s="216" t="s">
        <v>285</v>
      </c>
    </row>
    <row r="30" spans="1:14" x14ac:dyDescent="0.25">
      <c r="A30" s="216"/>
    </row>
    <row r="31" spans="1:14" ht="130.69999999999999" customHeight="1" x14ac:dyDescent="0.25">
      <c r="A31" s="216"/>
    </row>
    <row r="32" spans="1:14" ht="38.25" customHeight="1" x14ac:dyDescent="0.25">
      <c r="A32" s="218"/>
    </row>
    <row r="33" spans="1:7" x14ac:dyDescent="0.25">
      <c r="A33" s="218"/>
    </row>
    <row r="34" spans="1:7" x14ac:dyDescent="0.25">
      <c r="A34" s="234" t="s">
        <v>286</v>
      </c>
    </row>
    <row r="35" spans="1:7" x14ac:dyDescent="0.25">
      <c r="A35" t="s">
        <v>287</v>
      </c>
    </row>
    <row r="37" spans="1:7" x14ac:dyDescent="0.25">
      <c r="A37" s="234" t="s">
        <v>3</v>
      </c>
    </row>
    <row r="38" spans="1:7" x14ac:dyDescent="0.25">
      <c r="A38" t="s">
        <v>288</v>
      </c>
    </row>
    <row r="40" spans="1:7" x14ac:dyDescent="0.25">
      <c r="A40" s="217" t="s">
        <v>4</v>
      </c>
    </row>
    <row r="41" spans="1:7" x14ac:dyDescent="0.25">
      <c r="A41" s="216" t="s">
        <v>289</v>
      </c>
    </row>
    <row r="42" spans="1:7" x14ac:dyDescent="0.25">
      <c r="A42" s="235" t="s">
        <v>290</v>
      </c>
    </row>
    <row r="43" spans="1:7" x14ac:dyDescent="0.25">
      <c r="B43" s="218"/>
      <c r="C43" s="218"/>
      <c r="D43" s="218"/>
      <c r="E43" s="218"/>
      <c r="F43" s="218"/>
      <c r="G43" s="218"/>
    </row>
    <row r="44" spans="1:7" x14ac:dyDescent="0.25">
      <c r="A44" s="236"/>
      <c r="B44" s="218"/>
      <c r="C44" s="218"/>
      <c r="D44" s="218"/>
      <c r="E44" s="218"/>
      <c r="F44" s="218"/>
      <c r="G44" s="218"/>
    </row>
    <row r="45" spans="1:7" x14ac:dyDescent="0.25">
      <c r="B45" s="218"/>
      <c r="C45" s="218"/>
      <c r="D45" s="218"/>
      <c r="E45" s="218"/>
      <c r="F45" s="218"/>
      <c r="G45" s="218"/>
    </row>
    <row r="46" spans="1:7" x14ac:dyDescent="0.25">
      <c r="A46" s="218"/>
      <c r="B46" s="218"/>
      <c r="C46" s="218"/>
      <c r="D46" s="218"/>
      <c r="E46" s="218"/>
      <c r="F46" s="218"/>
      <c r="G46" s="218"/>
    </row>
    <row r="47" spans="1:7" x14ac:dyDescent="0.25">
      <c r="A47" s="218"/>
      <c r="B47" s="218"/>
      <c r="C47" s="218"/>
      <c r="D47" s="218"/>
      <c r="E47" s="218"/>
      <c r="F47" s="218"/>
      <c r="G47" s="218"/>
    </row>
    <row r="48" spans="1:7" x14ac:dyDescent="0.25">
      <c r="A48" s="218"/>
      <c r="B48" s="218"/>
      <c r="C48" s="218"/>
      <c r="D48" s="218"/>
      <c r="E48" s="218"/>
      <c r="F48" s="218"/>
      <c r="G48" s="218"/>
    </row>
    <row r="49" spans="1:7" x14ac:dyDescent="0.25">
      <c r="A49" s="218"/>
      <c r="B49" s="218"/>
      <c r="C49" s="218"/>
      <c r="D49" s="218"/>
      <c r="E49" s="218"/>
      <c r="F49" s="218"/>
      <c r="G49" s="218"/>
    </row>
    <row r="50" spans="1:7" x14ac:dyDescent="0.25">
      <c r="A50" s="218"/>
      <c r="B50" s="218"/>
      <c r="C50" s="218"/>
      <c r="D50" s="218"/>
      <c r="E50" s="218"/>
      <c r="F50" s="218"/>
      <c r="G50" s="218"/>
    </row>
    <row r="51" spans="1:7" x14ac:dyDescent="0.25">
      <c r="A51" s="218"/>
      <c r="B51" s="218"/>
      <c r="C51" s="218"/>
      <c r="D51" s="218"/>
      <c r="E51" s="218"/>
      <c r="F51" s="218"/>
      <c r="G51" s="218"/>
    </row>
    <row r="52" spans="1:7" x14ac:dyDescent="0.25">
      <c r="A52" s="218"/>
      <c r="B52" s="218"/>
      <c r="C52" s="218"/>
      <c r="D52" s="218"/>
      <c r="E52" s="218"/>
      <c r="F52" s="218"/>
      <c r="G52" s="218"/>
    </row>
    <row r="53" spans="1:7" x14ac:dyDescent="0.25">
      <c r="A53" s="218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6BC4A83-4BF6-46B1-AD0A-E33204D63B37}"/>
  </hyperlinks>
  <pageMargins left="0.7" right="0.7" top="0.78740157499999996" bottom="0.78740157499999996" header="0" footer="0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2"/>
  <sheetViews>
    <sheetView zoomScale="80" zoomScaleNormal="80" workbookViewId="0">
      <pane ySplit="3" topLeftCell="A4" activePane="bottomLeft" state="frozen"/>
      <selection pane="bottomLeft" activeCell="B2" sqref="B2:F2"/>
    </sheetView>
  </sheetViews>
  <sheetFormatPr defaultColWidth="14.42578125" defaultRowHeight="15" customHeight="1" x14ac:dyDescent="0.25"/>
  <cols>
    <col min="1" max="1" width="7.28515625" customWidth="1"/>
    <col min="2" max="2" width="16.140625" customWidth="1"/>
    <col min="3" max="3" width="12.140625" customWidth="1"/>
    <col min="4" max="4" width="15" customWidth="1"/>
    <col min="5" max="5" width="14.28515625" customWidth="1"/>
    <col min="6" max="6" width="16.140625" customWidth="1"/>
    <col min="7" max="7" width="21" customWidth="1"/>
    <col min="8" max="9" width="21.42578125" customWidth="1"/>
    <col min="10" max="10" width="22.42578125" customWidth="1"/>
    <col min="11" max="11" width="39.42578125" customWidth="1"/>
    <col min="12" max="12" width="11.28515625" customWidth="1"/>
    <col min="13" max="13" width="10.28515625" customWidth="1"/>
    <col min="14" max="15" width="9.28515625" customWidth="1"/>
    <col min="16" max="16" width="13.7109375" customWidth="1"/>
    <col min="17" max="17" width="13.28515625" customWidth="1"/>
    <col min="18" max="18" width="28.28515625" customWidth="1"/>
    <col min="19" max="21" width="9.28515625" customWidth="1"/>
  </cols>
  <sheetData>
    <row r="1" spans="1:24" ht="19.5" thickBot="1" x14ac:dyDescent="0.35">
      <c r="A1" s="374" t="s">
        <v>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6"/>
      <c r="M1" s="376"/>
      <c r="N1" s="376"/>
      <c r="O1" s="376"/>
      <c r="P1" s="376"/>
      <c r="Q1" s="376"/>
      <c r="R1" s="376"/>
      <c r="S1" s="376"/>
      <c r="T1" s="376"/>
      <c r="U1" s="376"/>
    </row>
    <row r="2" spans="1:24" ht="27" customHeight="1" thickBot="1" x14ac:dyDescent="0.3">
      <c r="A2" s="377" t="s">
        <v>6</v>
      </c>
      <c r="B2" s="379" t="s">
        <v>7</v>
      </c>
      <c r="C2" s="380"/>
      <c r="D2" s="380"/>
      <c r="E2" s="380"/>
      <c r="F2" s="381"/>
      <c r="G2" s="382" t="s">
        <v>8</v>
      </c>
      <c r="H2" s="384" t="s">
        <v>9</v>
      </c>
      <c r="I2" s="384" t="s">
        <v>10</v>
      </c>
      <c r="J2" s="385" t="s">
        <v>11</v>
      </c>
      <c r="K2" s="385" t="s">
        <v>12</v>
      </c>
      <c r="L2" s="388" t="s">
        <v>13</v>
      </c>
      <c r="M2" s="371"/>
      <c r="N2" s="370" t="s">
        <v>14</v>
      </c>
      <c r="O2" s="371"/>
      <c r="P2" s="372" t="s">
        <v>15</v>
      </c>
      <c r="Q2" s="371"/>
      <c r="R2" s="370" t="s">
        <v>16</v>
      </c>
      <c r="S2" s="371"/>
      <c r="T2" s="373" t="s">
        <v>16</v>
      </c>
      <c r="U2" s="371"/>
    </row>
    <row r="3" spans="1:24" ht="128.25" thickBot="1" x14ac:dyDescent="0.3">
      <c r="A3" s="378"/>
      <c r="B3" s="98" t="s">
        <v>17</v>
      </c>
      <c r="C3" s="99" t="s">
        <v>18</v>
      </c>
      <c r="D3" s="99" t="s">
        <v>19</v>
      </c>
      <c r="E3" s="99" t="s">
        <v>20</v>
      </c>
      <c r="F3" s="100" t="s">
        <v>21</v>
      </c>
      <c r="G3" s="383"/>
      <c r="H3" s="383"/>
      <c r="I3" s="383"/>
      <c r="J3" s="386"/>
      <c r="K3" s="387"/>
      <c r="L3" s="92" t="s">
        <v>22</v>
      </c>
      <c r="M3" s="93" t="s">
        <v>23</v>
      </c>
      <c r="N3" s="92" t="s">
        <v>24</v>
      </c>
      <c r="O3" s="94" t="s">
        <v>25</v>
      </c>
      <c r="P3" s="95" t="s">
        <v>26</v>
      </c>
      <c r="Q3" s="96" t="s">
        <v>27</v>
      </c>
      <c r="R3" s="97" t="s">
        <v>28</v>
      </c>
      <c r="S3" s="239" t="s">
        <v>29</v>
      </c>
      <c r="T3" s="241" t="s">
        <v>28</v>
      </c>
      <c r="U3" s="241" t="s">
        <v>29</v>
      </c>
      <c r="W3" s="88"/>
      <c r="X3" s="88"/>
    </row>
    <row r="4" spans="1:24" ht="92.25" customHeight="1" x14ac:dyDescent="0.25">
      <c r="A4" s="70" t="s">
        <v>30</v>
      </c>
      <c r="B4" s="74" t="s">
        <v>31</v>
      </c>
      <c r="C4" s="72" t="s">
        <v>32</v>
      </c>
      <c r="D4" s="65">
        <v>72020865</v>
      </c>
      <c r="E4" s="65">
        <v>102254826</v>
      </c>
      <c r="F4" s="66">
        <v>691000573</v>
      </c>
      <c r="G4" s="85" t="s">
        <v>33</v>
      </c>
      <c r="H4" s="85" t="s">
        <v>34</v>
      </c>
      <c r="I4" s="85" t="s">
        <v>35</v>
      </c>
      <c r="J4" s="77" t="s">
        <v>36</v>
      </c>
      <c r="K4" s="77" t="s">
        <v>37</v>
      </c>
      <c r="L4" s="68">
        <v>2500000</v>
      </c>
      <c r="M4" s="81">
        <f t="shared" ref="M4:M9" si="0">L4*85/100</f>
        <v>2125000</v>
      </c>
      <c r="N4" s="79" t="s">
        <v>38</v>
      </c>
      <c r="O4" s="83" t="s">
        <v>39</v>
      </c>
      <c r="P4" s="72"/>
      <c r="Q4" s="66"/>
      <c r="R4" s="85" t="s">
        <v>40</v>
      </c>
      <c r="S4" s="144" t="s">
        <v>41</v>
      </c>
      <c r="T4" s="242"/>
      <c r="U4" s="242"/>
    </row>
    <row r="5" spans="1:24" ht="99.75" customHeight="1" x14ac:dyDescent="0.25">
      <c r="A5" s="71" t="s">
        <v>42</v>
      </c>
      <c r="B5" s="75" t="s">
        <v>31</v>
      </c>
      <c r="C5" s="73" t="s">
        <v>32</v>
      </c>
      <c r="D5" s="64">
        <v>72020865</v>
      </c>
      <c r="E5" s="64">
        <v>102254826</v>
      </c>
      <c r="F5" s="67">
        <v>691000573</v>
      </c>
      <c r="G5" s="87" t="s">
        <v>43</v>
      </c>
      <c r="H5" s="87" t="s">
        <v>44</v>
      </c>
      <c r="I5" s="87" t="s">
        <v>35</v>
      </c>
      <c r="J5" s="78" t="s">
        <v>36</v>
      </c>
      <c r="K5" s="78" t="s">
        <v>45</v>
      </c>
      <c r="L5" s="69">
        <v>200000</v>
      </c>
      <c r="M5" s="82">
        <f t="shared" si="0"/>
        <v>170000</v>
      </c>
      <c r="N5" s="80" t="s">
        <v>39</v>
      </c>
      <c r="O5" s="84" t="s">
        <v>46</v>
      </c>
      <c r="P5" s="73"/>
      <c r="Q5" s="67"/>
      <c r="R5" s="86" t="s">
        <v>47</v>
      </c>
      <c r="S5" s="145" t="s">
        <v>41</v>
      </c>
      <c r="T5" s="243"/>
      <c r="U5" s="243"/>
    </row>
    <row r="6" spans="1:24" ht="120" customHeight="1" x14ac:dyDescent="0.25">
      <c r="A6" s="71" t="s">
        <v>48</v>
      </c>
      <c r="B6" s="75" t="s">
        <v>49</v>
      </c>
      <c r="C6" s="73" t="s">
        <v>32</v>
      </c>
      <c r="D6" s="64">
        <v>71010076</v>
      </c>
      <c r="E6" s="64">
        <v>107583712</v>
      </c>
      <c r="F6" s="67">
        <v>668000988</v>
      </c>
      <c r="G6" s="87" t="s">
        <v>50</v>
      </c>
      <c r="H6" s="87" t="s">
        <v>44</v>
      </c>
      <c r="I6" s="87" t="s">
        <v>35</v>
      </c>
      <c r="J6" s="78" t="s">
        <v>35</v>
      </c>
      <c r="K6" s="78" t="s">
        <v>51</v>
      </c>
      <c r="L6" s="69">
        <v>1000000</v>
      </c>
      <c r="M6" s="82">
        <f t="shared" si="0"/>
        <v>850000</v>
      </c>
      <c r="N6" s="73">
        <v>2022</v>
      </c>
      <c r="O6" s="67">
        <v>2023</v>
      </c>
      <c r="P6" s="73"/>
      <c r="Q6" s="67" t="s">
        <v>52</v>
      </c>
      <c r="R6" s="87" t="s">
        <v>47</v>
      </c>
      <c r="S6" s="145" t="s">
        <v>41</v>
      </c>
      <c r="T6" s="243"/>
      <c r="U6" s="243"/>
    </row>
    <row r="7" spans="1:24" ht="74.25" customHeight="1" x14ac:dyDescent="0.25">
      <c r="A7" s="71" t="s">
        <v>53</v>
      </c>
      <c r="B7" s="76" t="s">
        <v>49</v>
      </c>
      <c r="C7" s="73" t="s">
        <v>32</v>
      </c>
      <c r="D7" s="64">
        <v>71010076</v>
      </c>
      <c r="E7" s="64">
        <v>107583712</v>
      </c>
      <c r="F7" s="67">
        <v>668000988</v>
      </c>
      <c r="G7" s="87" t="s">
        <v>54</v>
      </c>
      <c r="H7" s="87" t="s">
        <v>44</v>
      </c>
      <c r="I7" s="87" t="s">
        <v>35</v>
      </c>
      <c r="J7" s="78" t="s">
        <v>35</v>
      </c>
      <c r="K7" s="78" t="s">
        <v>55</v>
      </c>
      <c r="L7" s="69">
        <v>2000000</v>
      </c>
      <c r="M7" s="82">
        <f t="shared" si="0"/>
        <v>1700000</v>
      </c>
      <c r="N7" s="73">
        <v>2023</v>
      </c>
      <c r="O7" s="67">
        <v>2024</v>
      </c>
      <c r="P7" s="73"/>
      <c r="Q7" s="67" t="s">
        <v>56</v>
      </c>
      <c r="R7" s="87" t="s">
        <v>41</v>
      </c>
      <c r="S7" s="145" t="s">
        <v>41</v>
      </c>
      <c r="T7" s="243"/>
      <c r="U7" s="243"/>
    </row>
    <row r="8" spans="1:24" ht="102" customHeight="1" x14ac:dyDescent="0.25">
      <c r="A8" s="271" t="s">
        <v>57</v>
      </c>
      <c r="B8" s="272" t="s">
        <v>49</v>
      </c>
      <c r="C8" s="273" t="s">
        <v>32</v>
      </c>
      <c r="D8" s="274">
        <v>71010076</v>
      </c>
      <c r="E8" s="274">
        <v>107583712</v>
      </c>
      <c r="F8" s="275">
        <v>668000988</v>
      </c>
      <c r="G8" s="276" t="s">
        <v>58</v>
      </c>
      <c r="H8" s="276" t="s">
        <v>44</v>
      </c>
      <c r="I8" s="276" t="s">
        <v>35</v>
      </c>
      <c r="J8" s="277" t="s">
        <v>35</v>
      </c>
      <c r="K8" s="277" t="s">
        <v>59</v>
      </c>
      <c r="L8" s="278">
        <v>100000</v>
      </c>
      <c r="M8" s="279">
        <f t="shared" si="0"/>
        <v>85000</v>
      </c>
      <c r="N8" s="273">
        <v>2022</v>
      </c>
      <c r="O8" s="275">
        <v>2022</v>
      </c>
      <c r="P8" s="273"/>
      <c r="Q8" s="275"/>
      <c r="R8" s="276" t="s">
        <v>41</v>
      </c>
      <c r="S8" s="280" t="s">
        <v>41</v>
      </c>
      <c r="T8" s="281"/>
      <c r="U8" s="281"/>
    </row>
    <row r="9" spans="1:24" ht="88.5" customHeight="1" x14ac:dyDescent="0.25">
      <c r="A9" s="91" t="s">
        <v>60</v>
      </c>
      <c r="B9" s="196" t="s">
        <v>49</v>
      </c>
      <c r="C9" s="197" t="s">
        <v>32</v>
      </c>
      <c r="D9" s="107">
        <v>71010076</v>
      </c>
      <c r="E9" s="107">
        <v>107583712</v>
      </c>
      <c r="F9" s="198">
        <v>668000988</v>
      </c>
      <c r="G9" s="142" t="s">
        <v>61</v>
      </c>
      <c r="H9" s="142" t="s">
        <v>44</v>
      </c>
      <c r="I9" s="142" t="s">
        <v>35</v>
      </c>
      <c r="J9" s="199" t="s">
        <v>35</v>
      </c>
      <c r="K9" s="199" t="s">
        <v>62</v>
      </c>
      <c r="L9" s="200">
        <v>100000</v>
      </c>
      <c r="M9" s="201">
        <f t="shared" si="0"/>
        <v>85000</v>
      </c>
      <c r="N9" s="197">
        <v>2023</v>
      </c>
      <c r="O9" s="198">
        <v>2023</v>
      </c>
      <c r="P9" s="197"/>
      <c r="Q9" s="198"/>
      <c r="R9" s="142" t="s">
        <v>41</v>
      </c>
      <c r="S9" s="148" t="s">
        <v>41</v>
      </c>
      <c r="T9" s="244"/>
      <c r="U9" s="244"/>
    </row>
    <row r="10" spans="1:24" ht="88.5" customHeight="1" x14ac:dyDescent="0.25">
      <c r="A10" s="90" t="s">
        <v>103</v>
      </c>
      <c r="B10" s="111" t="s">
        <v>49</v>
      </c>
      <c r="C10" s="107" t="s">
        <v>32</v>
      </c>
      <c r="D10" s="107">
        <v>71010076</v>
      </c>
      <c r="E10" s="107">
        <v>107583712</v>
      </c>
      <c r="F10" s="198">
        <v>668000988</v>
      </c>
      <c r="G10" s="142" t="s">
        <v>249</v>
      </c>
      <c r="H10" s="142" t="s">
        <v>44</v>
      </c>
      <c r="I10" s="142" t="s">
        <v>35</v>
      </c>
      <c r="J10" s="199" t="s">
        <v>35</v>
      </c>
      <c r="K10" s="142" t="s">
        <v>251</v>
      </c>
      <c r="L10" s="203" t="s">
        <v>252</v>
      </c>
      <c r="M10" s="201" t="s">
        <v>253</v>
      </c>
      <c r="N10" s="197">
        <v>2025</v>
      </c>
      <c r="O10" s="198">
        <v>2026</v>
      </c>
      <c r="P10" s="197"/>
      <c r="Q10" s="198"/>
      <c r="R10" s="204" t="s">
        <v>257</v>
      </c>
      <c r="S10" s="240" t="s">
        <v>41</v>
      </c>
      <c r="T10" s="244"/>
      <c r="U10" s="244"/>
    </row>
    <row r="11" spans="1:24" ht="88.5" customHeight="1" thickBot="1" x14ac:dyDescent="0.3">
      <c r="A11" s="89" t="s">
        <v>107</v>
      </c>
      <c r="B11" s="205" t="s">
        <v>49</v>
      </c>
      <c r="C11" s="206" t="s">
        <v>32</v>
      </c>
      <c r="D11" s="206">
        <v>71010076</v>
      </c>
      <c r="E11" s="206">
        <v>107583712</v>
      </c>
      <c r="F11" s="207">
        <v>668000988</v>
      </c>
      <c r="G11" s="209" t="s">
        <v>250</v>
      </c>
      <c r="H11" s="209" t="s">
        <v>44</v>
      </c>
      <c r="I11" s="209" t="s">
        <v>35</v>
      </c>
      <c r="J11" s="213" t="s">
        <v>35</v>
      </c>
      <c r="K11" s="209" t="s">
        <v>254</v>
      </c>
      <c r="L11" s="210" t="s">
        <v>255</v>
      </c>
      <c r="M11" s="211" t="s">
        <v>256</v>
      </c>
      <c r="N11" s="208">
        <v>2024</v>
      </c>
      <c r="O11" s="207">
        <v>2026</v>
      </c>
      <c r="P11" s="208"/>
      <c r="Q11" s="207"/>
      <c r="R11" s="212" t="s">
        <v>257</v>
      </c>
      <c r="S11" s="214" t="s">
        <v>41</v>
      </c>
      <c r="T11" s="245"/>
      <c r="U11" s="245"/>
    </row>
    <row r="13" spans="1:24" x14ac:dyDescent="0.25">
      <c r="B13" s="364" t="s">
        <v>63</v>
      </c>
      <c r="C13" s="365"/>
      <c r="D13" s="365"/>
    </row>
    <row r="14" spans="1:24" x14ac:dyDescent="0.25">
      <c r="A14" s="2"/>
      <c r="B14" s="10" t="s">
        <v>64</v>
      </c>
      <c r="C14" s="11"/>
      <c r="D14" s="11"/>
    </row>
    <row r="15" spans="1:24" x14ac:dyDescent="0.25">
      <c r="B15" s="366" t="s">
        <v>65</v>
      </c>
      <c r="C15" s="367"/>
      <c r="D15" s="12"/>
    </row>
    <row r="16" spans="1:24" x14ac:dyDescent="0.25">
      <c r="B16" s="368" t="s">
        <v>66</v>
      </c>
      <c r="C16" s="369"/>
      <c r="D16" s="369"/>
      <c r="E16" s="369"/>
      <c r="F16" s="367"/>
    </row>
    <row r="17" spans="1:21" x14ac:dyDescent="0.25">
      <c r="B17" s="13"/>
      <c r="C17" s="13"/>
      <c r="D17" s="13"/>
      <c r="E17" s="13"/>
      <c r="F17" s="13"/>
    </row>
    <row r="18" spans="1:21" x14ac:dyDescent="0.25">
      <c r="B18" s="13"/>
      <c r="C18" s="13"/>
      <c r="D18" s="13"/>
      <c r="E18" s="13"/>
      <c r="F18" s="13"/>
    </row>
    <row r="19" spans="1:21" x14ac:dyDescent="0.25">
      <c r="A19" s="362" t="s">
        <v>305</v>
      </c>
      <c r="B19" s="363"/>
      <c r="C19" s="363"/>
      <c r="D19" s="363"/>
      <c r="E19" s="363"/>
      <c r="F19" s="363"/>
      <c r="G19" s="363"/>
    </row>
    <row r="21" spans="1:21" x14ac:dyDescent="0.25">
      <c r="H21" s="237" t="s">
        <v>291</v>
      </c>
    </row>
    <row r="22" spans="1:21" x14ac:dyDescent="0.25">
      <c r="H22" s="237" t="s">
        <v>292</v>
      </c>
      <c r="J22" s="3"/>
    </row>
    <row r="23" spans="1:21" ht="15.75" customHeight="1" x14ac:dyDescent="0.25"/>
    <row r="24" spans="1:21" ht="15.75" customHeight="1" x14ac:dyDescent="0.25">
      <c r="A24" s="3" t="s">
        <v>67</v>
      </c>
    </row>
    <row r="25" spans="1:21" ht="15.75" customHeight="1" x14ac:dyDescent="0.25">
      <c r="A25" s="238" t="s">
        <v>293</v>
      </c>
    </row>
    <row r="26" spans="1:21" ht="15.75" customHeight="1" x14ac:dyDescent="0.25">
      <c r="A26" s="238" t="s">
        <v>294</v>
      </c>
    </row>
    <row r="27" spans="1:21" ht="15.75" customHeight="1" x14ac:dyDescent="0.25"/>
    <row r="28" spans="1:21" ht="15.75" customHeight="1" x14ac:dyDescent="0.25">
      <c r="A28" s="3" t="s">
        <v>68</v>
      </c>
    </row>
    <row r="29" spans="1:21" ht="15.75" customHeight="1" x14ac:dyDescent="0.25"/>
    <row r="30" spans="1:21" ht="15.75" customHeight="1" x14ac:dyDescent="0.25">
      <c r="A30" s="1" t="s">
        <v>69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ht="15.75" customHeight="1" x14ac:dyDescent="0.25"/>
    <row r="32" spans="1:21" ht="15.75" customHeight="1" x14ac:dyDescent="0.25">
      <c r="A32" s="1" t="s">
        <v>70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6">
    <mergeCell ref="R2:S2"/>
    <mergeCell ref="T2:U2"/>
    <mergeCell ref="A1:U1"/>
    <mergeCell ref="A2:A3"/>
    <mergeCell ref="B2:F2"/>
    <mergeCell ref="G2:G3"/>
    <mergeCell ref="H2:H3"/>
    <mergeCell ref="I2:I3"/>
    <mergeCell ref="J2:J3"/>
    <mergeCell ref="K2:K3"/>
    <mergeCell ref="L2:M2"/>
    <mergeCell ref="B13:D13"/>
    <mergeCell ref="B15:C15"/>
    <mergeCell ref="B16:F16"/>
    <mergeCell ref="N2:O2"/>
    <mergeCell ref="P2:Q2"/>
  </mergeCells>
  <pageMargins left="0.25" right="0.25" top="0.75" bottom="0.75" header="0.3" footer="0.3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6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" sqref="B2:F2"/>
    </sheetView>
  </sheetViews>
  <sheetFormatPr defaultColWidth="14.42578125" defaultRowHeight="15" customHeight="1" x14ac:dyDescent="0.25"/>
  <cols>
    <col min="1" max="1" width="6.5703125" customWidth="1"/>
    <col min="2" max="2" width="17.5703125" customWidth="1"/>
    <col min="3" max="3" width="18.85546875" customWidth="1"/>
    <col min="4" max="4" width="17.42578125" customWidth="1"/>
    <col min="5" max="5" width="15.28515625" customWidth="1"/>
    <col min="6" max="6" width="14.7109375" customWidth="1"/>
    <col min="7" max="7" width="24.85546875" customWidth="1"/>
    <col min="8" max="8" width="25.7109375" customWidth="1"/>
    <col min="9" max="9" width="17.7109375" customWidth="1"/>
    <col min="10" max="10" width="16.5703125" customWidth="1"/>
    <col min="11" max="11" width="34" customWidth="1"/>
    <col min="12" max="13" width="11.28515625" customWidth="1"/>
    <col min="14" max="15" width="9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8.28515625" customWidth="1"/>
    <col min="26" max="26" width="10.28515625" customWidth="1"/>
  </cols>
  <sheetData>
    <row r="1" spans="1:26" ht="18" customHeight="1" thickBot="1" x14ac:dyDescent="0.35">
      <c r="A1" s="374" t="s">
        <v>71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</row>
    <row r="2" spans="1:26" ht="28.5" customHeight="1" thickBot="1" x14ac:dyDescent="0.3">
      <c r="A2" s="421" t="s">
        <v>6</v>
      </c>
      <c r="B2" s="406" t="s">
        <v>7</v>
      </c>
      <c r="C2" s="407"/>
      <c r="D2" s="407"/>
      <c r="E2" s="407"/>
      <c r="F2" s="408"/>
      <c r="G2" s="409" t="s">
        <v>8</v>
      </c>
      <c r="H2" s="410" t="s">
        <v>72</v>
      </c>
      <c r="I2" s="410" t="s">
        <v>10</v>
      </c>
      <c r="J2" s="412" t="s">
        <v>11</v>
      </c>
      <c r="K2" s="414" t="s">
        <v>12</v>
      </c>
      <c r="L2" s="416" t="s">
        <v>73</v>
      </c>
      <c r="M2" s="403"/>
      <c r="N2" s="389" t="s">
        <v>74</v>
      </c>
      <c r="O2" s="390"/>
      <c r="P2" s="391" t="s">
        <v>75</v>
      </c>
      <c r="Q2" s="375"/>
      <c r="R2" s="375"/>
      <c r="S2" s="375"/>
      <c r="T2" s="375"/>
      <c r="U2" s="375"/>
      <c r="V2" s="375"/>
      <c r="W2" s="375"/>
      <c r="X2" s="392"/>
      <c r="Y2" s="413" t="s">
        <v>16</v>
      </c>
      <c r="Z2" s="403"/>
    </row>
    <row r="3" spans="1:26" ht="14.25" customHeight="1" x14ac:dyDescent="0.25">
      <c r="A3" s="378"/>
      <c r="B3" s="422" t="s">
        <v>17</v>
      </c>
      <c r="C3" s="424" t="s">
        <v>18</v>
      </c>
      <c r="D3" s="424" t="s">
        <v>19</v>
      </c>
      <c r="E3" s="424" t="s">
        <v>20</v>
      </c>
      <c r="F3" s="426" t="s">
        <v>21</v>
      </c>
      <c r="G3" s="387"/>
      <c r="H3" s="383"/>
      <c r="I3" s="383"/>
      <c r="J3" s="383"/>
      <c r="K3" s="415"/>
      <c r="L3" s="417" t="s">
        <v>22</v>
      </c>
      <c r="M3" s="419" t="s">
        <v>76</v>
      </c>
      <c r="N3" s="428" t="s">
        <v>24</v>
      </c>
      <c r="O3" s="399" t="s">
        <v>25</v>
      </c>
      <c r="P3" s="401" t="s">
        <v>77</v>
      </c>
      <c r="Q3" s="402"/>
      <c r="R3" s="402"/>
      <c r="S3" s="403"/>
      <c r="T3" s="393" t="s">
        <v>78</v>
      </c>
      <c r="U3" s="393" t="s">
        <v>79</v>
      </c>
      <c r="V3" s="393" t="s">
        <v>80</v>
      </c>
      <c r="W3" s="393" t="s">
        <v>81</v>
      </c>
      <c r="X3" s="395" t="s">
        <v>82</v>
      </c>
      <c r="Y3" s="397" t="s">
        <v>28</v>
      </c>
      <c r="Z3" s="404" t="s">
        <v>29</v>
      </c>
    </row>
    <row r="4" spans="1:26" ht="79.5" customHeight="1" thickBot="1" x14ac:dyDescent="0.3">
      <c r="A4" s="378"/>
      <c r="B4" s="423"/>
      <c r="C4" s="425"/>
      <c r="D4" s="425"/>
      <c r="E4" s="425"/>
      <c r="F4" s="427"/>
      <c r="G4" s="386"/>
      <c r="H4" s="411"/>
      <c r="I4" s="411"/>
      <c r="J4" s="411"/>
      <c r="K4" s="415"/>
      <c r="L4" s="418"/>
      <c r="M4" s="420"/>
      <c r="N4" s="418"/>
      <c r="O4" s="400"/>
      <c r="P4" s="4" t="s">
        <v>83</v>
      </c>
      <c r="Q4" s="7" t="s">
        <v>84</v>
      </c>
      <c r="R4" s="7" t="s">
        <v>85</v>
      </c>
      <c r="S4" s="8" t="s">
        <v>86</v>
      </c>
      <c r="T4" s="394"/>
      <c r="U4" s="394"/>
      <c r="V4" s="394"/>
      <c r="W4" s="394"/>
      <c r="X4" s="396"/>
      <c r="Y4" s="398"/>
      <c r="Z4" s="405"/>
    </row>
    <row r="5" spans="1:26" ht="98.25" customHeight="1" x14ac:dyDescent="0.25">
      <c r="A5" s="150" t="s">
        <v>30</v>
      </c>
      <c r="B5" s="151" t="s">
        <v>31</v>
      </c>
      <c r="C5" s="152" t="s">
        <v>32</v>
      </c>
      <c r="D5" s="152">
        <v>72020865</v>
      </c>
      <c r="E5" s="152">
        <v>102254826</v>
      </c>
      <c r="F5" s="153">
        <v>69100573</v>
      </c>
      <c r="G5" s="154" t="s">
        <v>87</v>
      </c>
      <c r="H5" s="154" t="s">
        <v>44</v>
      </c>
      <c r="I5" s="154" t="s">
        <v>35</v>
      </c>
      <c r="J5" s="154" t="s">
        <v>35</v>
      </c>
      <c r="K5" s="155" t="s">
        <v>88</v>
      </c>
      <c r="L5" s="156">
        <v>3500000</v>
      </c>
      <c r="M5" s="157">
        <f t="shared" ref="M5:M37" si="0">L5*85/100</f>
        <v>2975000</v>
      </c>
      <c r="N5" s="158">
        <v>2023</v>
      </c>
      <c r="O5" s="159">
        <v>2027</v>
      </c>
      <c r="P5" s="160" t="s">
        <v>56</v>
      </c>
      <c r="Q5" s="161" t="s">
        <v>56</v>
      </c>
      <c r="R5" s="161" t="s">
        <v>56</v>
      </c>
      <c r="S5" s="162" t="s">
        <v>56</v>
      </c>
      <c r="T5" s="163"/>
      <c r="U5" s="163"/>
      <c r="V5" s="163" t="s">
        <v>56</v>
      </c>
      <c r="W5" s="163"/>
      <c r="X5" s="246"/>
      <c r="Y5" s="264"/>
      <c r="Z5" s="254"/>
    </row>
    <row r="6" spans="1:26" ht="87" customHeight="1" x14ac:dyDescent="0.25">
      <c r="A6" s="164" t="s">
        <v>42</v>
      </c>
      <c r="B6" s="111" t="s">
        <v>31</v>
      </c>
      <c r="C6" s="107" t="s">
        <v>32</v>
      </c>
      <c r="D6" s="107">
        <v>72020865</v>
      </c>
      <c r="E6" s="107">
        <v>102254826</v>
      </c>
      <c r="F6" s="114">
        <v>69100573</v>
      </c>
      <c r="G6" s="142" t="s">
        <v>89</v>
      </c>
      <c r="H6" s="142" t="s">
        <v>44</v>
      </c>
      <c r="I6" s="142" t="s">
        <v>35</v>
      </c>
      <c r="J6" s="142" t="s">
        <v>35</v>
      </c>
      <c r="K6" s="148" t="s">
        <v>90</v>
      </c>
      <c r="L6" s="124">
        <v>2300000</v>
      </c>
      <c r="M6" s="123">
        <f t="shared" si="0"/>
        <v>1955000</v>
      </c>
      <c r="N6" s="160">
        <v>2023</v>
      </c>
      <c r="O6" s="165">
        <v>2027</v>
      </c>
      <c r="P6" s="102" t="s">
        <v>56</v>
      </c>
      <c r="Q6" s="44" t="s">
        <v>56</v>
      </c>
      <c r="R6" s="44"/>
      <c r="S6" s="49" t="s">
        <v>56</v>
      </c>
      <c r="T6" s="48"/>
      <c r="U6" s="48"/>
      <c r="V6" s="48"/>
      <c r="W6" s="48"/>
      <c r="X6" s="247" t="s">
        <v>56</v>
      </c>
      <c r="Y6" s="265"/>
      <c r="Z6" s="255"/>
    </row>
    <row r="7" spans="1:26" ht="81.75" customHeight="1" x14ac:dyDescent="0.25">
      <c r="A7" s="164" t="s">
        <v>48</v>
      </c>
      <c r="B7" s="111" t="s">
        <v>31</v>
      </c>
      <c r="C7" s="107" t="s">
        <v>32</v>
      </c>
      <c r="D7" s="107">
        <v>72020865</v>
      </c>
      <c r="E7" s="107">
        <v>102254826</v>
      </c>
      <c r="F7" s="114">
        <v>69100573</v>
      </c>
      <c r="G7" s="142" t="s">
        <v>91</v>
      </c>
      <c r="H7" s="142" t="s">
        <v>44</v>
      </c>
      <c r="I7" s="142" t="s">
        <v>35</v>
      </c>
      <c r="J7" s="142" t="s">
        <v>35</v>
      </c>
      <c r="K7" s="148" t="s">
        <v>92</v>
      </c>
      <c r="L7" s="166">
        <v>5000000</v>
      </c>
      <c r="M7" s="123">
        <f t="shared" si="0"/>
        <v>4250000</v>
      </c>
      <c r="N7" s="160">
        <v>2023</v>
      </c>
      <c r="O7" s="167">
        <v>2027</v>
      </c>
      <c r="P7" s="160"/>
      <c r="Q7" s="161"/>
      <c r="R7" s="161"/>
      <c r="S7" s="162"/>
      <c r="T7" s="163"/>
      <c r="U7" s="163"/>
      <c r="V7" s="163" t="s">
        <v>56</v>
      </c>
      <c r="W7" s="163"/>
      <c r="X7" s="246"/>
      <c r="Y7" s="264"/>
      <c r="Z7" s="254"/>
    </row>
    <row r="8" spans="1:26" ht="78.75" customHeight="1" x14ac:dyDescent="0.25">
      <c r="A8" s="164" t="s">
        <v>53</v>
      </c>
      <c r="B8" s="111" t="s">
        <v>31</v>
      </c>
      <c r="C8" s="107" t="s">
        <v>32</v>
      </c>
      <c r="D8" s="107">
        <v>72020865</v>
      </c>
      <c r="E8" s="107">
        <v>102254826</v>
      </c>
      <c r="F8" s="114">
        <v>69100573</v>
      </c>
      <c r="G8" s="142" t="s">
        <v>93</v>
      </c>
      <c r="H8" s="142" t="s">
        <v>44</v>
      </c>
      <c r="I8" s="142" t="s">
        <v>35</v>
      </c>
      <c r="J8" s="142" t="s">
        <v>35</v>
      </c>
      <c r="K8" s="148" t="s">
        <v>94</v>
      </c>
      <c r="L8" s="166">
        <v>10000000</v>
      </c>
      <c r="M8" s="123">
        <f t="shared" si="0"/>
        <v>8500000</v>
      </c>
      <c r="N8" s="160">
        <v>2023</v>
      </c>
      <c r="O8" s="167">
        <v>2027</v>
      </c>
      <c r="P8" s="160"/>
      <c r="Q8" s="161"/>
      <c r="R8" s="161"/>
      <c r="S8" s="162"/>
      <c r="T8" s="163"/>
      <c r="U8" s="163"/>
      <c r="V8" s="163"/>
      <c r="W8" s="163"/>
      <c r="X8" s="246"/>
      <c r="Y8" s="264"/>
      <c r="Z8" s="254"/>
    </row>
    <row r="9" spans="1:26" ht="72.75" customHeight="1" x14ac:dyDescent="0.25">
      <c r="A9" s="164" t="s">
        <v>57</v>
      </c>
      <c r="B9" s="111" t="s">
        <v>31</v>
      </c>
      <c r="C9" s="107" t="s">
        <v>32</v>
      </c>
      <c r="D9" s="107">
        <v>72020865</v>
      </c>
      <c r="E9" s="107">
        <v>102254826</v>
      </c>
      <c r="F9" s="114">
        <v>69100573</v>
      </c>
      <c r="G9" s="142" t="s">
        <v>95</v>
      </c>
      <c r="H9" s="142" t="s">
        <v>44</v>
      </c>
      <c r="I9" s="142" t="s">
        <v>35</v>
      </c>
      <c r="J9" s="142" t="s">
        <v>35</v>
      </c>
      <c r="K9" s="148" t="s">
        <v>96</v>
      </c>
      <c r="L9" s="166">
        <v>3000000</v>
      </c>
      <c r="M9" s="123">
        <f t="shared" si="0"/>
        <v>2550000</v>
      </c>
      <c r="N9" s="160">
        <v>2023</v>
      </c>
      <c r="O9" s="167">
        <v>2027</v>
      </c>
      <c r="P9" s="160"/>
      <c r="Q9" s="161"/>
      <c r="R9" s="161"/>
      <c r="S9" s="162"/>
      <c r="T9" s="163"/>
      <c r="U9" s="163"/>
      <c r="V9" s="163"/>
      <c r="W9" s="163"/>
      <c r="X9" s="246"/>
      <c r="Y9" s="264"/>
      <c r="Z9" s="254"/>
    </row>
    <row r="10" spans="1:26" ht="102" customHeight="1" x14ac:dyDescent="0.25">
      <c r="A10" s="164" t="s">
        <v>60</v>
      </c>
      <c r="B10" s="111" t="s">
        <v>97</v>
      </c>
      <c r="C10" s="107" t="s">
        <v>98</v>
      </c>
      <c r="D10" s="107">
        <v>75016800</v>
      </c>
      <c r="E10" s="107">
        <v>102254320</v>
      </c>
      <c r="F10" s="114">
        <v>650044045</v>
      </c>
      <c r="G10" s="142" t="s">
        <v>99</v>
      </c>
      <c r="H10" s="142" t="s">
        <v>44</v>
      </c>
      <c r="I10" s="142" t="s">
        <v>35</v>
      </c>
      <c r="J10" s="142" t="s">
        <v>100</v>
      </c>
      <c r="K10" s="148" t="s">
        <v>101</v>
      </c>
      <c r="L10" s="166">
        <v>2500000</v>
      </c>
      <c r="M10" s="123">
        <f t="shared" si="0"/>
        <v>2125000</v>
      </c>
      <c r="N10" s="160">
        <v>2023</v>
      </c>
      <c r="O10" s="167">
        <v>2025</v>
      </c>
      <c r="P10" s="160" t="s">
        <v>56</v>
      </c>
      <c r="Q10" s="161" t="s">
        <v>56</v>
      </c>
      <c r="R10" s="161" t="s">
        <v>56</v>
      </c>
      <c r="S10" s="162" t="s">
        <v>56</v>
      </c>
      <c r="T10" s="163" t="s">
        <v>56</v>
      </c>
      <c r="U10" s="163" t="s">
        <v>56</v>
      </c>
      <c r="V10" s="163" t="s">
        <v>56</v>
      </c>
      <c r="W10" s="163"/>
      <c r="X10" s="246" t="s">
        <v>56</v>
      </c>
      <c r="Y10" s="264" t="s">
        <v>102</v>
      </c>
      <c r="Z10" s="254"/>
    </row>
    <row r="11" spans="1:26" ht="102" customHeight="1" x14ac:dyDescent="0.25">
      <c r="A11" s="303" t="s">
        <v>103</v>
      </c>
      <c r="B11" s="304" t="s">
        <v>97</v>
      </c>
      <c r="C11" s="305" t="s">
        <v>98</v>
      </c>
      <c r="D11" s="305">
        <v>75016800</v>
      </c>
      <c r="E11" s="305">
        <v>102254320</v>
      </c>
      <c r="F11" s="306">
        <v>650044045</v>
      </c>
      <c r="G11" s="307" t="s">
        <v>104</v>
      </c>
      <c r="H11" s="307" t="s">
        <v>44</v>
      </c>
      <c r="I11" s="307" t="s">
        <v>35</v>
      </c>
      <c r="J11" s="307" t="s">
        <v>100</v>
      </c>
      <c r="K11" s="308" t="s">
        <v>105</v>
      </c>
      <c r="L11" s="309">
        <v>8000000</v>
      </c>
      <c r="M11" s="310">
        <f t="shared" si="0"/>
        <v>6800000</v>
      </c>
      <c r="N11" s="325">
        <v>2026</v>
      </c>
      <c r="O11" s="326">
        <v>2028</v>
      </c>
      <c r="P11" s="325" t="s">
        <v>56</v>
      </c>
      <c r="Q11" s="329" t="s">
        <v>56</v>
      </c>
      <c r="R11" s="329" t="s">
        <v>56</v>
      </c>
      <c r="S11" s="330" t="s">
        <v>56</v>
      </c>
      <c r="T11" s="311"/>
      <c r="U11" s="312" t="s">
        <v>56</v>
      </c>
      <c r="V11" s="311"/>
      <c r="W11" s="312"/>
      <c r="X11" s="313"/>
      <c r="Y11" s="314" t="s">
        <v>106</v>
      </c>
      <c r="Z11" s="315">
        <f>[1]ZŠ!Z5</f>
        <v>0</v>
      </c>
    </row>
    <row r="12" spans="1:26" ht="102" customHeight="1" x14ac:dyDescent="0.25">
      <c r="A12" s="303" t="s">
        <v>107</v>
      </c>
      <c r="B12" s="304" t="s">
        <v>97</v>
      </c>
      <c r="C12" s="305" t="s">
        <v>98</v>
      </c>
      <c r="D12" s="305">
        <v>75016800</v>
      </c>
      <c r="E12" s="305">
        <v>102254320</v>
      </c>
      <c r="F12" s="306">
        <v>650044045</v>
      </c>
      <c r="G12" s="307" t="s">
        <v>108</v>
      </c>
      <c r="H12" s="307" t="s">
        <v>44</v>
      </c>
      <c r="I12" s="307" t="s">
        <v>35</v>
      </c>
      <c r="J12" s="307" t="s">
        <v>100</v>
      </c>
      <c r="K12" s="308" t="s">
        <v>109</v>
      </c>
      <c r="L12" s="316">
        <v>1000000</v>
      </c>
      <c r="M12" s="317">
        <f t="shared" si="0"/>
        <v>850000</v>
      </c>
      <c r="N12" s="327">
        <v>2026</v>
      </c>
      <c r="O12" s="328">
        <v>2027</v>
      </c>
      <c r="P12" s="318"/>
      <c r="Q12" s="319"/>
      <c r="R12" s="319"/>
      <c r="S12" s="320"/>
      <c r="T12" s="321"/>
      <c r="U12" s="322"/>
      <c r="V12" s="321"/>
      <c r="W12" s="322"/>
      <c r="X12" s="321"/>
      <c r="Y12" s="323" t="s">
        <v>110</v>
      </c>
      <c r="Z12" s="324" t="s">
        <v>41</v>
      </c>
    </row>
    <row r="13" spans="1:26" ht="90.75" customHeight="1" x14ac:dyDescent="0.25">
      <c r="A13" s="105" t="s">
        <v>111</v>
      </c>
      <c r="B13" s="109" t="s">
        <v>97</v>
      </c>
      <c r="C13" s="63" t="s">
        <v>98</v>
      </c>
      <c r="D13" s="63">
        <v>75016800</v>
      </c>
      <c r="E13" s="63">
        <v>102254320</v>
      </c>
      <c r="F13" s="112">
        <v>650044045</v>
      </c>
      <c r="G13" s="168" t="s">
        <v>235</v>
      </c>
      <c r="H13" s="104" t="s">
        <v>44</v>
      </c>
      <c r="I13" s="104" t="s">
        <v>35</v>
      </c>
      <c r="J13" s="104" t="s">
        <v>100</v>
      </c>
      <c r="K13" s="149" t="s">
        <v>239</v>
      </c>
      <c r="L13" s="169">
        <v>2000000</v>
      </c>
      <c r="M13" s="170">
        <f t="shared" si="0"/>
        <v>1700000</v>
      </c>
      <c r="N13" s="171" t="s">
        <v>237</v>
      </c>
      <c r="O13" s="172">
        <v>2027</v>
      </c>
      <c r="P13" s="173"/>
      <c r="Q13" s="63"/>
      <c r="R13" s="63"/>
      <c r="S13" s="172"/>
      <c r="T13" s="104"/>
      <c r="U13" s="104"/>
      <c r="V13" s="104"/>
      <c r="W13" s="104"/>
      <c r="X13" s="249"/>
      <c r="Y13" s="168" t="s">
        <v>181</v>
      </c>
      <c r="Z13" s="257" t="s">
        <v>41</v>
      </c>
    </row>
    <row r="14" spans="1:26" ht="102" customHeight="1" x14ac:dyDescent="0.25">
      <c r="A14" s="105" t="s">
        <v>115</v>
      </c>
      <c r="B14" s="109" t="s">
        <v>97</v>
      </c>
      <c r="C14" s="63" t="s">
        <v>98</v>
      </c>
      <c r="D14" s="63">
        <v>75016800</v>
      </c>
      <c r="E14" s="63">
        <v>102254320</v>
      </c>
      <c r="F14" s="112">
        <v>650044045</v>
      </c>
      <c r="G14" s="168" t="s">
        <v>236</v>
      </c>
      <c r="H14" s="104" t="s">
        <v>44</v>
      </c>
      <c r="I14" s="104" t="s">
        <v>35</v>
      </c>
      <c r="J14" s="104" t="s">
        <v>100</v>
      </c>
      <c r="K14" s="149" t="s">
        <v>238</v>
      </c>
      <c r="L14" s="169">
        <v>2500000</v>
      </c>
      <c r="M14" s="170">
        <f t="shared" si="0"/>
        <v>2125000</v>
      </c>
      <c r="N14" s="171" t="s">
        <v>237</v>
      </c>
      <c r="O14" s="172">
        <v>2027</v>
      </c>
      <c r="P14" s="173"/>
      <c r="Q14" s="63"/>
      <c r="R14" s="63"/>
      <c r="S14" s="172"/>
      <c r="T14" s="104"/>
      <c r="U14" s="104"/>
      <c r="V14" s="104"/>
      <c r="W14" s="104"/>
      <c r="X14" s="249"/>
      <c r="Y14" s="168" t="s">
        <v>181</v>
      </c>
      <c r="Z14" s="257" t="s">
        <v>41</v>
      </c>
    </row>
    <row r="15" spans="1:26" ht="81.75" customHeight="1" x14ac:dyDescent="0.25">
      <c r="A15" s="105" t="s">
        <v>117</v>
      </c>
      <c r="B15" s="111" t="s">
        <v>112</v>
      </c>
      <c r="C15" s="107" t="s">
        <v>32</v>
      </c>
      <c r="D15" s="107">
        <v>857688</v>
      </c>
      <c r="E15" s="107">
        <v>102254893</v>
      </c>
      <c r="F15" s="114">
        <v>600093972</v>
      </c>
      <c r="G15" s="142" t="s">
        <v>113</v>
      </c>
      <c r="H15" s="142" t="s">
        <v>44</v>
      </c>
      <c r="I15" s="142" t="s">
        <v>35</v>
      </c>
      <c r="J15" s="142" t="s">
        <v>35</v>
      </c>
      <c r="K15" s="148" t="s">
        <v>113</v>
      </c>
      <c r="L15" s="174">
        <v>1500000</v>
      </c>
      <c r="M15" s="123">
        <f t="shared" si="0"/>
        <v>1275000</v>
      </c>
      <c r="N15" s="175" t="s">
        <v>114</v>
      </c>
      <c r="O15" s="176">
        <v>2027</v>
      </c>
      <c r="P15" s="177"/>
      <c r="Q15" s="178"/>
      <c r="R15" s="178"/>
      <c r="S15" s="176"/>
      <c r="T15" s="179"/>
      <c r="U15" s="179"/>
      <c r="V15" s="179"/>
      <c r="W15" s="179"/>
      <c r="X15" s="180"/>
      <c r="Y15" s="266"/>
      <c r="Z15" s="258"/>
    </row>
    <row r="16" spans="1:26" ht="75" x14ac:dyDescent="0.25">
      <c r="A16" s="105" t="s">
        <v>119</v>
      </c>
      <c r="B16" s="111" t="s">
        <v>112</v>
      </c>
      <c r="C16" s="107" t="s">
        <v>32</v>
      </c>
      <c r="D16" s="107">
        <v>857688</v>
      </c>
      <c r="E16" s="107">
        <v>102254893</v>
      </c>
      <c r="F16" s="114">
        <v>600093972</v>
      </c>
      <c r="G16" s="142" t="s">
        <v>116</v>
      </c>
      <c r="H16" s="142" t="s">
        <v>44</v>
      </c>
      <c r="I16" s="142" t="s">
        <v>35</v>
      </c>
      <c r="J16" s="142" t="s">
        <v>35</v>
      </c>
      <c r="K16" s="148" t="s">
        <v>116</v>
      </c>
      <c r="L16" s="122">
        <v>10000000</v>
      </c>
      <c r="M16" s="123">
        <f t="shared" si="0"/>
        <v>8500000</v>
      </c>
      <c r="N16" s="101" t="s">
        <v>114</v>
      </c>
      <c r="O16" s="45">
        <v>2027</v>
      </c>
      <c r="P16" s="47"/>
      <c r="Q16" s="43"/>
      <c r="R16" s="43"/>
      <c r="S16" s="45"/>
      <c r="T16" s="46"/>
      <c r="U16" s="46"/>
      <c r="V16" s="46"/>
      <c r="W16" s="46"/>
      <c r="X16" s="250"/>
      <c r="Y16" s="267"/>
      <c r="Z16" s="202"/>
    </row>
    <row r="17" spans="1:26" ht="75" x14ac:dyDescent="0.25">
      <c r="A17" s="105" t="s">
        <v>122</v>
      </c>
      <c r="B17" s="111" t="s">
        <v>112</v>
      </c>
      <c r="C17" s="107" t="s">
        <v>32</v>
      </c>
      <c r="D17" s="107">
        <v>857688</v>
      </c>
      <c r="E17" s="107">
        <v>102254893</v>
      </c>
      <c r="F17" s="114">
        <v>600093972</v>
      </c>
      <c r="G17" s="142" t="s">
        <v>118</v>
      </c>
      <c r="H17" s="142" t="s">
        <v>44</v>
      </c>
      <c r="I17" s="142" t="s">
        <v>35</v>
      </c>
      <c r="J17" s="142" t="s">
        <v>35</v>
      </c>
      <c r="K17" s="148" t="s">
        <v>118</v>
      </c>
      <c r="L17" s="122">
        <v>2500000</v>
      </c>
      <c r="M17" s="123">
        <f t="shared" si="0"/>
        <v>2125000</v>
      </c>
      <c r="N17" s="101" t="s">
        <v>114</v>
      </c>
      <c r="O17" s="45">
        <v>2027</v>
      </c>
      <c r="P17" s="47"/>
      <c r="Q17" s="43"/>
      <c r="R17" s="43"/>
      <c r="S17" s="45"/>
      <c r="T17" s="46"/>
      <c r="U17" s="46"/>
      <c r="V17" s="46"/>
      <c r="W17" s="46"/>
      <c r="X17" s="250"/>
      <c r="Y17" s="267"/>
      <c r="Z17" s="202"/>
    </row>
    <row r="18" spans="1:26" ht="75" x14ac:dyDescent="0.25">
      <c r="A18" s="105" t="s">
        <v>127</v>
      </c>
      <c r="B18" s="110" t="s">
        <v>112</v>
      </c>
      <c r="C18" s="106" t="s">
        <v>32</v>
      </c>
      <c r="D18" s="106">
        <v>857688</v>
      </c>
      <c r="E18" s="106">
        <v>102254893</v>
      </c>
      <c r="F18" s="113">
        <v>600093972</v>
      </c>
      <c r="G18" s="141" t="s">
        <v>120</v>
      </c>
      <c r="H18" s="141" t="s">
        <v>44</v>
      </c>
      <c r="I18" s="141" t="s">
        <v>35</v>
      </c>
      <c r="J18" s="141" t="s">
        <v>35</v>
      </c>
      <c r="K18" s="147" t="s">
        <v>121</v>
      </c>
      <c r="L18" s="120">
        <v>35000000</v>
      </c>
      <c r="M18" s="121">
        <f t="shared" si="0"/>
        <v>29750000</v>
      </c>
      <c r="N18" s="116" t="s">
        <v>114</v>
      </c>
      <c r="O18" s="33">
        <v>2027</v>
      </c>
      <c r="P18" s="32"/>
      <c r="Q18" s="34" t="s">
        <v>56</v>
      </c>
      <c r="R18" s="34" t="s">
        <v>56</v>
      </c>
      <c r="S18" s="33"/>
      <c r="T18" s="30"/>
      <c r="U18" s="31"/>
      <c r="V18" s="30"/>
      <c r="W18" s="31" t="s">
        <v>56</v>
      </c>
      <c r="X18" s="30"/>
      <c r="Y18" s="268"/>
      <c r="Z18" s="259"/>
    </row>
    <row r="19" spans="1:26" ht="105" x14ac:dyDescent="0.25">
      <c r="A19" s="347" t="s">
        <v>131</v>
      </c>
      <c r="B19" s="348" t="s">
        <v>112</v>
      </c>
      <c r="C19" s="64" t="s">
        <v>32</v>
      </c>
      <c r="D19" s="64">
        <v>857688</v>
      </c>
      <c r="E19" s="349">
        <v>102254893</v>
      </c>
      <c r="F19" s="350">
        <v>600093972</v>
      </c>
      <c r="G19" s="87" t="s">
        <v>123</v>
      </c>
      <c r="H19" s="87" t="s">
        <v>44</v>
      </c>
      <c r="I19" s="87" t="s">
        <v>35</v>
      </c>
      <c r="J19" s="87" t="s">
        <v>35</v>
      </c>
      <c r="K19" s="351" t="s">
        <v>124</v>
      </c>
      <c r="L19" s="352">
        <v>1800000</v>
      </c>
      <c r="M19" s="353">
        <f t="shared" si="0"/>
        <v>1530000</v>
      </c>
      <c r="N19" s="354">
        <v>2023</v>
      </c>
      <c r="O19" s="355">
        <v>2027</v>
      </c>
      <c r="P19" s="356"/>
      <c r="Q19" s="357" t="s">
        <v>56</v>
      </c>
      <c r="R19" s="357" t="s">
        <v>56</v>
      </c>
      <c r="S19" s="358" t="s">
        <v>56</v>
      </c>
      <c r="T19" s="9"/>
      <c r="U19" s="9"/>
      <c r="V19" s="9"/>
      <c r="W19" s="9"/>
      <c r="X19" s="359" t="s">
        <v>56</v>
      </c>
      <c r="Y19" s="360" t="s">
        <v>125</v>
      </c>
      <c r="Z19" s="361" t="s">
        <v>126</v>
      </c>
    </row>
    <row r="20" spans="1:26" ht="75" x14ac:dyDescent="0.25">
      <c r="A20" s="283" t="s">
        <v>135</v>
      </c>
      <c r="B20" s="331" t="s">
        <v>112</v>
      </c>
      <c r="C20" s="332" t="s">
        <v>32</v>
      </c>
      <c r="D20" s="332">
        <v>857688</v>
      </c>
      <c r="E20" s="332">
        <v>102254893</v>
      </c>
      <c r="F20" s="333">
        <v>600093972</v>
      </c>
      <c r="G20" s="288" t="s">
        <v>128</v>
      </c>
      <c r="H20" s="344" t="s">
        <v>44</v>
      </c>
      <c r="I20" s="344" t="s">
        <v>35</v>
      </c>
      <c r="J20" s="344" t="s">
        <v>35</v>
      </c>
      <c r="K20" s="300" t="s">
        <v>302</v>
      </c>
      <c r="L20" s="334">
        <v>300000</v>
      </c>
      <c r="M20" s="290">
        <f t="shared" si="0"/>
        <v>255000</v>
      </c>
      <c r="N20" s="335">
        <v>2025</v>
      </c>
      <c r="O20" s="345">
        <v>2026</v>
      </c>
      <c r="P20" s="336"/>
      <c r="Q20" s="337"/>
      <c r="R20" s="337"/>
      <c r="S20" s="338"/>
      <c r="T20" s="339"/>
      <c r="U20" s="339"/>
      <c r="V20" s="339"/>
      <c r="W20" s="339"/>
      <c r="X20" s="340"/>
      <c r="Y20" s="341" t="s">
        <v>303</v>
      </c>
      <c r="Z20" s="342" t="s">
        <v>41</v>
      </c>
    </row>
    <row r="21" spans="1:26" ht="75" x14ac:dyDescent="0.25">
      <c r="A21" s="283" t="s">
        <v>138</v>
      </c>
      <c r="B21" s="331" t="s">
        <v>112</v>
      </c>
      <c r="C21" s="332" t="s">
        <v>32</v>
      </c>
      <c r="D21" s="332">
        <v>857688</v>
      </c>
      <c r="E21" s="332">
        <v>102254893</v>
      </c>
      <c r="F21" s="333">
        <v>600093972</v>
      </c>
      <c r="G21" s="343" t="s">
        <v>133</v>
      </c>
      <c r="H21" s="344" t="s">
        <v>44</v>
      </c>
      <c r="I21" s="344" t="s">
        <v>35</v>
      </c>
      <c r="J21" s="344" t="s">
        <v>35</v>
      </c>
      <c r="K21" s="300" t="s">
        <v>304</v>
      </c>
      <c r="L21" s="334">
        <v>500000</v>
      </c>
      <c r="M21" s="290">
        <f t="shared" si="0"/>
        <v>425000</v>
      </c>
      <c r="N21" s="335">
        <v>2025</v>
      </c>
      <c r="O21" s="345">
        <v>2026</v>
      </c>
      <c r="P21" s="336"/>
      <c r="Q21" s="337"/>
      <c r="R21" s="337"/>
      <c r="S21" s="338"/>
      <c r="T21" s="339"/>
      <c r="U21" s="339"/>
      <c r="V21" s="339"/>
      <c r="W21" s="339"/>
      <c r="X21" s="340"/>
      <c r="Y21" s="341" t="s">
        <v>303</v>
      </c>
      <c r="Z21" s="342" t="s">
        <v>41</v>
      </c>
    </row>
    <row r="22" spans="1:26" ht="75" x14ac:dyDescent="0.25">
      <c r="A22" s="164" t="s">
        <v>140</v>
      </c>
      <c r="B22" s="109" t="s">
        <v>112</v>
      </c>
      <c r="C22" s="63" t="s">
        <v>32</v>
      </c>
      <c r="D22" s="63">
        <v>857688</v>
      </c>
      <c r="E22" s="108">
        <v>102254893</v>
      </c>
      <c r="F22" s="115">
        <v>600093972</v>
      </c>
      <c r="G22" s="168" t="s">
        <v>128</v>
      </c>
      <c r="H22" s="104" t="s">
        <v>44</v>
      </c>
      <c r="I22" s="104" t="s">
        <v>35</v>
      </c>
      <c r="J22" s="104" t="s">
        <v>35</v>
      </c>
      <c r="K22" s="146" t="s">
        <v>129</v>
      </c>
      <c r="L22" s="129">
        <v>1000000</v>
      </c>
      <c r="M22" s="119">
        <f t="shared" si="0"/>
        <v>850000</v>
      </c>
      <c r="N22" s="57">
        <v>2023</v>
      </c>
      <c r="O22" s="346">
        <v>2027</v>
      </c>
      <c r="P22" s="39"/>
      <c r="Q22" s="37"/>
      <c r="R22" s="37"/>
      <c r="S22" s="40"/>
      <c r="T22" s="41"/>
      <c r="U22" s="41"/>
      <c r="V22" s="41"/>
      <c r="W22" s="41" t="s">
        <v>56</v>
      </c>
      <c r="X22" s="42"/>
      <c r="Y22" s="103" t="s">
        <v>130</v>
      </c>
      <c r="Z22" s="256" t="s">
        <v>126</v>
      </c>
    </row>
    <row r="23" spans="1:26" ht="84.75" customHeight="1" x14ac:dyDescent="0.25">
      <c r="A23" s="164" t="s">
        <v>143</v>
      </c>
      <c r="B23" s="111" t="s">
        <v>132</v>
      </c>
      <c r="C23" s="107" t="s">
        <v>32</v>
      </c>
      <c r="D23" s="107">
        <v>857858</v>
      </c>
      <c r="E23" s="107">
        <v>102718491</v>
      </c>
      <c r="F23" s="114">
        <v>600094049</v>
      </c>
      <c r="G23" s="142" t="s">
        <v>133</v>
      </c>
      <c r="H23" s="142" t="s">
        <v>44</v>
      </c>
      <c r="I23" s="142" t="s">
        <v>35</v>
      </c>
      <c r="J23" s="142" t="s">
        <v>35</v>
      </c>
      <c r="K23" s="148" t="s">
        <v>134</v>
      </c>
      <c r="L23" s="122">
        <v>2000000</v>
      </c>
      <c r="M23" s="123">
        <f t="shared" si="0"/>
        <v>1700000</v>
      </c>
      <c r="N23" s="101" t="s">
        <v>114</v>
      </c>
      <c r="O23" s="45">
        <v>2027</v>
      </c>
      <c r="P23" s="47" t="s">
        <v>56</v>
      </c>
      <c r="Q23" s="43" t="s">
        <v>56</v>
      </c>
      <c r="R23" s="43" t="s">
        <v>56</v>
      </c>
      <c r="S23" s="45" t="s">
        <v>56</v>
      </c>
      <c r="T23" s="46"/>
      <c r="U23" s="46"/>
      <c r="V23" s="46"/>
      <c r="W23" s="46"/>
      <c r="X23" s="250" t="s">
        <v>56</v>
      </c>
      <c r="Y23" s="267"/>
      <c r="Z23" s="202"/>
    </row>
    <row r="24" spans="1:26" ht="75" x14ac:dyDescent="0.25">
      <c r="A24" s="164" t="s">
        <v>145</v>
      </c>
      <c r="B24" s="111" t="s">
        <v>132</v>
      </c>
      <c r="C24" s="107" t="s">
        <v>32</v>
      </c>
      <c r="D24" s="107">
        <v>857858</v>
      </c>
      <c r="E24" s="107" t="s">
        <v>136</v>
      </c>
      <c r="F24" s="114">
        <v>600094049</v>
      </c>
      <c r="G24" s="142" t="s">
        <v>137</v>
      </c>
      <c r="H24" s="142" t="s">
        <v>44</v>
      </c>
      <c r="I24" s="142" t="s">
        <v>35</v>
      </c>
      <c r="J24" s="142" t="s">
        <v>35</v>
      </c>
      <c r="K24" s="148" t="s">
        <v>134</v>
      </c>
      <c r="L24" s="122">
        <v>12000000</v>
      </c>
      <c r="M24" s="123">
        <f t="shared" si="0"/>
        <v>10200000</v>
      </c>
      <c r="N24" s="101" t="s">
        <v>114</v>
      </c>
      <c r="O24" s="45">
        <v>2027</v>
      </c>
      <c r="P24" s="47" t="s">
        <v>56</v>
      </c>
      <c r="Q24" s="43" t="s">
        <v>56</v>
      </c>
      <c r="R24" s="43" t="s">
        <v>56</v>
      </c>
      <c r="S24" s="45" t="s">
        <v>56</v>
      </c>
      <c r="T24" s="46"/>
      <c r="U24" s="46"/>
      <c r="V24" s="46" t="s">
        <v>56</v>
      </c>
      <c r="W24" s="46" t="s">
        <v>56</v>
      </c>
      <c r="X24" s="250" t="s">
        <v>56</v>
      </c>
      <c r="Y24" s="282" t="s">
        <v>248</v>
      </c>
      <c r="Z24" s="202"/>
    </row>
    <row r="25" spans="1:26" ht="78.75" customHeight="1" x14ac:dyDescent="0.25">
      <c r="A25" s="164" t="s">
        <v>147</v>
      </c>
      <c r="B25" s="111" t="s">
        <v>132</v>
      </c>
      <c r="C25" s="107" t="s">
        <v>32</v>
      </c>
      <c r="D25" s="107">
        <v>857858</v>
      </c>
      <c r="E25" s="107" t="s">
        <v>136</v>
      </c>
      <c r="F25" s="114">
        <v>600094049</v>
      </c>
      <c r="G25" s="142" t="s">
        <v>139</v>
      </c>
      <c r="H25" s="142" t="s">
        <v>44</v>
      </c>
      <c r="I25" s="142" t="s">
        <v>35</v>
      </c>
      <c r="J25" s="142" t="s">
        <v>35</v>
      </c>
      <c r="K25" s="148" t="s">
        <v>139</v>
      </c>
      <c r="L25" s="122">
        <v>1500000</v>
      </c>
      <c r="M25" s="123">
        <f t="shared" si="0"/>
        <v>1275000</v>
      </c>
      <c r="N25" s="101" t="s">
        <v>114</v>
      </c>
      <c r="O25" s="45">
        <v>2027</v>
      </c>
      <c r="P25" s="47"/>
      <c r="Q25" s="43"/>
      <c r="R25" s="43"/>
      <c r="S25" s="45"/>
      <c r="T25" s="46"/>
      <c r="U25" s="46"/>
      <c r="V25" s="46"/>
      <c r="W25" s="46"/>
      <c r="X25" s="250"/>
      <c r="Y25" s="267"/>
      <c r="Z25" s="202"/>
    </row>
    <row r="26" spans="1:26" ht="81" customHeight="1" x14ac:dyDescent="0.25">
      <c r="A26" s="164" t="s">
        <v>150</v>
      </c>
      <c r="B26" s="111" t="s">
        <v>132</v>
      </c>
      <c r="C26" s="107" t="s">
        <v>32</v>
      </c>
      <c r="D26" s="107">
        <v>857858</v>
      </c>
      <c r="E26" s="107" t="s">
        <v>136</v>
      </c>
      <c r="F26" s="114">
        <v>600094049</v>
      </c>
      <c r="G26" s="142" t="s">
        <v>141</v>
      </c>
      <c r="H26" s="142" t="s">
        <v>44</v>
      </c>
      <c r="I26" s="142" t="s">
        <v>35</v>
      </c>
      <c r="J26" s="142" t="s">
        <v>35</v>
      </c>
      <c r="K26" s="148" t="s">
        <v>142</v>
      </c>
      <c r="L26" s="122">
        <v>2000000</v>
      </c>
      <c r="M26" s="123">
        <f t="shared" si="0"/>
        <v>1700000</v>
      </c>
      <c r="N26" s="101" t="s">
        <v>114</v>
      </c>
      <c r="O26" s="45">
        <v>2027</v>
      </c>
      <c r="P26" s="47"/>
      <c r="Q26" s="43" t="s">
        <v>56</v>
      </c>
      <c r="R26" s="43"/>
      <c r="S26" s="45"/>
      <c r="T26" s="46"/>
      <c r="U26" s="46"/>
      <c r="V26" s="46" t="s">
        <v>56</v>
      </c>
      <c r="W26" s="46"/>
      <c r="X26" s="250"/>
      <c r="Y26" s="267"/>
      <c r="Z26" s="202"/>
    </row>
    <row r="27" spans="1:26" ht="57" customHeight="1" x14ac:dyDescent="0.25">
      <c r="A27" s="164" t="s">
        <v>157</v>
      </c>
      <c r="B27" s="111" t="s">
        <v>132</v>
      </c>
      <c r="C27" s="107" t="s">
        <v>32</v>
      </c>
      <c r="D27" s="107">
        <v>857858</v>
      </c>
      <c r="E27" s="107" t="s">
        <v>136</v>
      </c>
      <c r="F27" s="114">
        <v>600094049</v>
      </c>
      <c r="G27" s="142" t="s">
        <v>144</v>
      </c>
      <c r="H27" s="142" t="s">
        <v>44</v>
      </c>
      <c r="I27" s="142" t="s">
        <v>35</v>
      </c>
      <c r="J27" s="142" t="s">
        <v>35</v>
      </c>
      <c r="K27" s="148" t="s">
        <v>144</v>
      </c>
      <c r="L27" s="122">
        <v>13500000</v>
      </c>
      <c r="M27" s="123">
        <f t="shared" si="0"/>
        <v>11475000</v>
      </c>
      <c r="N27" s="101" t="s">
        <v>114</v>
      </c>
      <c r="O27" s="45">
        <v>2027</v>
      </c>
      <c r="P27" s="47"/>
      <c r="Q27" s="43"/>
      <c r="R27" s="43"/>
      <c r="S27" s="45"/>
      <c r="T27" s="46"/>
      <c r="U27" s="46"/>
      <c r="V27" s="46"/>
      <c r="W27" s="46"/>
      <c r="X27" s="250"/>
      <c r="Y27" s="267"/>
      <c r="Z27" s="202"/>
    </row>
    <row r="28" spans="1:26" ht="78.75" customHeight="1" x14ac:dyDescent="0.25">
      <c r="A28" s="164" t="s">
        <v>160</v>
      </c>
      <c r="B28" s="111" t="s">
        <v>132</v>
      </c>
      <c r="C28" s="107" t="s">
        <v>32</v>
      </c>
      <c r="D28" s="107">
        <v>857858</v>
      </c>
      <c r="E28" s="107" t="s">
        <v>136</v>
      </c>
      <c r="F28" s="114">
        <v>600094049</v>
      </c>
      <c r="G28" s="142" t="s">
        <v>146</v>
      </c>
      <c r="H28" s="142" t="s">
        <v>44</v>
      </c>
      <c r="I28" s="142" t="s">
        <v>35</v>
      </c>
      <c r="J28" s="142" t="s">
        <v>35</v>
      </c>
      <c r="K28" s="148" t="s">
        <v>146</v>
      </c>
      <c r="L28" s="124">
        <v>1500000</v>
      </c>
      <c r="M28" s="123">
        <f t="shared" si="0"/>
        <v>1275000</v>
      </c>
      <c r="N28" s="102" t="s">
        <v>114</v>
      </c>
      <c r="O28" s="49">
        <v>2027</v>
      </c>
      <c r="P28" s="50"/>
      <c r="Q28" s="44"/>
      <c r="R28" s="44"/>
      <c r="S28" s="49"/>
      <c r="T28" s="48"/>
      <c r="U28" s="48"/>
      <c r="V28" s="48"/>
      <c r="W28" s="48"/>
      <c r="X28" s="247"/>
      <c r="Y28" s="265"/>
      <c r="Z28" s="255"/>
    </row>
    <row r="29" spans="1:26" ht="78.75" customHeight="1" x14ac:dyDescent="0.25">
      <c r="A29" s="164" t="s">
        <v>168</v>
      </c>
      <c r="B29" s="111" t="s">
        <v>132</v>
      </c>
      <c r="C29" s="107" t="s">
        <v>32</v>
      </c>
      <c r="D29" s="107">
        <v>857858</v>
      </c>
      <c r="E29" s="107" t="s">
        <v>136</v>
      </c>
      <c r="F29" s="114">
        <v>600094049</v>
      </c>
      <c r="G29" s="142" t="s">
        <v>148</v>
      </c>
      <c r="H29" s="142" t="s">
        <v>44</v>
      </c>
      <c r="I29" s="142" t="s">
        <v>35</v>
      </c>
      <c r="J29" s="142" t="s">
        <v>35</v>
      </c>
      <c r="K29" s="148" t="s">
        <v>149</v>
      </c>
      <c r="L29" s="124">
        <v>1000000</v>
      </c>
      <c r="M29" s="125">
        <f t="shared" si="0"/>
        <v>850000</v>
      </c>
      <c r="N29" s="102" t="s">
        <v>114</v>
      </c>
      <c r="O29" s="49">
        <v>2027</v>
      </c>
      <c r="P29" s="50"/>
      <c r="Q29" s="44"/>
      <c r="R29" s="44"/>
      <c r="S29" s="49"/>
      <c r="T29" s="48"/>
      <c r="U29" s="48"/>
      <c r="V29" s="48"/>
      <c r="W29" s="48"/>
      <c r="X29" s="247"/>
      <c r="Y29" s="265"/>
      <c r="Z29" s="255"/>
    </row>
    <row r="30" spans="1:26" ht="78.75" customHeight="1" x14ac:dyDescent="0.25">
      <c r="A30" s="164" t="s">
        <v>174</v>
      </c>
      <c r="B30" s="109" t="s">
        <v>132</v>
      </c>
      <c r="C30" s="63" t="s">
        <v>32</v>
      </c>
      <c r="D30" s="108">
        <v>857858</v>
      </c>
      <c r="E30" s="108" t="s">
        <v>151</v>
      </c>
      <c r="F30" s="115">
        <v>600094049</v>
      </c>
      <c r="G30" s="104" t="s">
        <v>152</v>
      </c>
      <c r="H30" s="104" t="s">
        <v>44</v>
      </c>
      <c r="I30" s="104" t="s">
        <v>35</v>
      </c>
      <c r="J30" s="104" t="s">
        <v>35</v>
      </c>
      <c r="K30" s="146" t="s">
        <v>153</v>
      </c>
      <c r="L30" s="126">
        <v>4350000</v>
      </c>
      <c r="M30" s="127">
        <f t="shared" si="0"/>
        <v>3697500</v>
      </c>
      <c r="N30" s="117" t="s">
        <v>154</v>
      </c>
      <c r="O30" s="52" t="s">
        <v>155</v>
      </c>
      <c r="P30" s="53"/>
      <c r="Q30" s="54" t="s">
        <v>56</v>
      </c>
      <c r="R30" s="54" t="s">
        <v>56</v>
      </c>
      <c r="S30" s="55" t="s">
        <v>56</v>
      </c>
      <c r="T30" s="56"/>
      <c r="U30" s="51" t="s">
        <v>56</v>
      </c>
      <c r="V30" s="56"/>
      <c r="W30" s="51" t="s">
        <v>56</v>
      </c>
      <c r="X30" s="251" t="s">
        <v>56</v>
      </c>
      <c r="Y30" s="269" t="s">
        <v>156</v>
      </c>
      <c r="Z30" s="260" t="s">
        <v>41</v>
      </c>
    </row>
    <row r="31" spans="1:26" ht="78.75" customHeight="1" x14ac:dyDescent="0.25">
      <c r="A31" s="164" t="s">
        <v>182</v>
      </c>
      <c r="B31" s="109" t="s">
        <v>132</v>
      </c>
      <c r="C31" s="63" t="s">
        <v>32</v>
      </c>
      <c r="D31" s="108">
        <v>857858</v>
      </c>
      <c r="E31" s="108" t="s">
        <v>151</v>
      </c>
      <c r="F31" s="115">
        <v>600094049</v>
      </c>
      <c r="G31" s="104" t="s">
        <v>158</v>
      </c>
      <c r="H31" s="104" t="s">
        <v>44</v>
      </c>
      <c r="I31" s="104" t="s">
        <v>35</v>
      </c>
      <c r="J31" s="104" t="s">
        <v>35</v>
      </c>
      <c r="K31" s="149" t="s">
        <v>159</v>
      </c>
      <c r="L31" s="128">
        <v>1800000</v>
      </c>
      <c r="M31" s="119">
        <f t="shared" si="0"/>
        <v>1530000</v>
      </c>
      <c r="N31" s="118" t="s">
        <v>154</v>
      </c>
      <c r="O31" s="59" t="s">
        <v>155</v>
      </c>
      <c r="P31" s="60"/>
      <c r="Q31" s="36"/>
      <c r="R31" s="36" t="s">
        <v>56</v>
      </c>
      <c r="S31" s="61"/>
      <c r="T31" s="35"/>
      <c r="U31" s="38"/>
      <c r="V31" s="35"/>
      <c r="W31" s="38" t="s">
        <v>56</v>
      </c>
      <c r="X31" s="248"/>
      <c r="Y31" s="140" t="s">
        <v>156</v>
      </c>
      <c r="Z31" s="261" t="s">
        <v>41</v>
      </c>
    </row>
    <row r="32" spans="1:26" ht="78.75" customHeight="1" x14ac:dyDescent="0.25">
      <c r="A32" s="283" t="s">
        <v>185</v>
      </c>
      <c r="B32" s="284" t="s">
        <v>132</v>
      </c>
      <c r="C32" s="285" t="s">
        <v>32</v>
      </c>
      <c r="D32" s="286">
        <v>857858</v>
      </c>
      <c r="E32" s="286" t="s">
        <v>151</v>
      </c>
      <c r="F32" s="287">
        <v>600094049</v>
      </c>
      <c r="G32" s="288" t="s">
        <v>299</v>
      </c>
      <c r="H32" s="288" t="s">
        <v>44</v>
      </c>
      <c r="I32" s="288" t="s">
        <v>35</v>
      </c>
      <c r="J32" s="288" t="s">
        <v>35</v>
      </c>
      <c r="K32" s="300" t="s">
        <v>298</v>
      </c>
      <c r="L32" s="289">
        <v>1000000</v>
      </c>
      <c r="M32" s="290">
        <f t="shared" si="0"/>
        <v>850000</v>
      </c>
      <c r="N32" s="291" t="s">
        <v>114</v>
      </c>
      <c r="O32" s="292"/>
      <c r="P32" s="293" t="s">
        <v>56</v>
      </c>
      <c r="Q32" s="294" t="s">
        <v>56</v>
      </c>
      <c r="R32" s="294" t="s">
        <v>56</v>
      </c>
      <c r="S32" s="295"/>
      <c r="T32" s="296"/>
      <c r="U32" s="297"/>
      <c r="V32" s="296" t="s">
        <v>56</v>
      </c>
      <c r="W32" s="297" t="s">
        <v>56</v>
      </c>
      <c r="X32" s="296"/>
      <c r="Y32" s="298" t="s">
        <v>156</v>
      </c>
      <c r="Z32" s="299" t="s">
        <v>41</v>
      </c>
    </row>
    <row r="33" spans="1:26" ht="156" customHeight="1" x14ac:dyDescent="0.25">
      <c r="A33" s="164" t="s">
        <v>232</v>
      </c>
      <c r="B33" s="109" t="s">
        <v>161</v>
      </c>
      <c r="C33" s="63" t="s">
        <v>162</v>
      </c>
      <c r="D33" s="63">
        <v>25299140</v>
      </c>
      <c r="E33" s="63">
        <v>110000021</v>
      </c>
      <c r="F33" s="112">
        <v>600024261</v>
      </c>
      <c r="G33" s="104" t="s">
        <v>163</v>
      </c>
      <c r="H33" s="104" t="s">
        <v>44</v>
      </c>
      <c r="I33" s="104" t="s">
        <v>164</v>
      </c>
      <c r="J33" s="104" t="s">
        <v>164</v>
      </c>
      <c r="K33" s="146" t="s">
        <v>165</v>
      </c>
      <c r="L33" s="128">
        <v>16000000</v>
      </c>
      <c r="M33" s="119">
        <f t="shared" si="0"/>
        <v>13600000</v>
      </c>
      <c r="N33" s="301" t="s">
        <v>246</v>
      </c>
      <c r="O33" s="302" t="s">
        <v>247</v>
      </c>
      <c r="P33" s="60"/>
      <c r="Q33" s="36"/>
      <c r="R33" s="36" t="s">
        <v>56</v>
      </c>
      <c r="S33" s="61"/>
      <c r="T33" s="35"/>
      <c r="U33" s="38"/>
      <c r="V33" s="35"/>
      <c r="W33" s="38" t="s">
        <v>56</v>
      </c>
      <c r="X33" s="248"/>
      <c r="Y33" s="103" t="s">
        <v>166</v>
      </c>
      <c r="Z33" s="256" t="s">
        <v>167</v>
      </c>
    </row>
    <row r="34" spans="1:26" ht="232.5" customHeight="1" x14ac:dyDescent="0.25">
      <c r="A34" s="164" t="s">
        <v>233</v>
      </c>
      <c r="B34" s="109" t="s">
        <v>161</v>
      </c>
      <c r="C34" s="63" t="s">
        <v>162</v>
      </c>
      <c r="D34" s="63">
        <v>25299140</v>
      </c>
      <c r="E34" s="63">
        <v>110000021</v>
      </c>
      <c r="F34" s="112">
        <v>600024261</v>
      </c>
      <c r="G34" s="104" t="s">
        <v>169</v>
      </c>
      <c r="H34" s="104" t="s">
        <v>44</v>
      </c>
      <c r="I34" s="104" t="s">
        <v>35</v>
      </c>
      <c r="J34" s="104" t="s">
        <v>35</v>
      </c>
      <c r="K34" s="146" t="s">
        <v>170</v>
      </c>
      <c r="L34" s="128">
        <v>31000000</v>
      </c>
      <c r="M34" s="119">
        <f t="shared" si="0"/>
        <v>26350000</v>
      </c>
      <c r="N34" s="118" t="s">
        <v>171</v>
      </c>
      <c r="O34" s="59" t="s">
        <v>172</v>
      </c>
      <c r="P34" s="60"/>
      <c r="Q34" s="36"/>
      <c r="R34" s="36" t="s">
        <v>56</v>
      </c>
      <c r="S34" s="61"/>
      <c r="T34" s="35"/>
      <c r="U34" s="38"/>
      <c r="V34" s="35"/>
      <c r="W34" s="38" t="s">
        <v>56</v>
      </c>
      <c r="X34" s="248"/>
      <c r="Y34" s="103" t="s">
        <v>173</v>
      </c>
      <c r="Z34" s="256" t="s">
        <v>41</v>
      </c>
    </row>
    <row r="35" spans="1:26" ht="78.75" customHeight="1" x14ac:dyDescent="0.25">
      <c r="A35" s="164" t="s">
        <v>234</v>
      </c>
      <c r="B35" s="109" t="s">
        <v>175</v>
      </c>
      <c r="C35" s="108" t="s">
        <v>176</v>
      </c>
      <c r="D35" s="108">
        <v>70990824</v>
      </c>
      <c r="E35" s="108">
        <v>108024016</v>
      </c>
      <c r="F35" s="115">
        <v>650047338</v>
      </c>
      <c r="G35" s="104" t="s">
        <v>177</v>
      </c>
      <c r="H35" s="143" t="s">
        <v>44</v>
      </c>
      <c r="I35" s="104" t="s">
        <v>178</v>
      </c>
      <c r="J35" s="143" t="s">
        <v>179</v>
      </c>
      <c r="K35" s="146" t="s">
        <v>180</v>
      </c>
      <c r="L35" s="129">
        <v>1300000</v>
      </c>
      <c r="M35" s="130">
        <f t="shared" si="0"/>
        <v>1105000</v>
      </c>
      <c r="N35" s="57" t="s">
        <v>114</v>
      </c>
      <c r="O35" s="40"/>
      <c r="P35" s="39" t="s">
        <v>56</v>
      </c>
      <c r="Q35" s="37" t="s">
        <v>56</v>
      </c>
      <c r="R35" s="37" t="s">
        <v>56</v>
      </c>
      <c r="S35" s="40" t="s">
        <v>56</v>
      </c>
      <c r="T35" s="58" t="s">
        <v>56</v>
      </c>
      <c r="U35" s="41"/>
      <c r="V35" s="58"/>
      <c r="W35" s="41"/>
      <c r="X35" s="252" t="s">
        <v>56</v>
      </c>
      <c r="Y35" s="140" t="s">
        <v>181</v>
      </c>
      <c r="Z35" s="261" t="s">
        <v>41</v>
      </c>
    </row>
    <row r="36" spans="1:26" ht="78.75" customHeight="1" x14ac:dyDescent="0.25">
      <c r="A36" s="164" t="s">
        <v>297</v>
      </c>
      <c r="B36" s="109" t="s">
        <v>175</v>
      </c>
      <c r="C36" s="108" t="s">
        <v>176</v>
      </c>
      <c r="D36" s="108">
        <v>70990824</v>
      </c>
      <c r="E36" s="108">
        <v>108024016</v>
      </c>
      <c r="F36" s="115">
        <v>650047338</v>
      </c>
      <c r="G36" s="104" t="s">
        <v>183</v>
      </c>
      <c r="H36" s="143" t="s">
        <v>44</v>
      </c>
      <c r="I36" s="104" t="s">
        <v>178</v>
      </c>
      <c r="J36" s="143" t="s">
        <v>179</v>
      </c>
      <c r="K36" s="146" t="s">
        <v>184</v>
      </c>
      <c r="L36" s="129">
        <v>100000</v>
      </c>
      <c r="M36" s="130">
        <f t="shared" si="0"/>
        <v>85000</v>
      </c>
      <c r="N36" s="57" t="s">
        <v>114</v>
      </c>
      <c r="O36" s="40"/>
      <c r="P36" s="39"/>
      <c r="Q36" s="37"/>
      <c r="R36" s="37"/>
      <c r="S36" s="40"/>
      <c r="T36" s="58"/>
      <c r="U36" s="41"/>
      <c r="V36" s="58" t="s">
        <v>56</v>
      </c>
      <c r="W36" s="41"/>
      <c r="X36" s="252"/>
      <c r="Y36" s="140" t="s">
        <v>181</v>
      </c>
      <c r="Z36" s="261" t="s">
        <v>41</v>
      </c>
    </row>
    <row r="37" spans="1:26" ht="78.75" customHeight="1" x14ac:dyDescent="0.25">
      <c r="A37" s="164" t="s">
        <v>300</v>
      </c>
      <c r="B37" s="109" t="s">
        <v>175</v>
      </c>
      <c r="C37" s="108" t="s">
        <v>176</v>
      </c>
      <c r="D37" s="108">
        <v>70990824</v>
      </c>
      <c r="E37" s="108">
        <v>108024016</v>
      </c>
      <c r="F37" s="115">
        <v>650047338</v>
      </c>
      <c r="G37" s="104" t="s">
        <v>186</v>
      </c>
      <c r="H37" s="143" t="s">
        <v>44</v>
      </c>
      <c r="I37" s="104" t="s">
        <v>178</v>
      </c>
      <c r="J37" s="143" t="s">
        <v>179</v>
      </c>
      <c r="K37" s="146" t="s">
        <v>187</v>
      </c>
      <c r="L37" s="131">
        <v>600000</v>
      </c>
      <c r="M37" s="132">
        <f t="shared" si="0"/>
        <v>510000</v>
      </c>
      <c r="N37" s="133" t="s">
        <v>114</v>
      </c>
      <c r="O37" s="134"/>
      <c r="P37" s="135"/>
      <c r="Q37" s="136"/>
      <c r="R37" s="136"/>
      <c r="S37" s="134"/>
      <c r="T37" s="137"/>
      <c r="U37" s="138"/>
      <c r="V37" s="139"/>
      <c r="W37" s="137"/>
      <c r="X37" s="253"/>
      <c r="Y37" s="270" t="s">
        <v>181</v>
      </c>
      <c r="Z37" s="262" t="s">
        <v>41</v>
      </c>
    </row>
    <row r="38" spans="1:26" ht="78.75" customHeight="1" thickBot="1" x14ac:dyDescent="0.3">
      <c r="A38" s="164" t="s">
        <v>301</v>
      </c>
      <c r="B38" s="181" t="s">
        <v>240</v>
      </c>
      <c r="C38" s="182" t="s">
        <v>241</v>
      </c>
      <c r="D38" s="182">
        <v>70986134</v>
      </c>
      <c r="E38" s="182">
        <v>102254206</v>
      </c>
      <c r="F38" s="183">
        <v>650060652</v>
      </c>
      <c r="G38" s="184" t="s">
        <v>242</v>
      </c>
      <c r="H38" s="185" t="s">
        <v>44</v>
      </c>
      <c r="I38" s="184" t="s">
        <v>178</v>
      </c>
      <c r="J38" s="185" t="s">
        <v>243</v>
      </c>
      <c r="K38" s="186" t="s">
        <v>244</v>
      </c>
      <c r="L38" s="187"/>
      <c r="M38" s="188"/>
      <c r="N38" s="189" t="s">
        <v>237</v>
      </c>
      <c r="O38" s="190">
        <v>2027</v>
      </c>
      <c r="P38" s="191" t="s">
        <v>56</v>
      </c>
      <c r="Q38" s="192" t="s">
        <v>56</v>
      </c>
      <c r="R38" s="192" t="s">
        <v>56</v>
      </c>
      <c r="S38" s="190" t="s">
        <v>56</v>
      </c>
      <c r="T38" s="193" t="s">
        <v>56</v>
      </c>
      <c r="U38" s="194"/>
      <c r="V38" s="194"/>
      <c r="W38" s="195"/>
      <c r="X38" s="193" t="s">
        <v>56</v>
      </c>
      <c r="Y38" s="184" t="s">
        <v>245</v>
      </c>
      <c r="Z38" s="263" t="s">
        <v>41</v>
      </c>
    </row>
    <row r="39" spans="1:26" ht="15.75" customHeight="1" x14ac:dyDescent="0.25">
      <c r="A39" s="62"/>
    </row>
    <row r="40" spans="1:26" ht="15.75" customHeight="1" x14ac:dyDescent="0.25">
      <c r="B40" s="364" t="s">
        <v>63</v>
      </c>
      <c r="C40" s="365"/>
      <c r="D40" s="365"/>
    </row>
    <row r="41" spans="1:26" ht="15.75" customHeight="1" x14ac:dyDescent="0.25">
      <c r="B41" s="15" t="s">
        <v>64</v>
      </c>
      <c r="C41" s="11"/>
      <c r="D41" s="11"/>
    </row>
    <row r="42" spans="1:26" ht="15.75" customHeight="1" x14ac:dyDescent="0.25">
      <c r="B42" s="366" t="s">
        <v>65</v>
      </c>
      <c r="C42" s="367"/>
      <c r="D42" s="12"/>
    </row>
    <row r="43" spans="1:26" ht="15.75" customHeight="1" x14ac:dyDescent="0.25">
      <c r="B43" s="16" t="s">
        <v>188</v>
      </c>
      <c r="C43" s="16"/>
      <c r="D43" s="16"/>
      <c r="E43" s="17"/>
    </row>
    <row r="44" spans="1:26" ht="15.75" customHeight="1" x14ac:dyDescent="0.25">
      <c r="B44" s="13"/>
      <c r="C44" s="13"/>
      <c r="D44" s="13"/>
    </row>
    <row r="45" spans="1:26" ht="15.75" customHeight="1" x14ac:dyDescent="0.25">
      <c r="B45" s="13"/>
      <c r="C45" s="13"/>
      <c r="D45" s="13"/>
    </row>
    <row r="46" spans="1:26" ht="15.75" customHeight="1" x14ac:dyDescent="0.25">
      <c r="A46" s="362" t="s">
        <v>305</v>
      </c>
      <c r="B46" s="363"/>
      <c r="C46" s="363"/>
      <c r="D46" s="363"/>
      <c r="E46" s="363"/>
      <c r="F46" s="363"/>
    </row>
    <row r="47" spans="1:26" ht="15.75" customHeight="1" x14ac:dyDescent="0.25"/>
    <row r="48" spans="1:26" ht="15.75" customHeight="1" x14ac:dyDescent="0.25">
      <c r="H48" s="237" t="s">
        <v>291</v>
      </c>
    </row>
    <row r="49" spans="1:10" ht="15.75" customHeight="1" x14ac:dyDescent="0.25">
      <c r="H49" s="237" t="s">
        <v>292</v>
      </c>
      <c r="J49" s="3"/>
    </row>
    <row r="50" spans="1:10" ht="15.75" customHeight="1" x14ac:dyDescent="0.25"/>
    <row r="51" spans="1:10" ht="15.75" customHeight="1" x14ac:dyDescent="0.25">
      <c r="A51" s="3" t="s">
        <v>67</v>
      </c>
    </row>
    <row r="52" spans="1:10" ht="15.75" customHeight="1" x14ac:dyDescent="0.25">
      <c r="A52" s="18" t="s">
        <v>189</v>
      </c>
    </row>
    <row r="53" spans="1:10" ht="15.75" customHeight="1" x14ac:dyDescent="0.25">
      <c r="A53" s="238" t="s">
        <v>295</v>
      </c>
    </row>
    <row r="54" spans="1:10" ht="15.75" customHeight="1" x14ac:dyDescent="0.25">
      <c r="A54" s="238" t="s">
        <v>296</v>
      </c>
    </row>
    <row r="55" spans="1:10" ht="15.75" customHeight="1" x14ac:dyDescent="0.25"/>
    <row r="56" spans="1:10" ht="15.75" customHeight="1" x14ac:dyDescent="0.25">
      <c r="A56" s="3" t="s">
        <v>190</v>
      </c>
    </row>
    <row r="57" spans="1:10" ht="15.75" customHeight="1" x14ac:dyDescent="0.25"/>
    <row r="58" spans="1:10" ht="15.75" customHeight="1" x14ac:dyDescent="0.25">
      <c r="A58" s="1" t="s">
        <v>191</v>
      </c>
      <c r="B58" s="1"/>
      <c r="C58" s="1"/>
      <c r="D58" s="1"/>
      <c r="E58" s="1"/>
      <c r="F58" s="1"/>
      <c r="G58" s="1"/>
      <c r="H58" s="1"/>
    </row>
    <row r="59" spans="1:10" ht="15.75" customHeight="1" x14ac:dyDescent="0.25">
      <c r="A59" s="1" t="s">
        <v>192</v>
      </c>
      <c r="B59" s="1"/>
      <c r="C59" s="1"/>
      <c r="D59" s="1"/>
      <c r="E59" s="1"/>
      <c r="F59" s="1"/>
      <c r="G59" s="1"/>
      <c r="H59" s="1"/>
    </row>
    <row r="60" spans="1:10" ht="15.75" customHeight="1" x14ac:dyDescent="0.25">
      <c r="A60" s="1" t="s">
        <v>193</v>
      </c>
      <c r="B60" s="1"/>
      <c r="C60" s="1"/>
      <c r="D60" s="1"/>
      <c r="E60" s="1"/>
      <c r="F60" s="1"/>
      <c r="G60" s="1"/>
      <c r="H60" s="1"/>
    </row>
    <row r="61" spans="1:10" ht="15.75" customHeight="1" x14ac:dyDescent="0.25">
      <c r="A61" s="1" t="s">
        <v>194</v>
      </c>
      <c r="B61" s="1"/>
      <c r="C61" s="1"/>
      <c r="D61" s="1"/>
      <c r="E61" s="1"/>
      <c r="F61" s="1"/>
      <c r="G61" s="1"/>
      <c r="H61" s="1"/>
    </row>
    <row r="62" spans="1:10" ht="15.75" customHeight="1" x14ac:dyDescent="0.25">
      <c r="A62" s="1" t="s">
        <v>195</v>
      </c>
      <c r="B62" s="1"/>
      <c r="C62" s="1"/>
      <c r="D62" s="1"/>
      <c r="E62" s="1"/>
      <c r="F62" s="1"/>
      <c r="G62" s="1"/>
      <c r="H62" s="1"/>
    </row>
    <row r="63" spans="1:10" ht="15.75" customHeight="1" x14ac:dyDescent="0.25">
      <c r="A63" s="1" t="s">
        <v>196</v>
      </c>
      <c r="B63" s="1"/>
      <c r="C63" s="1"/>
      <c r="D63" s="1"/>
      <c r="E63" s="1"/>
      <c r="F63" s="1"/>
      <c r="G63" s="1"/>
      <c r="H63" s="1"/>
    </row>
    <row r="64" spans="1:10" ht="15.75" customHeight="1" x14ac:dyDescent="0.25">
      <c r="A64" s="1" t="s">
        <v>197</v>
      </c>
      <c r="B64" s="1"/>
      <c r="C64" s="1"/>
      <c r="D64" s="1"/>
      <c r="E64" s="1"/>
      <c r="F64" s="1"/>
      <c r="G64" s="1"/>
      <c r="H64" s="1"/>
    </row>
    <row r="65" spans="1:26" ht="15.75" customHeight="1" x14ac:dyDescent="0.25">
      <c r="A65" s="2" t="s">
        <v>198</v>
      </c>
      <c r="B65" s="2"/>
      <c r="C65" s="2"/>
      <c r="D65" s="2"/>
      <c r="E65" s="2"/>
    </row>
    <row r="66" spans="1:26" ht="15.75" customHeight="1" x14ac:dyDescent="0.25">
      <c r="A66" s="1" t="s">
        <v>199</v>
      </c>
      <c r="B66" s="1"/>
      <c r="C66" s="1"/>
      <c r="D66" s="1"/>
      <c r="E66" s="1"/>
      <c r="F66" s="1"/>
    </row>
    <row r="67" spans="1:26" ht="15.75" customHeight="1" x14ac:dyDescent="0.25">
      <c r="A67" s="1" t="s">
        <v>200</v>
      </c>
      <c r="B67" s="1"/>
      <c r="C67" s="1"/>
      <c r="D67" s="1"/>
      <c r="E67" s="1"/>
      <c r="F67" s="1"/>
    </row>
    <row r="68" spans="1:26" ht="15.75" customHeight="1" x14ac:dyDescent="0.25">
      <c r="A68" s="1"/>
      <c r="B68" s="1"/>
      <c r="C68" s="1"/>
      <c r="D68" s="1"/>
      <c r="E68" s="1"/>
      <c r="F68" s="1"/>
    </row>
    <row r="69" spans="1:26" ht="15.75" customHeight="1" x14ac:dyDescent="0.25">
      <c r="A69" s="1" t="s">
        <v>201</v>
      </c>
      <c r="B69" s="1"/>
      <c r="C69" s="1"/>
      <c r="D69" s="1"/>
      <c r="E69" s="1"/>
      <c r="F69" s="1"/>
    </row>
    <row r="70" spans="1:26" ht="15.75" customHeight="1" x14ac:dyDescent="0.25">
      <c r="A70" s="1" t="s">
        <v>202</v>
      </c>
      <c r="B70" s="1"/>
      <c r="C70" s="1"/>
      <c r="D70" s="1"/>
      <c r="E70" s="1"/>
      <c r="F70" s="1"/>
    </row>
    <row r="71" spans="1:26" ht="15.75" customHeight="1" x14ac:dyDescent="0.25"/>
    <row r="72" spans="1:26" ht="15.75" customHeight="1" x14ac:dyDescent="0.25">
      <c r="A72" s="3" t="s">
        <v>203</v>
      </c>
    </row>
    <row r="73" spans="1:26" ht="15.75" customHeight="1" x14ac:dyDescent="0.25">
      <c r="A73" s="1" t="s">
        <v>204</v>
      </c>
    </row>
    <row r="74" spans="1:26" ht="15.75" customHeight="1" x14ac:dyDescent="0.25">
      <c r="A74" s="3" t="s">
        <v>205</v>
      </c>
    </row>
    <row r="75" spans="1:26" ht="15.75" customHeight="1" x14ac:dyDescent="0.25"/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2"/>
    </row>
    <row r="79" spans="1:26" ht="15.75" customHeight="1" x14ac:dyDescent="0.25"/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31">
    <mergeCell ref="B40:D40"/>
    <mergeCell ref="B42:C42"/>
    <mergeCell ref="E3:E4"/>
    <mergeCell ref="F3:F4"/>
    <mergeCell ref="N3:N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Z3:Z4"/>
    <mergeCell ref="N2:O2"/>
    <mergeCell ref="P2:X2"/>
    <mergeCell ref="W3:W4"/>
    <mergeCell ref="X3:X4"/>
    <mergeCell ref="Y3:Y4"/>
    <mergeCell ref="O3:O4"/>
    <mergeCell ref="P3:S3"/>
    <mergeCell ref="T3:T4"/>
    <mergeCell ref="U3:U4"/>
    <mergeCell ref="V3:V4"/>
  </mergeCells>
  <pageMargins left="0.25" right="0.25" top="0.75" bottom="0.75" header="0.3" footer="0.3"/>
  <pageSetup paperSize="8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0"/>
  <sheetViews>
    <sheetView topLeftCell="B1" workbookViewId="0">
      <pane ySplit="4" topLeftCell="A5" activePane="bottomLeft" state="frozen"/>
      <selection pane="bottomLeft" activeCell="C2" sqref="C2:E2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20.28515625" customWidth="1"/>
    <col min="5" max="5" width="13.85546875" customWidth="1"/>
    <col min="6" max="6" width="22.28515625" customWidth="1"/>
    <col min="7" max="7" width="19.28515625" customWidth="1"/>
    <col min="8" max="8" width="13.7109375" customWidth="1"/>
    <col min="9" max="9" width="16.7109375" customWidth="1"/>
    <col min="10" max="10" width="39.42578125" customWidth="1"/>
    <col min="11" max="12" width="10.42578125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1" width="8.7109375" customWidth="1"/>
  </cols>
  <sheetData>
    <row r="1" spans="1:20" ht="21.75" customHeight="1" thickBot="1" x14ac:dyDescent="0.35">
      <c r="A1" s="374" t="s">
        <v>206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</row>
    <row r="2" spans="1:20" ht="30" customHeight="1" thickBot="1" x14ac:dyDescent="0.3">
      <c r="A2" s="432" t="s">
        <v>207</v>
      </c>
      <c r="B2" s="434" t="s">
        <v>6</v>
      </c>
      <c r="C2" s="436" t="s">
        <v>208</v>
      </c>
      <c r="D2" s="437"/>
      <c r="E2" s="438"/>
      <c r="F2" s="434" t="s">
        <v>8</v>
      </c>
      <c r="G2" s="439" t="s">
        <v>72</v>
      </c>
      <c r="H2" s="439" t="s">
        <v>10</v>
      </c>
      <c r="I2" s="439" t="s">
        <v>11</v>
      </c>
      <c r="J2" s="434" t="s">
        <v>209</v>
      </c>
      <c r="K2" s="442" t="s">
        <v>210</v>
      </c>
      <c r="L2" s="443"/>
      <c r="M2" s="444" t="s">
        <v>211</v>
      </c>
      <c r="N2" s="443"/>
      <c r="O2" s="445" t="s">
        <v>212</v>
      </c>
      <c r="P2" s="369"/>
      <c r="Q2" s="369"/>
      <c r="R2" s="367"/>
      <c r="S2" s="444" t="s">
        <v>16</v>
      </c>
      <c r="T2" s="443"/>
    </row>
    <row r="3" spans="1:20" ht="21.75" customHeight="1" thickBot="1" x14ac:dyDescent="0.3">
      <c r="A3" s="378"/>
      <c r="B3" s="435"/>
      <c r="C3" s="446" t="s">
        <v>213</v>
      </c>
      <c r="D3" s="440" t="s">
        <v>214</v>
      </c>
      <c r="E3" s="440" t="s">
        <v>215</v>
      </c>
      <c r="F3" s="435"/>
      <c r="G3" s="435"/>
      <c r="H3" s="435"/>
      <c r="I3" s="435"/>
      <c r="J3" s="435"/>
      <c r="K3" s="417" t="s">
        <v>216</v>
      </c>
      <c r="L3" s="417" t="s">
        <v>217</v>
      </c>
      <c r="M3" s="417" t="s">
        <v>24</v>
      </c>
      <c r="N3" s="419" t="s">
        <v>25</v>
      </c>
      <c r="O3" s="429" t="s">
        <v>77</v>
      </c>
      <c r="P3" s="376"/>
      <c r="Q3" s="376"/>
      <c r="R3" s="430"/>
      <c r="S3" s="417" t="s">
        <v>218</v>
      </c>
      <c r="T3" s="419" t="s">
        <v>29</v>
      </c>
    </row>
    <row r="4" spans="1:20" ht="117" customHeight="1" thickBot="1" x14ac:dyDescent="0.3">
      <c r="A4" s="433"/>
      <c r="B4" s="394"/>
      <c r="C4" s="431"/>
      <c r="D4" s="441"/>
      <c r="E4" s="441"/>
      <c r="F4" s="394"/>
      <c r="G4" s="394"/>
      <c r="H4" s="394"/>
      <c r="I4" s="394"/>
      <c r="J4" s="394"/>
      <c r="K4" s="431"/>
      <c r="L4" s="431"/>
      <c r="M4" s="431"/>
      <c r="N4" s="400"/>
      <c r="O4" s="5" t="s">
        <v>83</v>
      </c>
      <c r="P4" s="20" t="s">
        <v>219</v>
      </c>
      <c r="Q4" s="20" t="s">
        <v>220</v>
      </c>
      <c r="R4" s="6" t="s">
        <v>221</v>
      </c>
      <c r="S4" s="431"/>
      <c r="T4" s="400"/>
    </row>
    <row r="5" spans="1:20" ht="60.75" thickBot="1" x14ac:dyDescent="0.3">
      <c r="A5" s="3">
        <v>1</v>
      </c>
      <c r="B5" s="21" t="s">
        <v>30</v>
      </c>
      <c r="C5" s="22" t="s">
        <v>222</v>
      </c>
      <c r="D5" s="23" t="s">
        <v>32</v>
      </c>
      <c r="E5" s="24">
        <v>71010106</v>
      </c>
      <c r="F5" s="25" t="s">
        <v>223</v>
      </c>
      <c r="G5" s="25" t="s">
        <v>44</v>
      </c>
      <c r="H5" s="25" t="s">
        <v>35</v>
      </c>
      <c r="I5" s="25" t="s">
        <v>35</v>
      </c>
      <c r="J5" s="25" t="s">
        <v>223</v>
      </c>
      <c r="K5" s="26">
        <v>1000000</v>
      </c>
      <c r="L5" s="27">
        <f>K5*85/100</f>
        <v>850000</v>
      </c>
      <c r="M5" s="22" t="s">
        <v>224</v>
      </c>
      <c r="N5" s="24"/>
      <c r="O5" s="22" t="s">
        <v>56</v>
      </c>
      <c r="P5" s="23" t="s">
        <v>56</v>
      </c>
      <c r="Q5" s="23" t="s">
        <v>56</v>
      </c>
      <c r="R5" s="24"/>
      <c r="S5" s="22"/>
      <c r="T5" s="24"/>
    </row>
    <row r="6" spans="1:20" x14ac:dyDescent="0.25">
      <c r="A6" s="3">
        <v>2</v>
      </c>
      <c r="B6" s="28"/>
    </row>
    <row r="7" spans="1:20" x14ac:dyDescent="0.25">
      <c r="A7" s="3">
        <v>3</v>
      </c>
      <c r="B7" s="28"/>
      <c r="C7" s="364" t="s">
        <v>63</v>
      </c>
      <c r="D7" s="365"/>
      <c r="E7" s="365"/>
    </row>
    <row r="8" spans="1:20" x14ac:dyDescent="0.25">
      <c r="B8" s="28"/>
      <c r="C8" s="10" t="s">
        <v>64</v>
      </c>
      <c r="D8" s="11"/>
      <c r="E8" s="11"/>
    </row>
    <row r="9" spans="1:20" x14ac:dyDescent="0.25">
      <c r="B9" s="28"/>
      <c r="C9" s="366" t="s">
        <v>65</v>
      </c>
      <c r="D9" s="367"/>
      <c r="E9" s="12"/>
    </row>
    <row r="10" spans="1:20" x14ac:dyDescent="0.25">
      <c r="B10" s="28"/>
      <c r="C10" s="29" t="s">
        <v>225</v>
      </c>
      <c r="D10" s="29"/>
      <c r="E10" s="29"/>
    </row>
    <row r="11" spans="1:20" x14ac:dyDescent="0.25">
      <c r="B11" s="28"/>
      <c r="C11" s="13"/>
      <c r="D11" s="13"/>
      <c r="E11" s="13"/>
    </row>
    <row r="13" spans="1:20" x14ac:dyDescent="0.25">
      <c r="B13" s="362" t="s">
        <v>305</v>
      </c>
      <c r="C13" s="363"/>
      <c r="D13" s="363"/>
      <c r="E13" s="363"/>
      <c r="F13" s="363"/>
      <c r="G13" s="363"/>
    </row>
    <row r="15" spans="1:20" x14ac:dyDescent="0.25">
      <c r="H15" s="237" t="s">
        <v>291</v>
      </c>
    </row>
    <row r="16" spans="1:20" x14ac:dyDescent="0.25">
      <c r="A16" s="3" t="s">
        <v>226</v>
      </c>
      <c r="H16" s="237" t="s">
        <v>292</v>
      </c>
      <c r="J16" s="3"/>
    </row>
    <row r="17" spans="1:12" x14ac:dyDescent="0.25">
      <c r="B17" s="3" t="s">
        <v>227</v>
      </c>
    </row>
    <row r="18" spans="1:12" ht="15.75" customHeight="1" x14ac:dyDescent="0.25">
      <c r="B18" s="3" t="s">
        <v>228</v>
      </c>
    </row>
    <row r="19" spans="1:12" x14ac:dyDescent="0.25">
      <c r="B19" s="238" t="s">
        <v>295</v>
      </c>
    </row>
    <row r="20" spans="1:12" x14ac:dyDescent="0.25">
      <c r="B20" s="238" t="s">
        <v>296</v>
      </c>
    </row>
    <row r="21" spans="1:12" ht="15.75" customHeight="1" x14ac:dyDescent="0.25"/>
    <row r="22" spans="1:12" ht="15.75" customHeight="1" x14ac:dyDescent="0.25">
      <c r="B22" s="3" t="s">
        <v>190</v>
      </c>
    </row>
    <row r="23" spans="1:12" ht="15.75" customHeight="1" x14ac:dyDescent="0.25"/>
    <row r="24" spans="1:12" ht="15.75" customHeight="1" x14ac:dyDescent="0.25">
      <c r="A24" s="2" t="s">
        <v>229</v>
      </c>
      <c r="B24" s="1" t="s">
        <v>230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customHeight="1" x14ac:dyDescent="0.25">
      <c r="A25" s="2" t="s">
        <v>200</v>
      </c>
      <c r="B25" s="1" t="s">
        <v>192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customHeight="1" x14ac:dyDescent="0.25">
      <c r="A26" s="2"/>
      <c r="B26" s="1" t="s">
        <v>193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customHeight="1" x14ac:dyDescent="0.25">
      <c r="A27" s="2"/>
      <c r="B27" s="1" t="s">
        <v>194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 customHeight="1" x14ac:dyDescent="0.25">
      <c r="A28" s="2"/>
      <c r="B28" s="1" t="s">
        <v>195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 customHeight="1" x14ac:dyDescent="0.25">
      <c r="A29" s="2"/>
      <c r="B29" s="1" t="s">
        <v>196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5.75" customHeight="1" x14ac:dyDescent="0.25">
      <c r="A30" s="2"/>
      <c r="B30" s="1" t="s">
        <v>197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.75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.75" customHeight="1" x14ac:dyDescent="0.25">
      <c r="A32" s="2"/>
      <c r="B32" s="1" t="s">
        <v>231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customHeight="1" x14ac:dyDescent="0.25">
      <c r="A33" s="2"/>
      <c r="B33" s="1" t="s">
        <v>200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 x14ac:dyDescent="0.25">
      <c r="B35" s="1" t="s">
        <v>201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25">
      <c r="B36" s="1" t="s">
        <v>202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customHeight="1" x14ac:dyDescent="0.25"/>
    <row r="38" spans="1:12" ht="15.75" customHeight="1" x14ac:dyDescent="0.25">
      <c r="B38" s="3" t="s">
        <v>203</v>
      </c>
    </row>
    <row r="39" spans="1:12" ht="15.75" customHeight="1" x14ac:dyDescent="0.25">
      <c r="B39" s="3" t="s">
        <v>204</v>
      </c>
    </row>
    <row r="40" spans="1:12" ht="15.75" customHeight="1" x14ac:dyDescent="0.25">
      <c r="B40" s="3" t="s">
        <v>205</v>
      </c>
    </row>
    <row r="41" spans="1:12" ht="15.75" customHeight="1" x14ac:dyDescent="0.25"/>
    <row r="42" spans="1:12" ht="15.75" customHeight="1" x14ac:dyDescent="0.25"/>
    <row r="43" spans="1:12" ht="15.75" customHeight="1" x14ac:dyDescent="0.25"/>
    <row r="44" spans="1:12" ht="15.75" customHeight="1" x14ac:dyDescent="0.25"/>
    <row r="45" spans="1:12" ht="15.75" customHeight="1" x14ac:dyDescent="0.25"/>
    <row r="46" spans="1:12" ht="15.75" customHeight="1" x14ac:dyDescent="0.25"/>
    <row r="47" spans="1:12" ht="15.75" customHeight="1" x14ac:dyDescent="0.25"/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D3:D4"/>
    <mergeCell ref="C7:E7"/>
    <mergeCell ref="C9:D9"/>
    <mergeCell ref="L3:L4"/>
    <mergeCell ref="M3:M4"/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N3:N4"/>
    <mergeCell ref="O3:R3"/>
    <mergeCell ref="S3:S4"/>
    <mergeCell ref="T3:T4"/>
  </mergeCells>
  <pageMargins left="0.70866141732283472" right="0.70866141732283472" top="0.78740157480314965" bottom="0.78740157480314965" header="0" footer="0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Mlejnek Ladislav</cp:lastModifiedBy>
  <cp:lastPrinted>2024-12-04T14:57:37Z</cp:lastPrinted>
  <dcterms:created xsi:type="dcterms:W3CDTF">2020-07-22T07:46:04Z</dcterms:created>
  <dcterms:modified xsi:type="dcterms:W3CDTF">2025-01-10T11:08:12Z</dcterms:modified>
</cp:coreProperties>
</file>