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MAP_IV_DC\RV\3_RV zapis zaznam\dokumenty\"/>
    </mc:Choice>
  </mc:AlternateContent>
  <bookViews>
    <workbookView xWindow="-120" yWindow="-18120" windowWidth="29040" windowHeight="17640" tabRatio="710" activeTab="3"/>
  </bookViews>
  <sheets>
    <sheet name="Pokyny, info" sheetId="9" r:id="rId1"/>
    <sheet name="MŠ" sheetId="6" r:id="rId2"/>
    <sheet name="ZŠ" sheetId="7" r:id="rId3"/>
    <sheet name="zajmové, neformalní, cel" sheetId="8" r:id="rId4"/>
  </sheets>
  <definedNames>
    <definedName name="_xlnm._FilterDatabase" localSheetId="1" hidden="1">MŠ!$A$3:$S$119</definedName>
    <definedName name="_xlnm._FilterDatabase" localSheetId="3" hidden="1">'zajmové, neformalní, cel'!$A$4:$T$39</definedName>
    <definedName name="_xlnm._FilterDatabase" localSheetId="2" hidden="1">ZŠ!$A$4:$Z$206</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7" i="8" l="1"/>
  <c r="L36" i="8"/>
  <c r="L8" i="8" l="1"/>
  <c r="L35" i="8" l="1"/>
  <c r="L34" i="8" l="1"/>
  <c r="L29" i="8"/>
  <c r="L28" i="8"/>
  <c r="L27" i="8"/>
  <c r="L26" i="8"/>
  <c r="L25" i="8"/>
  <c r="L24" i="8"/>
  <c r="L23" i="8"/>
  <c r="L19" i="8"/>
  <c r="L18" i="8"/>
  <c r="L17" i="8"/>
  <c r="L16" i="8"/>
  <c r="L7" i="8"/>
  <c r="L6" i="8"/>
  <c r="M152" i="7"/>
  <c r="M122" i="7"/>
  <c r="M121" i="7"/>
  <c r="M120" i="7"/>
  <c r="M119" i="7"/>
  <c r="M51" i="7" l="1"/>
  <c r="M50" i="7"/>
  <c r="M49" i="7"/>
  <c r="M48" i="7"/>
  <c r="M47" i="7"/>
  <c r="M46" i="7"/>
  <c r="M45" i="7"/>
  <c r="M44" i="7"/>
  <c r="M43" i="7"/>
  <c r="M42" i="7"/>
  <c r="M41" i="7"/>
  <c r="M40" i="7"/>
  <c r="M39" i="7"/>
  <c r="M38" i="7"/>
  <c r="M37" i="7"/>
  <c r="M36" i="7"/>
  <c r="M35" i="7"/>
  <c r="M34" i="7"/>
  <c r="M33" i="7"/>
  <c r="M32" i="7"/>
  <c r="M31" i="7"/>
  <c r="M28" i="7"/>
  <c r="M26" i="7"/>
  <c r="M25" i="7"/>
  <c r="M197" i="7"/>
  <c r="M18" i="7"/>
  <c r="M196" i="7"/>
  <c r="M17" i="7"/>
  <c r="M79" i="6" l="1"/>
  <c r="M78" i="6"/>
  <c r="M77" i="6"/>
  <c r="M76" i="6"/>
  <c r="M75" i="6"/>
  <c r="M73" i="6"/>
  <c r="M72" i="6"/>
  <c r="M70" i="6"/>
  <c r="M112" i="6"/>
  <c r="M68" i="6"/>
  <c r="M67" i="6"/>
  <c r="M66" i="6"/>
  <c r="M64" i="6"/>
  <c r="M63" i="6"/>
  <c r="M111" i="6"/>
  <c r="M110" i="6"/>
  <c r="M109" i="6"/>
  <c r="M62" i="6"/>
  <c r="M61" i="6"/>
  <c r="M60" i="6"/>
  <c r="M59" i="6"/>
  <c r="M58" i="6"/>
  <c r="M57" i="6"/>
  <c r="M56" i="6"/>
  <c r="M55" i="6"/>
  <c r="M54" i="6"/>
  <c r="M53" i="6"/>
  <c r="M52" i="6"/>
  <c r="M51" i="6"/>
  <c r="M18" i="6"/>
  <c r="M17" i="6"/>
  <c r="M16" i="6"/>
  <c r="M15" i="6"/>
  <c r="M14" i="6"/>
  <c r="M13" i="6"/>
  <c r="M12" i="6"/>
  <c r="L41" i="8" l="1"/>
  <c r="L14" i="8"/>
  <c r="L13" i="8"/>
  <c r="L12" i="8"/>
  <c r="L11" i="8"/>
  <c r="L10" i="8"/>
  <c r="L9" i="8"/>
  <c r="M9" i="6" l="1"/>
  <c r="M50" i="6"/>
  <c r="M49" i="6"/>
  <c r="M48" i="6"/>
  <c r="M47" i="6"/>
  <c r="M108" i="6" l="1"/>
  <c r="M26" i="6"/>
  <c r="M25" i="6"/>
  <c r="M24" i="6"/>
  <c r="M23" i="6"/>
  <c r="M22" i="6"/>
  <c r="M158" i="7" l="1"/>
  <c r="M157" i="7"/>
  <c r="M190" i="7"/>
  <c r="M155" i="7"/>
  <c r="M154" i="7"/>
  <c r="M153" i="7"/>
  <c r="M189" i="7"/>
  <c r="M184" i="7"/>
  <c r="M183" i="7"/>
  <c r="M55" i="7"/>
  <c r="M54" i="7"/>
  <c r="M113" i="6"/>
  <c r="M81" i="6"/>
  <c r="M80" i="6"/>
  <c r="M106" i="6" l="1"/>
  <c r="M105" i="6"/>
  <c r="M104" i="6"/>
  <c r="M163" i="7" l="1"/>
  <c r="M117" i="6" l="1"/>
  <c r="M99" i="6"/>
  <c r="M98" i="6"/>
  <c r="M97" i="6"/>
  <c r="M96" i="6"/>
  <c r="M94" i="6"/>
  <c r="M93" i="6"/>
  <c r="M92" i="6"/>
  <c r="M91" i="6"/>
  <c r="M90" i="6"/>
  <c r="M89" i="6"/>
  <c r="M116" i="6"/>
  <c r="M88" i="6"/>
  <c r="M87" i="6"/>
  <c r="M85" i="6"/>
  <c r="M115" i="6"/>
  <c r="M195" i="7" l="1"/>
  <c r="M177" i="7"/>
  <c r="M178" i="7"/>
  <c r="M179" i="7"/>
  <c r="M118" i="6" l="1"/>
  <c r="M102" i="6"/>
  <c r="M101" i="6" l="1"/>
  <c r="M100" i="6"/>
  <c r="M6" i="6" l="1"/>
  <c r="M21" i="6"/>
  <c r="M20" i="6"/>
  <c r="M19" i="6"/>
  <c r="L39" i="8" l="1"/>
  <c r="L33" i="8"/>
  <c r="L42" i="8"/>
  <c r="L32" i="8"/>
  <c r="L31" i="8"/>
  <c r="L30" i="8"/>
  <c r="L40" i="8"/>
  <c r="M194" i="7"/>
  <c r="M193" i="7"/>
  <c r="M192" i="7"/>
  <c r="M191" i="7"/>
  <c r="M185" i="7"/>
  <c r="M182" i="7"/>
  <c r="M180" i="7"/>
  <c r="M176" i="7"/>
  <c r="M175" i="7"/>
  <c r="M174" i="7"/>
  <c r="M173" i="7"/>
  <c r="M172" i="7"/>
  <c r="M171" i="7"/>
  <c r="M206" i="7"/>
  <c r="M170" i="7"/>
  <c r="M169" i="7"/>
  <c r="M167" i="7"/>
  <c r="M166" i="7"/>
  <c r="M165" i="7"/>
  <c r="M164" i="7"/>
  <c r="M161" i="7"/>
  <c r="M160" i="7"/>
  <c r="M159" i="7"/>
  <c r="M98" i="7"/>
  <c r="M96" i="7"/>
  <c r="M95" i="7"/>
  <c r="M93" i="7"/>
  <c r="M92" i="7"/>
  <c r="M91" i="7"/>
  <c r="M75" i="7"/>
  <c r="M74" i="7"/>
  <c r="M73" i="7"/>
  <c r="M72" i="7"/>
  <c r="M71" i="7"/>
  <c r="M202" i="7"/>
  <c r="M70" i="7"/>
  <c r="M69" i="7"/>
  <c r="M65" i="7"/>
  <c r="M64" i="7"/>
  <c r="M63" i="7"/>
  <c r="M56" i="7"/>
  <c r="M16" i="7"/>
  <c r="M15" i="7"/>
  <c r="M10" i="7"/>
  <c r="M9" i="7"/>
  <c r="M8" i="7"/>
  <c r="M7" i="7"/>
  <c r="M6" i="7"/>
  <c r="M5" i="7"/>
  <c r="M114" i="6"/>
  <c r="M84" i="6"/>
  <c r="M83" i="6"/>
  <c r="M46" i="6"/>
  <c r="M45" i="6"/>
  <c r="M44" i="6"/>
  <c r="M43" i="6"/>
  <c r="M42" i="6"/>
  <c r="M41" i="6"/>
  <c r="M40" i="6"/>
  <c r="M39" i="6"/>
  <c r="M38" i="6"/>
  <c r="M37" i="6"/>
  <c r="M36" i="6"/>
  <c r="M35" i="6"/>
  <c r="M34" i="6"/>
  <c r="M33" i="6"/>
  <c r="M32" i="6"/>
  <c r="M31" i="6"/>
  <c r="M30" i="6"/>
  <c r="M29" i="6"/>
  <c r="M28" i="6"/>
  <c r="M27" i="6"/>
  <c r="M5" i="6"/>
  <c r="M4" i="6"/>
</calcChain>
</file>

<file path=xl/sharedStrings.xml><?xml version="1.0" encoding="utf-8"?>
<sst xmlns="http://schemas.openxmlformats.org/spreadsheetml/2006/main" count="3781" uniqueCount="966">
  <si>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</si>
  <si>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</si>
  <si>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</si>
  <si>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Formát odevzdávání tabulek</t>
  </si>
  <si>
    <t>Předávání tabulek</t>
  </si>
  <si>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</si>
  <si>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</si>
  <si>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</si>
  <si>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</si>
  <si>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</si>
  <si>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</si>
  <si>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</si>
  <si>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</si>
  <si>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</si>
  <si>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</si>
  <si>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</si>
  <si>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</si>
  <si>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</si>
  <si>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</si>
  <si>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</si>
  <si>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</si>
  <si>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</si>
  <si>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</si>
  <si>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</si>
  <si>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</si>
  <si>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</si>
  <si>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</si>
  <si>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</si>
  <si>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Pozn.</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</si>
  <si>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</si>
  <si>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</si>
  <si>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</si>
  <si>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</si>
  <si>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</si>
  <si>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</si>
  <si>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</si>
  <si>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</si>
  <si>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</si>
  <si>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</si>
  <si>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</si>
  <si>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</si>
  <si>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</si>
  <si>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</si>
  <si>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</si>
  <si>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</si>
  <si>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</si>
  <si>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</si>
  <si>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</si>
  <si>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</si>
  <si>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</si>
  <si>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</si>
  <si>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</si>
  <si>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</si>
  <si>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</si>
  <si>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</si>
  <si>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</si>
  <si>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</si>
  <si>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</si>
  <si>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stručný popis</t>
    </r>
    <r>
      <rPr>
        <sz val="10"/>
        <color theme="1"/>
        <rFont val="Calibri"/>
        <family val="2"/>
        <charset val="238"/>
        <scheme val="minor"/>
      </rPr>
      <t>, např. zpracovaná PD, zajištěné výkupy, výber dodavatele</t>
    </r>
  </si>
  <si>
    <t xml:space="preserve">cizí jazyky
</t>
  </si>
  <si>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</si>
  <si>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</si>
  <si>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</si>
  <si>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</si>
  <si>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</si>
  <si>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</si>
  <si>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</si>
  <si>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</si>
  <si>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</si>
  <si>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</si>
  <si>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</si>
  <si>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</si>
  <si>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</si>
  <si>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</si>
  <si>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</si>
  <si>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</si>
  <si>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</si>
  <si>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</si>
  <si>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</si>
  <si>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r>
      <t>zázemí pro školní poradenské pracoviště</t>
    </r>
    <r>
      <rPr>
        <sz val="10"/>
        <color theme="1"/>
        <rFont val="Calibri"/>
        <family val="2"/>
        <scheme val="minor"/>
      </rPr>
      <t xml:space="preserve"> </t>
    </r>
  </si>
  <si>
    <t>vnitřní/venkovní zázemí pro komunitní aktivity vedoucí k sociální inkluzi</t>
  </si>
  <si>
    <t>z toho předpokládané výdaje EFRR</t>
  </si>
  <si>
    <r>
      <t xml:space="preserve">z toho předpokládané výdaje </t>
    </r>
    <r>
      <rPr>
        <sz val="10"/>
        <rFont val="Calibri"/>
        <family val="2"/>
        <charset val="238"/>
        <scheme val="minor"/>
      </rPr>
      <t>EFRR</t>
    </r>
  </si>
  <si>
    <t>Kraj</t>
  </si>
  <si>
    <t>Typ regionu</t>
  </si>
  <si>
    <t>Podíl EFRR</t>
  </si>
  <si>
    <t>Jihočeský</t>
  </si>
  <si>
    <t>Jihomoravský</t>
  </si>
  <si>
    <t>Karlovarský</t>
  </si>
  <si>
    <t>Plzeňský</t>
  </si>
  <si>
    <t>Středočeský</t>
  </si>
  <si>
    <t>Vysočina</t>
  </si>
  <si>
    <t>Královéhradecký</t>
  </si>
  <si>
    <t>Předpokládané výdaje EFRR jsou závislé na míře spolufinancování v jednotlivých regionech:</t>
  </si>
  <si>
    <t>Liberecký</t>
  </si>
  <si>
    <t>Moravskoslezský</t>
  </si>
  <si>
    <t>Pardubický</t>
  </si>
  <si>
    <t>Ústecký</t>
  </si>
  <si>
    <t>přechodový</t>
  </si>
  <si>
    <t>méně rozvinutý</t>
  </si>
  <si>
    <t>Praha</t>
  </si>
  <si>
    <t>více rozvinutý</t>
  </si>
  <si>
    <t>70 %</t>
  </si>
  <si>
    <t>85 %</t>
  </si>
  <si>
    <t>40 %</t>
  </si>
  <si>
    <t>Vyplňujte bez ohledu na očekávaný zdroj financování.</t>
  </si>
  <si>
    <r>
      <t>z toho předpokládané výdaje</t>
    </r>
    <r>
      <rPr>
        <sz val="10"/>
        <color rgb="FFFF0000"/>
        <rFont val="Calibri"/>
        <family val="2"/>
        <charset val="238"/>
        <scheme val="minor"/>
      </rPr>
      <t xml:space="preserve"> </t>
    </r>
    <r>
      <rPr>
        <sz val="10"/>
        <color theme="1"/>
        <rFont val="Calibri"/>
        <family val="2"/>
        <charset val="238"/>
        <scheme val="minor"/>
      </rPr>
      <t>EFRR</t>
    </r>
  </si>
  <si>
    <t>Tabulky je třeba odevzdávat ve formátu pdf opatřené  podpisem oprávněné osoby a současně ve formátu xls (tento formát bez el.podpisu). Obsah obou formátů musí být totožný.</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</si>
  <si>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</si>
  <si>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t>Základní umělecké školy (ZUŠ)</t>
  </si>
  <si>
    <t>Zlínský</t>
  </si>
  <si>
    <t>Olomoucký</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</si>
  <si>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</si>
  <si>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Sloupec Výdaje projektu - z toho předpokládané výdaje EFRR</t>
  </si>
  <si>
    <t>Sloupec Výdaje projektu - celkové výdaje projektu</t>
  </si>
  <si>
    <t xml:space="preserve">Investiční záměr předložený do výzvy IROP nebude moci být předložen na částku vyšší, než bude částka zde uvedená.  </t>
  </si>
  <si>
    <t>v dané oblasti v IROP projekt realizovat (žádost o podporu neprojde hodnocením přijatelnosti). Oblastí může být zakřížkováno více podle zaměření projektu. Je třeba věnovat pozornost poznámkám pod tabulkami a upřesnění ve vazbě na některé typy/zaměření projektů.</t>
  </si>
  <si>
    <t>1) Uveďte celkové předpokládané náklady na realizaci projektu.</t>
  </si>
  <si>
    <t xml:space="preserve">1) Uveďte celkové předpokládané náklady na realizaci projektu. </t>
  </si>
  <si>
    <t xml:space="preserve">Podíl EFRR bude vypočten dle podílu spolufinancování z EU v daném kraji.  </t>
  </si>
  <si>
    <t xml:space="preserve"> Podíl EFRR bude vypočten dle podílu spolufinancování z EU v daném kraji.  </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</si>
  <si>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https://www.mmr.cz/cs/microsites/uzemni-dimenze/regionalni-rozvoj/map-kap</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</si>
  <si>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Mateřská škola, Česká Kamenice, Komenského 182, příspěvková organizace</t>
  </si>
  <si>
    <t>Město Česká Kamenice, Náměstí Míru 219, 407 21 Česká Kamenice</t>
  </si>
  <si>
    <t>Rekonstrukce půdy objektu MŠ-záměr navýšení kapacity MŠ nebo vybudování specializované učebny</t>
  </si>
  <si>
    <t>Děčín</t>
  </si>
  <si>
    <t>Česká Kamenice</t>
  </si>
  <si>
    <t>x</t>
  </si>
  <si>
    <t>Vybudování zázemí pro třídu s prvky lesní pedagogiky za budovou stávající MŠ (např. kontejnerová třída) záměr navýšení kapacity MŠ</t>
  </si>
  <si>
    <t>Mateřská škola Horní Habartice 6, okres Děčín</t>
  </si>
  <si>
    <t>Obec Horní Habartice, č.p. 187, 405 02 Horní Habartice</t>
  </si>
  <si>
    <t>Čistírna odpadních vod pro objekt mateřské školy v Horních Habarticích, č.p. 6</t>
  </si>
  <si>
    <t>Horní Habartice</t>
  </si>
  <si>
    <t>Vybudování ČOV
Pozn. předpoklad financování z Fondu vodního hospodářství Ústeckého kraje (období 2018-2025)</t>
  </si>
  <si>
    <r>
      <rPr>
        <strike/>
        <sz val="8"/>
        <rFont val="Calibri"/>
        <family val="2"/>
        <charset val="238"/>
        <scheme val="minor"/>
      </rPr>
      <t>2023</t>
    </r>
    <r>
      <rPr>
        <sz val="8"/>
        <rFont val="Calibri"/>
        <family val="2"/>
        <charset val="238"/>
        <scheme val="minor"/>
      </rPr>
      <t xml:space="preserve">
</t>
    </r>
    <r>
      <rPr>
        <sz val="8"/>
        <color rgb="FFFF0000"/>
        <rFont val="Calibri"/>
        <family val="2"/>
        <charset val="238"/>
        <scheme val="minor"/>
      </rPr>
      <t>2024</t>
    </r>
  </si>
  <si>
    <r>
      <rPr>
        <strike/>
        <sz val="8"/>
        <rFont val="Calibri"/>
        <family val="2"/>
        <charset val="238"/>
        <scheme val="minor"/>
      </rPr>
      <t>2024</t>
    </r>
    <r>
      <rPr>
        <sz val="8"/>
        <rFont val="Calibri"/>
        <family val="2"/>
        <charset val="238"/>
        <scheme val="minor"/>
      </rPr>
      <t xml:space="preserve">
</t>
    </r>
    <r>
      <rPr>
        <sz val="8"/>
        <color rgb="FFFF0000"/>
        <rFont val="Calibri"/>
        <family val="2"/>
        <charset val="238"/>
        <scheme val="minor"/>
      </rPr>
      <t>2025</t>
    </r>
  </si>
  <si>
    <t>Mateřská škola Jílové, okres Děčín</t>
  </si>
  <si>
    <t>Město Jílové, Mírové náměstí 280, 407 01   Jílové</t>
  </si>
  <si>
    <t>Výstavba nové budovy a demolice stávající budovy MŠ Modrá</t>
  </si>
  <si>
    <t>Jílové</t>
  </si>
  <si>
    <t>Základní škola a Mateřská škola Děčín IV, Máchovo nám., příspěvková organizace</t>
  </si>
  <si>
    <t>Statutární město Děčín, Mírové nám. 1175/5, Děčín IV-Podmokly, 405 38 Děčín</t>
  </si>
  <si>
    <t>Vybudování 4 oddělení v MŠ Máchovo nám. (ložnice). Komletní vybavení nové třídy: nábytek, pomůcky, technika, výmalba a drobná úprava prostor</t>
  </si>
  <si>
    <t>Plánujeme, záměr.</t>
  </si>
  <si>
    <t xml:space="preserve"> </t>
  </si>
  <si>
    <t>Úpravy prostor MŠ Chmelnická (Vilsnice) - třída, šatna, sociálky, ložnice a rozvody, zázemí pro učitelky + vybudování tělocvičny s hernou. Formou přístavby a rekonstrukce půdních prostor (multifunkční prostor). Bezbariérový přístup.</t>
  </si>
  <si>
    <t>Základní škola a Mateřská škola Děčín III, Březová 369/25, příspěvková organizace</t>
  </si>
  <si>
    <t>Komplexní bezbariérovost MŠ</t>
  </si>
  <si>
    <t>Rekonstrukce zahrady MŠ Rakovnická se zaměřením na přírodní vědy</t>
  </si>
  <si>
    <t>Základní škola a Mateřská škola Děčín IX, Na Pěšině 330, příspěvková organizace</t>
  </si>
  <si>
    <t>Komplexní bezbariérovost MŠ Rudolfova</t>
  </si>
  <si>
    <t>Komplexní bezbariérovost MŠ Chmelnická - Vilsnice</t>
  </si>
  <si>
    <t>Základní škola a Mateřská škola Děčín VIII, Vojanova 178/12, příspěvková organizace</t>
  </si>
  <si>
    <t>Komplexní bezbariérovost MŠ Saská</t>
  </si>
  <si>
    <t>Komplexní bezbariérovost MŠ Srní - Jalůvčí</t>
  </si>
  <si>
    <t>Základní škola a Mateřská škola Děčín VI, Školní 1544/5, příspěvková organizace</t>
  </si>
  <si>
    <t>Komplexní bezbariérovost MŠ Školní</t>
  </si>
  <si>
    <t>Komplexní bezbariérovost MŠ Weberova</t>
  </si>
  <si>
    <t>Vybavení MŠ moderními IT technologiemi.</t>
  </si>
  <si>
    <t>Vybavení tříd notebooky, interaktivními technologiemi + moderní software</t>
  </si>
  <si>
    <r>
      <rPr>
        <strike/>
        <sz val="8"/>
        <rFont val="Calibri"/>
        <family val="2"/>
        <charset val="238"/>
        <scheme val="minor"/>
      </rPr>
      <t>2023</t>
    </r>
    <r>
      <rPr>
        <sz val="8"/>
        <rFont val="Calibri"/>
        <family val="2"/>
        <charset val="238"/>
        <scheme val="minor"/>
      </rPr>
      <t xml:space="preserve">
</t>
    </r>
    <r>
      <rPr>
        <sz val="8"/>
        <color rgb="FFFF0000"/>
        <rFont val="Calibri"/>
        <family val="2"/>
        <charset val="238"/>
        <scheme val="minor"/>
      </rPr>
      <t>2025</t>
    </r>
  </si>
  <si>
    <r>
      <rPr>
        <strike/>
        <sz val="8"/>
        <rFont val="Calibri"/>
        <family val="2"/>
        <charset val="238"/>
        <scheme val="minor"/>
      </rPr>
      <t>2024</t>
    </r>
    <r>
      <rPr>
        <sz val="8"/>
        <rFont val="Calibri"/>
        <family val="2"/>
        <charset val="238"/>
        <scheme val="minor"/>
      </rPr>
      <t xml:space="preserve">
</t>
    </r>
    <r>
      <rPr>
        <sz val="8"/>
        <color rgb="FFFF0000"/>
        <rFont val="Calibri"/>
        <family val="2"/>
        <charset val="238"/>
        <scheme val="minor"/>
      </rPr>
      <t>2026</t>
    </r>
  </si>
  <si>
    <t>Záměr, plánujeme</t>
  </si>
  <si>
    <t>není potřeba</t>
  </si>
  <si>
    <t>Vybavení venkovní učebny pro environmentální výchovu.</t>
  </si>
  <si>
    <t>Vybavení venkovní učebny pomůckami pro environmentální výchovu</t>
  </si>
  <si>
    <t>Mateřská škola Arnoltice, okres Děčín</t>
  </si>
  <si>
    <t>Obec Arnoltice, č.p. 34, 407 14 Arnoltice</t>
  </si>
  <si>
    <t>Arnoltice</t>
  </si>
  <si>
    <t>Realizováno</t>
  </si>
  <si>
    <t>Obnova školní zahrady – obnova prvků, nové oplocení, mlhoviště pro děti</t>
  </si>
  <si>
    <r>
      <rPr>
        <strike/>
        <sz val="8"/>
        <rFont val="Calibri"/>
        <family val="2"/>
        <charset val="238"/>
        <scheme val="minor"/>
      </rPr>
      <t>2022</t>
    </r>
    <r>
      <rPr>
        <sz val="8"/>
        <rFont val="Calibri"/>
        <family val="2"/>
        <charset val="238"/>
        <scheme val="minor"/>
      </rPr>
      <t xml:space="preserve">
</t>
    </r>
    <r>
      <rPr>
        <sz val="8"/>
        <color rgb="FFFF0000"/>
        <rFont val="Calibri"/>
        <family val="2"/>
        <charset val="238"/>
        <scheme val="minor"/>
      </rPr>
      <t>2024</t>
    </r>
  </si>
  <si>
    <t>Záměr, plánují.</t>
  </si>
  <si>
    <t>Rekonstrukce sociální zařízení MŠ</t>
  </si>
  <si>
    <t>Vybudování nové učebny polytechnického vzdělávání a tvořivých činností</t>
  </si>
  <si>
    <t>Rekonstrukce kotelny z plynové na tepelné čerpadlo záměr-energetická úspora</t>
  </si>
  <si>
    <t>Rozšíření zahrady MŠ vybudování ZOO koutku záměr možnost venkovní výuky i komunitního setkávání</t>
  </si>
  <si>
    <t>Vybudování zahradního vzdělávacího prostoru-biotop jezírko s vodními rostlinami a živočichy.Záměr využít stéhající vodu ze svahu, možnost celoroční výuky venku.</t>
  </si>
  <si>
    <t>Vybavení MŠ výpočetní technikou a výukovými počítačovými programy</t>
  </si>
  <si>
    <t>Bezbariérovost, rekonstrukce vnitřních prostor MŠ</t>
  </si>
  <si>
    <t>Vybudovat výtah, zrekonstruovat rozvody elektroinstalace, odpadů a topení, záměr umožnit vzdělávání imobilních dětí, umožnost invalidním rodičům přístup do MŠ, vyměnit dosluhující rozvody v MŠ</t>
  </si>
  <si>
    <t>zadáno vypracování projektové dokumentace</t>
  </si>
  <si>
    <t>Zateplení půdních prostor, záměr - energetická úspora</t>
  </si>
  <si>
    <t>Mateřská škola, Česká Kamenice, Palackého 141, příspěvková organizace</t>
  </si>
  <si>
    <t>Částečně realizovaná oprava schodiště. Záměr plánují</t>
  </si>
  <si>
    <t>Řešení bezpečnosti dětí – rekonstrukce oplocení zahrady, úprava zahrady, příjezdová cesta</t>
  </si>
  <si>
    <t>Realizováno oplocení zahrady, příjezdová cesta</t>
  </si>
  <si>
    <t>Rekonstrukce sklepních prostor na učebnu individuální přípravy – příprava předškolních dětí na vstup do ZŠ – rekonstrukce 1 místnosti + pořízení vybavení a pomůcek</t>
  </si>
  <si>
    <t>Rekonstrukce ložnic – stávající umakartové příčky nevyhovují požárním předpisům</t>
  </si>
  <si>
    <t>Zabezpečovací zařízení u vstupu do objektu – zajištění bezpečnosti dětí</t>
  </si>
  <si>
    <t>Částečně zrealizováno.</t>
  </si>
  <si>
    <t>Rekonstrukce zimních zahrad – využití jako učebny</t>
  </si>
  <si>
    <t>Poznámka: nejedná se o navýšení kapacity MŠ, nově vzniklá třída by byla využita pro snížení počtu dětí v rámci stávajících oddělení MŠ.</t>
  </si>
  <si>
    <t xml:space="preserve">Záměr, plánují.
</t>
  </si>
  <si>
    <t>Rekonstrukce sklepních prostor na šatny, tělocvičnu, polytechnickou učebnu, WC pro děti</t>
  </si>
  <si>
    <t>Revitalizace školní zahrady</t>
  </si>
  <si>
    <t>Dopravní přírodní hřiště na zahradě MŠ</t>
  </si>
  <si>
    <t>72744758</t>
  </si>
  <si>
    <t>Vybavení učeben výpočetní technikou</t>
  </si>
  <si>
    <t>Záměr, plánují</t>
  </si>
  <si>
    <t>Mateřská škola Janov, okres Děčín, příspěvková organizace</t>
  </si>
  <si>
    <t>Obec Janov, č.p. 235, 405 02 Janov</t>
  </si>
  <si>
    <t>Kompletní rekonstrukce elektroinstalace</t>
  </si>
  <si>
    <t>Janov</t>
  </si>
  <si>
    <t>Celková rekonstrukce dětského hřiště a instalace nových herních prvků</t>
  </si>
  <si>
    <t>Mateřská škola Velká Bukovina, příspěvková organizace</t>
  </si>
  <si>
    <t>Obec Velká Bukovina, č.p. 178, 407 29 Velká Bukovina</t>
  </si>
  <si>
    <t>Vybudování „Přírodní zahrady“</t>
  </si>
  <si>
    <t>Velká Bukovina</t>
  </si>
  <si>
    <t>Probíhá zpracování projektové žádosti</t>
  </si>
  <si>
    <t>Příprava projektového záměru</t>
  </si>
  <si>
    <t>Základní škola a Mateřská škola Děčín XXVII, Kosmonautů 177, příspěvková organizace</t>
  </si>
  <si>
    <t>MŠ obnova herních prvků na školní zahradě</t>
  </si>
  <si>
    <t>MŠ Vybavení moderními prvky ICT ve třídách</t>
  </si>
  <si>
    <t>Rozvoj matematické a čtenářské pregramotnosti v MŠ</t>
  </si>
  <si>
    <t>Rozvoj polytechnického vzdělávání MŠ</t>
  </si>
  <si>
    <t>Mateřská škola pro všechny</t>
  </si>
  <si>
    <t>Oprava podlah na chodbě MŠ</t>
  </si>
  <si>
    <t>IT do MŠ Máchovo a Vilsnice - nové IT technologie</t>
  </si>
  <si>
    <t>Revitalizace zahrady s herními prvky MŠ Vilsnice</t>
  </si>
  <si>
    <t>Herní a dopravní hřiště pro MŠ i veřejnost u MŠ Vilsnice</t>
  </si>
  <si>
    <t>Zahradní prvky MŠ Bělá</t>
  </si>
  <si>
    <t>Zahradní prvky MŠ Jalůvčí</t>
  </si>
  <si>
    <t>Mateřská škola Děčín XXXII, Májová 372, příspěvková organizace</t>
  </si>
  <si>
    <t>Komplexní bezbariérovost MŠ K. H. Borovského  - plánovaný záměr s OMH Děčín</t>
  </si>
  <si>
    <t>Město plánuje záměr.</t>
  </si>
  <si>
    <t>Mateřská škola Děčín VI, Klostermannova 1474/11, příspěvková organizace</t>
  </si>
  <si>
    <t>Komplexní bezbariérovost MŠ Klostermannova</t>
  </si>
  <si>
    <t>Komplexní bezbariérovost MŠ Moskevská</t>
  </si>
  <si>
    <t>Komplexní bezbariérovost MŠ Thunská</t>
  </si>
  <si>
    <t>Komplexní bezbariérovost MŠ Krásný Studenec</t>
  </si>
  <si>
    <t>Mateřská škola Děčín II, Liliová 277/1, příspěvková organizace</t>
  </si>
  <si>
    <t>Spojovací chodba MŠ Liliová</t>
  </si>
  <si>
    <t>MŠ Liliová - snížení energetické náročnosti</t>
  </si>
  <si>
    <t>Komplexní bezbariérovost MŠ Liliová</t>
  </si>
  <si>
    <t>Komplexní bezbariérovost MŠ Tylova</t>
  </si>
  <si>
    <t>Mateřská škola Děčín II, Riegrova 454/12, příspěvková organizace</t>
  </si>
  <si>
    <t>Komplexní bezbariérovost MŠ Pohraniční</t>
  </si>
  <si>
    <t>Přístavba MŠ Riegrova - přestavba terasy na multifunkční společenskou místnost</t>
  </si>
  <si>
    <t>Zahrnuto do „Zásobníku projektů k zařazení do Akčního plánu Strategického plánu rozvoje města Děčín.</t>
  </si>
  <si>
    <t>ICT vybavení k podpoře přírodovědného vzdělávání</t>
  </si>
  <si>
    <t>Základní škola a Mateřská škola Benešov nad Ploučnicí, příspěvková organizace</t>
  </si>
  <si>
    <t>Město Benešov nad Ploučnicí, náměstí Míru 1, 407 22 Benešov nad Ploučnicí</t>
  </si>
  <si>
    <t>Revitalizace zahrady s herními prvky na školní zahradě MŠ, včetně nového oplocení</t>
  </si>
  <si>
    <t>Benešov nad Ploučnicí</t>
  </si>
  <si>
    <t>plánujeme záměr</t>
  </si>
  <si>
    <t>ne</t>
  </si>
  <si>
    <t>Energetické úspory MŠ</t>
  </si>
  <si>
    <t>Příprava PD</t>
  </si>
  <si>
    <t>Mateřská škola Dobrná</t>
  </si>
  <si>
    <t>Obec Dobrná, č.p. 26, 407 41 Dobrná</t>
  </si>
  <si>
    <t>Izolace + zateplení budovy</t>
  </si>
  <si>
    <t>Dobrná</t>
  </si>
  <si>
    <t>Záměr, plánujeme.</t>
  </si>
  <si>
    <t>Hřiště</t>
  </si>
  <si>
    <t>Záměr obce na vybudování hřiště</t>
  </si>
  <si>
    <t>Výměna kotle včetně otopné soustavy</t>
  </si>
  <si>
    <t>Studie proveditelnosti se zaměřením stávajícího stavu a posouzením stavu všech TZB (technického zařízení budovy)- MŠ Za Koupalištěm</t>
  </si>
  <si>
    <t>Zahrnuto v investičním plánu Města Jílové do budov MŠ Jílové</t>
  </si>
  <si>
    <t>Zateplení budovy včetně výměny oken – MŠ Za Koupalištěm</t>
  </si>
  <si>
    <t>Zahrnuto v investičním plánu Města Jílové do budov MŠ Jílové</t>
  </si>
  <si>
    <t>Rekonstrukce TZB (technického zařízení budovy) v MŠ Za Koupalištěm</t>
  </si>
  <si>
    <t>Rekonstrukce kuchyně včetně nového vybavení v MŠ Za Koupalištěm</t>
  </si>
  <si>
    <t>Rekonstrukce tří dětských šaten včetně vybavení v MŠ Za Koupalištěm</t>
  </si>
  <si>
    <t>Oprava přístupové cesty a chodníků v zahradě v MŠ Za Koupalištěm</t>
  </si>
  <si>
    <t>Nové oplocení školní zahrady včetně vstupní brány v MŠ Za Koupalištěm</t>
  </si>
  <si>
    <t>Rekonstrukce školní zahrady včetně herních prvků v MŠ Za Koupalištěm</t>
  </si>
  <si>
    <t>Studie proveditelnosti se zaměřením stávajícího stavu a posouzením stavu všech TZB (technického zařízení budovy)- MŠ Průběžná</t>
  </si>
  <si>
    <t>Rekonstrukce TZB (technického zařízení budovy) v MŠ Průběžná</t>
  </si>
  <si>
    <t>Nové oplocení školní zahrady včetně vstupních bran v MŠ Průběžná</t>
  </si>
  <si>
    <t>Oprava přístupové cesty a chodníků v zahradě v MŠ Průběžná</t>
  </si>
  <si>
    <t>Rekonstrukce kuchyně včetně nového vybavení v MŠ Průběžná</t>
  </si>
  <si>
    <t>Zimní zahrada - MŠ Za Koupalištěm</t>
  </si>
  <si>
    <t>Oprava střechy Za Koupalištěm 312</t>
  </si>
  <si>
    <t>Umývárny MŠ Za Koupalištěm 312</t>
  </si>
  <si>
    <t>Mateřská škola, Malá Veleň-Jedlka čp. 46, okres Děčín</t>
  </si>
  <si>
    <t>Obec Malá Veleň, Malá Veleň - Jedlka 38, 405 02   Děčín 2</t>
  </si>
  <si>
    <t>Zařízení venkovní učebny v rámci EVVO</t>
  </si>
  <si>
    <t>Malá Veleň</t>
  </si>
  <si>
    <t>venkovní učebna - otevřený přístřešek a stoly sloužící pro venkovní aktivity a environmentální výchovu.</t>
  </si>
  <si>
    <t>Vybavení školní zahrady, učebna, herní prvky</t>
  </si>
  <si>
    <t>Obnova herních prvků na zahradě.</t>
  </si>
  <si>
    <t>Částečně v realizaci</t>
  </si>
  <si>
    <t>Mateřská škola Malšovice, okres Děčín</t>
  </si>
  <si>
    <t>Obec Malšovice, Malšovice 6, 405 02   Malšovice</t>
  </si>
  <si>
    <t>Úprava zahrady MŠ a herních prvků</t>
  </si>
  <si>
    <t>Malšovice</t>
  </si>
  <si>
    <t>V realizaci.</t>
  </si>
  <si>
    <t>Dovybavení MŠ</t>
  </si>
  <si>
    <t>Dovybavení kuchyně (úložné prostory, vnitřní zařízení)</t>
  </si>
  <si>
    <t>Mateřská škola Valkeřice</t>
  </si>
  <si>
    <t>Obec Valkeřice, č.p. 299, 407 24 Valkeřice</t>
  </si>
  <si>
    <t>Renovace školní zahrady + Obnova zahradních herních prvků</t>
  </si>
  <si>
    <t>Valkeřice</t>
  </si>
  <si>
    <t>Srovnání terénu, vybudování koutků pro rozvoj motoriky + herní prvek</t>
  </si>
  <si>
    <t>Plánujeme, záměr - z části realizováno zřizovatelem</t>
  </si>
  <si>
    <t>Polytechnické vybavení</t>
  </si>
  <si>
    <t>Vybavení technické dílničky.</t>
  </si>
  <si>
    <t>Plánujeme, záměr – z části realizováno zřizovatelem</t>
  </si>
  <si>
    <t>Rekonstrukce podlahových ploch</t>
  </si>
  <si>
    <t>Soukromá základní škola a mateřská škola Svět</t>
  </si>
  <si>
    <t>Montessori centrum Děčín, spolek, Dobrovského 1402/2, Děčín I-Děčín, 405 02 Děčín</t>
  </si>
  <si>
    <t>Budování prostor - kapacit pro Dětskou skupinu</t>
  </si>
  <si>
    <t>ve fázi rozpracované PD</t>
  </si>
  <si>
    <t>Zrealizované projekty a záměry či koncepty, které nebudou realizovány.</t>
  </si>
  <si>
    <t>Oprava střechy budovy MŠ</t>
  </si>
  <si>
    <t>Venkovní učebny</t>
  </si>
  <si>
    <t>Nebude realizováno</t>
  </si>
  <si>
    <t>Venkovní laboratoře + střešní laboratoř</t>
  </si>
  <si>
    <t>Vybavení moderními ICT technologiemi</t>
  </si>
  <si>
    <t>Vybavení logopedické třídy interaktivní tabulí a programy specializovanými na výuku dětí s vadami řeči</t>
  </si>
  <si>
    <t>Již zrealizováno v roce 2021</t>
  </si>
  <si>
    <t>Stavební úpravy a pořízení technologií do kuchyně v MŠ Benešov nad Ploučnicí</t>
  </si>
  <si>
    <t>Stavební úpravy prostor kuchyně a vybavení kuchyně gastro nábytkem a technologiemi</t>
  </si>
  <si>
    <t>Zrealizováno</t>
  </si>
  <si>
    <t xml:space="preserve">Pořízení zázemí pro provoz lesní MŠ </t>
  </si>
  <si>
    <t>Pořízení zázemí pro provoz lesní MŠ.</t>
  </si>
  <si>
    <t>Základní škola T. G. Masaryka a gymnázium Česká Kamenice, příspěvková organizace</t>
  </si>
  <si>
    <t>047274735</t>
  </si>
  <si>
    <t>Rozšíření kapacity ZŠ (budova 1. stupně ZŠ) včetně bezbariérovosti</t>
  </si>
  <si>
    <t>PD zpracována, připraveno k realizaci</t>
  </si>
  <si>
    <t>ano</t>
  </si>
  <si>
    <t>Rozšíření kapacity ZŠ (budova 2. stupně ZŠ)</t>
  </si>
  <si>
    <t>Modernizace a vybavení školy ICT (vč. 3D tisku)</t>
  </si>
  <si>
    <t>Modernizace a vybavení učebny přírodopisu</t>
  </si>
  <si>
    <t>Modernizace a vybavení učebny chemie</t>
  </si>
  <si>
    <t>Modernizace a vybavení učebny robotiky a 3D tisku</t>
  </si>
  <si>
    <t>Modernizace učebny J.A.Komenského: přírodní vědy, polytechnika, ICT (budova 1. stupně ZŠ)</t>
  </si>
  <si>
    <t>Komunitní centrum (budova 2. stupně ZŠ)</t>
  </si>
  <si>
    <t>Modernizace a vybavení odborných učeben: ICT, přírodní vědy, polytechnika</t>
  </si>
  <si>
    <t>Modernizace a vybavení odborných učeben: ICT, přírodní vědy, polytechnika - pořízení moderních pomůcek do odborných učeben.</t>
  </si>
  <si>
    <t>připraveno k realizaci</t>
  </si>
  <si>
    <t>Digitální infrastruktura a konektivita školy</t>
  </si>
  <si>
    <t>Digitální infrastruktura a konektivita školy - jedná se o obě budovy školy (Komenského 360, Palackého 535) v České Kamenici.</t>
  </si>
  <si>
    <t>Žádost se připraví, až budou oznámeny podmínky a výzva zveřejněna MŠMT.  PD připravena</t>
  </si>
  <si>
    <t>Základní škola a Mateřská škola Huntířov, příspěvková organizace</t>
  </si>
  <si>
    <t>Obec Huntířov, č.p. 126, 405 02 Huntířov</t>
  </si>
  <si>
    <t>Zateplení budovy ZŠ Huntířov, sanace vlkhosti, modernizace učebny č. 2.04 ve 2. NP</t>
  </si>
  <si>
    <t>Huntířov</t>
  </si>
  <si>
    <t>Základní škola a Mateřská škola Ludvíkovice, příspěvková organizace</t>
  </si>
  <si>
    <t>Obec Ludvíkovice, č.p. 71, 407 13 Ludvíkovice</t>
  </si>
  <si>
    <t>Rekonstrukce půdy – rozšíření o 1 kmenovou učebnu a 1 místnost pro ŠD</t>
  </si>
  <si>
    <t>Ludvíkovice</t>
  </si>
  <si>
    <t>Rozšíření kapacity školy o 1 kmenovou učebnu a o 1 místnost pro jedno oddělení školní družiny.</t>
  </si>
  <si>
    <t>zpracovaná PD</t>
  </si>
  <si>
    <t>Základní škola a Mateřská škola Děčín XXVII, Kosmonautů 177, příspěvková organizace
Základní škola Děčín II, Kamenická 1145, příspěvková organizace
Základní škola Dr. Miroslava Tyrše Děčín II, Vrchlického 630/5, příspěvková organizace
Základní škola a Mateřská škola Děčín III, Březová 369/25, příspěvková organizace
Základní škola a Mateřská škola Děčín IX, Na Pěšině 330, příspěvková organizace
Základní škola a Mateřská škola Děčín IV, Máchovo nám., příspěvková organizace
Základní škola Děčín VI, Na Stráni 879/2, příspěvková organizace
Základní škola a Mateřská škola Děčín VIII, Vojanova 178/12, příspěvková organizace
Základní škola a Mateřská škola Děčín VI, Školní 1544/5, příspěvková organizace</t>
  </si>
  <si>
    <t>72744367
72743735
72743573
72744529
72744057
72743816
72743891
72743972
47274743</t>
  </si>
  <si>
    <t>102053421
102053910
102053928
102053944
102553891
102053961
102053995
102065047
047274743</t>
  </si>
  <si>
    <t>600076059
600076504
600076512
600076245
600076539
600076253
600076261
600076288
600076016</t>
  </si>
  <si>
    <r>
      <rPr>
        <sz val="8"/>
        <rFont val="Calibri"/>
        <family val="2"/>
        <charset val="238"/>
        <scheme val="minor"/>
      </rPr>
      <t>Zlepšení kvality vzdělávání prostřednictvím odborných učeben při ZŠ v Děčíně</t>
    </r>
    <r>
      <rPr>
        <strike/>
        <sz val="8"/>
        <rFont val="Calibri"/>
        <family val="2"/>
        <charset val="238"/>
        <scheme val="minor"/>
      </rPr>
      <t xml:space="preserve">
</t>
    </r>
    <r>
      <rPr>
        <sz val="8"/>
        <rFont val="Calibri"/>
        <family val="2"/>
        <charset val="238"/>
        <scheme val="minor"/>
      </rPr>
      <t>Změna koncepce projektu - aktualizace projektového záměru - upřesnění dle potřeb škol viz níže řádky: 15, 16, 17</t>
    </r>
  </si>
  <si>
    <t>viz popis dílčích záměrů na jednotlivých školách níže</t>
  </si>
  <si>
    <t>Zpracovaná PD u ZŠ Dr. M. Tyrše, ZŠ Březvá, ZŠ Na Pěšině, ZŠ Máchovo nám., ZŠ Na Stráni</t>
  </si>
  <si>
    <t xml:space="preserve">Základní škola Dr. Miroslava Tyrše Děčín II, Vrchlického 630/5, příspěvková organizace
Základní škola a Mateřská škola Děčín IV, Máchovo nám., příspěvková organizace
Základní škola Děčín VI, Na Stráni 879/2, příspěvková organizace
</t>
  </si>
  <si>
    <t xml:space="preserve">72743573
72743816
72743891
</t>
  </si>
  <si>
    <r>
      <t xml:space="preserve">102053928
102053961
102053995
</t>
    </r>
    <r>
      <rPr>
        <strike/>
        <sz val="8"/>
        <color rgb="FFFF0000"/>
        <rFont val="Calibri"/>
        <family val="2"/>
        <charset val="238"/>
        <scheme val="minor"/>
      </rPr>
      <t/>
    </r>
  </si>
  <si>
    <t xml:space="preserve">600076512
600076253
600076261
</t>
  </si>
  <si>
    <t>Modernizace odborných učeben v děčínských základních školách I</t>
  </si>
  <si>
    <t>Základní škola a Mateřská škola Děčín IX, Na Pěšině 330, příspěvková organizace
Základní škola Děčín II, Kamenická 1145, příspěvková organizace
Základní škola a Mateřská škola Děčín III, Březová 369/25, příspěvková organizace</t>
  </si>
  <si>
    <t>72744057                                                                                                                                                                                                                                                                                                                                                                                                                                                                                                            72743735                                                                                                                                                                                                                                                                                                                                                                                                                                                                                                              72744529</t>
  </si>
  <si>
    <t>102553891    102053910   102053944</t>
  </si>
  <si>
    <t>600076539    600076504   600076245</t>
  </si>
  <si>
    <t>Modernizace odborných učeben v děčínských základních školách II</t>
  </si>
  <si>
    <t>Základní škola a Mateřská škola Děčín XXVII, Kosmonautů 177, příspěvková organizace
Základní škola a Mateřská škola Děčín VIII, Vojanova 178/12, příspěvková organizace
Základní škola a Mateřská škola Děčín VI, Školní 1544/5, příspěvková organizace</t>
  </si>
  <si>
    <t>72744367    72743972
47274743</t>
  </si>
  <si>
    <t>102053421    102065047
047274743</t>
  </si>
  <si>
    <t>600076059    600076288
600076016</t>
  </si>
  <si>
    <t>Modernizace odborných učeben v děčínských základních školách III</t>
  </si>
  <si>
    <t>Probíhá zpracování PD</t>
  </si>
  <si>
    <t>Základní škola Děčín II, Kamenická 1145, příspěvková organizace</t>
  </si>
  <si>
    <t>Modernizace odborných učeben v děčínských základních školách II</t>
  </si>
  <si>
    <t>Rekonstrukce a vybavení multifunkční odborné učebny, vnitřního zázemí - tělocvičny, zajištění bezbariérovosti a posílení konektivity školy. Záměr je součástí komplexního projektu "Modernizace odborných učeben v děčínských základních školách II", který je složen ze 3 dílčích projektů - 3 ZŠ v Děčíně. Předpokladaným zdrojem financování je IROP či ITI.</t>
  </si>
  <si>
    <t>Zpracovaná PD</t>
  </si>
  <si>
    <t>Základní škola Dr. Miroslava Tyrše Děčín II, Vrchlického 630/5, příspěvková organizace</t>
  </si>
  <si>
    <t>Modernizace odborných učeben v děčínských základních školách I</t>
  </si>
  <si>
    <t>Rekonstrukce a vybavení učebny ICT, fyziky-chemie + kabinet, posílení konektivity školy. Záměr je součástí komplexního projektu "Modernizace odborných učeben v děčínských základních školách I", který je složen ze 3 dílčích projektů - 3 ZŠ v Děčíně. Předpokladaným zdrojem financování je IROP či ITI.</t>
  </si>
  <si>
    <t>Rekonstrukce a vybavení jazykových učeben, posílení konektivity školy. Záměr je součástí komplexního projektu "Modernizace odborných učeben v děčínských základních školách II", který je složen ze 3 dílčích projektů - 3 ZŠ v Děčíně. Předpokladaným zdrojem financování je IROP či ITI.</t>
  </si>
  <si>
    <t>Rekonstrukce a vybavení učebny fyziky, chemie + kabinet, posílení konektivity školy. Záměr je součástí komplexního projektu "Modernizace odborných učeben v děčínských základních školách II", který je složen ze 3 dílčích projektů - 3 ZŠ v Děčíně. Předpokladaným zdrojem financování je IROP či ITI.</t>
  </si>
  <si>
    <t>Rekonstrukce a vybavení odborné učebny jazykové, fyziky-chemie,  biologie vč.  venkovní učebny a učebny ICT, kabinetů, posílení konektivity školy, zajištění bezbariérovosti. Záměr je součástí komplexního projektu "Modernizace odborných učeben v děčínských základních školách I", který je složen ze 3 dílčích projektů - 3 ZŠ v Děčíně. Předpokladaným zdrojem financování je IROP či ITI.</t>
  </si>
  <si>
    <t>Základní škola Děčín VI, Na Stráni 879/2, příspěvková organizace</t>
  </si>
  <si>
    <t>Rekonstrukce a vybavení učebny přírodních věd, zajištění bezbariérovosti školy, posílení konektivity školy. Záměr je součástí komplexního projektu "Modernizace odborných učeben v děčínských základních školách I", který je složen ze 3 dílčích projektů - 3 ZŠ v Děčíně. Předpokladaným zdrojem financování je IROP či ITI.</t>
  </si>
  <si>
    <t>047274743</t>
  </si>
  <si>
    <t>Pracujeme s IT</t>
  </si>
  <si>
    <t>Obnova informačních technologií, vznik mobilní IT učebny - ZŠ i MŠ, Máchovo nám.</t>
  </si>
  <si>
    <t>Základní škola Děčín XXXII, Míru 152, příspěvková organizace</t>
  </si>
  <si>
    <t>Dílny, chemická laboratoř, pěstitelská výchova, moderní didaktické pomůcky, keramická pec, ICT technologie, bezbariérovost</t>
  </si>
  <si>
    <t>Dílny, chemická laboratoř, pěstitelská výchova, moderní didaktické pomůcky, keramická pec, ICT technologie</t>
  </si>
  <si>
    <t>Nezpracovaná PD</t>
  </si>
  <si>
    <t>Rekonstrukce tělovcičny</t>
  </si>
  <si>
    <t>Rekonstrukce vnitřního zázemí školy - tělocvičny.</t>
  </si>
  <si>
    <t>Zpracovává se PD</t>
  </si>
  <si>
    <t>Vybudování venkovní učebny</t>
  </si>
  <si>
    <t>Plánuje se záměr</t>
  </si>
  <si>
    <t>Rekonstrukce půdních prostor na odborné učebny ZŠ (polytechnická výchova, přírodovědná laboratoř a IT laboratoř)</t>
  </si>
  <si>
    <t>Rekonstrukce půdních prostor a vybudování nových učeben pro žáky prvního stupně ZŠ</t>
  </si>
  <si>
    <r>
      <rPr>
        <strike/>
        <sz val="8"/>
        <rFont val="Calibri"/>
        <family val="2"/>
        <charset val="238"/>
        <scheme val="minor"/>
      </rPr>
      <t>2025</t>
    </r>
    <r>
      <rPr>
        <sz val="8"/>
        <rFont val="Calibri"/>
        <family val="2"/>
        <charset val="238"/>
        <scheme val="minor"/>
      </rPr>
      <t xml:space="preserve">
</t>
    </r>
    <r>
      <rPr>
        <sz val="8"/>
        <color rgb="FFFF0000"/>
        <rFont val="Calibri"/>
        <family val="2"/>
        <charset val="238"/>
        <scheme val="minor"/>
      </rPr>
      <t>2026</t>
    </r>
  </si>
  <si>
    <t>Záměr, v přípravě</t>
  </si>
  <si>
    <t>Konektivita školy</t>
  </si>
  <si>
    <t>Modernizace a rozšíření školní síťové infrastruktury, maximálně bezpečná, uživatelsky přívětivá a dostupná pro všechny účastníky vzdělávání.</t>
  </si>
  <si>
    <t>Plánujeme záměr</t>
  </si>
  <si>
    <t>Komplexní rekonstrukce a modernizace auly (konferenční sezení, osvětlení, konektivita).</t>
  </si>
  <si>
    <t>Vybudování otevřené venkovní učebny (altánu) pro výuku přírodovědných předmětů, jazyků a informačních technologií. Vybavení učebny IT zařízením (projektor, tablety pro žáky + učitele), úschovný box, konektivita, revitalizace školní zahrady k výuce environmentální výchovy, vybudování skleníku, pěstebních záhonků, bylinkových zahrádek, osázení ovocnými stromy, nový trávník, kompostiště, vybudování pergoly a trvalkové záhony.</t>
  </si>
  <si>
    <t>Výchovný ústav, dětský domov se školou, středisko výchovné péče, základní škola, střední škola a školní jídelna, Děčín XXXII, Vítězství 70</t>
  </si>
  <si>
    <t>MŠMT, Karmelitská 529/5, Malá Strana, 118 12 Praha 1</t>
  </si>
  <si>
    <t>Revitalizace parku – vybudování učebny v přírodě, se zaměřením na přírodní vědy a cizí jazyky a vybudování multifunkční plochy.</t>
  </si>
  <si>
    <t>máme projektovou dokumentaci na multifunkční plochu, učebna je na ohlášení</t>
  </si>
  <si>
    <t>Základní škola a Lesní mateřská škola Jurta</t>
  </si>
  <si>
    <t>JURTA, o.p.s., Pěší 9, Děčín XXXIII-Nebočady, 405 02 Děčín</t>
  </si>
  <si>
    <t>Infrastruktura pro vzdělávání v 21. století v Ústeckém kraji</t>
  </si>
  <si>
    <t>Navýšení kapacity stávajícího zařízení, spoluráce s NNO, neformální vzdělávání, komunitní a sociální aktivity.</t>
  </si>
  <si>
    <t xml:space="preserve">IHNED REALIZIOVATELNÉ 
PD včetně platného SP , před výběrem dodavatele, majetkové vztahy vyřešené. </t>
  </si>
  <si>
    <t>ANO</t>
  </si>
  <si>
    <t>Vybavení pro badatelské učení a přípravu na TP</t>
  </si>
  <si>
    <t>Vybavení pro badatelské učení a přípravu na trh práce - vzdělávací centra, dílny a laboratoře; spoluráce s NNO, neformální vzdělávání, komunitní a sociální aktivity.</t>
  </si>
  <si>
    <t>Infrastruktura pro zájmové, neformální a celoživotní učení v Děčíně</t>
  </si>
  <si>
    <t>Klíčové kompetence ve vzdělávání pro 21. století</t>
  </si>
  <si>
    <t>Spolupráce se zahraničními subjekty, výměny, stáže.</t>
  </si>
  <si>
    <t>Žádost v přípravě, čeká se na výzvu</t>
  </si>
  <si>
    <t>NR</t>
  </si>
  <si>
    <t>Badatelsky orientované vzdělávání</t>
  </si>
  <si>
    <t>Přenos know-how, spolupráce se zahraničními subjekty.</t>
  </si>
  <si>
    <t>Škola dnes</t>
  </si>
  <si>
    <t>Pilotní projekt, přenos know-how, spolupráce se zahraničními subjekty.</t>
  </si>
  <si>
    <t>Základní škola a Mateřská škola Heřmanov, okres Děčín</t>
  </si>
  <si>
    <t>Obec Heřmanov, č.p. 13, 405 02 Heřmanov</t>
  </si>
  <si>
    <t>Vybavení učeben ZŠ, MŠ</t>
  </si>
  <si>
    <t>Heřmanov</t>
  </si>
  <si>
    <t>Revitalizace zahrady školy pro venkovní vyučování a využití pro sociální inkluzi</t>
  </si>
  <si>
    <t>Vybudování zázemí školních klubů a školních družin</t>
  </si>
  <si>
    <t>Základní škola a Mateřská škola Markvartice</t>
  </si>
  <si>
    <t>Obec Markvartice, č.p. 280, 407 42 Markvartice</t>
  </si>
  <si>
    <t>Bezpečná datová síť pro výuku</t>
  </si>
  <si>
    <t>Markvartice</t>
  </si>
  <si>
    <t>V rámci projektu dojde k modernizaci datové sítě v ZŠ tak, aby byla zajištěna konektivita</t>
  </si>
  <si>
    <t>Počátky plánování, první PD</t>
  </si>
  <si>
    <t>Vybudování školní zahrady ZŠ – výbava venkovních vzdělávacích prostor a zázemí</t>
  </si>
  <si>
    <t>Vybudování školní zahrady ZŠ – výbava venkovních vzdělávacích prostor a zázemí.</t>
  </si>
  <si>
    <t>Pořízení a rekonstrukce budovy pro realizaci 2. stupně ZŠ Svět</t>
  </si>
  <si>
    <t>Křesťanská základní škola Nativity</t>
  </si>
  <si>
    <t>Česká provincie Tovaryšstva Ježíšova, Ječná 505/2, Nové Město, 120 00 Praha 2</t>
  </si>
  <si>
    <t xml:space="preserve">Vestavba podkroví, úprava vstupu a přístupu k budově KZŠ Nativity Potoční 57 a stavební úpravy zahradního pavilonu  - I.etapa </t>
  </si>
  <si>
    <t>Půdní vestavba 2 učeben, čítárny, relaxačního prostoru, shromažďovacího a liturgického prostoru, pracovny psychologa; přechod z vytápění uhlím na tepelná čerpadla, fotovoltaika, bezbariérový přístup výtahem</t>
  </si>
  <si>
    <t>VI/2023</t>
  </si>
  <si>
    <t>IX/2023</t>
  </si>
  <si>
    <t>pracuje se na prováděcí PD</t>
  </si>
  <si>
    <t xml:space="preserve">Vestavba podkroví, úprava vstupu a přístupu k budově KZŠ Nativity Potoční 57 a stavební úpravy zahradního pavilonu  - II.etapa </t>
  </si>
  <si>
    <t>Rekonstrukce  zahradního  pavilonu pro enviromentální výchovu, úprava přístupu k budově školy na bezbariérový</t>
  </si>
  <si>
    <t>XII/2023</t>
  </si>
  <si>
    <t>Obnova počítačové učebny</t>
  </si>
  <si>
    <t>Obměna zastaralého vybavení soudobou počítačovou technikou</t>
  </si>
  <si>
    <t>není třeba</t>
  </si>
  <si>
    <t>Vybudování prostor pro školní klub užívaných i jako vzdělávací prostory pro mimoškolní vzdělávání - pavilony B a A, Vítězství 7; I. etapa</t>
  </si>
  <si>
    <t>Vybudování víceúčelového sálu pro odbíjenou a míčové hry, pro výuku tance apod., nealkobar, hygienická zařízení</t>
  </si>
  <si>
    <t>VI/2025</t>
  </si>
  <si>
    <t>pracuje se na PD</t>
  </si>
  <si>
    <t>ano, není ještě schválena změna stavby před dokončením</t>
  </si>
  <si>
    <t>Vybudování prostor pro školní klub užívaných i jako vzdělávací prostory pro mimoškolní vzdělávání - pavilony B a A, Vítězství 7; II. etapa</t>
  </si>
  <si>
    <t>Vybudování prostor pro školní klub a centrum volného času pro veřejnost - prostory pro doučování, výuku hudby, hudební studio, výtvarné studio, sál pro divadelní představení, koncerty a přednášky, klubovny pro kroužky, byt správce areálu / školníka</t>
  </si>
  <si>
    <t>Základní škola a Mateřská škola Dolní Habartice - příspěvková organizace</t>
  </si>
  <si>
    <t>Obec Dolní Habartice, č.p. 178, 405 02 Dolní Habartice</t>
  </si>
  <si>
    <t>Vybudování školní zahrady pro praktické vyučování dětí</t>
  </si>
  <si>
    <t>Dolní Habartice</t>
  </si>
  <si>
    <t>Rozvoj environmentální výchovy (krmítko pro hmyz, pocitová stezka apod.)</t>
  </si>
  <si>
    <t>Plánujeme, záměr</t>
  </si>
  <si>
    <t>Venkovní učebna pro žáky ZŠ</t>
  </si>
  <si>
    <t>Zastřešený prostor pro venkovní výuku</t>
  </si>
  <si>
    <t>Přestavba půdy pro ŠD</t>
  </si>
  <si>
    <t>Speciální základní škola, Speciální mateřská škola a Praktická škola, Děčín, příspěvková organizace</t>
  </si>
  <si>
    <t>Ústecký kraj, Velká Hradební 3118/48, Ústí nad Labem-centrum, 400 02 Ústí nad Labem</t>
  </si>
  <si>
    <t>Schváleno zřizovatelem, investiční komisí RÚK</t>
  </si>
  <si>
    <t>Komplexní bezbariérovost ZŠ a MŠ</t>
  </si>
  <si>
    <t>Komplexní bezbariérovost ZŠ</t>
  </si>
  <si>
    <t>Komplexní bezbariérovost ŠD</t>
  </si>
  <si>
    <t>Komplexní bezbariérovost ŠJ</t>
  </si>
  <si>
    <t>Děčín, ZŠ Bezručova – bezbariérovost</t>
  </si>
  <si>
    <t xml:space="preserve">Komplexní bezbariérovost ŠD </t>
  </si>
  <si>
    <t>Komplexní bezbariérovost ZŠ Sv. Čecha</t>
  </si>
  <si>
    <t>Základní škola Děčín I, Komenského náměstí 622/3, příspěvková organizace</t>
  </si>
  <si>
    <t>Vybudování zázemí pro školní klub a aulu školy (v rámci budovy bývalého kina)</t>
  </si>
  <si>
    <t>Plánujeme tento záměr: díky tomuto nově vybudovanému zázemí bude moci vzniknout na naší škole „školní klub“ pro zájmové vzdělávání. Také „aula školy“ (momentálně škola žádný takový prostor nemá) pro pořádání akci, kterých se účastní větší množství lidí. Budou se zde moci odehrávat kulturní a společenské akce nejen pro žáky, rodiče, ale i pro širokou veřejnost atd.</t>
  </si>
  <si>
    <t>PD připravena.</t>
  </si>
  <si>
    <t>Sportoviště, pohyb, venkovní stavebnice, zdravý životní styl, zahrady, venkovní učebny - altán a skleník s celoročním užíváním</t>
  </si>
  <si>
    <t>Plánujeme tento záměr: vybudovat univerzální sportoviště u budovy 2. stupně ZŠ (podpora sportu: nové zázemí pro výuku TV + odpolední a víkendové sportování žáků). U obou budov školy chceme vhodně upravit školní zahrady - pro pobyt žáků o přestávkách, ale i pro celoroční výuku na zahradách (venkovní učebny). Pro podporu přírodních věd na 2. stupni ZŠ chceme vybudovat skleník s celoročním užíváním atd.</t>
  </si>
  <si>
    <t>Modernizace a vybavení kmenových učeben</t>
  </si>
  <si>
    <t>Modernizace a vybavení kmenových učeben - jedná se o obě budovy školy (Komenského 360, Palackého 535) v České Kamenici.</t>
  </si>
  <si>
    <t>Speciální základní škola a Praktická škola, Česká Kamenice, Jakubské nám. 113, příspěvková organizace</t>
  </si>
  <si>
    <t>Obnova ICT</t>
  </si>
  <si>
    <t>Dispoziční změna stávající budovy a přístavba včetně výtahu</t>
  </si>
  <si>
    <t>Řešení bezbariérovosti, dispoziční změna stávající budovy a přístavba včetně výtahu</t>
  </si>
  <si>
    <t>Rozhodnutí RÚK ze dne 8.6.2022</t>
  </si>
  <si>
    <t>Vybudování nového sportovního hřiště u školy</t>
  </si>
  <si>
    <t>Úprava víceúčelového a dětského hřiště u ZŠ a MŠ Ludvíkovice</t>
  </si>
  <si>
    <t>Zřízení nového povrchu místo stávajícího asfaltového, nové herní prvky a oplocení hřiště</t>
  </si>
  <si>
    <t>zpracovaná PD
budeme podávat žádost v rámci MMR</t>
  </si>
  <si>
    <t>Rekonstrukce vzduchotechniky ve školní kuchyni</t>
  </si>
  <si>
    <t>Zřízení nové vzduchotechniky na místě stávajícím</t>
  </si>
  <si>
    <t>Stavební úpravy a modernizace technologického vybavení objektu ŠD Sládkova</t>
  </si>
  <si>
    <t>ZŠ a MŠ Kosmonautů – snížení energetické náročnosti</t>
  </si>
  <si>
    <t>ZŠ úprava školního hřiště</t>
  </si>
  <si>
    <t>Zabezpečení ZŠ i MŠ – současně propojení s evidencí docházky dětí, žáků, zaměstnanců</t>
  </si>
  <si>
    <t>Zateplení ŠD "Krček"</t>
  </si>
  <si>
    <t>Vnější izolace části hlavní budovy</t>
  </si>
  <si>
    <t>Zateplení, fasáda – snížení energetické náročnosti – ŠD vila</t>
  </si>
  <si>
    <t xml:space="preserve">Půdní vestavba jednoho oddělení ŠD vila </t>
  </si>
  <si>
    <t>Úpravy školního areálu, zahrady a prostoru u ŠD vila + herní prvky</t>
  </si>
  <si>
    <t>Fasáda historické budovy – PD + realizace</t>
  </si>
  <si>
    <t>Oprava střechy hlavní budovy</t>
  </si>
  <si>
    <t>Výměna elektroinstalace – přístavba – mimo 3n.p.– PD + realiz.</t>
  </si>
  <si>
    <t>Výměna podlahy školní jídelny</t>
  </si>
  <si>
    <t>Výtah školní kuchyně – obnova</t>
  </si>
  <si>
    <t>Oprava elektroinstalace ŠD krček – PD + realizace</t>
  </si>
  <si>
    <t>Rekonstrukce otopné soustavy v ZŠ</t>
  </si>
  <si>
    <t>Rekonstrukce vodovodního a kanalizačního řádu v ZŠ</t>
  </si>
  <si>
    <t>Snížení energetické náročnosti ZŠ</t>
  </si>
  <si>
    <t>Výstavba nové tělocvičny ZŠ</t>
  </si>
  <si>
    <t>Čtenářská gramotnost v praxi</t>
  </si>
  <si>
    <t>Čtení nás baví</t>
  </si>
  <si>
    <t>Rozvoj polytechnického vzdělávání na ZŠ</t>
  </si>
  <si>
    <t>Rozvoj technického vybavení a zázemí pro polytechnické vzdělávání (včetně vybavení cvičných dílen nářadím, materiálem, stavebnicemi a dalšími pomůckami)</t>
  </si>
  <si>
    <t>Průběžně realizováno.</t>
  </si>
  <si>
    <t>Obnova herních prvků - ZŠ Bezručova</t>
  </si>
  <si>
    <t>Revitalizace zahrady s herními prvky ZŠ a MŠ Máchovo nám.</t>
  </si>
  <si>
    <t xml:space="preserve">Plánujeme, záměr. Schválen záměr podání žádosti do nadačního programu ČEZ – „Oranžové hřiště“ (RM 17 11 37 32). Část zahrady pro MŠ byla realizována v roce 2019 ze zdrojů města Děčín. </t>
  </si>
  <si>
    <t>Důkladnější zabezpečení školy včetně MŠ a propojení s docházkou žáků a zaměstnanců – napojení na recepci školy</t>
  </si>
  <si>
    <t>Venkovní kamerový systém</t>
  </si>
  <si>
    <t>Rekonstrukce půdních prostor na odborné učebny ZŠ Bezručova – dramatická pohybová výchova</t>
  </si>
  <si>
    <t>Rekonstrukce sklepních prostor, bezbariérovost</t>
  </si>
  <si>
    <t>Rekonstrukce střechy budovy Máchovo nám.</t>
  </si>
  <si>
    <t>Klimatizace učeben Bezručova</t>
  </si>
  <si>
    <t>Klimatizace učeben Máchovo nám.</t>
  </si>
  <si>
    <t>Rekonstrukce střechy ZŠ Na Stráni</t>
  </si>
  <si>
    <t>Revitalizace školní zahrady (ŠD Klostermannova) a vytvoření zahradní venkovní přírodovědné laboratoře</t>
  </si>
  <si>
    <t>ZŠ Vojanova - snížení energetické náročnosti.</t>
  </si>
  <si>
    <t>Dětské dopravní hřiště při ZŠ Školní</t>
  </si>
  <si>
    <t>ZŠ Školní - úprava školního hřiště</t>
  </si>
  <si>
    <t>ZŠ a MŠ Školní - snížení energetické náročnosti</t>
  </si>
  <si>
    <t>ZŠ Míru (Boletice) - snížení energetické náročnosti</t>
  </si>
  <si>
    <t>Rekonstrukce elektroinstalace v objektu ZŠ Míru (Boletice)</t>
  </si>
  <si>
    <t>Všechny základní školy v Děčíně</t>
  </si>
  <si>
    <t>Zvýšení počtu aprobovaných pedagogů v ZŠ pro výuku cizích jazyků, přírodovědných a technických předmětů (matematika, fyzika, chemie), vyšší možnosti absolventů uplatnit se na trhu práce</t>
  </si>
  <si>
    <t>Zvýšení počtu speciálních pedagogů a asistentů pedagoga (zkvalitnění poskytovaných služeb v rámci vzdělávání žáků a dětí, vytvoření nových pracovních míst pro kvalifikované pracovníky)</t>
  </si>
  <si>
    <t>Půdní vestavba v budově školní družiny + PD</t>
  </si>
  <si>
    <t>Osvětlení venkovního hřiště</t>
  </si>
  <si>
    <t>Nákup nových počítačů a notebooků v rámci obnovení zastaralé PC techniky pro potřeby vzdělávání žáků.</t>
  </si>
  <si>
    <t>Rekonstrukce povrchu umělé trávy na horním školním hřišti a instalace osvětlení</t>
  </si>
  <si>
    <t>Rekonstrukce rozvodového potrubí vzduchotechniky ve školní jídelně</t>
  </si>
  <si>
    <t>Rekonstrukce otopné soustavy v ZŠ a její digitální řízení</t>
  </si>
  <si>
    <t>Přestavba školního sklepa na školní šatny</t>
  </si>
  <si>
    <t>ZŠ Míru (Boletice) - rekonstrukce kuchyně Školní jídelny</t>
  </si>
  <si>
    <t>Energetické úspory v objektu ZŠ Benešov nad Ploučnicí</t>
  </si>
  <si>
    <t>Vytvoření systému vzduchotechniky (rekuperace) + fotovoltaické panely na střeše budovy NOVA + venkovní zastínění roletami</t>
  </si>
  <si>
    <t>Zpracována PD</t>
  </si>
  <si>
    <t>Rekonstrukce otopné soustavy ZŠ Bílá</t>
  </si>
  <si>
    <t>Komplexní výměna staré otopné soustavy v objektu Komenského 274.</t>
  </si>
  <si>
    <t>Rekonstrukce osvětlení tělocvičny v budově ZŠ Nova</t>
  </si>
  <si>
    <t>Výměna starého osvětlení v tělocvičně za moderní LED světla, včetně rekonstrukce nevyhovujícího stropu.</t>
  </si>
  <si>
    <t>Hlavním cílem projektu je vytvoření a zlepšení podmínek stávajícím i budoucím žákům nejen pro výuku předmětu pracovní činnosti. Kromě kompletní modernizace elektroinstalace, odpadů, vody či nábytku budou zakoupeny nové elektrospotřebiče a pomůcky pro vaření.</t>
  </si>
  <si>
    <t>Rekonstrukce vodoinstalace v budově ZŠ Nova</t>
  </si>
  <si>
    <t>Kompletní rekonstrukce staré ocelové vodoinstalace v budově NOVA.</t>
  </si>
  <si>
    <t>Zařízení a instalace docházkového systému žáků</t>
  </si>
  <si>
    <t>Základní škola Jílové, okres Děčín, příspěvková organizace</t>
  </si>
  <si>
    <t>Pořízení a instalace docházkového systému žáků do / ze školy včetně napojení</t>
  </si>
  <si>
    <t>Viz název projektu, obsah bude doplněn v rámci případného zpracování projektového záměru.</t>
  </si>
  <si>
    <t>Zřizovatel obeznámen, plánujeme.</t>
  </si>
  <si>
    <t>Zařízení prostoru pro pěstitelské práce žáků, pořízení vybavení např. skleník / pařník</t>
  </si>
  <si>
    <t>Rekonstrukce jídelny a kuchyně včetně vybavení – ZŠ Školní</t>
  </si>
  <si>
    <t>Zahrnuto v investičním plánu Města Jílové do budov ZŠ Jílové</t>
  </si>
  <si>
    <t>Rekonstrukce oplocení – ZŠ Mírové náměstí</t>
  </si>
  <si>
    <r>
      <t xml:space="preserve">Výměna oken - </t>
    </r>
    <r>
      <rPr>
        <sz val="8"/>
        <rFont val="Calibri"/>
        <family val="2"/>
        <charset val="238"/>
        <scheme val="minor"/>
      </rPr>
      <t>Kostelní</t>
    </r>
  </si>
  <si>
    <t>Zřizovatel obeznámen, plánujeme. Bude teprve stanoven odhad ceny statikem.</t>
  </si>
  <si>
    <t>Rekonstrukce rozvodů vody a kanalizace včetně PD - ZŠ Školní</t>
  </si>
  <si>
    <t>Zahrnuto v investičním plánu Města Jílové do budov ZŠ Jílové
Částečně realizováno zřizovatelem.</t>
  </si>
  <si>
    <t>Rekonstrukce rozvodů elektroinstalace včetně osvětlení a PD - ZŠ Školní</t>
  </si>
  <si>
    <t>Rekonstrukce rozvodů topného systému včetně PD - ZŠ Školní</t>
  </si>
  <si>
    <t>Rekonstrukce sportovní plochy v areálu ZŠ Školní</t>
  </si>
  <si>
    <t>Rekonstrukce oplocení a terénních schodišť v ZŠ Školní</t>
  </si>
  <si>
    <t>Studie proveditelnosti se zaměřením stávajícího stavu a posouzením stavu všech TZB (technického zařízení budovy) - ZŠ Mírové náměstí</t>
  </si>
  <si>
    <t>Rekonstrukce střechy (svody, okapy, komíny) – ZŠ Mírové náměstí</t>
  </si>
  <si>
    <t>Rekonstrukce šaten (podlahy a vybavení) v ZŠ Mírové náměstí</t>
  </si>
  <si>
    <t>Nové vybavení do tříd (skříně, lavice, židle apod.) v ZŠ Mírové náměstí</t>
  </si>
  <si>
    <t>Částečně realizováno (skříně,), ostatní zahrnuto v investičním plánu Města Jílové</t>
  </si>
  <si>
    <t>Rekonstrukce ZŠ Kostelní - odvhlčení objektu, výměna dřevěných stropů</t>
  </si>
  <si>
    <t>Rekonstrukce ZŠ Kostelní- výměna dlažeb na chodbách, revitalizace sociálního zařízení</t>
  </si>
  <si>
    <t>Nové vybavení do tříd (skříně, lavice, židle apod.) v ZŠ Školní</t>
  </si>
  <si>
    <t>Zahrnuto v investičním plánu Města Jílové do budov ZŠ Jílové, částečně realizováno</t>
  </si>
  <si>
    <t>Zateplení budovy ZŠ Mírové náměstí</t>
  </si>
  <si>
    <t>Základní škola Malšovice, okres Děčín</t>
  </si>
  <si>
    <t>Renovace sportovního hřiště</t>
  </si>
  <si>
    <t>Renovace umělého povrchu, podloží, odtoku dešťové vody, doskočiště.</t>
  </si>
  <si>
    <t>Rekonstrukce zadní části zahrady včetně oplocení, herních prvků, mobiliář (venkovní lavičky + stoly)</t>
  </si>
  <si>
    <t>Zadní část zahrady je v současné době nevyužívaná. Cílem projektu je oplocení zahrady, vybavení této části lavičkami a stoly (venkovní učebna), herními učebními prvky.</t>
  </si>
  <si>
    <t>Úprava vchodu a přístavba šatny pro ZŠ – budova 1. stupně</t>
  </si>
  <si>
    <t xml:space="preserve"> V rámci projektu vznikne šatna pro žáky 1. až 4. třídy, prostor bude propojen s vchodem do školní zahrady.</t>
  </si>
  <si>
    <t>Záměr, počátky plánování.</t>
  </si>
  <si>
    <t>Revitalizace školní dvora</t>
  </si>
  <si>
    <t>Změna v prostoru před šatnou 2. stupně, vybudování stojanu na kola a prostor čekárny před školou.</t>
  </si>
  <si>
    <t>Záměr, projektová dokumentace v přípravě.</t>
  </si>
  <si>
    <t>Vybudování nových učeben pro rozvoj klíčových kompetencí – přestavba půdních prostor</t>
  </si>
  <si>
    <t>projekt zastaven</t>
  </si>
  <si>
    <t>Vybudování venkovní učebny/atria</t>
  </si>
  <si>
    <t>Vybudování otevřené venkovní učebny (altánu) pro výuku přírodovědných předmětů, jazyků a informačních technologií. Vybavení učebny IT zařízením (projektor, tablety pro žáky + učitele), úschovný box, konektivita.</t>
  </si>
  <si>
    <t>Úprava školní zahrady k výuce environmentální výchovy</t>
  </si>
  <si>
    <t>Využití školní zahrady k výuce environmentální výchovy. Vybudování skleníku, vytvoření pěstebních záhonků, bylinkových zahrádek, osázení ovocnými stromy, nový trávník, kompostiště, vybudování pergoly.</t>
  </si>
  <si>
    <t>Obnova zařízení školní kuchyně</t>
  </si>
  <si>
    <t>Nákup a zapojení konvektomatu</t>
  </si>
  <si>
    <t>Tablety pro praktické vyučování</t>
  </si>
  <si>
    <t>Zahrnuto do „Zásobníku projektů k zařazení do Akčního plánu Strategického plánu rozvoje města Děčín pro rok 2017“.
Zrealizováno ze zdrojů MŠMT</t>
  </si>
  <si>
    <t>Úpravy parkovacích ploch – Brožíkova ulice (již studie Ing. Ouzký)</t>
  </si>
  <si>
    <t>Výměna klimatizace v kuchyni školy</t>
  </si>
  <si>
    <t>Nové prostory pro školní družinu a ZUŠ</t>
  </si>
  <si>
    <t>Úprava prostor pro využívání ŠD a ZUŠ.</t>
  </si>
  <si>
    <t>Trvalkové záhony v areálu ZŠ Benešov nad Ploučnicí</t>
  </si>
  <si>
    <t>Rekonstrukce stávající skalky v areálu ZŠ a vytvoření nového trvalkového záhonu.</t>
  </si>
  <si>
    <r>
      <t xml:space="preserve">Zateplení vestibulu včetně zřízení topení a vybavení nábytkem - </t>
    </r>
    <r>
      <rPr>
        <sz val="8"/>
        <rFont val="Calibri"/>
        <family val="2"/>
        <charset val="238"/>
        <scheme val="minor"/>
      </rPr>
      <t>Kostelní</t>
    </r>
  </si>
  <si>
    <t>Zrealizováno  v roce 2022</t>
  </si>
  <si>
    <t>Rekonstrukce šaten a umýváren u tělocvičny v ZŠ Školní.</t>
  </si>
  <si>
    <t>Zrealizováno v roce 2021</t>
  </si>
  <si>
    <t>Studie proveditelnosti se zaměřením stávajícího stavu a posouzením stavu budovy a všech TZB (technického zařízení budovy), včetně návrhu úprav dle významu a statického posouzení celé stavby- ZŠ Kostelní</t>
  </si>
  <si>
    <t>Rekonstrukce vstupních dveří ZŠ Mírové náměstí</t>
  </si>
  <si>
    <t>Zrealizováno v roce 2022</t>
  </si>
  <si>
    <t>Zoologická zahrada Děčín - Pastýřská stěna, příspěvková organizace</t>
  </si>
  <si>
    <t>00078921</t>
  </si>
  <si>
    <t>Stará farma</t>
  </si>
  <si>
    <t>Novostavba patrové hrázděné budovy v areálu Zoo Děčín, která bude sloužit jako ubikace pro domácí zvířata a zároveň jako výukový prostor pro potřeby ZooŠkoly.</t>
  </si>
  <si>
    <t>Centrum dětí a mládeže, Benešov nad Ploučnicí</t>
  </si>
  <si>
    <t>Město Benešov nad Ploučnicí, náměstí Míru 1, 407 22 Benešov nad Ploučnicí</t>
  </si>
  <si>
    <t>Středisko volného času pro rozvoj klíčových kompetencí zájmového a neformálního vzdělávání</t>
  </si>
  <si>
    <t>Základní umělecká škola Česká Kamenice, příspěvková organizace</t>
  </si>
  <si>
    <t>Nákup pianin 3 ks</t>
  </si>
  <si>
    <t>Klavír</t>
  </si>
  <si>
    <t>Bicí nástroje (zvonkohra, marimba, metalofon).</t>
  </si>
  <si>
    <t>Fasáda budovy</t>
  </si>
  <si>
    <t>Vybudování bezpečného vchodu do výtvarného oboru</t>
  </si>
  <si>
    <t>Úprava půdních prostor pro výtvarný obor</t>
  </si>
  <si>
    <t>Vybudování speciální samostatné učebny pro hudební nauku</t>
  </si>
  <si>
    <t>Rekonstrukce a úprava prostor bývalé městské knihovny pro účely základní umělecké školy</t>
  </si>
  <si>
    <t>Dům dětí a mládeže Děčín IV, Teplická 344/38, příspěvková organizace</t>
  </si>
  <si>
    <t>Multifunkční učebna – vybavení
Celkový projekt města</t>
  </si>
  <si>
    <t>Rekonstrukce elektroinstalace v objektu DDM Teplická
Celkový projekt města</t>
  </si>
  <si>
    <t>Rekonstrukce elektroinstalace v objektu DDM Březiny</t>
  </si>
  <si>
    <t>Zateplení a oprava fasády DDM Březiny</t>
  </si>
  <si>
    <t>Zateplení a oprava fasády DDM Boletice</t>
  </si>
  <si>
    <t>Zateplení a oprava fasády DDM Divišova</t>
  </si>
  <si>
    <t>Rekonstrukce vytápění DDM Březiny</t>
  </si>
  <si>
    <t>Rekonstrukce plochy před hlavním vchodem do DDM 
Celkový projekt města</t>
  </si>
  <si>
    <t>Komplexní bezbariérovost DDM Březiny</t>
  </si>
  <si>
    <t>Komplexní bezbariérovost DDM Divišova</t>
  </si>
  <si>
    <t>Komplexní bezbariérovost DDM Boletice</t>
  </si>
  <si>
    <t>Technický klub děčín</t>
  </si>
  <si>
    <t>Záměr – momentálně probíhá příprava projektu, žádosti o dotaci, stanovení aktivit a výstupů projektu.</t>
  </si>
  <si>
    <t>Vybavení učebny Zoo Školy – (nové pracovní stolky, tablety)</t>
  </si>
  <si>
    <t>Centrum dětí a mládeže Česká Kamenice, příspěvková organizace</t>
  </si>
  <si>
    <t>Rekonstrukce půdního prostoru – prostor pro další zájmovou činnost</t>
  </si>
  <si>
    <t>Plánují záměr</t>
  </si>
  <si>
    <t>Renovace původního dřevěného obložení na chodbě školní družiny</t>
  </si>
  <si>
    <t>Aparatura na jednorázové, kulturní akce, pobytové akce</t>
  </si>
  <si>
    <t>Úpravy pro celoroční užívání turistické ubytovny Bezděz</t>
  </si>
  <si>
    <t>Oprava špaletových oken v přízemí zimní zahrady</t>
  </si>
  <si>
    <t>Vybudování koncertního sálu a zkušeben sboru, kapel</t>
  </si>
  <si>
    <t>Záměr nebude realizován</t>
  </si>
  <si>
    <r>
      <rPr>
        <strike/>
        <sz val="8"/>
        <rFont val="Calibri"/>
        <family val="2"/>
        <charset val="238"/>
        <scheme val="minor"/>
      </rPr>
      <t>1 800 000</t>
    </r>
    <r>
      <rPr>
        <sz val="8"/>
        <rFont val="Calibri"/>
        <family val="2"/>
        <charset val="238"/>
        <scheme val="minor"/>
      </rPr>
      <t xml:space="preserve">
</t>
    </r>
    <r>
      <rPr>
        <sz val="8"/>
        <color rgb="FFFF0000"/>
        <rFont val="Calibri"/>
        <family val="2"/>
        <charset val="238"/>
        <scheme val="minor"/>
      </rPr>
      <t>3 000 000</t>
    </r>
  </si>
  <si>
    <r>
      <rPr>
        <strike/>
        <sz val="8"/>
        <rFont val="Calibri"/>
        <family val="2"/>
        <charset val="238"/>
        <scheme val="minor"/>
      </rPr>
      <t>1 530 000</t>
    </r>
    <r>
      <rPr>
        <sz val="8"/>
        <rFont val="Calibri"/>
        <family val="2"/>
        <charset val="238"/>
        <scheme val="minor"/>
      </rPr>
      <t xml:space="preserve">
</t>
    </r>
    <r>
      <rPr>
        <sz val="8"/>
        <color rgb="FFFF0000"/>
        <rFont val="Calibri"/>
        <family val="2"/>
        <charset val="238"/>
        <scheme val="minor"/>
      </rPr>
      <t>2 550 000</t>
    </r>
  </si>
  <si>
    <t>Nový projektový záměr:
Revitalizace školní zahrady</t>
  </si>
  <si>
    <t>Revitalizace rašeliniště, bosonohého chodníku a dalších prvků</t>
  </si>
  <si>
    <t>Projektová dokumentace zpracována</t>
  </si>
  <si>
    <r>
      <rPr>
        <strike/>
        <sz val="8"/>
        <rFont val="Calibri"/>
        <family val="2"/>
        <charset val="238"/>
        <scheme val="minor"/>
      </rPr>
      <t>Záměr, plánují.</t>
    </r>
    <r>
      <rPr>
        <sz val="8"/>
        <rFont val="Calibri"/>
        <family val="2"/>
        <charset val="238"/>
        <scheme val="minor"/>
      </rPr>
      <t xml:space="preserve">
</t>
    </r>
    <r>
      <rPr>
        <sz val="8"/>
        <color rgb="FFFF0000"/>
        <rFont val="Calibri"/>
        <family val="2"/>
        <charset val="238"/>
        <scheme val="minor"/>
      </rPr>
      <t>V realizaci.</t>
    </r>
  </si>
  <si>
    <r>
      <rPr>
        <strike/>
        <sz val="8"/>
        <rFont val="Calibri"/>
        <family val="2"/>
        <charset val="238"/>
        <scheme val="minor"/>
      </rPr>
      <t>2022</t>
    </r>
    <r>
      <rPr>
        <sz val="8"/>
        <rFont val="Calibri"/>
        <family val="2"/>
        <charset val="238"/>
        <scheme val="minor"/>
      </rPr>
      <t xml:space="preserve">
</t>
    </r>
    <r>
      <rPr>
        <sz val="8"/>
        <color rgb="FFFF0000"/>
        <rFont val="Calibri"/>
        <family val="2"/>
        <charset val="238"/>
        <scheme val="minor"/>
      </rPr>
      <t>2025</t>
    </r>
  </si>
  <si>
    <t xml:space="preserve">Vybudování zastřešeného posezení pro výuku venku. Obnova a pořízení herních prvků - věže, kladiny, stěny apod.. Lezecká stěna. </t>
  </si>
  <si>
    <r>
      <rPr>
        <strike/>
        <sz val="8"/>
        <rFont val="Calibri"/>
        <family val="2"/>
        <charset val="238"/>
        <scheme val="minor"/>
      </rPr>
      <t>2023</t>
    </r>
    <r>
      <rPr>
        <sz val="8"/>
        <rFont val="Calibri"/>
        <family val="2"/>
        <charset val="238"/>
        <scheme val="minor"/>
      </rPr>
      <t xml:space="preserve">
</t>
    </r>
    <r>
      <rPr>
        <sz val="8"/>
        <color rgb="FFFF0000"/>
        <rFont val="Calibri"/>
        <family val="2"/>
        <charset val="238"/>
        <scheme val="minor"/>
      </rPr>
      <t>2027</t>
    </r>
  </si>
  <si>
    <r>
      <t xml:space="preserve">Pracovní koutek pro děti. Montessori materiál + úložné prostory, </t>
    </r>
    <r>
      <rPr>
        <sz val="8"/>
        <color rgb="FFFF0000"/>
        <rFont val="Calibri"/>
        <family val="2"/>
        <charset val="238"/>
        <scheme val="minor"/>
      </rPr>
      <t>vybavení</t>
    </r>
    <r>
      <rPr>
        <sz val="8"/>
        <rFont val="Calibri"/>
        <family val="2"/>
        <charset val="238"/>
        <scheme val="minor"/>
      </rPr>
      <t xml:space="preserve">, přebalovací pult. </t>
    </r>
  </si>
  <si>
    <r>
      <rPr>
        <strike/>
        <sz val="8"/>
        <rFont val="Calibri"/>
        <family val="2"/>
        <charset val="238"/>
        <scheme val="minor"/>
      </rPr>
      <t>80 000</t>
    </r>
    <r>
      <rPr>
        <sz val="8"/>
        <rFont val="Calibri"/>
        <family val="2"/>
        <charset val="238"/>
        <scheme val="minor"/>
      </rPr>
      <t xml:space="preserve">
</t>
    </r>
    <r>
      <rPr>
        <sz val="8"/>
        <color rgb="FFFF0000"/>
        <rFont val="Calibri"/>
        <family val="2"/>
        <charset val="238"/>
        <scheme val="minor"/>
      </rPr>
      <t>100 000</t>
    </r>
  </si>
  <si>
    <r>
      <rPr>
        <strike/>
        <sz val="8"/>
        <rFont val="Calibri"/>
        <family val="2"/>
        <charset val="238"/>
        <scheme val="minor"/>
      </rPr>
      <t>68 000</t>
    </r>
    <r>
      <rPr>
        <sz val="8"/>
        <rFont val="Calibri"/>
        <family val="2"/>
        <charset val="238"/>
        <scheme val="minor"/>
      </rPr>
      <t xml:space="preserve">
</t>
    </r>
    <r>
      <rPr>
        <sz val="8"/>
        <color rgb="FFFF0000"/>
        <rFont val="Calibri"/>
        <family val="2"/>
        <charset val="238"/>
        <scheme val="minor"/>
      </rPr>
      <t>85 000</t>
    </r>
  </si>
  <si>
    <t>Úložné prostory kuchyně + jídelna</t>
  </si>
  <si>
    <r>
      <rPr>
        <strike/>
        <sz val="8"/>
        <rFont val="Calibri"/>
        <family val="2"/>
        <charset val="238"/>
        <scheme val="minor"/>
      </rPr>
      <t>V realizaci.</t>
    </r>
    <r>
      <rPr>
        <sz val="8"/>
        <rFont val="Calibri"/>
        <family val="2"/>
        <charset val="238"/>
        <scheme val="minor"/>
      </rPr>
      <t xml:space="preserve">
</t>
    </r>
    <r>
      <rPr>
        <sz val="8"/>
        <color rgb="FFFF0000"/>
        <rFont val="Calibri"/>
        <family val="2"/>
        <charset val="238"/>
        <scheme val="minor"/>
      </rPr>
      <t>Zrealizováno</t>
    </r>
  </si>
  <si>
    <r>
      <rPr>
        <strike/>
        <sz val="8"/>
        <rFont val="Calibri"/>
        <family val="2"/>
        <charset val="238"/>
        <scheme val="minor"/>
      </rPr>
      <t>2025</t>
    </r>
    <r>
      <rPr>
        <sz val="8"/>
        <rFont val="Calibri"/>
        <family val="2"/>
        <charset val="238"/>
        <scheme val="minor"/>
      </rPr>
      <t xml:space="preserve">
</t>
    </r>
    <r>
      <rPr>
        <sz val="8"/>
        <color rgb="FFFF0000"/>
        <rFont val="Calibri"/>
        <family val="2"/>
        <charset val="238"/>
        <scheme val="minor"/>
      </rPr>
      <t>2027</t>
    </r>
  </si>
  <si>
    <t>NEBUDE REALIZOVÁNO</t>
  </si>
  <si>
    <r>
      <rPr>
        <strike/>
        <sz val="8"/>
        <rFont val="Calibri"/>
        <family val="2"/>
        <charset val="238"/>
        <scheme val="minor"/>
      </rPr>
      <t>2025</t>
    </r>
    <r>
      <rPr>
        <sz val="8"/>
        <color rgb="FFFF0000"/>
        <rFont val="Calibri"/>
        <family val="2"/>
        <charset val="238"/>
        <scheme val="minor"/>
      </rPr>
      <t xml:space="preserve">
2026</t>
    </r>
  </si>
  <si>
    <r>
      <t xml:space="preserve">Návrh do plánu rozpočtu na rok 2020
</t>
    </r>
    <r>
      <rPr>
        <sz val="8"/>
        <color rgb="FFFF0000"/>
        <rFont val="Calibri"/>
        <family val="2"/>
        <charset val="238"/>
        <scheme val="minor"/>
      </rPr>
      <t>Posunuto na rok 2026</t>
    </r>
  </si>
  <si>
    <r>
      <rPr>
        <strike/>
        <sz val="8"/>
        <rFont val="Calibri"/>
        <family val="2"/>
        <charset val="238"/>
        <scheme val="minor"/>
      </rPr>
      <t>1 200 000</t>
    </r>
    <r>
      <rPr>
        <sz val="8"/>
        <color rgb="FFFF0000"/>
        <rFont val="Calibri"/>
        <family val="2"/>
        <charset val="238"/>
        <scheme val="minor"/>
      </rPr>
      <t xml:space="preserve">
3 000 000</t>
    </r>
  </si>
  <si>
    <r>
      <rPr>
        <strike/>
        <sz val="8"/>
        <rFont val="Calibri"/>
        <family val="2"/>
        <charset val="238"/>
        <scheme val="minor"/>
      </rPr>
      <t>1 020 000</t>
    </r>
    <r>
      <rPr>
        <sz val="8"/>
        <rFont val="Calibri"/>
        <family val="2"/>
        <charset val="238"/>
        <scheme val="minor"/>
      </rPr>
      <t xml:space="preserve">
</t>
    </r>
    <r>
      <rPr>
        <sz val="8"/>
        <color rgb="FFFF0000"/>
        <rFont val="Calibri"/>
        <family val="2"/>
        <charset val="238"/>
        <scheme val="minor"/>
      </rPr>
      <t>2 550 000</t>
    </r>
  </si>
  <si>
    <r>
      <rPr>
        <strike/>
        <sz val="8"/>
        <rFont val="Calibri"/>
        <family val="2"/>
        <charset val="238"/>
        <scheme val="minor"/>
      </rPr>
      <t>Zahrnuto v investičním plánu Města Jílové do budov MŠ Jílové</t>
    </r>
    <r>
      <rPr>
        <sz val="8"/>
        <color rgb="FFFF0000"/>
        <rFont val="Calibri"/>
        <family val="2"/>
        <charset val="238"/>
        <scheme val="minor"/>
      </rPr>
      <t xml:space="preserve">
ZREALIZOVÁNO</t>
    </r>
  </si>
  <si>
    <t>Zahrnuto v investičním plánu Města Jílové do budov MŠ Jílové
Některé herní prvky byly již doplněny při demontáži hřiště u MŠ Modrá</t>
  </si>
  <si>
    <r>
      <rPr>
        <strike/>
        <sz val="8"/>
        <rFont val="Calibri"/>
        <family val="2"/>
        <charset val="238"/>
        <scheme val="minor"/>
      </rPr>
      <t>2 000 000</t>
    </r>
    <r>
      <rPr>
        <sz val="8"/>
        <color rgb="FFFF0000"/>
        <rFont val="Calibri"/>
        <family val="2"/>
        <charset val="238"/>
        <scheme val="minor"/>
      </rPr>
      <t xml:space="preserve">
2 300 000</t>
    </r>
  </si>
  <si>
    <r>
      <rPr>
        <strike/>
        <sz val="8"/>
        <rFont val="Calibri"/>
        <family val="2"/>
        <charset val="238"/>
        <scheme val="minor"/>
      </rPr>
      <t>1 700 000</t>
    </r>
    <r>
      <rPr>
        <sz val="8"/>
        <rFont val="Calibri"/>
        <family val="2"/>
        <charset val="238"/>
        <scheme val="minor"/>
      </rPr>
      <t xml:space="preserve">
</t>
    </r>
    <r>
      <rPr>
        <sz val="8"/>
        <color rgb="FFFF0000"/>
        <rFont val="Calibri"/>
        <family val="2"/>
        <charset val="238"/>
        <scheme val="minor"/>
      </rPr>
      <t>1 955 000</t>
    </r>
  </si>
  <si>
    <r>
      <rPr>
        <strike/>
        <sz val="8"/>
        <rFont val="Calibri"/>
        <family val="2"/>
        <charset val="238"/>
        <scheme val="minor"/>
      </rPr>
      <t>2027</t>
    </r>
    <r>
      <rPr>
        <sz val="8"/>
        <rFont val="Calibri"/>
        <family val="2"/>
        <charset val="238"/>
        <scheme val="minor"/>
      </rPr>
      <t xml:space="preserve">
</t>
    </r>
    <r>
      <rPr>
        <sz val="8"/>
        <color rgb="FFFF0000"/>
        <rFont val="Calibri"/>
        <family val="2"/>
        <charset val="238"/>
        <scheme val="minor"/>
      </rPr>
      <t>2025</t>
    </r>
  </si>
  <si>
    <r>
      <t xml:space="preserve">Zahrnuto v investičním plánu Města Jílové do budov MŠ Jílové
</t>
    </r>
    <r>
      <rPr>
        <sz val="8"/>
        <color rgb="FFFF0000"/>
        <rFont val="Calibri"/>
        <family val="2"/>
        <charset val="238"/>
        <scheme val="minor"/>
      </rPr>
      <t>Tento záměr nebude samostatně realizován, jedná se o součást "Rekonstrukce dětských umýváren a WC včetně PD - MŠ Za Koupalištěm"</t>
    </r>
  </si>
  <si>
    <r>
      <t xml:space="preserve">Rekonstrukce </t>
    </r>
    <r>
      <rPr>
        <strike/>
        <sz val="8"/>
        <rFont val="Calibri"/>
        <family val="2"/>
        <charset val="238"/>
        <scheme val="minor"/>
      </rPr>
      <t>tří</t>
    </r>
    <r>
      <rPr>
        <sz val="8"/>
        <rFont val="Calibri"/>
        <family val="2"/>
        <charset val="238"/>
        <scheme val="minor"/>
      </rPr>
      <t xml:space="preserve"> dětských umýváren a WC včetně PD - MŠ Za Koupalištěm</t>
    </r>
  </si>
  <si>
    <r>
      <rPr>
        <strike/>
        <sz val="8"/>
        <rFont val="Calibri"/>
        <family val="2"/>
        <charset val="238"/>
        <scheme val="minor"/>
      </rPr>
      <t>12 000 000</t>
    </r>
    <r>
      <rPr>
        <sz val="8"/>
        <rFont val="Calibri"/>
        <family val="2"/>
        <charset val="238"/>
        <scheme val="minor"/>
      </rPr>
      <t xml:space="preserve">
</t>
    </r>
    <r>
      <rPr>
        <sz val="8"/>
        <color rgb="FFFF0000"/>
        <rFont val="Calibri"/>
        <family val="2"/>
        <charset val="238"/>
        <scheme val="minor"/>
      </rPr>
      <t>35 000 000</t>
    </r>
  </si>
  <si>
    <r>
      <rPr>
        <strike/>
        <sz val="8"/>
        <rFont val="Calibri"/>
        <family val="2"/>
        <charset val="238"/>
        <scheme val="minor"/>
      </rPr>
      <t>10 200 000</t>
    </r>
    <r>
      <rPr>
        <sz val="8"/>
        <rFont val="Calibri"/>
        <family val="2"/>
        <charset val="238"/>
        <scheme val="minor"/>
      </rPr>
      <t xml:space="preserve">
</t>
    </r>
    <r>
      <rPr>
        <sz val="8"/>
        <color rgb="FFFF0000"/>
        <rFont val="Calibri"/>
        <family val="2"/>
        <charset val="238"/>
        <scheme val="minor"/>
      </rPr>
      <t>29 750 000</t>
    </r>
  </si>
  <si>
    <t>Rekonstrukce šaten a umýváren u tělocvičny v ZŠ Školní</t>
  </si>
  <si>
    <r>
      <rPr>
        <strike/>
        <sz val="8"/>
        <rFont val="Calibri"/>
        <family val="2"/>
        <charset val="238"/>
        <scheme val="minor"/>
      </rPr>
      <t>v realizaci, dokončení rekonstrukce plánováno 5/2023</t>
    </r>
    <r>
      <rPr>
        <sz val="8"/>
        <rFont val="Calibri"/>
        <family val="2"/>
        <charset val="238"/>
        <scheme val="minor"/>
      </rPr>
      <t xml:space="preserve">
</t>
    </r>
    <r>
      <rPr>
        <sz val="8"/>
        <color rgb="FFFF0000"/>
        <rFont val="Calibri"/>
        <family val="2"/>
        <charset val="238"/>
        <scheme val="minor"/>
      </rPr>
      <t>dokončeno 01/2024</t>
    </r>
  </si>
  <si>
    <r>
      <rPr>
        <strike/>
        <sz val="8"/>
        <rFont val="Calibri"/>
        <family val="2"/>
        <charset val="238"/>
        <scheme val="minor"/>
      </rPr>
      <t xml:space="preserve">zrealizováno v roce 2021, nyní je v realizaci PD včetně jednotlivých výkazů výměr dle doporučení </t>
    </r>
    <r>
      <rPr>
        <sz val="8"/>
        <rFont val="Calibri"/>
        <family val="2"/>
        <charset val="238"/>
        <scheme val="minor"/>
      </rPr>
      <t xml:space="preserve">
</t>
    </r>
    <r>
      <rPr>
        <sz val="8"/>
        <color rgb="FFFF0000"/>
        <rFont val="Calibri"/>
        <family val="2"/>
        <charset val="238"/>
        <scheme val="minor"/>
      </rPr>
      <t>revitalizace budovy, celé dokončeno 08/2024</t>
    </r>
  </si>
  <si>
    <t>Realizace úspor energie v MŠ instalací fotovoltaických panelů na střechu budovy</t>
  </si>
  <si>
    <r>
      <rPr>
        <strike/>
        <sz val="8"/>
        <rFont val="Calibri"/>
        <family val="2"/>
        <charset val="238"/>
        <scheme val="minor"/>
      </rPr>
      <t>Modernizace auly školy (multifunkční prostor)</t>
    </r>
    <r>
      <rPr>
        <sz val="8"/>
        <rFont val="Calibri"/>
        <family val="2"/>
        <charset val="238"/>
        <scheme val="minor"/>
      </rPr>
      <t xml:space="preserve">
</t>
    </r>
    <r>
      <rPr>
        <sz val="8"/>
        <color rgb="FFFF0000"/>
        <rFont val="Calibri"/>
        <family val="2"/>
        <charset val="238"/>
        <scheme val="minor"/>
      </rPr>
      <t>Společenská místnost</t>
    </r>
  </si>
  <si>
    <r>
      <rPr>
        <strike/>
        <sz val="8"/>
        <rFont val="Calibri"/>
        <family val="2"/>
        <charset val="238"/>
        <scheme val="minor"/>
      </rPr>
      <t>Plánujeme záměr</t>
    </r>
    <r>
      <rPr>
        <sz val="8"/>
        <rFont val="Calibri"/>
        <family val="2"/>
        <charset val="238"/>
        <scheme val="minor"/>
      </rPr>
      <t xml:space="preserve">
</t>
    </r>
    <r>
      <rPr>
        <sz val="8"/>
        <color rgb="FFFF0000"/>
        <rFont val="Calibri"/>
        <family val="2"/>
        <charset val="238"/>
        <scheme val="minor"/>
      </rPr>
      <t>Příprava PD</t>
    </r>
  </si>
  <si>
    <t>Revitalizace školních pozemků v areálu základní školy pro účely environmentální výchovy</t>
  </si>
  <si>
    <t>nebude realizováno</t>
  </si>
  <si>
    <r>
      <rPr>
        <strike/>
        <sz val="8"/>
        <rFont val="Calibri"/>
        <family val="2"/>
        <charset val="238"/>
        <scheme val="minor"/>
      </rPr>
      <t>Modernizace cvičné kuchyňky pro žáky</t>
    </r>
    <r>
      <rPr>
        <sz val="8"/>
        <rFont val="Calibri"/>
        <family val="2"/>
        <charset val="238"/>
        <scheme val="minor"/>
      </rPr>
      <t xml:space="preserve">
</t>
    </r>
    <r>
      <rPr>
        <sz val="8"/>
        <color rgb="FFFF0000"/>
        <rFont val="Calibri"/>
        <family val="2"/>
        <charset val="238"/>
        <scheme val="minor"/>
      </rPr>
      <t>Odborné učebny (kuchyňka, dílny, učebna výtvarné výchovy)</t>
    </r>
  </si>
  <si>
    <r>
      <rPr>
        <strike/>
        <sz val="8"/>
        <rFont val="Calibri"/>
        <family val="2"/>
        <charset val="238"/>
        <scheme val="minor"/>
      </rPr>
      <t>2 000 000</t>
    </r>
    <r>
      <rPr>
        <sz val="8"/>
        <rFont val="Calibri"/>
        <family val="2"/>
        <charset val="238"/>
        <scheme val="minor"/>
      </rPr>
      <t xml:space="preserve">
</t>
    </r>
    <r>
      <rPr>
        <sz val="8"/>
        <color rgb="FFFF0000"/>
        <rFont val="Calibri"/>
        <family val="2"/>
        <charset val="238"/>
        <scheme val="minor"/>
      </rPr>
      <t>8 000 000</t>
    </r>
  </si>
  <si>
    <r>
      <rPr>
        <strike/>
        <sz val="8"/>
        <rFont val="Calibri"/>
        <family val="2"/>
        <charset val="238"/>
        <scheme val="minor"/>
      </rPr>
      <t>1 700 000</t>
    </r>
    <r>
      <rPr>
        <sz val="8"/>
        <rFont val="Calibri"/>
        <family val="2"/>
        <charset val="238"/>
        <scheme val="minor"/>
      </rPr>
      <t xml:space="preserve">
</t>
    </r>
    <r>
      <rPr>
        <sz val="8"/>
        <color rgb="FFFF0000"/>
        <rFont val="Calibri"/>
        <family val="2"/>
        <charset val="238"/>
        <scheme val="minor"/>
      </rPr>
      <t>6 800 000</t>
    </r>
  </si>
  <si>
    <t>Nový projektový záměr:
Školní knihovna</t>
  </si>
  <si>
    <t>Pořízení pomůcek, rozšíření a vybavení školní knihovny</t>
  </si>
  <si>
    <t>Půdní vestavba pro MŠ v domě čp. 34</t>
  </si>
  <si>
    <t>Probíhá částečná realizace - odpočinková zóna ze zdrojů MMR z programu Podpora regionů 2019+</t>
  </si>
  <si>
    <t>Klubovna MŠ</t>
  </si>
  <si>
    <t>Snížení energetické náročnosti objektu čp. 34</t>
  </si>
  <si>
    <t>Částečně realizováno, výměna tepelného čerpadla za novější typ, financován z rozpočtu obce.
V realizaci. bude dokončeno v roce 2023.</t>
  </si>
  <si>
    <t>Změna koncepce záměru, bude realizováno v rámci projektu "Snížení energetické náročnosti objektu čp. 34"</t>
  </si>
  <si>
    <r>
      <rPr>
        <strike/>
        <sz val="8"/>
        <rFont val="Calibri"/>
        <family val="2"/>
        <charset val="238"/>
        <scheme val="minor"/>
      </rPr>
      <t>2023</t>
    </r>
    <r>
      <rPr>
        <sz val="8"/>
        <rFont val="Calibri"/>
        <family val="2"/>
        <charset val="238"/>
        <scheme val="minor"/>
      </rPr>
      <t xml:space="preserve">
</t>
    </r>
    <r>
      <rPr>
        <sz val="8"/>
        <color rgb="FFFF0000"/>
        <rFont val="Calibri"/>
        <family val="2"/>
        <charset val="238"/>
        <scheme val="minor"/>
      </rPr>
      <t>10/2024</t>
    </r>
  </si>
  <si>
    <r>
      <rPr>
        <strike/>
        <sz val="8"/>
        <rFont val="Calibri"/>
        <family val="2"/>
        <charset val="238"/>
        <scheme val="minor"/>
      </rPr>
      <t>2024</t>
    </r>
    <r>
      <rPr>
        <sz val="8"/>
        <rFont val="Calibri"/>
        <family val="2"/>
        <charset val="238"/>
        <scheme val="minor"/>
      </rPr>
      <t xml:space="preserve">
</t>
    </r>
    <r>
      <rPr>
        <sz val="8"/>
        <color rgb="FFFF0000"/>
        <rFont val="Calibri"/>
        <family val="2"/>
        <charset val="238"/>
        <scheme val="minor"/>
      </rPr>
      <t>2028</t>
    </r>
  </si>
  <si>
    <r>
      <t xml:space="preserve">Částečně zrealizováno ze zdrojů zřizovatele. </t>
    </r>
    <r>
      <rPr>
        <strike/>
        <sz val="8"/>
        <rFont val="Calibri"/>
        <family val="2"/>
        <charset val="238"/>
        <scheme val="minor"/>
      </rPr>
      <t>Kompletní rekonstrukce bude dokončena 2023.</t>
    </r>
    <r>
      <rPr>
        <sz val="8"/>
        <rFont val="Calibri"/>
        <family val="2"/>
        <charset val="238"/>
        <scheme val="minor"/>
      </rPr>
      <t xml:space="preserve"> </t>
    </r>
    <r>
      <rPr>
        <sz val="8"/>
        <color rgb="FFFF0000"/>
        <rFont val="Calibri"/>
        <family val="2"/>
        <charset val="238"/>
        <scheme val="minor"/>
      </rPr>
      <t>Zbývá rekonstrukce elektroinstalace v prostorách pro pedagogy. Plánované dokončení v roce 2027.</t>
    </r>
  </si>
  <si>
    <t>Rekonstrukce a výměna topné soustavy, tepelné čerpadlo, fotovoltaické panely</t>
  </si>
  <si>
    <t>Vybudování učebny pro digitální technologie a polytechnické vzdělávání v půdních prostorách školy</t>
  </si>
  <si>
    <t>Rekonstrukce stávajících učeben školy</t>
  </si>
  <si>
    <t>Navýšení kapacity MŠ o 13 míst</t>
  </si>
  <si>
    <r>
      <rPr>
        <sz val="8"/>
        <color rgb="FFFF0000"/>
        <rFont val="Calibri"/>
        <family val="2"/>
        <charset val="238"/>
        <scheme val="minor"/>
      </rPr>
      <t>zpracovaná PD</t>
    </r>
    <r>
      <rPr>
        <sz val="8"/>
        <rFont val="Calibri"/>
        <family val="2"/>
        <charset val="238"/>
        <scheme val="minor"/>
      </rPr>
      <t xml:space="preserve">
budeme žádat v rámci projektu </t>
    </r>
    <r>
      <rPr>
        <strike/>
        <sz val="8"/>
        <rFont val="Calibri"/>
        <family val="2"/>
        <charset val="238"/>
        <scheme val="minor"/>
      </rPr>
      <t>zatím v přípravě</t>
    </r>
  </si>
  <si>
    <t xml:space="preserve">
Zrealizováno</t>
  </si>
  <si>
    <r>
      <rPr>
        <strike/>
        <sz val="8"/>
        <rFont val="Calibri"/>
        <family val="2"/>
        <charset val="238"/>
        <scheme val="minor"/>
      </rPr>
      <t>rozpracovaná PD</t>
    </r>
    <r>
      <rPr>
        <sz val="8"/>
        <rFont val="Calibri"/>
        <family val="2"/>
        <charset val="238"/>
        <scheme val="minor"/>
      </rPr>
      <t xml:space="preserve">
</t>
    </r>
    <r>
      <rPr>
        <sz val="8"/>
        <color rgb="FFFF0000"/>
        <rFont val="Calibri"/>
        <family val="2"/>
        <charset val="238"/>
        <scheme val="minor"/>
      </rPr>
      <t>projekt v realizaci</t>
    </r>
  </si>
  <si>
    <r>
      <rPr>
        <strike/>
        <sz val="8"/>
        <rFont val="Calibri"/>
        <family val="2"/>
        <charset val="238"/>
        <scheme val="minor"/>
      </rPr>
      <t>ne</t>
    </r>
    <r>
      <rPr>
        <sz val="8"/>
        <rFont val="Calibri"/>
        <family val="2"/>
        <charset val="238"/>
        <scheme val="minor"/>
      </rPr>
      <t xml:space="preserve">
</t>
    </r>
    <r>
      <rPr>
        <sz val="8"/>
        <color rgb="FFFF0000"/>
        <rFont val="Calibri"/>
        <family val="2"/>
        <charset val="238"/>
        <scheme val="minor"/>
      </rPr>
      <t>ano</t>
    </r>
  </si>
  <si>
    <r>
      <t xml:space="preserve">Žádost zamítnuta u ČEZ, podána nová žádost u MMR – čekáme na vyjádření </t>
    </r>
    <r>
      <rPr>
        <sz val="8"/>
        <color rgb="FFFF0000"/>
        <rFont val="Calibri"/>
        <family val="2"/>
        <charset val="238"/>
        <scheme val="minor"/>
      </rPr>
      <t>- žádost zamítnuta</t>
    </r>
  </si>
  <si>
    <r>
      <rPr>
        <strike/>
        <sz val="8"/>
        <rFont val="Calibri"/>
        <family val="2"/>
        <charset val="238"/>
        <scheme val="minor"/>
      </rPr>
      <t>2021</t>
    </r>
    <r>
      <rPr>
        <sz val="8"/>
        <rFont val="Calibri"/>
        <family val="2"/>
        <charset val="238"/>
        <scheme val="minor"/>
      </rPr>
      <t xml:space="preserve">
</t>
    </r>
    <r>
      <rPr>
        <sz val="8"/>
        <color rgb="FFFF0000"/>
        <rFont val="Calibri"/>
        <family val="2"/>
        <charset val="238"/>
        <scheme val="minor"/>
      </rPr>
      <t>2024</t>
    </r>
  </si>
  <si>
    <r>
      <rPr>
        <strike/>
        <sz val="8"/>
        <rFont val="Calibri"/>
        <family val="2"/>
        <charset val="238"/>
        <scheme val="minor"/>
      </rPr>
      <t>2020</t>
    </r>
    <r>
      <rPr>
        <sz val="8"/>
        <rFont val="Calibri"/>
        <family val="2"/>
        <charset val="238"/>
        <scheme val="minor"/>
      </rPr>
      <t xml:space="preserve">
</t>
    </r>
    <r>
      <rPr>
        <sz val="8"/>
        <color rgb="FFFF0000"/>
        <rFont val="Calibri"/>
        <family val="2"/>
        <charset val="238"/>
        <scheme val="minor"/>
      </rPr>
      <t>2024</t>
    </r>
  </si>
  <si>
    <r>
      <t xml:space="preserve">Bezbariérová úprava objektu MŠ, hlavní i boční vstup je přístupný pouze po schodišti, vnitřní prostory objektu nejsou také řešeny jako bezbariérové </t>
    </r>
    <r>
      <rPr>
        <sz val="8"/>
        <rFont val="Calibri"/>
        <family val="2"/>
        <charset val="238"/>
      </rPr>
      <t>(schodolez, výtah není možné realizovat – památkové chráněný objekt) 
Bezbariérová úprava objektu MŠ, rekonstrukce vnitřních prostor (výtah ve vnitřních prostorách budovy)</t>
    </r>
  </si>
  <si>
    <t>Rozšíření kapacity MŠ o jednu třídu, rekonstrukce šatny na třídu, vybavení třídy
Navýšení kapacity MŠ - vybudování modulární (kontejnerové) stavby na zahradě MŠ</t>
  </si>
  <si>
    <r>
      <rPr>
        <strike/>
        <sz val="8"/>
        <rFont val="Calibri"/>
        <family val="2"/>
        <charset val="238"/>
        <scheme val="minor"/>
      </rPr>
      <t>2024</t>
    </r>
    <r>
      <rPr>
        <sz val="8"/>
        <rFont val="Calibri"/>
        <family val="2"/>
        <charset val="238"/>
        <scheme val="minor"/>
      </rPr>
      <t xml:space="preserve">
</t>
    </r>
    <r>
      <rPr>
        <sz val="8"/>
        <color rgb="FFFF0000"/>
        <rFont val="Calibri"/>
        <family val="2"/>
        <charset val="238"/>
        <scheme val="minor"/>
      </rPr>
      <t>2027</t>
    </r>
  </si>
  <si>
    <r>
      <rPr>
        <strike/>
        <sz val="8"/>
        <rFont val="Calibri"/>
        <family val="2"/>
        <charset val="238"/>
        <scheme val="minor"/>
      </rPr>
      <t>2022</t>
    </r>
    <r>
      <rPr>
        <sz val="8"/>
        <rFont val="Calibri"/>
        <family val="2"/>
        <charset val="238"/>
        <scheme val="minor"/>
      </rPr>
      <t xml:space="preserve">
</t>
    </r>
    <r>
      <rPr>
        <sz val="8"/>
        <color rgb="FFFF0000"/>
        <rFont val="Calibri"/>
        <family val="2"/>
        <charset val="238"/>
        <scheme val="minor"/>
      </rPr>
      <t>2027</t>
    </r>
  </si>
  <si>
    <r>
      <rPr>
        <strike/>
        <sz val="8"/>
        <rFont val="Calibri"/>
        <family val="2"/>
        <charset val="238"/>
        <scheme val="minor"/>
      </rPr>
      <t>Záměr, plánují.</t>
    </r>
    <r>
      <rPr>
        <sz val="8"/>
        <rFont val="Calibri"/>
        <family val="2"/>
        <charset val="238"/>
        <scheme val="minor"/>
      </rPr>
      <t xml:space="preserve">
</t>
    </r>
    <r>
      <rPr>
        <sz val="8"/>
        <color rgb="FFFF0000"/>
        <rFont val="Calibri"/>
        <family val="2"/>
        <charset val="238"/>
        <scheme val="minor"/>
      </rPr>
      <t>Záměr nebude realizován</t>
    </r>
  </si>
  <si>
    <r>
      <rPr>
        <strike/>
        <sz val="8"/>
        <rFont val="Calibri"/>
        <family val="2"/>
        <charset val="238"/>
        <scheme val="minor"/>
      </rPr>
      <t>2023</t>
    </r>
    <r>
      <rPr>
        <sz val="8"/>
        <rFont val="Calibri"/>
        <family val="2"/>
        <charset val="238"/>
        <scheme val="minor"/>
      </rPr>
      <t xml:space="preserve">
</t>
    </r>
    <r>
      <rPr>
        <sz val="8"/>
        <color rgb="FFFF0000"/>
        <rFont val="Calibri"/>
        <family val="2"/>
        <charset val="238"/>
        <scheme val="minor"/>
      </rPr>
      <t>2026</t>
    </r>
  </si>
  <si>
    <t>Celková modernizace objektu MŠ Chmelnická</t>
  </si>
  <si>
    <r>
      <rPr>
        <strike/>
        <sz val="8"/>
        <rFont val="Calibri"/>
        <family val="2"/>
        <charset val="238"/>
        <scheme val="minor"/>
      </rPr>
      <t>2 500 000</t>
    </r>
    <r>
      <rPr>
        <sz val="8"/>
        <rFont val="Calibri"/>
        <family val="2"/>
        <charset val="238"/>
        <scheme val="minor"/>
      </rPr>
      <t xml:space="preserve">
</t>
    </r>
    <r>
      <rPr>
        <sz val="8"/>
        <color rgb="FFFF0000"/>
        <rFont val="Calibri"/>
        <family val="2"/>
        <charset val="238"/>
        <scheme val="minor"/>
      </rPr>
      <t>5 000 000</t>
    </r>
  </si>
  <si>
    <r>
      <rPr>
        <strike/>
        <sz val="8"/>
        <rFont val="Calibri"/>
        <family val="2"/>
        <charset val="238"/>
        <scheme val="minor"/>
      </rPr>
      <t>2 125 000</t>
    </r>
    <r>
      <rPr>
        <sz val="8"/>
        <rFont val="Calibri"/>
        <family val="2"/>
        <charset val="238"/>
        <scheme val="minor"/>
      </rPr>
      <t xml:space="preserve">
</t>
    </r>
    <r>
      <rPr>
        <sz val="8"/>
        <color rgb="FFFF0000"/>
        <rFont val="Calibri"/>
        <family val="2"/>
        <charset val="238"/>
        <scheme val="minor"/>
      </rPr>
      <t>4 250 000</t>
    </r>
  </si>
  <si>
    <r>
      <rPr>
        <strike/>
        <sz val="8"/>
        <rFont val="Calibri"/>
        <family val="2"/>
        <charset val="238"/>
        <scheme val="minor"/>
      </rPr>
      <t>2025</t>
    </r>
    <r>
      <rPr>
        <sz val="8"/>
        <rFont val="Calibri"/>
        <family val="2"/>
        <charset val="238"/>
        <scheme val="minor"/>
      </rPr>
      <t xml:space="preserve">
</t>
    </r>
    <r>
      <rPr>
        <sz val="8"/>
        <color rgb="FFFF0000"/>
        <rFont val="Calibri"/>
        <family val="2"/>
        <charset val="238"/>
        <scheme val="minor"/>
      </rPr>
      <t>2028</t>
    </r>
  </si>
  <si>
    <t>Rekonstrukce zahrady a vybudování prístresku</t>
  </si>
  <si>
    <r>
      <rPr>
        <strike/>
        <sz val="8"/>
        <rFont val="Calibri"/>
        <family val="2"/>
        <charset val="238"/>
        <scheme val="minor"/>
      </rPr>
      <t>1 500 000</t>
    </r>
    <r>
      <rPr>
        <sz val="8"/>
        <rFont val="Calibri"/>
        <family val="2"/>
        <charset val="238"/>
        <scheme val="minor"/>
      </rPr>
      <t xml:space="preserve">
</t>
    </r>
    <r>
      <rPr>
        <sz val="8"/>
        <color rgb="FFFF0000"/>
        <rFont val="Calibri"/>
        <family val="2"/>
        <charset val="238"/>
        <scheme val="minor"/>
      </rPr>
      <t>3 000 000</t>
    </r>
  </si>
  <si>
    <r>
      <rPr>
        <strike/>
        <sz val="8"/>
        <rFont val="Calibri"/>
        <family val="2"/>
        <charset val="238"/>
        <scheme val="minor"/>
      </rPr>
      <t>1 275 000</t>
    </r>
    <r>
      <rPr>
        <sz val="8"/>
        <rFont val="Calibri"/>
        <family val="2"/>
        <charset val="238"/>
        <scheme val="minor"/>
      </rPr>
      <t xml:space="preserve">
</t>
    </r>
    <r>
      <rPr>
        <sz val="8"/>
        <color rgb="FFFF0000"/>
        <rFont val="Calibri"/>
        <family val="2"/>
        <charset val="238"/>
        <scheme val="minor"/>
      </rPr>
      <t>2 450 000</t>
    </r>
  </si>
  <si>
    <t>Vybudování koutků s pomůckami na rozvoj pregramotností, pořízení IT techniky do všech oddělení</t>
  </si>
  <si>
    <t>Vybudování koutků s pomůckami pro polytechnické vzdělávání, a to včetně zahrady MŠ</t>
  </si>
  <si>
    <t>Kompletní vybavení oddělení pro 2leté děti - odpovídající pomůcky, nábytek, vybavení; využití prázdného oddělení pro děti s různým handicapem (relaxační místnost, prostor pro pohybové aktivity)</t>
  </si>
  <si>
    <r>
      <rPr>
        <strike/>
        <sz val="8"/>
        <rFont val="Calibri"/>
        <family val="2"/>
        <charset val="238"/>
        <scheme val="minor"/>
      </rPr>
      <t>2021</t>
    </r>
    <r>
      <rPr>
        <sz val="8"/>
        <rFont val="Calibri"/>
        <family val="2"/>
        <charset val="238"/>
        <scheme val="minor"/>
      </rPr>
      <t xml:space="preserve">
</t>
    </r>
    <r>
      <rPr>
        <sz val="8"/>
        <color rgb="FFFF0000"/>
        <rFont val="Calibri"/>
        <family val="2"/>
        <charset val="238"/>
        <scheme val="minor"/>
      </rPr>
      <t>2025</t>
    </r>
  </si>
  <si>
    <r>
      <rPr>
        <strike/>
        <sz val="8"/>
        <rFont val="Calibri"/>
        <family val="2"/>
        <charset val="238"/>
        <scheme val="minor"/>
      </rPr>
      <t>Zahrnuto do „Zásobníku projektů k zařazení do Akčního plánu Strategického plánu rozvoje města Děčín pro rok 2016, 2017“.</t>
    </r>
    <r>
      <rPr>
        <sz val="8"/>
        <rFont val="Calibri"/>
        <family val="2"/>
        <charset val="238"/>
        <scheme val="minor"/>
      </rPr>
      <t xml:space="preserve">
</t>
    </r>
    <r>
      <rPr>
        <sz val="8"/>
        <color rgb="FFFF0000"/>
        <rFont val="Calibri"/>
        <family val="2"/>
        <charset val="238"/>
        <scheme val="minor"/>
      </rPr>
      <t>Plánujeme, záměr.</t>
    </r>
  </si>
  <si>
    <t>Revitalizace zahrady</t>
  </si>
  <si>
    <t>Záměr</t>
  </si>
  <si>
    <r>
      <rPr>
        <strike/>
        <sz val="8"/>
        <rFont val="Calibri"/>
        <family val="2"/>
        <charset val="238"/>
        <scheme val="minor"/>
      </rPr>
      <t>650 000</t>
    </r>
    <r>
      <rPr>
        <sz val="8"/>
        <rFont val="Calibri"/>
        <family val="2"/>
        <charset val="238"/>
        <scheme val="minor"/>
      </rPr>
      <t xml:space="preserve">
</t>
    </r>
    <r>
      <rPr>
        <sz val="8"/>
        <color rgb="FFFF0000"/>
        <rFont val="Calibri"/>
        <family val="2"/>
        <charset val="238"/>
        <scheme val="minor"/>
      </rPr>
      <t>700 000</t>
    </r>
  </si>
  <si>
    <r>
      <rPr>
        <strike/>
        <sz val="8"/>
        <rFont val="Calibri"/>
        <family val="2"/>
        <charset val="238"/>
        <scheme val="minor"/>
      </rPr>
      <t>552 500</t>
    </r>
    <r>
      <rPr>
        <sz val="8"/>
        <rFont val="Calibri"/>
        <family val="2"/>
        <charset val="238"/>
        <scheme val="minor"/>
      </rPr>
      <t xml:space="preserve">
</t>
    </r>
    <r>
      <rPr>
        <sz val="8"/>
        <color rgb="FFFF0000"/>
        <rFont val="Calibri"/>
        <family val="2"/>
        <charset val="238"/>
        <scheme val="minor"/>
      </rPr>
      <t>595 000</t>
    </r>
  </si>
  <si>
    <r>
      <rPr>
        <strike/>
        <sz val="8"/>
        <rFont val="Calibri"/>
        <family val="2"/>
        <charset val="238"/>
        <scheme val="minor"/>
      </rPr>
      <t>Zahrnuto do „Zásobníku projektů k zařazení do Akčního plánu Strategického plánu rozvoje města Děčín</t>
    </r>
    <r>
      <rPr>
        <sz val="8"/>
        <rFont val="Calibri"/>
        <family val="2"/>
        <charset val="238"/>
        <scheme val="minor"/>
      </rPr>
      <t xml:space="preserve">
</t>
    </r>
    <r>
      <rPr>
        <sz val="8"/>
        <color rgb="FFFF0000"/>
        <rFont val="Calibri"/>
        <family val="2"/>
        <charset val="238"/>
        <scheme val="minor"/>
      </rPr>
      <t>Záměr</t>
    </r>
  </si>
  <si>
    <r>
      <t xml:space="preserve">Vybavení třídy </t>
    </r>
    <r>
      <rPr>
        <sz val="8"/>
        <color rgb="FFFF0000"/>
        <rFont val="Calibri"/>
        <family val="2"/>
        <charset val="238"/>
        <scheme val="minor"/>
      </rPr>
      <t>interaktivními tabulemi,</t>
    </r>
    <r>
      <rPr>
        <sz val="8"/>
        <rFont val="Calibri"/>
        <family val="2"/>
        <charset val="238"/>
        <scheme val="minor"/>
      </rPr>
      <t xml:space="preserve"> interaktivními stoly</t>
    </r>
  </si>
  <si>
    <r>
      <rPr>
        <strike/>
        <sz val="8"/>
        <rFont val="Calibri"/>
        <family val="2"/>
        <charset val="238"/>
        <scheme val="minor"/>
      </rPr>
      <t>300 000</t>
    </r>
    <r>
      <rPr>
        <sz val="8"/>
        <rFont val="Calibri"/>
        <family val="2"/>
        <charset val="238"/>
        <scheme val="minor"/>
      </rPr>
      <t xml:space="preserve">
</t>
    </r>
    <r>
      <rPr>
        <sz val="8"/>
        <color rgb="FFFF0000"/>
        <rFont val="Calibri"/>
        <family val="2"/>
        <charset val="238"/>
        <scheme val="minor"/>
      </rPr>
      <t>400 000</t>
    </r>
  </si>
  <si>
    <r>
      <rPr>
        <strike/>
        <sz val="8"/>
        <rFont val="Calibri"/>
        <family val="2"/>
        <charset val="238"/>
        <scheme val="minor"/>
      </rPr>
      <t>255 000</t>
    </r>
    <r>
      <rPr>
        <sz val="8"/>
        <rFont val="Calibri"/>
        <family val="2"/>
        <charset val="238"/>
        <scheme val="minor"/>
      </rPr>
      <t xml:space="preserve">
</t>
    </r>
    <r>
      <rPr>
        <sz val="8"/>
        <color rgb="FFFF0000"/>
        <rFont val="Calibri"/>
        <family val="2"/>
        <charset val="238"/>
        <scheme val="minor"/>
      </rPr>
      <t>340 000</t>
    </r>
  </si>
  <si>
    <r>
      <rPr>
        <strike/>
        <sz val="8"/>
        <rFont val="Calibri"/>
        <family val="2"/>
        <charset val="238"/>
        <scheme val="minor"/>
      </rPr>
      <t>Zahrnuto do „Zásobníku projektů k zařazení do Akčního plánu Strategického plánu rozvoje města Děčín pro rok 2016, 2017“.
- v realizaci</t>
    </r>
    <r>
      <rPr>
        <sz val="8"/>
        <rFont val="Calibri"/>
        <family val="2"/>
        <charset val="238"/>
        <scheme val="minor"/>
      </rPr>
      <t xml:space="preserve">
</t>
    </r>
    <r>
      <rPr>
        <sz val="8"/>
        <color rgb="FFFF0000"/>
        <rFont val="Calibri"/>
        <family val="2"/>
        <charset val="238"/>
        <scheme val="minor"/>
      </rPr>
      <t>Záměr</t>
    </r>
  </si>
  <si>
    <r>
      <rPr>
        <strike/>
        <sz val="8"/>
        <rFont val="Calibri"/>
        <family val="2"/>
        <charset val="238"/>
        <scheme val="minor"/>
      </rPr>
      <t>1 050 000</t>
    </r>
    <r>
      <rPr>
        <sz val="8"/>
        <rFont val="Calibri"/>
        <family val="2"/>
        <charset val="238"/>
        <scheme val="minor"/>
      </rPr>
      <t xml:space="preserve">
</t>
    </r>
    <r>
      <rPr>
        <sz val="8"/>
        <color rgb="FFFF0000"/>
        <rFont val="Calibri"/>
        <family val="2"/>
        <charset val="238"/>
        <scheme val="minor"/>
      </rPr>
      <t>1 100 000</t>
    </r>
  </si>
  <si>
    <r>
      <rPr>
        <strike/>
        <sz val="8"/>
        <rFont val="Calibri"/>
        <family val="2"/>
        <charset val="238"/>
        <scheme val="minor"/>
      </rPr>
      <t>892 500</t>
    </r>
    <r>
      <rPr>
        <sz val="8"/>
        <rFont val="Calibri"/>
        <family val="2"/>
        <charset val="238"/>
        <scheme val="minor"/>
      </rPr>
      <t xml:space="preserve">
</t>
    </r>
    <r>
      <rPr>
        <sz val="8"/>
        <color rgb="FFFF0000"/>
        <rFont val="Calibri"/>
        <family val="2"/>
        <charset val="238"/>
        <scheme val="minor"/>
      </rPr>
      <t>935 000</t>
    </r>
  </si>
  <si>
    <r>
      <t>Jaro, léto, podzim, zima, na hřišti je vždycky prima!</t>
    </r>
    <r>
      <rPr>
        <strike/>
        <sz val="8"/>
        <rFont val="Calibri"/>
        <family val="2"/>
        <charset val="238"/>
        <scheme val="minor"/>
      </rPr>
      <t xml:space="preserve"> &gt; nová investice do hřiště, dětské sportoviště a multifunkční plocha, klidová zóna pro dvouleté děti</t>
    </r>
  </si>
  <si>
    <t>Nová investice do hřiště, dětské sportoviště a multifunkční plocha, klidová zóna pro dvouleté děti</t>
  </si>
  <si>
    <r>
      <rPr>
        <strike/>
        <sz val="8"/>
        <rFont val="Calibri"/>
        <family val="2"/>
        <charset val="238"/>
        <scheme val="minor"/>
      </rPr>
      <t>2 500 000</t>
    </r>
    <r>
      <rPr>
        <sz val="8"/>
        <rFont val="Calibri"/>
        <family val="2"/>
        <charset val="238"/>
        <scheme val="minor"/>
      </rPr>
      <t xml:space="preserve">
</t>
    </r>
    <r>
      <rPr>
        <sz val="8"/>
        <color rgb="FFFF0000"/>
        <rFont val="Calibri"/>
        <family val="2"/>
        <charset val="238"/>
        <scheme val="minor"/>
      </rPr>
      <t>2 600 000</t>
    </r>
  </si>
  <si>
    <r>
      <rPr>
        <strike/>
        <sz val="8"/>
        <rFont val="Calibri"/>
        <family val="2"/>
        <charset val="238"/>
        <scheme val="minor"/>
      </rPr>
      <t>2 125 000</t>
    </r>
    <r>
      <rPr>
        <sz val="8"/>
        <rFont val="Calibri"/>
        <family val="2"/>
        <charset val="238"/>
        <scheme val="minor"/>
      </rPr>
      <t xml:space="preserve">
</t>
    </r>
    <r>
      <rPr>
        <sz val="8"/>
        <color rgb="FFFF0000"/>
        <rFont val="Calibri"/>
        <family val="2"/>
        <charset val="238"/>
        <scheme val="minor"/>
      </rPr>
      <t>2 210 000</t>
    </r>
  </si>
  <si>
    <r>
      <rPr>
        <strike/>
        <sz val="8"/>
        <rFont val="Calibri"/>
        <family val="2"/>
        <charset val="238"/>
        <scheme val="minor"/>
      </rPr>
      <t>Zahrnuto do „Zásobníku projektů k zařazení do Akčního plánu Strategického plánu rozvoje města Děčín.</t>
    </r>
    <r>
      <rPr>
        <sz val="8"/>
        <rFont val="Calibri"/>
        <family val="2"/>
        <charset val="238"/>
        <scheme val="minor"/>
      </rPr>
      <t xml:space="preserve">
</t>
    </r>
    <r>
      <rPr>
        <sz val="8"/>
        <color rgb="FFFF0000"/>
        <rFont val="Calibri"/>
        <family val="2"/>
        <charset val="238"/>
        <scheme val="minor"/>
      </rPr>
      <t>Záměr.</t>
    </r>
  </si>
  <si>
    <r>
      <rPr>
        <strike/>
        <sz val="8"/>
        <rFont val="Calibri"/>
        <family val="2"/>
        <charset val="238"/>
        <scheme val="minor"/>
      </rPr>
      <t>Zahrnuto do „Zásobníku projektů k zařazení do Akčního plánu Strategického plánu rozvoje města Děčín pro rok 2017.</t>
    </r>
    <r>
      <rPr>
        <sz val="8"/>
        <rFont val="Calibri"/>
        <family val="2"/>
        <charset val="238"/>
        <scheme val="minor"/>
      </rPr>
      <t xml:space="preserve">
</t>
    </r>
    <r>
      <rPr>
        <sz val="8"/>
        <color rgb="FFFF0000"/>
        <rFont val="Calibri"/>
        <family val="2"/>
        <charset val="238"/>
        <scheme val="minor"/>
      </rPr>
      <t>Záměr.</t>
    </r>
  </si>
  <si>
    <t>Nový projektový záměr:
Zajištění klimatizační jednotky</t>
  </si>
  <si>
    <t>Nový projektový záměr:
Zajištění klimatizační jednotky v MŠ</t>
  </si>
  <si>
    <r>
      <rPr>
        <strike/>
        <sz val="8"/>
        <rFont val="Calibri"/>
        <family val="2"/>
        <charset val="238"/>
        <scheme val="minor"/>
      </rPr>
      <t>Zpracovaná PD, zařazeno do Strategie ÚChA-ITI</t>
    </r>
    <r>
      <rPr>
        <sz val="8"/>
        <rFont val="Calibri"/>
        <family val="2"/>
        <charset val="238"/>
        <scheme val="minor"/>
      </rPr>
      <t xml:space="preserve">
</t>
    </r>
    <r>
      <rPr>
        <sz val="8"/>
        <color rgb="FFFF0000"/>
        <rFont val="Calibri"/>
        <family val="2"/>
        <charset val="238"/>
        <scheme val="minor"/>
      </rPr>
      <t>Dokončeno</t>
    </r>
  </si>
  <si>
    <r>
      <rPr>
        <strike/>
        <sz val="8"/>
        <rFont val="Calibri"/>
        <family val="2"/>
        <charset val="238"/>
        <scheme val="minor"/>
      </rPr>
      <t>Zpracovaná PD u ZŠ Březová, ZŠ Na Pěšině a část u ZŠ Kamenická</t>
    </r>
    <r>
      <rPr>
        <sz val="8"/>
        <rFont val="Calibri"/>
        <family val="2"/>
        <charset val="238"/>
        <scheme val="minor"/>
      </rPr>
      <t xml:space="preserve">
</t>
    </r>
    <r>
      <rPr>
        <sz val="8"/>
        <color rgb="FFFF0000"/>
        <rFont val="Calibri"/>
        <family val="2"/>
        <charset val="238"/>
        <scheme val="minor"/>
      </rPr>
      <t>v realizaci</t>
    </r>
  </si>
  <si>
    <r>
      <t xml:space="preserve">Probíhá zpracování PD
</t>
    </r>
    <r>
      <rPr>
        <sz val="8"/>
        <color rgb="FFFF0000"/>
        <rFont val="Calibri"/>
        <family val="2"/>
        <charset val="238"/>
        <scheme val="minor"/>
      </rPr>
      <t>Záměr nebude realizován</t>
    </r>
  </si>
  <si>
    <r>
      <rPr>
        <strike/>
        <sz val="8"/>
        <rFont val="Calibri"/>
        <family val="2"/>
        <charset val="238"/>
        <scheme val="minor"/>
      </rPr>
      <t>Modernizace odborných učeben v děčínských základních školách III</t>
    </r>
    <r>
      <rPr>
        <sz val="8"/>
        <rFont val="Calibri"/>
        <family val="2"/>
        <charset val="238"/>
        <scheme val="minor"/>
      </rPr>
      <t xml:space="preserve">
</t>
    </r>
    <r>
      <rPr>
        <sz val="8"/>
        <color rgb="FFFF0000"/>
        <rFont val="Calibri"/>
        <family val="2"/>
        <charset val="238"/>
        <scheme val="minor"/>
      </rPr>
      <t>Odborná učebna ZŠ Kosmonautů - Děčín</t>
    </r>
  </si>
  <si>
    <r>
      <t>Rekonstrukce a vybavení multifunkční učebny přírodních věd, zajištění bezbariérovosti</t>
    </r>
    <r>
      <rPr>
        <strike/>
        <sz val="8"/>
        <rFont val="Calibri"/>
        <family val="2"/>
        <charset val="238"/>
        <scheme val="minor"/>
      </rPr>
      <t xml:space="preserve"> a posílení konektivity školy. Záměr je součástí komplexního projektu "Modernizace odborných učeben v děčínských základních školách III", který je složen ze 3 dílčích projektů - 3 ZŠ v Děčíně. Předpokladaným zdrojem financování je IROP či ITI.</t>
    </r>
  </si>
  <si>
    <r>
      <rPr>
        <strike/>
        <sz val="8"/>
        <rFont val="Calibri"/>
        <family val="2"/>
        <charset val="238"/>
        <scheme val="minor"/>
      </rPr>
      <t>15 000 000</t>
    </r>
    <r>
      <rPr>
        <sz val="8"/>
        <rFont val="Calibri"/>
        <family val="2"/>
        <charset val="238"/>
        <scheme val="minor"/>
      </rPr>
      <t xml:space="preserve">
</t>
    </r>
    <r>
      <rPr>
        <sz val="8"/>
        <color rgb="FFFF0000"/>
        <rFont val="Calibri"/>
        <family val="2"/>
        <charset val="238"/>
        <scheme val="minor"/>
      </rPr>
      <t>30 000 000</t>
    </r>
  </si>
  <si>
    <r>
      <rPr>
        <strike/>
        <sz val="8"/>
        <rFont val="Calibri"/>
        <family val="2"/>
        <charset val="238"/>
        <scheme val="minor"/>
      </rPr>
      <t>12 750 000</t>
    </r>
    <r>
      <rPr>
        <sz val="8"/>
        <rFont val="Calibri"/>
        <family val="2"/>
        <charset val="238"/>
        <scheme val="minor"/>
      </rPr>
      <t xml:space="preserve">
</t>
    </r>
    <r>
      <rPr>
        <sz val="8"/>
        <color rgb="FFFF0000"/>
        <rFont val="Calibri"/>
        <family val="2"/>
        <charset val="238"/>
        <scheme val="minor"/>
      </rPr>
      <t>25 500 000</t>
    </r>
  </si>
  <si>
    <r>
      <rPr>
        <strike/>
        <sz val="8"/>
        <rFont val="Calibri"/>
        <family val="2"/>
        <charset val="238"/>
        <scheme val="minor"/>
      </rPr>
      <t>2027</t>
    </r>
    <r>
      <rPr>
        <sz val="8"/>
        <rFont val="Calibri"/>
        <family val="2"/>
        <charset val="238"/>
        <scheme val="minor"/>
      </rPr>
      <t xml:space="preserve">
</t>
    </r>
    <r>
      <rPr>
        <sz val="8"/>
        <color rgb="FFFF0000"/>
        <rFont val="Calibri"/>
        <family val="2"/>
        <charset val="238"/>
        <scheme val="minor"/>
      </rPr>
      <t>2028</t>
    </r>
  </si>
  <si>
    <r>
      <rPr>
        <strike/>
        <sz val="8"/>
        <rFont val="Calibri"/>
        <family val="2"/>
        <charset val="238"/>
        <scheme val="minor"/>
      </rPr>
      <t>Zpracovaná PD</t>
    </r>
    <r>
      <rPr>
        <sz val="8"/>
        <rFont val="Calibri"/>
        <family val="2"/>
        <charset val="238"/>
        <scheme val="minor"/>
      </rPr>
      <t xml:space="preserve">
</t>
    </r>
    <r>
      <rPr>
        <sz val="8"/>
        <color rgb="FFFF0000"/>
        <rFont val="Calibri"/>
        <family val="2"/>
        <charset val="238"/>
        <scheme val="minor"/>
      </rPr>
      <t>v realizaci</t>
    </r>
  </si>
  <si>
    <r>
      <rPr>
        <strike/>
        <sz val="8"/>
        <rFont val="Calibri"/>
        <family val="2"/>
        <charset val="238"/>
        <scheme val="minor"/>
      </rPr>
      <t>Zpracovaná PD</t>
    </r>
    <r>
      <rPr>
        <sz val="8"/>
        <rFont val="Calibri"/>
        <family val="2"/>
        <charset val="238"/>
        <scheme val="minor"/>
      </rPr>
      <t xml:space="preserve">
</t>
    </r>
    <r>
      <rPr>
        <sz val="8"/>
        <color rgb="FFFF0000"/>
        <rFont val="Calibri"/>
        <family val="2"/>
        <charset val="238"/>
        <scheme val="minor"/>
      </rPr>
      <t>Dokončeno</t>
    </r>
  </si>
  <si>
    <r>
      <rPr>
        <strike/>
        <sz val="8"/>
        <rFont val="Calibri"/>
        <family val="2"/>
        <charset val="238"/>
        <scheme val="minor"/>
      </rPr>
      <t>9 000 000</t>
    </r>
    <r>
      <rPr>
        <sz val="8"/>
        <rFont val="Calibri"/>
        <family val="2"/>
        <charset val="238"/>
        <scheme val="minor"/>
      </rPr>
      <t xml:space="preserve">
</t>
    </r>
    <r>
      <rPr>
        <sz val="8"/>
        <color rgb="FFFF0000"/>
        <rFont val="Calibri"/>
        <family val="2"/>
        <charset val="238"/>
        <scheme val="minor"/>
      </rPr>
      <t>12 000 000</t>
    </r>
  </si>
  <si>
    <r>
      <rPr>
        <strike/>
        <sz val="8"/>
        <rFont val="Calibri"/>
        <family val="2"/>
        <charset val="238"/>
        <scheme val="minor"/>
      </rPr>
      <t>7 650 000</t>
    </r>
    <r>
      <rPr>
        <sz val="8"/>
        <rFont val="Calibri"/>
        <family val="2"/>
        <charset val="238"/>
        <scheme val="minor"/>
      </rPr>
      <t xml:space="preserve">
</t>
    </r>
    <r>
      <rPr>
        <sz val="8"/>
        <color rgb="FFFF0000"/>
        <rFont val="Calibri"/>
        <family val="2"/>
        <charset val="238"/>
        <scheme val="minor"/>
      </rPr>
      <t>10 800 000</t>
    </r>
  </si>
  <si>
    <r>
      <rPr>
        <strike/>
        <sz val="8"/>
        <rFont val="Calibri"/>
        <family val="2"/>
        <charset val="238"/>
        <scheme val="minor"/>
      </rPr>
      <t>Zpracovaná dokumentace</t>
    </r>
    <r>
      <rPr>
        <sz val="8"/>
        <rFont val="Calibri"/>
        <family val="2"/>
        <charset val="238"/>
        <scheme val="minor"/>
      </rPr>
      <t xml:space="preserve">
</t>
    </r>
    <r>
      <rPr>
        <sz val="8"/>
        <color rgb="FFFF0000"/>
        <rFont val="Calibri"/>
        <family val="2"/>
        <charset val="238"/>
        <scheme val="minor"/>
      </rPr>
      <t>v realizaci</t>
    </r>
  </si>
  <si>
    <r>
      <rPr>
        <strike/>
        <sz val="8"/>
        <rFont val="Calibri"/>
        <family val="2"/>
        <charset val="238"/>
        <scheme val="minor"/>
      </rPr>
      <t>Modernizace odborných učeben v děčínských základních školách III</t>
    </r>
    <r>
      <rPr>
        <sz val="8"/>
        <rFont val="Calibri"/>
        <family val="2"/>
        <charset val="238"/>
        <scheme val="minor"/>
      </rPr>
      <t xml:space="preserve">
</t>
    </r>
    <r>
      <rPr>
        <sz val="8"/>
        <color rgb="FFFF0000"/>
        <rFont val="Calibri"/>
        <family val="2"/>
        <charset val="238"/>
        <scheme val="minor"/>
      </rPr>
      <t>Odborné učebny ZŠ Vojanova</t>
    </r>
  </si>
  <si>
    <r>
      <t xml:space="preserve">Rekonstrukce a vybavení učebny matematiky, venkovní učebny přírodopisu, zajištění bezbariérovosti </t>
    </r>
    <r>
      <rPr>
        <strike/>
        <sz val="8"/>
        <rFont val="Calibri"/>
        <family val="2"/>
        <charset val="238"/>
        <scheme val="minor"/>
      </rPr>
      <t>a konektivity. Záměr je součástí komplexního projektu "Modernizace odborných učeben v děčínských základních školách III", který je složen ze 3 dílčích projektů - 3 ZŠ v Děčíně. Předpokladaným zdrojem financování je IROP či ITI.</t>
    </r>
  </si>
  <si>
    <r>
      <rPr>
        <strike/>
        <sz val="8"/>
        <rFont val="Calibri"/>
        <family val="2"/>
        <charset val="238"/>
        <scheme val="minor"/>
      </rPr>
      <t>25 000 000</t>
    </r>
    <r>
      <rPr>
        <sz val="8"/>
        <color rgb="FFFF0000"/>
        <rFont val="Calibri"/>
        <family val="2"/>
        <charset val="238"/>
        <scheme val="minor"/>
      </rPr>
      <t xml:space="preserve">
40 000 000</t>
    </r>
  </si>
  <si>
    <r>
      <rPr>
        <strike/>
        <sz val="8"/>
        <rFont val="Calibri"/>
        <family val="2"/>
        <charset val="238"/>
        <scheme val="minor"/>
      </rPr>
      <t>21 250 000</t>
    </r>
    <r>
      <rPr>
        <sz val="8"/>
        <rFont val="Calibri"/>
        <family val="2"/>
        <charset val="238"/>
        <scheme val="minor"/>
      </rPr>
      <t xml:space="preserve">
</t>
    </r>
    <r>
      <rPr>
        <sz val="8"/>
        <color rgb="FFFF0000"/>
        <rFont val="Calibri"/>
        <family val="2"/>
        <charset val="238"/>
        <scheme val="minor"/>
      </rPr>
      <t>34 000 000</t>
    </r>
  </si>
  <si>
    <r>
      <rPr>
        <strike/>
        <sz val="8"/>
        <rFont val="Calibri"/>
        <family val="2"/>
        <charset val="238"/>
        <scheme val="minor"/>
      </rPr>
      <t>Modernizace odborných učeben v děčínských základních školách III</t>
    </r>
    <r>
      <rPr>
        <sz val="8"/>
        <rFont val="Calibri"/>
        <family val="2"/>
        <charset val="238"/>
        <scheme val="minor"/>
      </rPr>
      <t xml:space="preserve">
</t>
    </r>
    <r>
      <rPr>
        <sz val="8"/>
        <color rgb="FFFF0000"/>
        <rFont val="Calibri"/>
        <family val="2"/>
        <charset val="238"/>
        <scheme val="minor"/>
      </rPr>
      <t>Odborné učebny ZŠ Školní Děčín</t>
    </r>
  </si>
  <si>
    <r>
      <t>Rekonstrukce a vybavení odborné učebny chemie, fyziky, přírodovědy, cizích jazyků, kabinetů, zajištění bezbariérovosti</t>
    </r>
    <r>
      <rPr>
        <strike/>
        <sz val="8"/>
        <rFont val="Calibri"/>
        <family val="2"/>
        <charset val="238"/>
        <scheme val="minor"/>
      </rPr>
      <t xml:space="preserve"> a posílení konektivity školy. Záměr je součástí komplexního projektu "Modernizace odborných učeben v děčínských základních školách III", který je složen ze 3 dílčích projektů - 3 ZŠ v Děčíně. Předpokladaným zdrojem financování je IROP či ITI.</t>
    </r>
  </si>
  <si>
    <r>
      <rPr>
        <strike/>
        <sz val="8"/>
        <rFont val="Calibri"/>
        <family val="2"/>
        <charset val="238"/>
        <scheme val="minor"/>
      </rPr>
      <t>30 000 000</t>
    </r>
    <r>
      <rPr>
        <sz val="8"/>
        <rFont val="Calibri"/>
        <family val="2"/>
        <charset val="238"/>
        <scheme val="minor"/>
      </rPr>
      <t xml:space="preserve">
</t>
    </r>
    <r>
      <rPr>
        <sz val="8"/>
        <color rgb="FFFF0000"/>
        <rFont val="Calibri"/>
        <family val="2"/>
        <charset val="238"/>
        <scheme val="minor"/>
      </rPr>
      <t>40 000 000</t>
    </r>
  </si>
  <si>
    <r>
      <rPr>
        <strike/>
        <sz val="8"/>
        <rFont val="Calibri"/>
        <family val="2"/>
        <charset val="238"/>
        <scheme val="minor"/>
      </rPr>
      <t>25 500 000</t>
    </r>
    <r>
      <rPr>
        <sz val="8"/>
        <rFont val="Calibri"/>
        <family val="2"/>
        <charset val="238"/>
        <scheme val="minor"/>
      </rPr>
      <t xml:space="preserve">
</t>
    </r>
    <r>
      <rPr>
        <sz val="8"/>
        <color rgb="FFFF0000"/>
        <rFont val="Calibri"/>
        <family val="2"/>
        <charset val="238"/>
        <scheme val="minor"/>
      </rPr>
      <t>34 000 000</t>
    </r>
  </si>
  <si>
    <r>
      <t xml:space="preserve">Pracujeme s IT, </t>
    </r>
    <r>
      <rPr>
        <sz val="8"/>
        <color rgb="FFFF0000"/>
        <rFont val="Calibri"/>
        <family val="2"/>
        <charset val="238"/>
        <scheme val="minor"/>
      </rPr>
      <t>vybudování pracovny</t>
    </r>
  </si>
  <si>
    <r>
      <rPr>
        <strike/>
        <sz val="8"/>
        <rFont val="Calibri"/>
        <family val="2"/>
        <charset val="238"/>
        <scheme val="minor"/>
      </rPr>
      <t>2019</t>
    </r>
    <r>
      <rPr>
        <sz val="8"/>
        <rFont val="Calibri"/>
        <family val="2"/>
        <charset val="238"/>
        <scheme val="minor"/>
      </rPr>
      <t xml:space="preserve">
</t>
    </r>
    <r>
      <rPr>
        <sz val="8"/>
        <color rgb="FFFF0000"/>
        <rFont val="Calibri"/>
        <family val="2"/>
        <charset val="238"/>
        <scheme val="minor"/>
      </rPr>
      <t>2025</t>
    </r>
  </si>
  <si>
    <r>
      <rPr>
        <strike/>
        <sz val="8"/>
        <rFont val="Calibri"/>
        <family val="2"/>
        <charset val="238"/>
        <scheme val="minor"/>
      </rPr>
      <t>2020</t>
    </r>
    <r>
      <rPr>
        <sz val="8"/>
        <rFont val="Calibri"/>
        <family val="2"/>
        <charset val="238"/>
        <scheme val="minor"/>
      </rPr>
      <t xml:space="preserve">
</t>
    </r>
    <r>
      <rPr>
        <sz val="8"/>
        <color rgb="FFFF0000"/>
        <rFont val="Calibri"/>
        <family val="2"/>
        <charset val="238"/>
        <scheme val="minor"/>
      </rPr>
      <t>2027</t>
    </r>
  </si>
  <si>
    <r>
      <t>Vybavení ZŠ ICT technologiemi</t>
    </r>
    <r>
      <rPr>
        <strike/>
        <sz val="8"/>
        <rFont val="Calibri"/>
        <family val="2"/>
        <charset val="238"/>
        <scheme val="minor"/>
      </rPr>
      <t>, bezbariérové úpravy</t>
    </r>
  </si>
  <si>
    <r>
      <rPr>
        <strike/>
        <sz val="8"/>
        <rFont val="Calibri"/>
        <family val="2"/>
        <charset val="238"/>
        <scheme val="minor"/>
      </rPr>
      <t>1 670 000</t>
    </r>
    <r>
      <rPr>
        <sz val="8"/>
        <rFont val="Calibri"/>
        <family val="2"/>
        <charset val="238"/>
        <scheme val="minor"/>
      </rPr>
      <t xml:space="preserve">
</t>
    </r>
    <r>
      <rPr>
        <sz val="8"/>
        <color rgb="FFFF0000"/>
        <rFont val="Calibri"/>
        <family val="2"/>
        <charset val="238"/>
        <scheme val="minor"/>
      </rPr>
      <t>3 000 000</t>
    </r>
  </si>
  <si>
    <r>
      <rPr>
        <strike/>
        <sz val="8"/>
        <rFont val="Calibri"/>
        <family val="2"/>
        <charset val="238"/>
        <scheme val="minor"/>
      </rPr>
      <t>1 419 500</t>
    </r>
    <r>
      <rPr>
        <sz val="8"/>
        <rFont val="Calibri"/>
        <family val="2"/>
        <charset val="238"/>
        <scheme val="minor"/>
      </rPr>
      <t xml:space="preserve">
</t>
    </r>
    <r>
      <rPr>
        <sz val="8"/>
        <color rgb="FFFF0000"/>
        <rFont val="Calibri"/>
        <family val="2"/>
        <charset val="238"/>
        <scheme val="minor"/>
      </rPr>
      <t>2 550 000</t>
    </r>
  </si>
  <si>
    <r>
      <rPr>
        <strike/>
        <sz val="8"/>
        <rFont val="Calibri"/>
        <family val="2"/>
        <charset val="238"/>
        <scheme val="minor"/>
      </rPr>
      <t>20 000 000</t>
    </r>
    <r>
      <rPr>
        <sz val="8"/>
        <rFont val="Calibri"/>
        <family val="2"/>
        <charset val="238"/>
        <scheme val="minor"/>
      </rPr>
      <t xml:space="preserve">
</t>
    </r>
    <r>
      <rPr>
        <sz val="8"/>
        <color rgb="FFFF0000"/>
        <rFont val="Calibri"/>
        <family val="2"/>
        <charset val="238"/>
        <scheme val="minor"/>
      </rPr>
      <t>30 000 000</t>
    </r>
  </si>
  <si>
    <r>
      <rPr>
        <strike/>
        <sz val="8"/>
        <rFont val="Calibri"/>
        <family val="2"/>
        <charset val="238"/>
        <scheme val="minor"/>
      </rPr>
      <t>17 000 000</t>
    </r>
    <r>
      <rPr>
        <sz val="8"/>
        <rFont val="Calibri"/>
        <family val="2"/>
        <charset val="238"/>
        <scheme val="minor"/>
      </rPr>
      <t xml:space="preserve">
</t>
    </r>
    <r>
      <rPr>
        <sz val="8"/>
        <color rgb="FFFF0000"/>
        <rFont val="Calibri"/>
        <family val="2"/>
        <charset val="238"/>
        <scheme val="minor"/>
      </rPr>
      <t>25 500 000</t>
    </r>
  </si>
  <si>
    <r>
      <rPr>
        <strike/>
        <sz val="8"/>
        <rFont val="Calibri"/>
        <family val="2"/>
        <charset val="238"/>
        <scheme val="minor"/>
      </rPr>
      <t>1 275 000</t>
    </r>
    <r>
      <rPr>
        <sz val="8"/>
        <rFont val="Calibri"/>
        <family val="2"/>
        <charset val="238"/>
        <scheme val="minor"/>
      </rPr>
      <t xml:space="preserve">
</t>
    </r>
    <r>
      <rPr>
        <sz val="8"/>
        <color rgb="FFFF0000"/>
        <rFont val="Calibri"/>
        <family val="2"/>
        <charset val="238"/>
        <scheme val="minor"/>
      </rPr>
      <t>2 550 000</t>
    </r>
  </si>
  <si>
    <t>72744367
72743735
72743573
72744529
72743816
72743891
47274743
72744448
72743492
72744057
72743972</t>
  </si>
  <si>
    <t>102053421
102053910
102053928
102053944
102053961
102053995
047274743
102065071
102053871
102553891
102065047</t>
  </si>
  <si>
    <t>600076059
600076504
600076512
600076245
600076253
600076261
600076016
600076296
600076237
600076539
600076288</t>
  </si>
  <si>
    <t>Nový projektový záměr:
Zajištění vnitřní konektivty škol v Děčíně</t>
  </si>
  <si>
    <t>Zajištění vnitřní konektivity škol v Děčíně v rámci standardu konektivity</t>
  </si>
  <si>
    <t>Nový projektový záměr:
Zajištění vnitřní konektivity školy</t>
  </si>
  <si>
    <t>Nový projektový záměr:
Modernizace venkovního  prostranství ZŠ Školní Děčín</t>
  </si>
  <si>
    <t>Modernizace venkovního školního prostranství (venkovní učebny, hřiště, bezbariérovost)</t>
  </si>
  <si>
    <t>Nový projektový záměr:
Modernizace ZŠ Míru Děčín</t>
  </si>
  <si>
    <t>Rekonstrukce školní jídelny a kuchyně, venkovní učebna, víceúčelové hřiště, bezbariérovost</t>
  </si>
  <si>
    <t>Základní škola a Mateřská škola Děčín VIII, Vojanova 178/12, příspěvková organizace
Základní škola a Mateřská škola Děčín VI, Školní 1544/5, příspěvková organizace</t>
  </si>
  <si>
    <t>72743972
47274743
72744448</t>
  </si>
  <si>
    <t>102065047
047274743
102629951</t>
  </si>
  <si>
    <t>600076288
600076016
600076296</t>
  </si>
  <si>
    <t>Nový projektový záměr:
Modernizace odborných učeben v děčínských základních školách III</t>
  </si>
  <si>
    <t>Modernizace učeben a přilehlých prostor na ZŠ Vojanova (učebny, bezbariérovost), ZŠ Školní (učebny, bezbariérovost) a ZŠ Míru (venkovní učebna, školní hřiště)</t>
  </si>
  <si>
    <t>Částečně zpracované PD</t>
  </si>
  <si>
    <t>Nový projektový záměr:
Modernizace odborné učebny a zajištění bezbariérovosti ZŠ Kosmonautů</t>
  </si>
  <si>
    <t>Modernizace odborné učebny přírodních věd a zajištění bezbariérovosti</t>
  </si>
  <si>
    <t>Základní škola Dr. Miroslava Tyrše Děčín II, Vrchlického 630/5, příspěvková organizace
Základní škola Děčín VI, Na Stráni 879/2, příspěvková organizace
Základní škola a Mateřská škola Děčín IV, Máchovo nám., příspěvková organizace
Základní škola Děčín II, Kamenická 1145, příspěvková organizace</t>
  </si>
  <si>
    <t>72743573
72743891
72743816
72743735</t>
  </si>
  <si>
    <t>102053928
102053995
102053961
102053910</t>
  </si>
  <si>
    <t>600076512
600076261
600076253
600076504</t>
  </si>
  <si>
    <t>Nový projektový záměr:
Vybavení školních klubů a školních družin v Děčíně</t>
  </si>
  <si>
    <t>Zajištění vybavení nábytkem a pomůcky školní kluby a družinu v ZŠ Dr. M. Tyrše, ZŠ Na Stráni, ZŠ Máchovo nám. a ZŠ Kamenická</t>
  </si>
  <si>
    <t>Nový projektový záměr:
Vybavení školního sportovního klubu</t>
  </si>
  <si>
    <t>Zajištění vybavení zájmových kroužků školních klubů</t>
  </si>
  <si>
    <t>Nový projektový záměr:
Vybavení školního  klubu</t>
  </si>
  <si>
    <t>Nový projektový záměr:
Vybavení školní družiny a školního klubu</t>
  </si>
  <si>
    <t>Zajištění vybavení zájmových kroužků školních klubů a školní družiny</t>
  </si>
  <si>
    <t>Vybudování výtahu</t>
  </si>
  <si>
    <r>
      <rPr>
        <strike/>
        <sz val="8"/>
        <rFont val="Calibri"/>
        <family val="2"/>
        <charset val="238"/>
        <scheme val="minor"/>
      </rPr>
      <t>20 000 000</t>
    </r>
    <r>
      <rPr>
        <sz val="8"/>
        <rFont val="Calibri"/>
        <family val="2"/>
        <charset val="238"/>
        <scheme val="minor"/>
      </rPr>
      <t xml:space="preserve">
</t>
    </r>
    <r>
      <rPr>
        <sz val="8"/>
        <color rgb="FFFF0000"/>
        <rFont val="Calibri"/>
        <family val="2"/>
        <charset val="238"/>
        <scheme val="minor"/>
      </rPr>
      <t>35 000 000</t>
    </r>
  </si>
  <si>
    <r>
      <rPr>
        <strike/>
        <sz val="8"/>
        <rFont val="Calibri"/>
        <family val="2"/>
        <charset val="238"/>
        <scheme val="minor"/>
      </rPr>
      <t>17 000 000</t>
    </r>
    <r>
      <rPr>
        <sz val="8"/>
        <rFont val="Calibri"/>
        <family val="2"/>
        <charset val="238"/>
        <scheme val="minor"/>
      </rPr>
      <t xml:space="preserve">
</t>
    </r>
    <r>
      <rPr>
        <sz val="8"/>
        <color rgb="FFFF0000"/>
        <rFont val="Calibri"/>
        <family val="2"/>
        <charset val="238"/>
        <scheme val="minor"/>
      </rPr>
      <t>29 750 000</t>
    </r>
  </si>
  <si>
    <r>
      <rPr>
        <strike/>
        <sz val="8"/>
        <rFont val="Calibri"/>
        <family val="2"/>
        <charset val="238"/>
        <scheme val="minor"/>
      </rPr>
      <t>8 000 000</t>
    </r>
    <r>
      <rPr>
        <sz val="8"/>
        <rFont val="Calibri"/>
        <family val="2"/>
        <charset val="238"/>
        <scheme val="minor"/>
      </rPr>
      <t xml:space="preserve">
</t>
    </r>
    <r>
      <rPr>
        <sz val="8"/>
        <color rgb="FFFF0000"/>
        <rFont val="Calibri"/>
        <family val="2"/>
        <charset val="238"/>
        <scheme val="minor"/>
      </rPr>
      <t>10 000 000</t>
    </r>
  </si>
  <si>
    <r>
      <rPr>
        <strike/>
        <sz val="8"/>
        <rFont val="Calibri"/>
        <family val="2"/>
        <charset val="238"/>
        <scheme val="minor"/>
      </rPr>
      <t>6 800 000</t>
    </r>
    <r>
      <rPr>
        <sz val="8"/>
        <rFont val="Calibri"/>
        <family val="2"/>
        <charset val="238"/>
        <scheme val="minor"/>
      </rPr>
      <t xml:space="preserve">
</t>
    </r>
    <r>
      <rPr>
        <sz val="8"/>
        <color rgb="FFFF0000"/>
        <rFont val="Calibri"/>
        <family val="2"/>
        <charset val="238"/>
        <scheme val="minor"/>
      </rPr>
      <t>8 500 000</t>
    </r>
  </si>
  <si>
    <t>Předmětem projektu je vybudování výtahu a stavební úpravy sociálního zařízení ve všech patrech a zřízení 2 bezbariérových soc. zařízení</t>
  </si>
  <si>
    <t>v realizaci</t>
  </si>
  <si>
    <r>
      <rPr>
        <strike/>
        <sz val="8"/>
        <rFont val="Calibri"/>
        <family val="2"/>
        <charset val="238"/>
        <scheme val="minor"/>
      </rPr>
      <t>3 500 000</t>
    </r>
    <r>
      <rPr>
        <sz val="8"/>
        <rFont val="Calibri"/>
        <family val="2"/>
        <charset val="238"/>
        <scheme val="minor"/>
      </rPr>
      <t xml:space="preserve">
</t>
    </r>
    <r>
      <rPr>
        <sz val="8"/>
        <color rgb="FFFF0000"/>
        <rFont val="Calibri"/>
        <family val="2"/>
        <charset val="238"/>
        <scheme val="minor"/>
      </rPr>
      <t>5 000 000</t>
    </r>
  </si>
  <si>
    <r>
      <rPr>
        <strike/>
        <sz val="8"/>
        <rFont val="Calibri"/>
        <family val="2"/>
        <charset val="238"/>
        <scheme val="minor"/>
      </rPr>
      <t>2 975 000</t>
    </r>
    <r>
      <rPr>
        <sz val="8"/>
        <rFont val="Calibri"/>
        <family val="2"/>
        <charset val="238"/>
        <scheme val="minor"/>
      </rPr>
      <t xml:space="preserve">
</t>
    </r>
    <r>
      <rPr>
        <sz val="8"/>
        <color rgb="FFFF0000"/>
        <rFont val="Calibri"/>
        <family val="2"/>
        <charset val="238"/>
        <scheme val="minor"/>
      </rPr>
      <t>4 250 000</t>
    </r>
  </si>
  <si>
    <r>
      <rPr>
        <strike/>
        <sz val="8"/>
        <rFont val="Calibri"/>
        <family val="2"/>
        <charset val="238"/>
        <scheme val="minor"/>
      </rPr>
      <t>6 000 000</t>
    </r>
    <r>
      <rPr>
        <sz val="8"/>
        <rFont val="Calibri"/>
        <family val="2"/>
        <charset val="238"/>
        <scheme val="minor"/>
      </rPr>
      <t xml:space="preserve">
</t>
    </r>
    <r>
      <rPr>
        <sz val="8"/>
        <color rgb="FFFF0000"/>
        <rFont val="Calibri"/>
        <family val="2"/>
        <charset val="238"/>
        <scheme val="minor"/>
      </rPr>
      <t>10 000 000</t>
    </r>
  </si>
  <si>
    <r>
      <rPr>
        <strike/>
        <sz val="8"/>
        <rFont val="Calibri"/>
        <family val="2"/>
        <charset val="238"/>
        <scheme val="minor"/>
      </rPr>
      <t>5 100 000</t>
    </r>
    <r>
      <rPr>
        <sz val="8"/>
        <rFont val="Calibri"/>
        <family val="2"/>
        <charset val="238"/>
        <scheme val="minor"/>
      </rPr>
      <t xml:space="preserve">
</t>
    </r>
    <r>
      <rPr>
        <sz val="8"/>
        <color rgb="FFFF0000"/>
        <rFont val="Calibri"/>
        <family val="2"/>
        <charset val="238"/>
        <scheme val="minor"/>
      </rPr>
      <t>8 500 000</t>
    </r>
  </si>
  <si>
    <r>
      <rPr>
        <strike/>
        <sz val="8"/>
        <rFont val="Calibri"/>
        <family val="2"/>
        <charset val="238"/>
        <scheme val="minor"/>
      </rPr>
      <t>9 000 000</t>
    </r>
    <r>
      <rPr>
        <sz val="8"/>
        <rFont val="Calibri"/>
        <family val="2"/>
        <charset val="238"/>
        <scheme val="minor"/>
      </rPr>
      <t xml:space="preserve">
</t>
    </r>
    <r>
      <rPr>
        <sz val="8"/>
        <color rgb="FFFF0000"/>
        <rFont val="Calibri"/>
        <family val="2"/>
        <charset val="238"/>
        <scheme val="minor"/>
      </rPr>
      <t>10 000 000</t>
    </r>
  </si>
  <si>
    <r>
      <rPr>
        <strike/>
        <sz val="8"/>
        <rFont val="Calibri"/>
        <family val="2"/>
        <charset val="238"/>
        <scheme val="minor"/>
      </rPr>
      <t>7 650 000</t>
    </r>
    <r>
      <rPr>
        <sz val="8"/>
        <rFont val="Calibri"/>
        <family val="2"/>
        <charset val="238"/>
        <scheme val="minor"/>
      </rPr>
      <t xml:space="preserve">
</t>
    </r>
    <r>
      <rPr>
        <sz val="8"/>
        <color rgb="FFFF0000"/>
        <rFont val="Calibri"/>
        <family val="2"/>
        <charset val="238"/>
        <scheme val="minor"/>
      </rPr>
      <t>8 500 000</t>
    </r>
  </si>
  <si>
    <r>
      <rPr>
        <strike/>
        <sz val="8"/>
        <rFont val="Calibri"/>
        <family val="2"/>
        <charset val="238"/>
        <scheme val="minor"/>
      </rPr>
      <t>2026</t>
    </r>
    <r>
      <rPr>
        <sz val="8"/>
        <rFont val="Calibri"/>
        <family val="2"/>
        <charset val="238"/>
        <scheme val="minor"/>
      </rPr>
      <t xml:space="preserve">
</t>
    </r>
    <r>
      <rPr>
        <sz val="8"/>
        <color rgb="FFFF0000"/>
        <rFont val="Calibri"/>
        <family val="2"/>
        <charset val="238"/>
        <scheme val="minor"/>
      </rPr>
      <t>2027</t>
    </r>
  </si>
  <si>
    <t>studie</t>
  </si>
  <si>
    <t>Změna užívání ŠD na ZŠ vč. bezbariérových úprav v objektu ŠJ Sládkova, Děčín I</t>
  </si>
  <si>
    <r>
      <rPr>
        <strike/>
        <sz val="8"/>
        <rFont val="Calibri"/>
        <family val="2"/>
        <charset val="238"/>
        <scheme val="minor"/>
      </rPr>
      <t>7 500 000</t>
    </r>
    <r>
      <rPr>
        <sz val="8"/>
        <rFont val="Calibri"/>
        <family val="2"/>
        <charset val="238"/>
        <scheme val="minor"/>
      </rPr>
      <t xml:space="preserve">
</t>
    </r>
    <r>
      <rPr>
        <sz val="8"/>
        <color rgb="FFFF0000"/>
        <rFont val="Calibri"/>
        <family val="2"/>
        <charset val="238"/>
        <scheme val="minor"/>
      </rPr>
      <t>9 000 000</t>
    </r>
  </si>
  <si>
    <r>
      <rPr>
        <strike/>
        <sz val="8"/>
        <rFont val="Calibri"/>
        <family val="2"/>
        <charset val="238"/>
        <scheme val="minor"/>
      </rPr>
      <t>6 375 000</t>
    </r>
    <r>
      <rPr>
        <sz val="8"/>
        <rFont val="Calibri"/>
        <family val="2"/>
        <charset val="238"/>
        <scheme val="minor"/>
      </rPr>
      <t xml:space="preserve">
</t>
    </r>
    <r>
      <rPr>
        <sz val="8"/>
        <color rgb="FFFF0000"/>
        <rFont val="Calibri"/>
        <family val="2"/>
        <charset val="238"/>
        <scheme val="minor"/>
      </rPr>
      <t>7 650 000</t>
    </r>
  </si>
  <si>
    <r>
      <rPr>
        <strike/>
        <sz val="8"/>
        <rFont val="Calibri"/>
        <family val="2"/>
        <charset val="238"/>
        <scheme val="minor"/>
      </rPr>
      <t>2022</t>
    </r>
    <r>
      <rPr>
        <sz val="8"/>
        <rFont val="Calibri"/>
        <family val="2"/>
        <charset val="238"/>
        <scheme val="minor"/>
      </rPr>
      <t xml:space="preserve">
</t>
    </r>
    <r>
      <rPr>
        <sz val="8"/>
        <color rgb="FFFF0000"/>
        <rFont val="Calibri"/>
        <family val="2"/>
        <charset val="238"/>
        <scheme val="minor"/>
      </rPr>
      <t>2026</t>
    </r>
  </si>
  <si>
    <r>
      <t xml:space="preserve">Záměr projednán PS Projekty s kladným doporučením, PD. Zahrnuto do „Zásobníku projektů k zařazení do Akčního plánu Strategického plánu rozvoje města Děčín </t>
    </r>
    <r>
      <rPr>
        <strike/>
        <sz val="8"/>
        <rFont val="Calibri"/>
        <family val="2"/>
        <charset val="238"/>
        <scheme val="minor"/>
      </rPr>
      <t>pro rok 2017</t>
    </r>
    <r>
      <rPr>
        <sz val="8"/>
        <rFont val="Calibri"/>
        <family val="2"/>
        <charset val="238"/>
        <scheme val="minor"/>
      </rPr>
      <t>“.</t>
    </r>
  </si>
  <si>
    <r>
      <rPr>
        <strike/>
        <sz val="8"/>
        <rFont val="Calibri"/>
        <family val="2"/>
        <charset val="238"/>
        <scheme val="minor"/>
      </rPr>
      <t>35 000 000</t>
    </r>
    <r>
      <rPr>
        <sz val="8"/>
        <rFont val="Calibri"/>
        <family val="2"/>
        <charset val="238"/>
        <scheme val="minor"/>
      </rPr>
      <t xml:space="preserve">
</t>
    </r>
    <r>
      <rPr>
        <sz val="8"/>
        <color rgb="FFFF0000"/>
        <rFont val="Calibri"/>
        <family val="2"/>
        <charset val="238"/>
        <scheme val="minor"/>
      </rPr>
      <t>60 000 000</t>
    </r>
  </si>
  <si>
    <r>
      <rPr>
        <strike/>
        <sz val="8"/>
        <rFont val="Calibri"/>
        <family val="2"/>
        <charset val="238"/>
        <scheme val="minor"/>
      </rPr>
      <t>29 750 000</t>
    </r>
    <r>
      <rPr>
        <sz val="8"/>
        <rFont val="Calibri"/>
        <family val="2"/>
        <charset val="238"/>
        <scheme val="minor"/>
      </rPr>
      <t xml:space="preserve">
</t>
    </r>
    <r>
      <rPr>
        <sz val="8"/>
        <color rgb="FFFF0000"/>
        <rFont val="Calibri"/>
        <family val="2"/>
        <charset val="238"/>
        <scheme val="minor"/>
      </rPr>
      <t>51 000 000</t>
    </r>
  </si>
  <si>
    <r>
      <rPr>
        <strike/>
        <sz val="8"/>
        <rFont val="Calibri"/>
        <family val="2"/>
        <charset val="238"/>
        <scheme val="minor"/>
      </rPr>
      <t>2027</t>
    </r>
    <r>
      <rPr>
        <sz val="8"/>
        <rFont val="Calibri"/>
        <family val="2"/>
        <charset val="238"/>
        <scheme val="minor"/>
      </rPr>
      <t xml:space="preserve">
</t>
    </r>
    <r>
      <rPr>
        <sz val="8"/>
        <color rgb="FFFF0000"/>
        <rFont val="Calibri"/>
        <family val="2"/>
        <charset val="238"/>
        <scheme val="minor"/>
      </rPr>
      <t>2029</t>
    </r>
  </si>
  <si>
    <r>
      <t xml:space="preserve">Doporučení ze zpracovaného stavebně-technického posouzení. Zahrnuto do „Zásobníku projektů k zařazení do Akčního plánu Strategického plánu rozvoje města Děčín </t>
    </r>
    <r>
      <rPr>
        <strike/>
        <sz val="8"/>
        <rFont val="Calibri"/>
        <family val="2"/>
        <charset val="238"/>
        <scheme val="minor"/>
      </rPr>
      <t>pro rok 2017</t>
    </r>
    <r>
      <rPr>
        <sz val="8"/>
        <rFont val="Calibri"/>
        <family val="2"/>
        <charset val="238"/>
        <scheme val="minor"/>
      </rPr>
      <t>“.</t>
    </r>
  </si>
  <si>
    <r>
      <rPr>
        <strike/>
        <sz val="8"/>
        <rFont val="Calibri"/>
        <family val="2"/>
        <charset val="238"/>
        <scheme val="minor"/>
      </rPr>
      <t>9 000 000</t>
    </r>
    <r>
      <rPr>
        <sz val="8"/>
        <rFont val="Calibri"/>
        <family val="2"/>
        <charset val="238"/>
        <scheme val="minor"/>
      </rPr>
      <t xml:space="preserve">
</t>
    </r>
    <r>
      <rPr>
        <sz val="8"/>
        <color rgb="FFFF0000"/>
        <rFont val="Calibri"/>
        <family val="2"/>
        <charset val="238"/>
        <scheme val="minor"/>
      </rPr>
      <t>17 000 000</t>
    </r>
  </si>
  <si>
    <r>
      <rPr>
        <strike/>
        <sz val="8"/>
        <rFont val="Calibri"/>
        <family val="2"/>
        <charset val="238"/>
        <scheme val="minor"/>
      </rPr>
      <t>7 650 000</t>
    </r>
    <r>
      <rPr>
        <sz val="8"/>
        <rFont val="Calibri"/>
        <family val="2"/>
        <charset val="238"/>
        <scheme val="minor"/>
      </rPr>
      <t xml:space="preserve">
</t>
    </r>
    <r>
      <rPr>
        <sz val="8"/>
        <color rgb="FFFF0000"/>
        <rFont val="Calibri"/>
        <family val="2"/>
        <charset val="238"/>
        <scheme val="minor"/>
      </rPr>
      <t>14 450 000</t>
    </r>
  </si>
  <si>
    <r>
      <rPr>
        <strike/>
        <sz val="8"/>
        <rFont val="Calibri"/>
        <family val="2"/>
        <charset val="238"/>
        <scheme val="minor"/>
      </rPr>
      <t>2021</t>
    </r>
    <r>
      <rPr>
        <sz val="8"/>
        <rFont val="Calibri"/>
        <family val="2"/>
        <charset val="238"/>
        <scheme val="minor"/>
      </rPr>
      <t xml:space="preserve">
</t>
    </r>
    <r>
      <rPr>
        <sz val="8"/>
        <color rgb="FFFF0000"/>
        <rFont val="Calibri"/>
        <family val="2"/>
        <charset val="238"/>
        <scheme val="minor"/>
      </rPr>
      <t>2026</t>
    </r>
  </si>
  <si>
    <t>Zateplení střechy a obvodového pláště budovy</t>
  </si>
  <si>
    <r>
      <rPr>
        <strike/>
        <sz val="8"/>
        <rFont val="Calibri"/>
        <family val="2"/>
        <charset val="238"/>
        <scheme val="minor"/>
      </rPr>
      <t>2 000 000</t>
    </r>
    <r>
      <rPr>
        <sz val="8"/>
        <rFont val="Calibri"/>
        <family val="2"/>
        <charset val="238"/>
        <scheme val="minor"/>
      </rPr>
      <t xml:space="preserve">
</t>
    </r>
    <r>
      <rPr>
        <sz val="8"/>
        <color rgb="FFFF0000"/>
        <rFont val="Calibri"/>
        <family val="2"/>
        <charset val="238"/>
        <scheme val="minor"/>
      </rPr>
      <t>2 720 000</t>
    </r>
  </si>
  <si>
    <r>
      <rPr>
        <strike/>
        <sz val="8"/>
        <rFont val="Calibri"/>
        <family val="2"/>
        <charset val="238"/>
        <scheme val="minor"/>
      </rPr>
      <t>1 700 000</t>
    </r>
    <r>
      <rPr>
        <sz val="8"/>
        <color rgb="FFFF0000"/>
        <rFont val="Calibri"/>
        <family val="2"/>
        <charset val="238"/>
        <scheme val="minor"/>
      </rPr>
      <t xml:space="preserve">
2 312 000</t>
    </r>
  </si>
  <si>
    <r>
      <rPr>
        <strike/>
        <sz val="8"/>
        <rFont val="Calibri"/>
        <family val="2"/>
        <charset val="238"/>
        <scheme val="minor"/>
      </rPr>
      <t>500 000</t>
    </r>
    <r>
      <rPr>
        <sz val="8"/>
        <rFont val="Calibri"/>
        <family val="2"/>
        <charset val="238"/>
        <scheme val="minor"/>
      </rPr>
      <t xml:space="preserve">
</t>
    </r>
    <r>
      <rPr>
        <sz val="8"/>
        <color rgb="FFFF0000"/>
        <rFont val="Calibri"/>
        <family val="2"/>
        <charset val="238"/>
        <scheme val="minor"/>
      </rPr>
      <t>750 000</t>
    </r>
  </si>
  <si>
    <r>
      <rPr>
        <strike/>
        <sz val="8"/>
        <rFont val="Calibri"/>
        <family val="2"/>
        <charset val="238"/>
        <scheme val="minor"/>
      </rPr>
      <t>425 000</t>
    </r>
    <r>
      <rPr>
        <sz val="8"/>
        <rFont val="Calibri"/>
        <family val="2"/>
        <charset val="238"/>
        <scheme val="minor"/>
      </rPr>
      <t xml:space="preserve">
</t>
    </r>
    <r>
      <rPr>
        <sz val="8"/>
        <color rgb="FFFF0000"/>
        <rFont val="Calibri"/>
        <family val="2"/>
        <charset val="238"/>
        <scheme val="minor"/>
      </rPr>
      <t>637 500</t>
    </r>
  </si>
  <si>
    <t>Zrealizováno.</t>
  </si>
  <si>
    <t>Zatepleni a fotovoltaika, záměr doplněn o venkovní učebnu a workoutové hriště</t>
  </si>
  <si>
    <r>
      <rPr>
        <strike/>
        <sz val="8"/>
        <rFont val="Calibri"/>
        <family val="2"/>
        <charset val="238"/>
        <scheme val="minor"/>
      </rPr>
      <t>70 000 000</t>
    </r>
    <r>
      <rPr>
        <sz val="8"/>
        <rFont val="Calibri"/>
        <family val="2"/>
        <charset val="238"/>
        <scheme val="minor"/>
      </rPr>
      <t xml:space="preserve">
</t>
    </r>
    <r>
      <rPr>
        <sz val="8"/>
        <color rgb="FFFF0000"/>
        <rFont val="Calibri"/>
        <family val="2"/>
        <charset val="238"/>
        <scheme val="minor"/>
      </rPr>
      <t>130 000 000</t>
    </r>
  </si>
  <si>
    <r>
      <rPr>
        <strike/>
        <sz val="8"/>
        <color theme="1"/>
        <rFont val="Calibri"/>
        <family val="2"/>
        <charset val="238"/>
        <scheme val="minor"/>
      </rPr>
      <t>59 500 000</t>
    </r>
    <r>
      <rPr>
        <sz val="8"/>
        <color theme="1"/>
        <rFont val="Calibri"/>
        <family val="2"/>
        <charset val="238"/>
        <scheme val="minor"/>
      </rPr>
      <t xml:space="preserve">
</t>
    </r>
    <r>
      <rPr>
        <sz val="8"/>
        <color rgb="FFFF0000"/>
        <rFont val="Calibri"/>
        <family val="2"/>
        <charset val="238"/>
        <scheme val="minor"/>
      </rPr>
      <t>110 500 000</t>
    </r>
  </si>
  <si>
    <r>
      <rPr>
        <strike/>
        <sz val="8"/>
        <rFont val="Calibri"/>
        <family val="2"/>
        <charset val="238"/>
        <scheme val="minor"/>
      </rPr>
      <t>2023</t>
    </r>
    <r>
      <rPr>
        <sz val="8"/>
        <rFont val="Calibri"/>
        <family val="2"/>
        <charset val="238"/>
        <scheme val="minor"/>
      </rPr>
      <t xml:space="preserve">
</t>
    </r>
    <r>
      <rPr>
        <sz val="8"/>
        <color rgb="FFFF0000"/>
        <rFont val="Calibri"/>
        <family val="2"/>
        <charset val="238"/>
        <scheme val="minor"/>
      </rPr>
      <t>2028</t>
    </r>
  </si>
  <si>
    <r>
      <rPr>
        <strike/>
        <sz val="8"/>
        <rFont val="Calibri"/>
        <family val="2"/>
        <charset val="238"/>
        <scheme val="minor"/>
      </rPr>
      <t>20 000 000</t>
    </r>
    <r>
      <rPr>
        <sz val="8"/>
        <rFont val="Calibri"/>
        <family val="2"/>
        <charset val="238"/>
        <scheme val="minor"/>
      </rPr>
      <t xml:space="preserve">
</t>
    </r>
    <r>
      <rPr>
        <sz val="8"/>
        <color rgb="FFFF0000"/>
        <rFont val="Calibri"/>
        <family val="2"/>
        <charset val="238"/>
        <scheme val="minor"/>
      </rPr>
      <t>50 000 000</t>
    </r>
  </si>
  <si>
    <r>
      <rPr>
        <strike/>
        <sz val="8"/>
        <rFont val="Calibri"/>
        <family val="2"/>
        <charset val="238"/>
        <scheme val="minor"/>
      </rPr>
      <t>17 000 000</t>
    </r>
    <r>
      <rPr>
        <sz val="8"/>
        <rFont val="Calibri"/>
        <family val="2"/>
        <charset val="238"/>
        <scheme val="minor"/>
      </rPr>
      <t xml:space="preserve">
</t>
    </r>
    <r>
      <rPr>
        <sz val="8"/>
        <color rgb="FFFF0000"/>
        <rFont val="Calibri"/>
        <family val="2"/>
        <charset val="238"/>
        <scheme val="minor"/>
      </rPr>
      <t>42 500 000</t>
    </r>
  </si>
  <si>
    <t>2. stupeň - vybavení, zdokonalení učebny a ákovských knihoven</t>
  </si>
  <si>
    <t>pro 1. stupeň, zdokonaleni zakovske knihovny, interaktivni tabule, vybaveni, projekcni technika</t>
  </si>
  <si>
    <t>rekonstrukce dílen</t>
  </si>
  <si>
    <r>
      <rPr>
        <strike/>
        <sz val="8"/>
        <rFont val="Calibri"/>
        <family val="2"/>
        <charset val="238"/>
        <scheme val="minor"/>
      </rPr>
      <t>2020</t>
    </r>
    <r>
      <rPr>
        <sz val="8"/>
        <rFont val="Calibri"/>
        <family val="2"/>
        <charset val="238"/>
        <scheme val="minor"/>
      </rPr>
      <t xml:space="preserve">
</t>
    </r>
    <r>
      <rPr>
        <sz val="8"/>
        <color rgb="FFFF0000"/>
        <rFont val="Calibri"/>
        <family val="2"/>
        <charset val="238"/>
        <scheme val="minor"/>
      </rPr>
      <t>2025</t>
    </r>
  </si>
  <si>
    <r>
      <t xml:space="preserve">Škola nás baví 
</t>
    </r>
    <r>
      <rPr>
        <strike/>
        <sz val="8"/>
        <rFont val="Calibri"/>
        <family val="2"/>
        <charset val="238"/>
        <scheme val="minor"/>
      </rPr>
      <t>Vytvoření motivačních zón – IT koutků pro zvýšení individualizace vzdělávání</t>
    </r>
  </si>
  <si>
    <t>Vytvoření motivačních zón – IT koutků pro zvýšení individualizace vzdělávání</t>
  </si>
  <si>
    <t>Nový projektový záměr: 
Klimatizace budov</t>
  </si>
  <si>
    <t>Zajištění klimatizace do školních budov, škola, jídelna apod.</t>
  </si>
  <si>
    <t>Nový projektový záměr:
Rekonstrukce a zateplení půdy</t>
  </si>
  <si>
    <t>Rekonstrukce a zateplení půdních prostor</t>
  </si>
  <si>
    <t>částka bude doplněna v rámci aktualizace</t>
  </si>
  <si>
    <t>PD pripravena</t>
  </si>
  <si>
    <r>
      <rPr>
        <strike/>
        <sz val="8"/>
        <rFont val="Calibri"/>
        <family val="2"/>
        <charset val="238"/>
        <scheme val="minor"/>
      </rPr>
      <t>200 000</t>
    </r>
    <r>
      <rPr>
        <sz val="8"/>
        <rFont val="Calibri"/>
        <family val="2"/>
        <charset val="238"/>
        <scheme val="minor"/>
      </rPr>
      <t xml:space="preserve">
</t>
    </r>
    <r>
      <rPr>
        <sz val="8"/>
        <color rgb="FFFF0000"/>
        <rFont val="Calibri"/>
        <family val="2"/>
        <charset val="238"/>
        <scheme val="minor"/>
      </rPr>
      <t>300 000</t>
    </r>
  </si>
  <si>
    <r>
      <rPr>
        <strike/>
        <sz val="8"/>
        <rFont val="Calibri"/>
        <family val="2"/>
        <charset val="238"/>
        <scheme val="minor"/>
      </rPr>
      <t>170 000</t>
    </r>
    <r>
      <rPr>
        <sz val="8"/>
        <rFont val="Calibri"/>
        <family val="2"/>
        <charset val="238"/>
        <scheme val="minor"/>
      </rPr>
      <t xml:space="preserve">
</t>
    </r>
    <r>
      <rPr>
        <sz val="8"/>
        <color rgb="FFFF0000"/>
        <rFont val="Calibri"/>
        <family val="2"/>
        <charset val="238"/>
        <scheme val="minor"/>
      </rPr>
      <t>255 000</t>
    </r>
  </si>
  <si>
    <t>Výměna střešní krytiny, oprava částí krovu, komínů, výměna bleskosvodné soustavy</t>
  </si>
  <si>
    <r>
      <rPr>
        <strike/>
        <sz val="8"/>
        <rFont val="Calibri"/>
        <family val="2"/>
        <charset val="238"/>
        <scheme val="minor"/>
      </rPr>
      <t>Plánujeme, záměr.</t>
    </r>
    <r>
      <rPr>
        <sz val="8"/>
        <rFont val="Calibri"/>
        <family val="2"/>
        <charset val="238"/>
        <scheme val="minor"/>
      </rPr>
      <t xml:space="preserve">
</t>
    </r>
    <r>
      <rPr>
        <sz val="8"/>
        <color rgb="FFFF0000"/>
        <rFont val="Calibri"/>
        <family val="2"/>
        <charset val="238"/>
        <scheme val="minor"/>
      </rPr>
      <t>Zrealizováno</t>
    </r>
  </si>
  <si>
    <r>
      <rPr>
        <strike/>
        <sz val="8"/>
        <rFont val="Calibri"/>
        <family val="2"/>
        <charset val="238"/>
        <scheme val="minor"/>
      </rPr>
      <t>800 000</t>
    </r>
    <r>
      <rPr>
        <sz val="8"/>
        <rFont val="Calibri"/>
        <family val="2"/>
        <charset val="238"/>
        <scheme val="minor"/>
      </rPr>
      <t xml:space="preserve">
</t>
    </r>
    <r>
      <rPr>
        <sz val="8"/>
        <color rgb="FFFF0000"/>
        <rFont val="Calibri"/>
        <family val="2"/>
        <charset val="238"/>
        <scheme val="minor"/>
      </rPr>
      <t>1 000 000</t>
    </r>
  </si>
  <si>
    <r>
      <rPr>
        <strike/>
        <sz val="8"/>
        <rFont val="Calibri"/>
        <family val="2"/>
        <charset val="238"/>
        <scheme val="minor"/>
      </rPr>
      <t>680 000</t>
    </r>
    <r>
      <rPr>
        <sz val="8"/>
        <rFont val="Calibri"/>
        <family val="2"/>
        <charset val="238"/>
        <scheme val="minor"/>
      </rPr>
      <t xml:space="preserve">
</t>
    </r>
    <r>
      <rPr>
        <sz val="8"/>
        <color rgb="FFFF0000"/>
        <rFont val="Calibri"/>
        <family val="2"/>
        <charset val="238"/>
        <scheme val="minor"/>
      </rPr>
      <t>850 000</t>
    </r>
  </si>
  <si>
    <r>
      <rPr>
        <strike/>
        <sz val="8"/>
        <rFont val="Calibri"/>
        <family val="2"/>
        <charset val="238"/>
        <scheme val="minor"/>
      </rPr>
      <t>2 500 000</t>
    </r>
    <r>
      <rPr>
        <sz val="8"/>
        <rFont val="Calibri"/>
        <family val="2"/>
        <charset val="238"/>
        <scheme val="minor"/>
      </rPr>
      <t xml:space="preserve">
</t>
    </r>
    <r>
      <rPr>
        <sz val="8"/>
        <color rgb="FFFF0000"/>
        <rFont val="Calibri"/>
        <family val="2"/>
        <charset val="238"/>
        <scheme val="minor"/>
      </rPr>
      <t>2 700 000</t>
    </r>
  </si>
  <si>
    <r>
      <rPr>
        <strike/>
        <sz val="8"/>
        <rFont val="Calibri"/>
        <family val="2"/>
        <charset val="238"/>
        <scheme val="minor"/>
      </rPr>
      <t>2 125 000</t>
    </r>
    <r>
      <rPr>
        <sz val="8"/>
        <rFont val="Calibri"/>
        <family val="2"/>
        <charset val="238"/>
        <scheme val="minor"/>
      </rPr>
      <t xml:space="preserve">
</t>
    </r>
    <r>
      <rPr>
        <sz val="8"/>
        <color rgb="FFFF0000"/>
        <rFont val="Calibri"/>
        <family val="2"/>
        <charset val="238"/>
        <scheme val="minor"/>
      </rPr>
      <t>2 295 000</t>
    </r>
  </si>
  <si>
    <r>
      <rPr>
        <strike/>
        <sz val="8"/>
        <rFont val="Calibri"/>
        <family val="2"/>
        <charset val="238"/>
        <scheme val="minor"/>
      </rPr>
      <t>Výběr zhotovitele</t>
    </r>
    <r>
      <rPr>
        <sz val="8"/>
        <rFont val="Calibri"/>
        <family val="2"/>
        <charset val="238"/>
        <scheme val="minor"/>
      </rPr>
      <t xml:space="preserve">
</t>
    </r>
    <r>
      <rPr>
        <sz val="8"/>
        <color rgb="FFFF0000"/>
        <rFont val="Calibri"/>
        <family val="2"/>
        <charset val="238"/>
        <scheme val="minor"/>
      </rPr>
      <t>Zrealizováno</t>
    </r>
  </si>
  <si>
    <r>
      <rPr>
        <strike/>
        <sz val="8"/>
        <rFont val="Calibri"/>
        <family val="2"/>
        <charset val="238"/>
        <scheme val="minor"/>
      </rPr>
      <t>Zahrnuto do „Zásobníku projektů k zařazení do Akčního plánu Strategického plánu rozvoje města Děčín pro rok 2016, 2017“.</t>
    </r>
    <r>
      <rPr>
        <sz val="8"/>
        <rFont val="Calibri"/>
        <family val="2"/>
        <charset val="238"/>
        <scheme val="minor"/>
      </rPr>
      <t xml:space="preserve">
</t>
    </r>
    <r>
      <rPr>
        <sz val="8"/>
        <color rgb="FFFF0000"/>
        <rFont val="Calibri"/>
        <family val="2"/>
        <charset val="238"/>
        <scheme val="minor"/>
      </rPr>
      <t>Záměr</t>
    </r>
  </si>
  <si>
    <r>
      <rPr>
        <strike/>
        <sz val="8"/>
        <rFont val="Calibri"/>
        <family val="2"/>
        <charset val="238"/>
        <scheme val="minor"/>
      </rPr>
      <t>Zahrnuto do „Zásobníku projektů k zařazení do Akčního plánu Strategického plánu rozvoje města Děčín.</t>
    </r>
    <r>
      <rPr>
        <sz val="8"/>
        <rFont val="Calibri"/>
        <family val="2"/>
        <charset val="238"/>
        <scheme val="minor"/>
      </rPr>
      <t xml:space="preserve">
</t>
    </r>
    <r>
      <rPr>
        <sz val="8"/>
        <color rgb="FFFF0000"/>
        <rFont val="Calibri"/>
        <family val="2"/>
        <charset val="238"/>
        <scheme val="minor"/>
      </rPr>
      <t>Zpracováná PD</t>
    </r>
  </si>
  <si>
    <r>
      <rPr>
        <strike/>
        <sz val="8"/>
        <rFont val="Calibri"/>
        <family val="2"/>
        <charset val="238"/>
        <scheme val="minor"/>
      </rPr>
      <t>9 500 000</t>
    </r>
    <r>
      <rPr>
        <sz val="8"/>
        <rFont val="Calibri"/>
        <family val="2"/>
        <charset val="238"/>
        <scheme val="minor"/>
      </rPr>
      <t xml:space="preserve">
</t>
    </r>
    <r>
      <rPr>
        <sz val="8"/>
        <color rgb="FFFF0000"/>
        <rFont val="Calibri"/>
        <family val="2"/>
        <charset val="238"/>
        <scheme val="minor"/>
      </rPr>
      <t>12 000 000</t>
    </r>
  </si>
  <si>
    <r>
      <rPr>
        <strike/>
        <sz val="8"/>
        <rFont val="Calibri"/>
        <family val="2"/>
        <charset val="238"/>
        <scheme val="minor"/>
      </rPr>
      <t>8 075 000</t>
    </r>
    <r>
      <rPr>
        <sz val="8"/>
        <rFont val="Calibri"/>
        <family val="2"/>
        <charset val="238"/>
        <scheme val="minor"/>
      </rPr>
      <t xml:space="preserve">
</t>
    </r>
    <r>
      <rPr>
        <sz val="8"/>
        <color rgb="FFFF0000"/>
        <rFont val="Calibri"/>
        <family val="2"/>
        <charset val="238"/>
        <scheme val="minor"/>
      </rPr>
      <t>10 200 000</t>
    </r>
  </si>
  <si>
    <r>
      <rPr>
        <strike/>
        <sz val="8"/>
        <rFont val="Calibri"/>
        <family val="2"/>
        <charset val="238"/>
        <scheme val="minor"/>
      </rPr>
      <t>70 000 000</t>
    </r>
    <r>
      <rPr>
        <sz val="8"/>
        <rFont val="Calibri"/>
        <family val="2"/>
        <charset val="238"/>
        <scheme val="minor"/>
      </rPr>
      <t xml:space="preserve">
</t>
    </r>
    <r>
      <rPr>
        <sz val="8"/>
        <color rgb="FFFF0000"/>
        <rFont val="Calibri"/>
        <family val="2"/>
        <charset val="238"/>
        <scheme val="minor"/>
      </rPr>
      <t>80 000 000</t>
    </r>
  </si>
  <si>
    <r>
      <rPr>
        <strike/>
        <sz val="8"/>
        <rFont val="Calibri"/>
        <family val="2"/>
        <charset val="238"/>
        <scheme val="minor"/>
      </rPr>
      <t>59 500 000</t>
    </r>
    <r>
      <rPr>
        <sz val="8"/>
        <rFont val="Calibri"/>
        <family val="2"/>
        <charset val="238"/>
        <scheme val="minor"/>
      </rPr>
      <t xml:space="preserve">
</t>
    </r>
    <r>
      <rPr>
        <sz val="8"/>
        <color rgb="FFFF0000"/>
        <rFont val="Calibri"/>
        <family val="2"/>
        <charset val="238"/>
        <scheme val="minor"/>
      </rPr>
      <t>68 000 000</t>
    </r>
  </si>
  <si>
    <r>
      <rPr>
        <strike/>
        <sz val="8"/>
        <rFont val="Calibri"/>
        <family val="2"/>
        <charset val="238"/>
        <scheme val="minor"/>
      </rPr>
      <t>2029</t>
    </r>
    <r>
      <rPr>
        <sz val="8"/>
        <rFont val="Calibri"/>
        <family val="2"/>
        <charset val="238"/>
        <scheme val="minor"/>
      </rPr>
      <t xml:space="preserve">
</t>
    </r>
    <r>
      <rPr>
        <sz val="8"/>
        <color rgb="FFFF0000"/>
        <rFont val="Calibri"/>
        <family val="2"/>
        <charset val="238"/>
        <scheme val="minor"/>
      </rPr>
      <t>2027</t>
    </r>
  </si>
  <si>
    <r>
      <rPr>
        <strike/>
        <sz val="8"/>
        <rFont val="Calibri"/>
        <family val="2"/>
        <charset val="238"/>
        <scheme val="minor"/>
      </rPr>
      <t>Zahrnuto do „Zásobníku projektů k zařazení do Akčního plánu Strategického plánu rozvoje města Děčín.</t>
    </r>
    <r>
      <rPr>
        <sz val="8"/>
        <rFont val="Calibri"/>
        <family val="2"/>
        <charset val="238"/>
        <scheme val="minor"/>
      </rPr>
      <t xml:space="preserve">
</t>
    </r>
    <r>
      <rPr>
        <sz val="8"/>
        <color rgb="FFFF0000"/>
        <rFont val="Calibri"/>
        <family val="2"/>
        <charset val="238"/>
        <scheme val="minor"/>
      </rPr>
      <t>Záměr</t>
    </r>
  </si>
  <si>
    <r>
      <t xml:space="preserve">Úprava školního hřiště a přilehlých prostor ZŠ Míru </t>
    </r>
    <r>
      <rPr>
        <strike/>
        <sz val="8"/>
        <rFont val="Calibri"/>
        <family val="2"/>
        <charset val="238"/>
        <scheme val="minor"/>
      </rPr>
      <t>projektová příprava je hotova</t>
    </r>
  </si>
  <si>
    <r>
      <rPr>
        <strike/>
        <sz val="8"/>
        <rFont val="Calibri"/>
        <family val="2"/>
        <charset val="238"/>
        <scheme val="minor"/>
      </rPr>
      <t>22 000 000</t>
    </r>
    <r>
      <rPr>
        <sz val="8"/>
        <rFont val="Calibri"/>
        <family val="2"/>
        <charset val="238"/>
        <scheme val="minor"/>
      </rPr>
      <t xml:space="preserve">
</t>
    </r>
    <r>
      <rPr>
        <sz val="8"/>
        <color rgb="FFFF0000"/>
        <rFont val="Calibri"/>
        <family val="2"/>
        <charset val="238"/>
        <scheme val="minor"/>
      </rPr>
      <t>32 600 000</t>
    </r>
  </si>
  <si>
    <r>
      <rPr>
        <strike/>
        <sz val="8"/>
        <rFont val="Calibri"/>
        <family val="2"/>
        <charset val="238"/>
        <scheme val="minor"/>
      </rPr>
      <t>18 700 000</t>
    </r>
    <r>
      <rPr>
        <sz val="8"/>
        <rFont val="Calibri"/>
        <family val="2"/>
        <charset val="238"/>
        <scheme val="minor"/>
      </rPr>
      <t xml:space="preserve">
</t>
    </r>
    <r>
      <rPr>
        <sz val="8"/>
        <color rgb="FFFF0000"/>
        <rFont val="Calibri"/>
        <family val="2"/>
        <charset val="238"/>
        <scheme val="minor"/>
      </rPr>
      <t>27 710 000</t>
    </r>
  </si>
  <si>
    <r>
      <rPr>
        <strike/>
        <sz val="8"/>
        <rFont val="Calibri"/>
        <family val="2"/>
        <charset val="238"/>
        <scheme val="minor"/>
      </rPr>
      <t>Zahrnuto do „Zásobníku projektů k zařazení do Akčního plánu Strategického plánu rozvoje města Děčín pro rok 2016, 2017.</t>
    </r>
    <r>
      <rPr>
        <sz val="8"/>
        <rFont val="Calibri"/>
        <family val="2"/>
        <charset val="238"/>
        <scheme val="minor"/>
      </rPr>
      <t xml:space="preserve">
</t>
    </r>
    <r>
      <rPr>
        <sz val="8"/>
        <color rgb="FFFF0000"/>
        <rFont val="Calibri"/>
        <family val="2"/>
        <charset val="238"/>
        <scheme val="minor"/>
      </rPr>
      <t>Záměr</t>
    </r>
  </si>
  <si>
    <r>
      <rPr>
        <strike/>
        <sz val="8"/>
        <rFont val="Calibri"/>
        <family val="2"/>
        <charset val="238"/>
        <scheme val="minor"/>
      </rPr>
      <t>Zahrnuto do „Zásobníku projektů k zařazení do Akčního plánu Strategického plánu rozvoje města Děčín pro rok 2017.</t>
    </r>
    <r>
      <rPr>
        <sz val="8"/>
        <rFont val="Calibri"/>
        <family val="2"/>
        <charset val="238"/>
        <scheme val="minor"/>
      </rPr>
      <t xml:space="preserve">
</t>
    </r>
    <r>
      <rPr>
        <sz val="8"/>
        <color rgb="FFFF0000"/>
        <rFont val="Calibri"/>
        <family val="2"/>
        <charset val="238"/>
        <scheme val="minor"/>
      </rPr>
      <t>Záměr</t>
    </r>
  </si>
  <si>
    <r>
      <rPr>
        <strike/>
        <sz val="8"/>
        <rFont val="Calibri"/>
        <family val="2"/>
        <charset val="238"/>
        <scheme val="minor"/>
      </rPr>
      <t>Přístavba posilovny u tělocvičny</t>
    </r>
    <r>
      <rPr>
        <sz val="8"/>
        <rFont val="Calibri"/>
        <family val="2"/>
        <charset val="238"/>
        <scheme val="minor"/>
      </rPr>
      <t xml:space="preserve">
</t>
    </r>
    <r>
      <rPr>
        <sz val="8"/>
        <color rgb="FFFF0000"/>
        <rFont val="Calibri"/>
        <family val="2"/>
        <charset val="238"/>
        <scheme val="minor"/>
      </rPr>
      <t>Zateplení objektu tělocvičny a přístavba posilovny u TV</t>
    </r>
  </si>
  <si>
    <r>
      <rPr>
        <strike/>
        <sz val="8"/>
        <rFont val="Calibri"/>
        <family val="2"/>
        <charset val="238"/>
        <scheme val="minor"/>
      </rPr>
      <t>3 000 000</t>
    </r>
    <r>
      <rPr>
        <sz val="8"/>
        <rFont val="Calibri"/>
        <family val="2"/>
        <charset val="238"/>
        <scheme val="minor"/>
      </rPr>
      <t xml:space="preserve">
</t>
    </r>
    <r>
      <rPr>
        <sz val="8"/>
        <color rgb="FFFF0000"/>
        <rFont val="Calibri"/>
        <family val="2"/>
        <charset val="238"/>
        <scheme val="minor"/>
      </rPr>
      <t>12 000 000</t>
    </r>
  </si>
  <si>
    <r>
      <rPr>
        <strike/>
        <sz val="8"/>
        <rFont val="Calibri"/>
        <family val="2"/>
        <charset val="238"/>
        <scheme val="minor"/>
      </rPr>
      <t>2 550 000</t>
    </r>
    <r>
      <rPr>
        <sz val="8"/>
        <rFont val="Calibri"/>
        <family val="2"/>
        <charset val="238"/>
        <scheme val="minor"/>
      </rPr>
      <t xml:space="preserve">
</t>
    </r>
    <r>
      <rPr>
        <sz val="8"/>
        <color rgb="FFFF0000"/>
        <rFont val="Calibri"/>
        <family val="2"/>
        <charset val="238"/>
        <scheme val="minor"/>
      </rPr>
      <t>10 200 000</t>
    </r>
  </si>
  <si>
    <r>
      <rPr>
        <strike/>
        <sz val="8"/>
        <rFont val="Calibri"/>
        <family val="2"/>
        <charset val="238"/>
        <scheme val="minor"/>
      </rPr>
      <t>2020</t>
    </r>
    <r>
      <rPr>
        <sz val="8"/>
        <rFont val="Calibri"/>
        <family val="2"/>
        <charset val="238"/>
        <scheme val="minor"/>
      </rPr>
      <t xml:space="preserve">
</t>
    </r>
    <r>
      <rPr>
        <sz val="8"/>
        <color rgb="FFFF0000"/>
        <rFont val="Calibri"/>
        <family val="2"/>
        <charset val="238"/>
        <scheme val="minor"/>
      </rPr>
      <t>2023</t>
    </r>
  </si>
  <si>
    <r>
      <rPr>
        <strike/>
        <sz val="8"/>
        <rFont val="Calibri"/>
        <family val="2"/>
        <charset val="238"/>
        <scheme val="minor"/>
      </rPr>
      <t>Záměr, plánují.</t>
    </r>
    <r>
      <rPr>
        <sz val="8"/>
        <rFont val="Calibri"/>
        <family val="2"/>
        <charset val="238"/>
        <scheme val="minor"/>
      </rPr>
      <t xml:space="preserve">
</t>
    </r>
    <r>
      <rPr>
        <sz val="8"/>
        <color rgb="FFFF0000"/>
        <rFont val="Calibri"/>
        <family val="2"/>
        <charset val="238"/>
        <scheme val="minor"/>
      </rPr>
      <t>Zrealizováno</t>
    </r>
  </si>
  <si>
    <r>
      <rPr>
        <strike/>
        <sz val="8"/>
        <rFont val="Calibri"/>
        <family val="2"/>
        <charset val="238"/>
        <scheme val="minor"/>
      </rPr>
      <t>600 000</t>
    </r>
    <r>
      <rPr>
        <sz val="8"/>
        <rFont val="Calibri"/>
        <family val="2"/>
        <charset val="238"/>
        <scheme val="minor"/>
      </rPr>
      <t xml:space="preserve">
</t>
    </r>
    <r>
      <rPr>
        <sz val="8"/>
        <color rgb="FFFF0000"/>
        <rFont val="Calibri"/>
        <family val="2"/>
        <charset val="238"/>
        <scheme val="minor"/>
      </rPr>
      <t>4 000 000</t>
    </r>
  </si>
  <si>
    <r>
      <rPr>
        <strike/>
        <sz val="8"/>
        <rFont val="Calibri"/>
        <family val="2"/>
        <charset val="238"/>
        <scheme val="minor"/>
      </rPr>
      <t>510 000</t>
    </r>
    <r>
      <rPr>
        <sz val="8"/>
        <rFont val="Calibri"/>
        <family val="2"/>
        <charset val="238"/>
        <scheme val="minor"/>
      </rPr>
      <t xml:space="preserve">
</t>
    </r>
    <r>
      <rPr>
        <sz val="8"/>
        <color rgb="FFFF0000"/>
        <rFont val="Calibri"/>
        <family val="2"/>
        <charset val="238"/>
        <scheme val="minor"/>
      </rPr>
      <t>3 400 000</t>
    </r>
  </si>
  <si>
    <r>
      <rPr>
        <strike/>
        <sz val="8"/>
        <rFont val="Calibri"/>
        <family val="2"/>
        <charset val="238"/>
        <scheme val="minor"/>
      </rPr>
      <t>ZŠ Míru (Boletice) - rekonstrukce kuchyně Školní jídelny</t>
    </r>
    <r>
      <rPr>
        <sz val="8"/>
        <rFont val="Calibri"/>
        <family val="2"/>
        <charset val="238"/>
        <scheme val="minor"/>
      </rPr>
      <t xml:space="preserve">
</t>
    </r>
    <r>
      <rPr>
        <sz val="8"/>
        <color rgb="FFFF0000"/>
        <rFont val="Calibri"/>
        <family val="2"/>
        <charset val="238"/>
        <scheme val="minor"/>
      </rPr>
      <t>Modernizace školní jídelny a kuchyně ZŠ Míru</t>
    </r>
  </si>
  <si>
    <r>
      <rPr>
        <strike/>
        <sz val="8"/>
        <rFont val="Calibri"/>
        <family val="2"/>
        <charset val="238"/>
        <scheme val="minor"/>
      </rPr>
      <t>10 000 000</t>
    </r>
    <r>
      <rPr>
        <sz val="8"/>
        <rFont val="Calibri"/>
        <family val="2"/>
        <charset val="238"/>
        <scheme val="minor"/>
      </rPr>
      <t xml:space="preserve">
</t>
    </r>
    <r>
      <rPr>
        <sz val="8"/>
        <color rgb="FFFF0000"/>
        <rFont val="Calibri"/>
        <family val="2"/>
        <charset val="238"/>
        <scheme val="minor"/>
      </rPr>
      <t>15 000 000</t>
    </r>
  </si>
  <si>
    <r>
      <rPr>
        <strike/>
        <sz val="8"/>
        <rFont val="Calibri"/>
        <family val="2"/>
        <charset val="238"/>
        <scheme val="minor"/>
      </rPr>
      <t>8 500 000</t>
    </r>
    <r>
      <rPr>
        <sz val="8"/>
        <rFont val="Calibri"/>
        <family val="2"/>
        <charset val="238"/>
        <scheme val="minor"/>
      </rPr>
      <t xml:space="preserve">
</t>
    </r>
    <r>
      <rPr>
        <sz val="8"/>
        <color rgb="FFFF0000"/>
        <rFont val="Calibri"/>
        <family val="2"/>
        <charset val="238"/>
        <scheme val="minor"/>
      </rPr>
      <t>12 750 000</t>
    </r>
  </si>
  <si>
    <t>Nový projektový záměr:
Zajištění klimatizační jednotky v ZŠ</t>
  </si>
  <si>
    <r>
      <rPr>
        <strike/>
        <sz val="8"/>
        <rFont val="Calibri"/>
        <family val="2"/>
        <charset val="238"/>
        <scheme val="minor"/>
      </rPr>
      <t>4 300 000</t>
    </r>
    <r>
      <rPr>
        <sz val="8"/>
        <rFont val="Calibri"/>
        <family val="2"/>
        <charset val="238"/>
        <scheme val="minor"/>
      </rPr>
      <t xml:space="preserve">
</t>
    </r>
    <r>
      <rPr>
        <sz val="8"/>
        <color rgb="FFFF0000"/>
        <rFont val="Calibri"/>
        <family val="2"/>
        <charset val="238"/>
        <scheme val="minor"/>
      </rPr>
      <t>5 140 000</t>
    </r>
  </si>
  <si>
    <r>
      <rPr>
        <strike/>
        <sz val="8"/>
        <rFont val="Calibri"/>
        <family val="2"/>
        <charset val="238"/>
        <scheme val="minor"/>
      </rPr>
      <t>3 655 000</t>
    </r>
    <r>
      <rPr>
        <sz val="8"/>
        <rFont val="Calibri"/>
        <family val="2"/>
        <charset val="238"/>
        <scheme val="minor"/>
      </rPr>
      <t xml:space="preserve">
</t>
    </r>
    <r>
      <rPr>
        <sz val="8"/>
        <color rgb="FFFF0000"/>
        <rFont val="Calibri"/>
        <family val="2"/>
        <charset val="238"/>
        <scheme val="minor"/>
      </rPr>
      <t>4 369 000</t>
    </r>
  </si>
  <si>
    <t>Nový projektový záměr:
DDM Boletice - projektová dokumentace</t>
  </si>
  <si>
    <t>Příprava záměru</t>
  </si>
  <si>
    <t>Nový projektový záměr: 
Modernizace a zajištění bezbariérovosti DDM Boletice Děčín</t>
  </si>
  <si>
    <r>
      <rPr>
        <strike/>
        <sz val="8"/>
        <rFont val="Calibri"/>
        <family val="2"/>
        <charset val="238"/>
        <scheme val="minor"/>
      </rPr>
      <t>Zahrnuto do „Zásobníku projektů k zařazení do Akčního plánu Strategického plánu rozvoje města Děčín pro rok 2017“.</t>
    </r>
    <r>
      <rPr>
        <sz val="8"/>
        <rFont val="Calibri"/>
        <family val="2"/>
        <charset val="238"/>
        <scheme val="minor"/>
      </rPr>
      <t xml:space="preserve">
</t>
    </r>
    <r>
      <rPr>
        <sz val="8"/>
        <color rgb="FFFF0000"/>
        <rFont val="Calibri"/>
        <family val="2"/>
        <charset val="238"/>
        <scheme val="minor"/>
      </rPr>
      <t>Záměr</t>
    </r>
  </si>
  <si>
    <r>
      <t xml:space="preserve">Zateplení a oprava fasády DDM Teplická, </t>
    </r>
    <r>
      <rPr>
        <sz val="8"/>
        <color rgb="FFFF0000"/>
        <rFont val="Calibri"/>
        <family val="2"/>
        <charset val="238"/>
        <scheme val="minor"/>
      </rPr>
      <t>včetně rekonstrukce komunikace a půdního prostoru</t>
    </r>
    <r>
      <rPr>
        <sz val="8"/>
        <rFont val="Calibri"/>
        <family val="2"/>
        <charset val="238"/>
        <scheme val="minor"/>
      </rPr>
      <t xml:space="preserve">
</t>
    </r>
    <r>
      <rPr>
        <strike/>
        <sz val="8"/>
        <rFont val="Calibri"/>
        <family val="2"/>
        <charset val="238"/>
        <scheme val="minor"/>
      </rPr>
      <t>Celkový projekt města</t>
    </r>
  </si>
  <si>
    <r>
      <rPr>
        <strike/>
        <sz val="8"/>
        <rFont val="Calibri"/>
        <family val="2"/>
        <charset val="238"/>
        <scheme val="minor"/>
      </rPr>
      <t>1 700 000</t>
    </r>
    <r>
      <rPr>
        <sz val="8"/>
        <rFont val="Calibri"/>
        <family val="2"/>
        <charset val="238"/>
        <scheme val="minor"/>
      </rPr>
      <t xml:space="preserve">
</t>
    </r>
    <r>
      <rPr>
        <sz val="8"/>
        <color rgb="FFFF0000"/>
        <rFont val="Calibri"/>
        <family val="2"/>
        <charset val="238"/>
        <scheme val="minor"/>
      </rPr>
      <t>14 000 000</t>
    </r>
  </si>
  <si>
    <r>
      <rPr>
        <strike/>
        <sz val="8"/>
        <rFont val="Calibri"/>
        <family val="2"/>
        <charset val="238"/>
        <scheme val="minor"/>
      </rPr>
      <t>1 445 000</t>
    </r>
    <r>
      <rPr>
        <sz val="8"/>
        <rFont val="Calibri"/>
        <family val="2"/>
        <charset val="238"/>
        <scheme val="minor"/>
      </rPr>
      <t xml:space="preserve">
</t>
    </r>
    <r>
      <rPr>
        <sz val="8"/>
        <color rgb="FFFF0000"/>
        <rFont val="Calibri"/>
        <family val="2"/>
        <charset val="238"/>
        <scheme val="minor"/>
      </rPr>
      <t>11 900 000</t>
    </r>
  </si>
  <si>
    <r>
      <rPr>
        <strike/>
        <sz val="8"/>
        <rFont val="Calibri"/>
        <family val="2"/>
        <charset val="238"/>
        <scheme val="minor"/>
      </rPr>
      <t>1 250 000</t>
    </r>
    <r>
      <rPr>
        <sz val="8"/>
        <rFont val="Calibri"/>
        <family val="2"/>
        <charset val="238"/>
        <scheme val="minor"/>
      </rPr>
      <t xml:space="preserve">
</t>
    </r>
    <r>
      <rPr>
        <sz val="8"/>
        <color rgb="FFFF0000"/>
        <rFont val="Calibri"/>
        <family val="2"/>
        <charset val="238"/>
        <scheme val="minor"/>
      </rPr>
      <t>2 500 000</t>
    </r>
  </si>
  <si>
    <r>
      <rPr>
        <strike/>
        <sz val="8"/>
        <rFont val="Calibri"/>
        <family val="2"/>
        <charset val="238"/>
        <scheme val="minor"/>
      </rPr>
      <t>1 062 500</t>
    </r>
    <r>
      <rPr>
        <sz val="8"/>
        <rFont val="Calibri"/>
        <family val="2"/>
        <charset val="238"/>
        <scheme val="minor"/>
      </rPr>
      <t xml:space="preserve">
</t>
    </r>
    <r>
      <rPr>
        <sz val="8"/>
        <color rgb="FFFF0000"/>
        <rFont val="Calibri"/>
        <family val="2"/>
        <charset val="238"/>
        <scheme val="minor"/>
      </rPr>
      <t>2 125 000</t>
    </r>
  </si>
  <si>
    <r>
      <rPr>
        <strike/>
        <sz val="8"/>
        <rFont val="Calibri"/>
        <family val="2"/>
        <charset val="238"/>
        <scheme val="minor"/>
      </rPr>
      <t>600 000</t>
    </r>
    <r>
      <rPr>
        <sz val="8"/>
        <rFont val="Calibri"/>
        <family val="2"/>
        <charset val="238"/>
        <scheme val="minor"/>
      </rPr>
      <t xml:space="preserve">
</t>
    </r>
    <r>
      <rPr>
        <sz val="8"/>
        <color rgb="FFFF0000"/>
        <rFont val="Calibri"/>
        <family val="2"/>
        <charset val="238"/>
        <scheme val="minor"/>
      </rPr>
      <t>2 000 000</t>
    </r>
  </si>
  <si>
    <r>
      <rPr>
        <strike/>
        <sz val="8"/>
        <rFont val="Calibri"/>
        <family val="2"/>
        <charset val="238"/>
        <scheme val="minor"/>
      </rPr>
      <t>510 000</t>
    </r>
    <r>
      <rPr>
        <sz val="8"/>
        <rFont val="Calibri"/>
        <family val="2"/>
        <charset val="238"/>
        <scheme val="minor"/>
      </rPr>
      <t xml:space="preserve">
</t>
    </r>
    <r>
      <rPr>
        <sz val="8"/>
        <color rgb="FFFF0000"/>
        <rFont val="Calibri"/>
        <family val="2"/>
        <charset val="238"/>
        <scheme val="minor"/>
      </rPr>
      <t>1 700 000</t>
    </r>
  </si>
  <si>
    <r>
      <t xml:space="preserve">Oprava původních špaletových interiérových dveří (2x) </t>
    </r>
    <r>
      <rPr>
        <strike/>
        <sz val="8"/>
        <rFont val="Calibri"/>
        <family val="2"/>
        <charset val="238"/>
        <scheme val="minor"/>
      </rPr>
      <t>a špaletových balkonových dveří (1x)</t>
    </r>
  </si>
  <si>
    <r>
      <rPr>
        <strike/>
        <sz val="8"/>
        <rFont val="Calibri"/>
        <family val="2"/>
        <charset val="238"/>
        <scheme val="minor"/>
      </rPr>
      <t>2021</t>
    </r>
    <r>
      <rPr>
        <sz val="8"/>
        <rFont val="Calibri"/>
        <family val="2"/>
        <charset val="238"/>
        <scheme val="minor"/>
      </rPr>
      <t xml:space="preserve">
</t>
    </r>
    <r>
      <rPr>
        <sz val="8"/>
        <color rgb="FFFF0000"/>
        <rFont val="Calibri"/>
        <family val="2"/>
        <charset val="238"/>
        <scheme val="minor"/>
      </rPr>
      <t>2027</t>
    </r>
  </si>
  <si>
    <t>Nový projektový záměr:
Rekonstrukce prostor pro nové učebny v čp 338</t>
  </si>
  <si>
    <t>Tento projekt bude navazovat na Dispoziční změnu stávající budovy, kde vznikne nová počítačová a multimediální učebna a bude potřeba obnovit ICT vybavení a konektivitu školy.</t>
  </si>
  <si>
    <r>
      <rPr>
        <strike/>
        <sz val="8"/>
        <rFont val="Calibri"/>
        <family val="2"/>
        <charset val="238"/>
        <scheme val="minor"/>
      </rPr>
      <t>2026</t>
    </r>
    <r>
      <rPr>
        <sz val="8"/>
        <rFont val="Calibri"/>
        <family val="2"/>
        <charset val="238"/>
        <scheme val="minor"/>
      </rPr>
      <t xml:space="preserve">
</t>
    </r>
    <r>
      <rPr>
        <sz val="8"/>
        <color rgb="FFFF0000"/>
        <rFont val="Calibri"/>
        <family val="2"/>
        <charset val="238"/>
        <scheme val="minor"/>
      </rPr>
      <t>2028</t>
    </r>
  </si>
  <si>
    <r>
      <rPr>
        <strike/>
        <sz val="8"/>
        <color theme="1"/>
        <rFont val="Calibri"/>
        <family val="2"/>
        <charset val="238"/>
        <scheme val="minor"/>
      </rPr>
      <t>Rekonstrukce střechy, půdní vestavba a výtah</t>
    </r>
    <r>
      <rPr>
        <sz val="8"/>
        <color theme="1"/>
        <rFont val="Calibri"/>
        <family val="2"/>
        <charset val="238"/>
        <scheme val="minor"/>
      </rPr>
      <t xml:space="preserve">
</t>
    </r>
    <r>
      <rPr>
        <sz val="8"/>
        <color rgb="FFFF0000"/>
        <rFont val="Calibri"/>
        <family val="2"/>
        <charset val="238"/>
        <scheme val="minor"/>
      </rPr>
      <t>Oprava objektu v ulici 17. listopadu</t>
    </r>
  </si>
  <si>
    <r>
      <rPr>
        <strike/>
        <sz val="8"/>
        <color theme="1"/>
        <rFont val="Calibri"/>
        <family val="2"/>
        <charset val="238"/>
        <scheme val="minor"/>
      </rPr>
      <t>24 200 000</t>
    </r>
    <r>
      <rPr>
        <sz val="8"/>
        <color theme="1"/>
        <rFont val="Calibri"/>
        <family val="2"/>
        <charset val="238"/>
        <scheme val="minor"/>
      </rPr>
      <t xml:space="preserve">
</t>
    </r>
    <r>
      <rPr>
        <sz val="8"/>
        <color rgb="FFFF0000"/>
        <rFont val="Calibri"/>
        <family val="2"/>
        <charset val="238"/>
        <scheme val="minor"/>
      </rPr>
      <t>48 400 000</t>
    </r>
  </si>
  <si>
    <r>
      <rPr>
        <strike/>
        <sz val="8"/>
        <color theme="1"/>
        <rFont val="Calibri"/>
        <family val="2"/>
        <charset val="238"/>
        <scheme val="minor"/>
      </rPr>
      <t>20 570 000</t>
    </r>
    <r>
      <rPr>
        <sz val="8"/>
        <color theme="1"/>
        <rFont val="Calibri"/>
        <family val="2"/>
        <charset val="238"/>
        <scheme val="minor"/>
      </rPr>
      <t xml:space="preserve">
</t>
    </r>
    <r>
      <rPr>
        <sz val="8"/>
        <color rgb="FFFF0000"/>
        <rFont val="Calibri"/>
        <family val="2"/>
        <charset val="238"/>
        <scheme val="minor"/>
      </rPr>
      <t>41 140 000</t>
    </r>
  </si>
  <si>
    <t>I.2025</t>
  </si>
  <si>
    <t>VIII. 2025</t>
  </si>
  <si>
    <r>
      <rPr>
        <strike/>
        <sz val="8"/>
        <color theme="1"/>
        <rFont val="Calibri"/>
        <family val="2"/>
        <charset val="238"/>
        <scheme val="minor"/>
      </rPr>
      <t>Rekonstrukce prostor, půdní vestavba a vybudování bezbariérovosti v budově 17. listopadu s akcentem na rozšíření kapacit a zázemí SPC</t>
    </r>
    <r>
      <rPr>
        <sz val="8"/>
        <color theme="1"/>
        <rFont val="Calibri"/>
        <family val="2"/>
        <charset val="238"/>
        <scheme val="minor"/>
      </rPr>
      <t xml:space="preserve">
</t>
    </r>
    <r>
      <rPr>
        <sz val="8"/>
        <color rgb="FFFF0000"/>
        <rFont val="Calibri"/>
        <family val="2"/>
        <charset val="238"/>
        <scheme val="minor"/>
      </rPr>
      <t>Rekonstrukce vnitřních prostor, venkovního pláště a vybudování vnějšího výtahu pro budovu, ve které sídlí ŠD, SPC a třídy pro žáky se STMP.</t>
    </r>
  </si>
  <si>
    <r>
      <t xml:space="preserve">ve fázi rozpracované PD
</t>
    </r>
    <r>
      <rPr>
        <sz val="8"/>
        <color rgb="FFFF0000"/>
        <rFont val="Calibri"/>
        <family val="2"/>
        <charset val="238"/>
        <scheme val="minor"/>
      </rPr>
      <t>záměr přesunut do tabulky - zájmové, neformální vzdělávání a celoživotní učení</t>
    </r>
  </si>
  <si>
    <r>
      <rPr>
        <strike/>
        <sz val="8"/>
        <rFont val="Calibri"/>
        <family val="2"/>
        <charset val="238"/>
        <scheme val="minor"/>
      </rPr>
      <t>800 000</t>
    </r>
    <r>
      <rPr>
        <sz val="8"/>
        <rFont val="Calibri"/>
        <family val="2"/>
        <charset val="238"/>
        <scheme val="minor"/>
      </rPr>
      <t xml:space="preserve">
</t>
    </r>
    <r>
      <rPr>
        <sz val="8"/>
        <color rgb="FFFF0000"/>
        <rFont val="Calibri"/>
        <family val="2"/>
        <charset val="238"/>
        <scheme val="minor"/>
      </rPr>
      <t>738 934</t>
    </r>
  </si>
  <si>
    <r>
      <rPr>
        <strike/>
        <sz val="8"/>
        <rFont val="Calibri"/>
        <family val="2"/>
        <charset val="238"/>
        <scheme val="minor"/>
      </rPr>
      <t>680 000</t>
    </r>
    <r>
      <rPr>
        <sz val="8"/>
        <rFont val="Calibri"/>
        <family val="2"/>
        <charset val="238"/>
        <scheme val="minor"/>
      </rPr>
      <t xml:space="preserve">
</t>
    </r>
    <r>
      <rPr>
        <sz val="8"/>
        <color rgb="FFFF0000"/>
        <rFont val="Calibri"/>
        <family val="2"/>
        <charset val="238"/>
        <scheme val="minor"/>
      </rPr>
      <t>628 093</t>
    </r>
  </si>
  <si>
    <r>
      <rPr>
        <strike/>
        <sz val="8"/>
        <rFont val="Calibri"/>
        <family val="2"/>
        <charset val="238"/>
        <scheme val="minor"/>
      </rPr>
      <t>zaregistrovaná žádost</t>
    </r>
    <r>
      <rPr>
        <sz val="8"/>
        <rFont val="Calibri"/>
        <family val="2"/>
        <charset val="238"/>
        <scheme val="minor"/>
      </rPr>
      <t xml:space="preserve">
</t>
    </r>
    <r>
      <rPr>
        <sz val="8"/>
        <color rgb="FFFF0000"/>
        <rFont val="Calibri"/>
        <family val="2"/>
        <charset val="238"/>
        <scheme val="minor"/>
      </rPr>
      <t>Ukončená realizace projektu</t>
    </r>
  </si>
  <si>
    <r>
      <rPr>
        <strike/>
        <sz val="8"/>
        <rFont val="Calibri"/>
        <family val="2"/>
        <charset val="238"/>
        <scheme val="minor"/>
      </rPr>
      <t>3 000 000</t>
    </r>
    <r>
      <rPr>
        <sz val="8"/>
        <rFont val="Calibri"/>
        <family val="2"/>
        <charset val="238"/>
        <scheme val="minor"/>
      </rPr>
      <t xml:space="preserve">
</t>
    </r>
    <r>
      <rPr>
        <sz val="8"/>
        <color rgb="FFFF0000"/>
        <rFont val="Calibri"/>
        <family val="2"/>
        <charset val="238"/>
        <scheme val="minor"/>
      </rPr>
      <t>20 000 000</t>
    </r>
  </si>
  <si>
    <r>
      <rPr>
        <strike/>
        <sz val="8"/>
        <rFont val="Calibri"/>
        <family val="2"/>
        <charset val="238"/>
        <scheme val="minor"/>
      </rPr>
      <t>2 550 000</t>
    </r>
    <r>
      <rPr>
        <sz val="8"/>
        <rFont val="Calibri"/>
        <family val="2"/>
        <charset val="238"/>
        <scheme val="minor"/>
      </rPr>
      <t xml:space="preserve">
</t>
    </r>
    <r>
      <rPr>
        <sz val="8"/>
        <color rgb="FFFF0000"/>
        <rFont val="Calibri"/>
        <family val="2"/>
        <charset val="238"/>
        <scheme val="minor"/>
      </rPr>
      <t>17 000 000</t>
    </r>
  </si>
  <si>
    <t>Nákup a rekonstrukce budovy pro rozšíření základní školy Svět o 2. stupeň ZŠ</t>
  </si>
  <si>
    <r>
      <rPr>
        <strike/>
        <sz val="8"/>
        <rFont val="Calibri"/>
        <family val="2"/>
        <charset val="238"/>
        <scheme val="minor"/>
      </rPr>
      <t>25 500 000</t>
    </r>
    <r>
      <rPr>
        <sz val="8"/>
        <rFont val="Calibri"/>
        <family val="2"/>
        <charset val="238"/>
        <scheme val="minor"/>
      </rPr>
      <t xml:space="preserve">
</t>
    </r>
    <r>
      <rPr>
        <sz val="8"/>
        <color rgb="FFFF0000"/>
        <rFont val="Calibri"/>
        <family val="2"/>
        <charset val="238"/>
        <scheme val="minor"/>
      </rPr>
      <t>42 000 000</t>
    </r>
  </si>
  <si>
    <r>
      <rPr>
        <strike/>
        <sz val="8"/>
        <rFont val="Calibri"/>
        <family val="2"/>
        <charset val="238"/>
        <scheme val="minor"/>
      </rPr>
      <t>21 675 000</t>
    </r>
    <r>
      <rPr>
        <sz val="8"/>
        <rFont val="Calibri"/>
        <family val="2"/>
        <charset val="238"/>
        <scheme val="minor"/>
      </rPr>
      <t xml:space="preserve">
</t>
    </r>
    <r>
      <rPr>
        <sz val="8"/>
        <color rgb="FFFF0000"/>
        <rFont val="Calibri"/>
        <family val="2"/>
        <charset val="238"/>
        <scheme val="minor"/>
      </rPr>
      <t>35 700 000</t>
    </r>
  </si>
  <si>
    <r>
      <rPr>
        <strike/>
        <sz val="8"/>
        <rFont val="Calibri"/>
        <family val="2"/>
        <charset val="238"/>
        <scheme val="minor"/>
      </rPr>
      <t>2026</t>
    </r>
    <r>
      <rPr>
        <sz val="8"/>
        <rFont val="Calibri"/>
        <family val="2"/>
        <charset val="238"/>
        <scheme val="minor"/>
      </rPr>
      <t xml:space="preserve">
</t>
    </r>
    <r>
      <rPr>
        <sz val="8"/>
        <color rgb="FFFF0000"/>
        <rFont val="Calibri"/>
        <family val="2"/>
        <charset val="238"/>
        <scheme val="minor"/>
      </rPr>
      <t>2025</t>
    </r>
  </si>
  <si>
    <r>
      <rPr>
        <strike/>
        <sz val="8"/>
        <rFont val="Calibri"/>
        <family val="2"/>
        <charset val="238"/>
        <scheme val="minor"/>
      </rPr>
      <t>Ve fázi rozpracované PD. Uzavřená smlouva o budoucí kupní smlouvě.</t>
    </r>
    <r>
      <rPr>
        <sz val="8"/>
        <rFont val="Calibri"/>
        <family val="2"/>
        <charset val="238"/>
        <scheme val="minor"/>
      </rPr>
      <t xml:space="preserve">
</t>
    </r>
    <r>
      <rPr>
        <sz val="8"/>
        <color rgb="FFFF0000"/>
        <rFont val="Calibri"/>
        <family val="2"/>
        <charset val="238"/>
        <scheme val="minor"/>
      </rPr>
      <t>Stavba povolena. Zahájena rekonstrukce.</t>
    </r>
  </si>
  <si>
    <t>Rozpracovaná projektová dokumentace</t>
  </si>
  <si>
    <r>
      <rPr>
        <strike/>
        <sz val="8"/>
        <rFont val="Calibri"/>
        <family val="2"/>
        <charset val="238"/>
        <scheme val="minor"/>
      </rPr>
      <t>53 240 000</t>
    </r>
    <r>
      <rPr>
        <sz val="8"/>
        <rFont val="Calibri"/>
        <family val="2"/>
        <charset val="238"/>
        <scheme val="minor"/>
      </rPr>
      <t xml:space="preserve">
</t>
    </r>
    <r>
      <rPr>
        <sz val="8"/>
        <color rgb="FFFF0000"/>
        <rFont val="Calibri"/>
        <family val="2"/>
        <charset val="238"/>
        <scheme val="minor"/>
      </rPr>
      <t>65 340 000</t>
    </r>
  </si>
  <si>
    <r>
      <rPr>
        <strike/>
        <sz val="8"/>
        <rFont val="Calibri"/>
        <family val="2"/>
        <charset val="238"/>
        <scheme val="minor"/>
      </rPr>
      <t>45 254 000</t>
    </r>
    <r>
      <rPr>
        <sz val="8"/>
        <rFont val="Calibri"/>
        <family val="2"/>
        <charset val="238"/>
        <scheme val="minor"/>
      </rPr>
      <t xml:space="preserve">
</t>
    </r>
    <r>
      <rPr>
        <sz val="8"/>
        <color rgb="FFFF0000"/>
        <rFont val="Calibri"/>
        <family val="2"/>
        <charset val="238"/>
        <scheme val="minor"/>
      </rPr>
      <t>55 539 000</t>
    </r>
  </si>
  <si>
    <r>
      <rPr>
        <strike/>
        <sz val="8"/>
        <rFont val="Calibri"/>
        <family val="2"/>
        <charset val="238"/>
        <scheme val="minor"/>
      </rPr>
      <t>11 858 000</t>
    </r>
    <r>
      <rPr>
        <sz val="8"/>
        <rFont val="Calibri"/>
        <family val="2"/>
        <charset val="238"/>
        <scheme val="minor"/>
      </rPr>
      <t xml:space="preserve">
</t>
    </r>
    <r>
      <rPr>
        <sz val="8"/>
        <color rgb="FFFF0000"/>
        <rFont val="Calibri"/>
        <family val="2"/>
        <charset val="238"/>
        <scheme val="minor"/>
      </rPr>
      <t>15 246 000</t>
    </r>
  </si>
  <si>
    <r>
      <rPr>
        <strike/>
        <sz val="8"/>
        <rFont val="Calibri"/>
        <family val="2"/>
        <charset val="238"/>
        <scheme val="minor"/>
      </rPr>
      <t>10 079 300</t>
    </r>
    <r>
      <rPr>
        <sz val="8"/>
        <rFont val="Calibri"/>
        <family val="2"/>
        <charset val="238"/>
        <scheme val="minor"/>
      </rPr>
      <t xml:space="preserve">
</t>
    </r>
    <r>
      <rPr>
        <sz val="8"/>
        <color rgb="FFFF0000"/>
        <rFont val="Calibri"/>
        <family val="2"/>
        <charset val="238"/>
        <scheme val="minor"/>
      </rPr>
      <t>12 959 100</t>
    </r>
  </si>
  <si>
    <t>Přestavba a vybavení vzdělávacích prostor pro dílny, laboratoře, polytechnické vzdělávání, spoluráce s NNO, neformální vzdělávání, komunitní a sociální aktivity.</t>
  </si>
  <si>
    <r>
      <rPr>
        <strike/>
        <sz val="8"/>
        <rFont val="Calibri"/>
        <family val="2"/>
        <charset val="238"/>
        <scheme val="minor"/>
      </rPr>
      <t>17 545 000</t>
    </r>
    <r>
      <rPr>
        <sz val="8"/>
        <rFont val="Calibri"/>
        <family val="2"/>
        <charset val="238"/>
        <scheme val="minor"/>
      </rPr>
      <t xml:space="preserve">
</t>
    </r>
    <r>
      <rPr>
        <sz val="8"/>
        <color rgb="FFFF0000"/>
        <rFont val="Calibri"/>
        <family val="2"/>
        <charset val="238"/>
        <scheme val="minor"/>
      </rPr>
      <t>22 385 000</t>
    </r>
  </si>
  <si>
    <r>
      <rPr>
        <strike/>
        <sz val="8"/>
        <rFont val="Calibri"/>
        <family val="2"/>
        <charset val="238"/>
        <scheme val="minor"/>
      </rPr>
      <t>14 913 250</t>
    </r>
    <r>
      <rPr>
        <sz val="8"/>
        <rFont val="Calibri"/>
        <family val="2"/>
        <charset val="238"/>
        <scheme val="minor"/>
      </rPr>
      <t xml:space="preserve">
</t>
    </r>
    <r>
      <rPr>
        <sz val="8"/>
        <color rgb="FFFF0000"/>
        <rFont val="Calibri"/>
        <family val="2"/>
        <charset val="238"/>
        <scheme val="minor"/>
      </rPr>
      <t>19 027 250</t>
    </r>
  </si>
  <si>
    <r>
      <rPr>
        <strike/>
        <sz val="8"/>
        <rFont val="Calibri"/>
        <family val="2"/>
        <charset val="238"/>
        <scheme val="minor"/>
      </rPr>
      <t>8 540 000</t>
    </r>
    <r>
      <rPr>
        <sz val="8"/>
        <rFont val="Calibri"/>
        <family val="2"/>
        <charset val="238"/>
        <scheme val="minor"/>
      </rPr>
      <t xml:space="preserve">
</t>
    </r>
    <r>
      <rPr>
        <sz val="8"/>
        <color rgb="FFFF0000"/>
        <rFont val="Calibri"/>
        <family val="2"/>
        <charset val="238"/>
        <scheme val="minor"/>
      </rPr>
      <t>9 540 000</t>
    </r>
  </si>
  <si>
    <r>
      <rPr>
        <strike/>
        <sz val="8"/>
        <rFont val="Calibri"/>
        <family val="2"/>
        <charset val="238"/>
        <scheme val="minor"/>
      </rPr>
      <t>7 259 000</t>
    </r>
    <r>
      <rPr>
        <sz val="8"/>
        <rFont val="Calibri"/>
        <family val="2"/>
        <charset val="238"/>
        <scheme val="minor"/>
      </rPr>
      <t xml:space="preserve">
</t>
    </r>
    <r>
      <rPr>
        <sz val="8"/>
        <color rgb="FFFF0000"/>
        <rFont val="Calibri"/>
        <family val="2"/>
        <charset val="238"/>
        <scheme val="minor"/>
      </rPr>
      <t>8 109 000</t>
    </r>
  </si>
  <si>
    <r>
      <rPr>
        <strike/>
        <sz val="8"/>
        <rFont val="Calibri"/>
        <family val="2"/>
        <charset val="238"/>
        <scheme val="minor"/>
      </rPr>
      <t>6 470 000</t>
    </r>
    <r>
      <rPr>
        <sz val="8"/>
        <rFont val="Calibri"/>
        <family val="2"/>
        <charset val="238"/>
        <scheme val="minor"/>
      </rPr>
      <t xml:space="preserve">
</t>
    </r>
    <r>
      <rPr>
        <sz val="8"/>
        <color rgb="FFFF0000"/>
        <rFont val="Calibri"/>
        <family val="2"/>
        <charset val="238"/>
        <scheme val="minor"/>
      </rPr>
      <t>7 470 000</t>
    </r>
  </si>
  <si>
    <r>
      <rPr>
        <strike/>
        <sz val="8"/>
        <rFont val="Calibri"/>
        <family val="2"/>
        <charset val="238"/>
        <scheme val="minor"/>
      </rPr>
      <t>5 499 500</t>
    </r>
    <r>
      <rPr>
        <sz val="8"/>
        <rFont val="Calibri"/>
        <family val="2"/>
        <charset val="238"/>
        <scheme val="minor"/>
      </rPr>
      <t xml:space="preserve">
</t>
    </r>
    <r>
      <rPr>
        <sz val="8"/>
        <color rgb="FFFF0000"/>
        <rFont val="Calibri"/>
        <family val="2"/>
        <charset val="238"/>
        <scheme val="minor"/>
      </rPr>
      <t>6 349 500</t>
    </r>
  </si>
  <si>
    <r>
      <rPr>
        <strike/>
        <sz val="8"/>
        <rFont val="Calibri"/>
        <family val="2"/>
        <charset val="238"/>
        <scheme val="minor"/>
      </rPr>
      <t>4 680 000</t>
    </r>
    <r>
      <rPr>
        <sz val="8"/>
        <rFont val="Calibri"/>
        <family val="2"/>
        <charset val="238"/>
        <scheme val="minor"/>
      </rPr>
      <t xml:space="preserve">
</t>
    </r>
    <r>
      <rPr>
        <sz val="8"/>
        <color rgb="FFFF0000"/>
        <rFont val="Calibri"/>
        <family val="2"/>
        <charset val="238"/>
        <scheme val="minor"/>
      </rPr>
      <t>5 680 000</t>
    </r>
  </si>
  <si>
    <r>
      <rPr>
        <strike/>
        <sz val="8"/>
        <rFont val="Calibri"/>
        <family val="2"/>
        <charset val="238"/>
        <scheme val="minor"/>
      </rPr>
      <t>3 978 000</t>
    </r>
    <r>
      <rPr>
        <sz val="8"/>
        <rFont val="Calibri"/>
        <family val="2"/>
        <charset val="238"/>
        <scheme val="minor"/>
      </rPr>
      <t xml:space="preserve">
</t>
    </r>
    <r>
      <rPr>
        <sz val="8"/>
        <color rgb="FFFF0000"/>
        <rFont val="Calibri"/>
        <family val="2"/>
        <charset val="238"/>
        <scheme val="minor"/>
      </rPr>
      <t>4 828 000</t>
    </r>
  </si>
  <si>
    <t>Obec Františkov nad Ploučnicí
Františkov nad Ploučnicí 79
407 23 Františkov nad Ploučnicí</t>
  </si>
  <si>
    <t>Nový projektový záměr:
Vybavení multigeneračního centra</t>
  </si>
  <si>
    <t>Františkov nad Ploučnicí</t>
  </si>
  <si>
    <t>Dovybavení multigenerační centra v prostorách OÚ pro realizaci dětských kroužků (doučování, výtvarné, hudební, pohybové kroužky) a zároveň využití pro obyvatel obce (např. finanční gramotnost, vědomostní kvízy apod.)</t>
  </si>
  <si>
    <t>záměr v přípravě</t>
  </si>
  <si>
    <t>Nový projektový záměr:
Rozšíření MŠ Ludvíkovice 180</t>
  </si>
  <si>
    <t>Tabulky investičních priorit na období 2021-2027 pro SO ORP Děčín byly schváleny Řídicím výborem MAP IV pro SO ORP Děčín hlasováním per rollam dne 31. 10. 2024, jako aktuální platnou verzi 5:</t>
  </si>
  <si>
    <t>00555941</t>
  </si>
  <si>
    <t>Nový projektový záměr:
Infrastruktura pro zájmové vzdělávání</t>
  </si>
  <si>
    <t>Infrastruktura pro zájmové vzdělávání</t>
  </si>
  <si>
    <r>
      <t xml:space="preserve">Budování a vybavení </t>
    </r>
    <r>
      <rPr>
        <strike/>
        <sz val="8"/>
        <rFont val="Calibri"/>
        <family val="2"/>
        <charset val="238"/>
        <scheme val="minor"/>
      </rPr>
      <t>odborných učeben pro 2. stupeň ZŠ</t>
    </r>
    <r>
      <rPr>
        <sz val="8"/>
        <rFont val="Calibri"/>
        <family val="2"/>
        <charset val="238"/>
        <scheme val="minor"/>
      </rPr>
      <t xml:space="preserve"> </t>
    </r>
    <r>
      <rPr>
        <sz val="8"/>
        <color rgb="FFFF0000"/>
        <rFont val="Calibri"/>
        <family val="2"/>
        <charset val="238"/>
        <scheme val="minor"/>
      </rPr>
      <t>školního klubu</t>
    </r>
  </si>
  <si>
    <r>
      <t xml:space="preserve">Příprava pro budování </t>
    </r>
    <r>
      <rPr>
        <sz val="8"/>
        <color rgb="FFFF0000"/>
        <rFont val="Calibri"/>
        <family val="2"/>
        <charset val="238"/>
        <scheme val="minor"/>
      </rPr>
      <t>školního klubu</t>
    </r>
    <r>
      <rPr>
        <sz val="8"/>
        <rFont val="Calibri"/>
        <family val="2"/>
        <charset val="238"/>
        <scheme val="minor"/>
      </rPr>
      <t xml:space="preserve"> </t>
    </r>
    <r>
      <rPr>
        <strike/>
        <sz val="8"/>
        <rFont val="Calibri"/>
        <family val="2"/>
        <charset val="238"/>
        <scheme val="minor"/>
      </rPr>
      <t>odborných učeben pro 2. stupen ZŠ</t>
    </r>
    <r>
      <rPr>
        <sz val="8"/>
        <rFont val="Calibri"/>
        <family val="2"/>
        <charset val="238"/>
        <scheme val="minor"/>
      </rPr>
      <t>. Ve fázi rozpracované PD.</t>
    </r>
  </si>
  <si>
    <t xml:space="preserve">……………………………………………………………………………………… </t>
  </si>
  <si>
    <t>Mgr. Miroslava Šmídová</t>
  </si>
  <si>
    <t>Předsedkyně Řídicího výboru MAP IV pro SO ORP Děčín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</si>
</sst>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b/>
      <sz val="11"/>
      <color rgb="FFFF0000"/>
      <name val="Calibri"/>
      <family val="2"/>
      <charset val="238"/>
      <scheme val="minor"/>
    </font>
    <font>
      <sz val="11"/>
      <color theme="1"/>
      <name val="Calibri"/>
      <family val="2"/>
      <charset val="238"/>
      <scheme val="minor"/>
    </font>
    <font>
      <i/>
      <sz val="11"/>
      <color theme="1"/>
      <name val="Calibri"/>
      <family val="2"/>
      <charset val="238"/>
      <scheme val="minor"/>
    </font>
    <font>
      <sz val="8"/>
      <name val="Calibri"/>
      <family val="2"/>
      <charset val="238"/>
      <scheme val="minor"/>
    </font>
    <font>
      <strike/>
      <sz val="8"/>
      <name val="Calibri"/>
      <family val="2"/>
      <charset val="238"/>
      <scheme val="minor"/>
    </font>
    <font>
      <sz val="8"/>
      <color rgb="FFFF0000"/>
      <name val="Calibri"/>
      <family val="2"/>
      <charset val="238"/>
      <scheme val="minor"/>
    </font>
    <font>
      <sz val="8"/>
      <name val="Calibri"/>
      <family val="2"/>
      <charset val="238"/>
    </font>
    <font>
      <strike/>
      <sz val="8"/>
      <color rgb="FFFF0000"/>
      <name val="Calibri"/>
      <family val="2"/>
      <charset val="238"/>
      <scheme val="minor"/>
    </font>
    <font>
      <sz val="8"/>
      <color theme="1"/>
      <name val="Calibri"/>
      <family val="2"/>
      <charset val="238"/>
      <scheme val="minor"/>
    </font>
    <font>
      <sz val="8"/>
      <color rgb="FFFF0000"/>
      <name val="Calibri"/>
      <family val="2"/>
      <charset val="238"/>
    </font>
    <font>
      <i/>
      <sz val="8"/>
      <color rgb="FFFF0000"/>
      <name val="Calibri"/>
      <family val="2"/>
      <charset val="238"/>
      <scheme val="minor"/>
    </font>
    <font>
      <i/>
      <sz val="10"/>
      <color rgb="FFFF0000"/>
      <name val="Calibri"/>
      <family val="2"/>
      <charset val="238"/>
      <scheme val="minor"/>
    </font>
    <font>
      <strike/>
      <sz val="8"/>
      <color theme="1"/>
      <name val="Calibri"/>
      <family val="2"/>
      <charset val="238"/>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medium">
        <color rgb="FF000000"/>
      </right>
      <top style="thin">
        <color rgb="FF000000"/>
      </top>
      <bottom style="thin">
        <color indexed="64"/>
      </bottom>
      <diagonal/>
    </border>
    <border>
      <left style="medium">
        <color rgb="FF000000"/>
      </left>
      <right style="medium">
        <color rgb="FF000000"/>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s>
  <cellStyleXfs count="3">
    <xf numFmtId="0" fontId="0" fillId="0" borderId="0"/>
    <xf numFmtId="0" fontId="17" fillId="0" borderId="0" applyNumberFormat="0" applyFill="0" applyBorder="0" applyAlignment="0" applyProtection="0"/>
    <xf numFmtId="9" fontId="25" fillId="0" borderId="0" applyFont="0" applyFill="0" applyBorder="0" applyAlignment="0" applyProtection="0"/>
  </cellStyleXfs>
  <cellXfs count="398">
    <xf numFmtId="0" fontId="0" fillId="0" borderId="0" xfId="0"/>
    <xf numFmtId="0" fontId="0" fillId="0" borderId="0" xfId="0" applyProtection="1">
      <protection locked="0"/>
    </xf>
    <xf numFmtId="0" fontId="14" fillId="0" borderId="0" xfId="0" applyFont="1" applyProtection="1">
      <protection locked="0"/>
    </xf>
    <xf numFmtId="0" fontId="7" fillId="0" borderId="0" xfId="0" applyFont="1" applyProtection="1">
      <protection locked="0"/>
    </xf>
    <xf numFmtId="3" fontId="0" fillId="0" borderId="0" xfId="0" applyNumberFormat="1" applyProtection="1">
      <protection locked="0"/>
    </xf>
    <xf numFmtId="0" fontId="21" fillId="0" borderId="0" xfId="0" applyFont="1" applyProtection="1">
      <protection locked="0"/>
    </xf>
    <xf numFmtId="3" fontId="21" fillId="0" borderId="0" xfId="0" applyNumberFormat="1" applyFont="1" applyProtection="1">
      <protection locked="0"/>
    </xf>
    <xf numFmtId="0" fontId="0" fillId="0" borderId="0" xfId="0" applyAlignment="1" applyProtection="1">
      <alignment vertical="center"/>
      <protection locked="0"/>
    </xf>
    <xf numFmtId="3" fontId="14" fillId="0" borderId="0" xfId="0" applyNumberFormat="1" applyFont="1" applyProtection="1">
      <protection locked="0"/>
    </xf>
    <xf numFmtId="0" fontId="0" fillId="2" borderId="0" xfId="0" applyFill="1" applyProtection="1">
      <protection locked="0"/>
    </xf>
    <xf numFmtId="3" fontId="0" fillId="2" borderId="0" xfId="0" applyNumberFormat="1" applyFill="1" applyProtection="1">
      <protection locked="0"/>
    </xf>
    <xf numFmtId="0" fontId="0" fillId="0" borderId="0" xfId="0" applyAlignment="1" applyProtection="1">
      <alignment horizontal="center"/>
      <protection locked="0"/>
    </xf>
    <xf numFmtId="0" fontId="16" fillId="0" borderId="0" xfId="0" applyFont="1"/>
    <xf numFmtId="0" fontId="14" fillId="0" borderId="0" xfId="0" applyFont="1"/>
    <xf numFmtId="0" fontId="19" fillId="0" borderId="0" xfId="0" applyFont="1"/>
    <xf numFmtId="0" fontId="7" fillId="0" borderId="0" xfId="0" applyFont="1"/>
    <xf numFmtId="0" fontId="19" fillId="0" borderId="48" xfId="0" applyFont="1" applyBorder="1"/>
    <xf numFmtId="0" fontId="19" fillId="0" borderId="49" xfId="0" applyFont="1" applyBorder="1"/>
    <xf numFmtId="0" fontId="19" fillId="0" borderId="50" xfId="0" applyFont="1" applyBorder="1" applyAlignment="1">
      <alignment horizontal="center"/>
    </xf>
    <xf numFmtId="0" fontId="14" fillId="0" borderId="43" xfId="0" applyFont="1" applyBorder="1"/>
    <xf numFmtId="9" fontId="14" fillId="0" borderId="44" xfId="2" applyFont="1" applyFill="1" applyBorder="1" applyAlignment="1" applyProtection="1">
      <alignment horizontal="center"/>
    </xf>
    <xf numFmtId="0" fontId="14" fillId="3" borderId="43" xfId="0" applyFont="1" applyFill="1" applyBorder="1"/>
    <xf numFmtId="0" fontId="0" fillId="3" borderId="0" xfId="0" applyFill="1"/>
    <xf numFmtId="9" fontId="14" fillId="3" borderId="44" xfId="2" applyFont="1" applyFill="1" applyBorder="1" applyAlignment="1" applyProtection="1">
      <alignment horizontal="center"/>
    </xf>
    <xf numFmtId="0" fontId="14" fillId="4" borderId="43" xfId="0" applyFont="1" applyFill="1" applyBorder="1"/>
    <xf numFmtId="0" fontId="0" fillId="4" borderId="0" xfId="0" applyFill="1"/>
    <xf numFmtId="9" fontId="14" fillId="4" borderId="44" xfId="2" applyFont="1" applyFill="1" applyBorder="1" applyAlignment="1" applyProtection="1">
      <alignment horizontal="center"/>
    </xf>
    <xf numFmtId="0" fontId="14" fillId="4" borderId="45" xfId="0" applyFont="1" applyFill="1" applyBorder="1"/>
    <xf numFmtId="0" fontId="0" fillId="4" borderId="46" xfId="0" applyFill="1" applyBorder="1"/>
    <xf numFmtId="9" fontId="14" fillId="4" borderId="47" xfId="2" applyFont="1" applyFill="1" applyBorder="1" applyAlignment="1" applyProtection="1">
      <alignment horizontal="center"/>
    </xf>
    <xf numFmtId="49" fontId="14" fillId="0" borderId="0" xfId="0" applyNumberFormat="1" applyFont="1"/>
    <xf numFmtId="0" fontId="15" fillId="0" borderId="0" xfId="0" applyFont="1"/>
    <xf numFmtId="0" fontId="20" fillId="0" borderId="0" xfId="1" applyFont="1" applyProtection="1"/>
    <xf numFmtId="0" fontId="24" fillId="0" borderId="0" xfId="0" applyFont="1"/>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3" fontId="4" fillId="0" borderId="4" xfId="0" applyNumberFormat="1" applyFont="1" applyBorder="1" applyAlignment="1">
      <alignment vertical="center" wrapText="1"/>
    </xf>
    <xf numFmtId="3" fontId="4" fillId="0" borderId="6" xfId="0" applyNumberFormat="1" applyFont="1" applyBorder="1" applyAlignment="1">
      <alignment vertical="center" wrapText="1"/>
    </xf>
    <xf numFmtId="0" fontId="4" fillId="2" borderId="4"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0" borderId="1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3" xfId="0" applyFont="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27" fillId="0" borderId="30" xfId="0" applyFont="1" applyFill="1" applyBorder="1" applyAlignment="1" applyProtection="1">
      <alignment horizontal="center" vertical="center" wrapText="1"/>
      <protection locked="0"/>
    </xf>
    <xf numFmtId="0" fontId="27" fillId="0" borderId="22" xfId="0" applyFont="1" applyFill="1" applyBorder="1" applyAlignment="1" applyProtection="1">
      <alignment vertical="center" wrapText="1"/>
      <protection locked="0"/>
    </xf>
    <xf numFmtId="0" fontId="27" fillId="0" borderId="23" xfId="0" applyFont="1" applyFill="1" applyBorder="1" applyAlignment="1" applyProtection="1">
      <alignment vertical="center" wrapText="1"/>
      <protection locked="0"/>
    </xf>
    <xf numFmtId="0" fontId="27" fillId="0" borderId="24" xfId="0" applyFont="1" applyFill="1" applyBorder="1" applyAlignment="1" applyProtection="1">
      <alignment vertical="center" wrapText="1"/>
      <protection locked="0"/>
    </xf>
    <xf numFmtId="0" fontId="27" fillId="0" borderId="30" xfId="0" applyFont="1" applyFill="1" applyBorder="1" applyAlignment="1" applyProtection="1">
      <alignment vertical="center" wrapText="1"/>
      <protection locked="0"/>
    </xf>
    <xf numFmtId="3" fontId="27" fillId="0" borderId="22" xfId="0" applyNumberFormat="1" applyFont="1" applyFill="1" applyBorder="1" applyAlignment="1" applyProtection="1">
      <alignment horizontal="right" vertical="center" wrapText="1"/>
      <protection locked="0"/>
    </xf>
    <xf numFmtId="3" fontId="27" fillId="0" borderId="24" xfId="0" applyNumberFormat="1" applyFont="1" applyFill="1" applyBorder="1" applyAlignment="1" applyProtection="1">
      <alignment horizontal="right" vertical="center" wrapText="1"/>
      <protection locked="0"/>
    </xf>
    <xf numFmtId="0" fontId="27" fillId="0" borderId="22" xfId="0" applyFont="1" applyFill="1" applyBorder="1" applyAlignment="1" applyProtection="1">
      <alignment horizontal="right" vertical="center" wrapText="1"/>
      <protection locked="0"/>
    </xf>
    <xf numFmtId="0" fontId="27" fillId="0" borderId="24" xfId="0" applyFont="1" applyFill="1" applyBorder="1" applyAlignment="1" applyProtection="1">
      <alignment horizontal="right" vertical="center" wrapText="1"/>
      <protection locked="0"/>
    </xf>
    <xf numFmtId="0" fontId="27" fillId="0" borderId="22" xfId="0" applyFont="1" applyFill="1" applyBorder="1" applyAlignment="1" applyProtection="1">
      <alignment horizontal="center" vertical="center" wrapText="1"/>
      <protection locked="0"/>
    </xf>
    <xf numFmtId="0" fontId="27" fillId="0" borderId="24" xfId="0" applyFont="1" applyFill="1" applyBorder="1" applyAlignment="1" applyProtection="1">
      <alignment horizontal="center" vertical="center" wrapText="1"/>
      <protection locked="0"/>
    </xf>
    <xf numFmtId="0" fontId="27" fillId="0" borderId="36" xfId="0" applyFont="1" applyFill="1" applyBorder="1" applyAlignment="1" applyProtection="1">
      <alignment vertical="center" wrapText="1"/>
      <protection locked="0"/>
    </xf>
    <xf numFmtId="0" fontId="27" fillId="0" borderId="51" xfId="0" applyFont="1" applyFill="1" applyBorder="1" applyAlignment="1" applyProtection="1">
      <alignment vertical="center" wrapText="1"/>
      <protection locked="0"/>
    </xf>
    <xf numFmtId="0" fontId="27" fillId="0" borderId="37" xfId="0" applyFont="1" applyFill="1" applyBorder="1" applyAlignment="1" applyProtection="1">
      <alignment vertical="center" wrapText="1"/>
      <protection locked="0"/>
    </xf>
    <xf numFmtId="0" fontId="27" fillId="0" borderId="52" xfId="0" applyFont="1" applyFill="1" applyBorder="1" applyAlignment="1" applyProtection="1">
      <alignment vertical="center" wrapText="1"/>
      <protection locked="0"/>
    </xf>
    <xf numFmtId="3" fontId="27" fillId="0" borderId="36" xfId="0" applyNumberFormat="1" applyFont="1" applyFill="1" applyBorder="1" applyAlignment="1" applyProtection="1">
      <alignment horizontal="right" vertical="center" wrapText="1"/>
      <protection locked="0"/>
    </xf>
    <xf numFmtId="3" fontId="27" fillId="0" borderId="37" xfId="0" applyNumberFormat="1" applyFont="1" applyFill="1" applyBorder="1" applyAlignment="1" applyProtection="1">
      <alignment horizontal="right" vertical="center" wrapText="1"/>
      <protection locked="0"/>
    </xf>
    <xf numFmtId="0" fontId="27" fillId="0" borderId="36" xfId="0" applyFont="1" applyFill="1" applyBorder="1" applyAlignment="1" applyProtection="1">
      <alignment horizontal="right" vertical="center" wrapText="1"/>
      <protection locked="0"/>
    </xf>
    <xf numFmtId="0" fontId="27" fillId="0" borderId="37" xfId="0" applyFont="1" applyFill="1" applyBorder="1" applyAlignment="1" applyProtection="1">
      <alignment horizontal="right" vertical="center" wrapText="1"/>
      <protection locked="0"/>
    </xf>
    <xf numFmtId="0" fontId="27" fillId="0" borderId="36" xfId="0" applyFont="1" applyFill="1" applyBorder="1" applyAlignment="1" applyProtection="1">
      <alignment horizontal="center" vertical="center" wrapText="1"/>
      <protection locked="0"/>
    </xf>
    <xf numFmtId="0" fontId="27" fillId="0" borderId="37" xfId="0" applyFont="1" applyFill="1" applyBorder="1" applyAlignment="1" applyProtection="1">
      <alignment horizontal="center" vertical="center" wrapText="1"/>
      <protection locked="0"/>
    </xf>
    <xf numFmtId="49" fontId="27" fillId="0" borderId="23" xfId="0" applyNumberFormat="1" applyFont="1" applyFill="1" applyBorder="1" applyAlignment="1" applyProtection="1">
      <alignment horizontal="right" vertical="center" wrapText="1"/>
      <protection locked="0"/>
    </xf>
    <xf numFmtId="0" fontId="27" fillId="0" borderId="53" xfId="0" applyFont="1" applyFill="1" applyBorder="1" applyAlignment="1" applyProtection="1">
      <alignment horizontal="center" vertical="center" wrapText="1"/>
      <protection locked="0"/>
    </xf>
    <xf numFmtId="0" fontId="27" fillId="0" borderId="53" xfId="0" applyFont="1" applyFill="1" applyBorder="1" applyAlignment="1" applyProtection="1">
      <alignment vertical="center" wrapText="1"/>
      <protection locked="0"/>
    </xf>
    <xf numFmtId="3" fontId="27" fillId="0" borderId="16" xfId="0" applyNumberFormat="1" applyFont="1" applyFill="1" applyBorder="1" applyAlignment="1" applyProtection="1">
      <alignment horizontal="right" vertical="center" wrapText="1"/>
      <protection locked="0"/>
    </xf>
    <xf numFmtId="3" fontId="27" fillId="0" borderId="18" xfId="0" applyNumberFormat="1" applyFont="1" applyFill="1" applyBorder="1" applyAlignment="1" applyProtection="1">
      <alignment horizontal="right" vertical="center" wrapText="1"/>
      <protection locked="0"/>
    </xf>
    <xf numFmtId="0" fontId="27" fillId="0" borderId="16" xfId="0" applyFont="1" applyFill="1" applyBorder="1" applyAlignment="1" applyProtection="1">
      <alignment horizontal="right" vertical="center" wrapText="1"/>
      <protection locked="0"/>
    </xf>
    <xf numFmtId="0" fontId="27" fillId="0" borderId="18" xfId="0" applyFont="1" applyFill="1" applyBorder="1" applyAlignment="1" applyProtection="1">
      <alignment horizontal="right" vertical="center" wrapText="1"/>
      <protection locked="0"/>
    </xf>
    <xf numFmtId="0" fontId="27" fillId="0" borderId="16" xfId="0" applyFont="1" applyFill="1" applyBorder="1" applyAlignment="1" applyProtection="1">
      <alignment horizontal="center" vertical="center" wrapText="1"/>
      <protection locked="0"/>
    </xf>
    <xf numFmtId="0" fontId="27" fillId="0" borderId="18" xfId="0" applyFont="1" applyFill="1" applyBorder="1" applyAlignment="1" applyProtection="1">
      <alignment horizontal="center" vertical="center" wrapText="1"/>
      <protection locked="0"/>
    </xf>
    <xf numFmtId="0" fontId="27" fillId="0" borderId="14" xfId="0" applyFont="1" applyFill="1" applyBorder="1" applyAlignment="1" applyProtection="1">
      <alignment horizontal="center" vertical="center" wrapText="1"/>
      <protection locked="0"/>
    </xf>
    <xf numFmtId="0" fontId="27" fillId="0" borderId="4" xfId="0" applyFont="1" applyFill="1" applyBorder="1" applyAlignment="1" applyProtection="1">
      <alignment vertical="center" wrapText="1"/>
      <protection locked="0"/>
    </xf>
    <xf numFmtId="0" fontId="27" fillId="0" borderId="5" xfId="0" applyFont="1" applyFill="1" applyBorder="1" applyAlignment="1" applyProtection="1">
      <alignment vertical="center" wrapText="1"/>
      <protection locked="0"/>
    </xf>
    <xf numFmtId="0" fontId="27" fillId="0" borderId="6" xfId="0" applyFont="1" applyFill="1" applyBorder="1" applyAlignment="1" applyProtection="1">
      <alignment vertical="center" wrapText="1"/>
      <protection locked="0"/>
    </xf>
    <xf numFmtId="0" fontId="27" fillId="0" borderId="14" xfId="0" applyFont="1" applyFill="1" applyBorder="1" applyAlignment="1" applyProtection="1">
      <alignment vertical="center" wrapText="1"/>
      <protection locked="0"/>
    </xf>
    <xf numFmtId="3" fontId="27" fillId="0" borderId="4" xfId="0" applyNumberFormat="1" applyFont="1" applyFill="1" applyBorder="1" applyAlignment="1" applyProtection="1">
      <alignment horizontal="right" vertical="center" wrapText="1"/>
      <protection locked="0"/>
    </xf>
    <xf numFmtId="3" fontId="27" fillId="0" borderId="6" xfId="0" applyNumberFormat="1" applyFont="1" applyFill="1" applyBorder="1" applyAlignment="1" applyProtection="1">
      <alignment horizontal="right" vertical="center" wrapText="1"/>
      <protection locked="0"/>
    </xf>
    <xf numFmtId="0" fontId="27" fillId="0" borderId="4" xfId="0" applyFont="1" applyFill="1" applyBorder="1" applyAlignment="1" applyProtection="1">
      <alignment horizontal="right" vertical="center" wrapText="1"/>
      <protection locked="0"/>
    </xf>
    <xf numFmtId="0" fontId="27" fillId="0" borderId="6" xfId="0" applyFont="1" applyFill="1" applyBorder="1" applyAlignment="1" applyProtection="1">
      <alignment horizontal="right" vertical="center" wrapText="1"/>
      <protection locked="0"/>
    </xf>
    <xf numFmtId="0" fontId="27" fillId="0" borderId="6" xfId="0" applyFont="1" applyFill="1" applyBorder="1" applyAlignment="1" applyProtection="1">
      <alignment horizontal="center" vertical="center" wrapText="1"/>
      <protection locked="0"/>
    </xf>
    <xf numFmtId="0" fontId="27" fillId="0" borderId="50" xfId="0" applyFont="1" applyFill="1" applyBorder="1" applyAlignment="1" applyProtection="1">
      <alignment vertical="center" wrapText="1"/>
      <protection locked="0"/>
    </xf>
    <xf numFmtId="0" fontId="27" fillId="0" borderId="48" xfId="0" applyFont="1" applyFill="1" applyBorder="1" applyAlignment="1" applyProtection="1">
      <alignment vertical="center" wrapText="1"/>
      <protection locked="0"/>
    </xf>
    <xf numFmtId="0" fontId="27" fillId="0" borderId="23" xfId="0" applyFont="1" applyFill="1" applyBorder="1" applyAlignment="1" applyProtection="1">
      <alignment horizontal="center" vertical="center" wrapText="1"/>
      <protection locked="0"/>
    </xf>
    <xf numFmtId="0" fontId="27" fillId="0" borderId="23" xfId="0" applyFont="1" applyFill="1" applyBorder="1" applyAlignment="1" applyProtection="1">
      <alignment horizontal="right" vertical="center" wrapText="1"/>
      <protection locked="0"/>
    </xf>
    <xf numFmtId="0" fontId="28" fillId="0" borderId="30" xfId="0" applyFont="1" applyFill="1" applyBorder="1" applyAlignment="1" applyProtection="1">
      <alignment vertical="center" wrapText="1"/>
      <protection locked="0"/>
    </xf>
    <xf numFmtId="0" fontId="27" fillId="0" borderId="23" xfId="0" applyFont="1" applyFill="1" applyBorder="1" applyAlignment="1" applyProtection="1">
      <alignment horizontal="left" vertical="center" wrapText="1"/>
      <protection locked="0"/>
    </xf>
    <xf numFmtId="3" fontId="27" fillId="0" borderId="22" xfId="0" applyNumberFormat="1" applyFont="1" applyFill="1" applyBorder="1" applyAlignment="1" applyProtection="1">
      <alignment vertical="center" wrapText="1"/>
      <protection locked="0"/>
    </xf>
    <xf numFmtId="3" fontId="27" fillId="0" borderId="24" xfId="0" applyNumberFormat="1" applyFont="1" applyFill="1" applyBorder="1" applyAlignment="1" applyProtection="1">
      <alignment vertical="center" wrapText="1"/>
      <protection locked="0"/>
    </xf>
    <xf numFmtId="0" fontId="27" fillId="0" borderId="52" xfId="0" applyFont="1" applyFill="1" applyBorder="1" applyAlignment="1" applyProtection="1">
      <alignment horizontal="center" vertical="center" wrapText="1"/>
      <protection locked="0"/>
    </xf>
    <xf numFmtId="0" fontId="29" fillId="0" borderId="52" xfId="0" applyFont="1" applyFill="1" applyBorder="1" applyAlignment="1" applyProtection="1">
      <alignment horizontal="center" vertical="center" wrapText="1"/>
      <protection locked="0"/>
    </xf>
    <xf numFmtId="0" fontId="29" fillId="0" borderId="47" xfId="0" applyFont="1" applyFill="1" applyBorder="1" applyAlignment="1" applyProtection="1">
      <alignment vertical="center" wrapText="1"/>
      <protection locked="0"/>
    </xf>
    <xf numFmtId="0" fontId="29" fillId="0" borderId="51" xfId="0" applyFont="1" applyFill="1" applyBorder="1" applyAlignment="1" applyProtection="1">
      <alignment vertical="center" wrapText="1"/>
      <protection locked="0"/>
    </xf>
    <xf numFmtId="0" fontId="29" fillId="0" borderId="45" xfId="0" applyFont="1" applyFill="1" applyBorder="1" applyAlignment="1" applyProtection="1">
      <alignment vertical="center" wrapText="1"/>
      <protection locked="0"/>
    </xf>
    <xf numFmtId="0" fontId="29" fillId="0" borderId="52" xfId="0" applyFont="1" applyFill="1" applyBorder="1" applyAlignment="1" applyProtection="1">
      <alignment vertical="center" wrapText="1"/>
      <protection locked="0"/>
    </xf>
    <xf numFmtId="0" fontId="29" fillId="0" borderId="36" xfId="0" applyFont="1" applyFill="1" applyBorder="1" applyAlignment="1" applyProtection="1">
      <alignment horizontal="center" vertical="center" wrapText="1"/>
      <protection locked="0"/>
    </xf>
    <xf numFmtId="0" fontId="29" fillId="0" borderId="51" xfId="0" applyFont="1" applyFill="1" applyBorder="1" applyAlignment="1" applyProtection="1">
      <alignment horizontal="center" vertical="center" wrapText="1"/>
      <protection locked="0"/>
    </xf>
    <xf numFmtId="0" fontId="29" fillId="0" borderId="37" xfId="0" applyFont="1" applyFill="1" applyBorder="1" applyAlignment="1" applyProtection="1">
      <alignment horizontal="center" vertical="center" wrapText="1"/>
      <protection locked="0"/>
    </xf>
    <xf numFmtId="0" fontId="29" fillId="0" borderId="36" xfId="0" applyFont="1" applyFill="1" applyBorder="1" applyAlignment="1" applyProtection="1">
      <alignment vertical="center" wrapText="1"/>
      <protection locked="0"/>
    </xf>
    <xf numFmtId="0" fontId="29" fillId="0" borderId="37" xfId="0" applyFont="1" applyFill="1" applyBorder="1" applyAlignment="1" applyProtection="1">
      <alignment vertical="center" wrapText="1"/>
      <protection locked="0"/>
    </xf>
    <xf numFmtId="0" fontId="27" fillId="0" borderId="47" xfId="0" applyFont="1" applyFill="1" applyBorder="1" applyAlignment="1" applyProtection="1">
      <alignment vertical="center" wrapText="1"/>
      <protection locked="0"/>
    </xf>
    <xf numFmtId="0" fontId="27" fillId="0" borderId="51" xfId="0" applyFont="1" applyFill="1" applyBorder="1" applyAlignment="1" applyProtection="1">
      <alignment horizontal="right" vertical="center" wrapText="1"/>
      <protection locked="0"/>
    </xf>
    <xf numFmtId="0" fontId="27" fillId="0" borderId="45" xfId="0" applyFont="1" applyFill="1" applyBorder="1" applyAlignment="1" applyProtection="1">
      <alignment vertical="center" wrapText="1"/>
      <protection locked="0"/>
    </xf>
    <xf numFmtId="0" fontId="27" fillId="0" borderId="51" xfId="0" applyFont="1" applyFill="1" applyBorder="1" applyAlignment="1" applyProtection="1">
      <alignment horizontal="center" vertical="center" wrapText="1"/>
      <protection locked="0"/>
    </xf>
    <xf numFmtId="49" fontId="27" fillId="0" borderId="23" xfId="0" applyNumberFormat="1" applyFont="1" applyFill="1" applyBorder="1" applyAlignment="1" applyProtection="1">
      <alignment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22" xfId="0" applyFont="1" applyFill="1" applyBorder="1" applyAlignment="1" applyProtection="1">
      <alignment horizontal="left" vertical="center" wrapText="1"/>
      <protection locked="0"/>
    </xf>
    <xf numFmtId="0" fontId="27" fillId="0" borderId="24" xfId="0" applyFont="1" applyFill="1" applyBorder="1" applyAlignment="1" applyProtection="1">
      <alignment horizontal="left" vertical="center" wrapText="1"/>
      <protection locked="0"/>
    </xf>
    <xf numFmtId="0" fontId="27" fillId="0" borderId="30" xfId="0" applyFont="1" applyFill="1" applyBorder="1" applyAlignment="1" applyProtection="1">
      <alignment horizontal="left" vertical="center" wrapText="1"/>
      <protection locked="0"/>
    </xf>
    <xf numFmtId="3" fontId="27" fillId="0" borderId="30" xfId="0" applyNumberFormat="1" applyFont="1" applyFill="1" applyBorder="1" applyAlignment="1" applyProtection="1">
      <alignment horizontal="right" vertical="center" wrapText="1"/>
      <protection locked="0"/>
    </xf>
    <xf numFmtId="3" fontId="27" fillId="0" borderId="40" xfId="0" applyNumberFormat="1" applyFont="1" applyFill="1" applyBorder="1" applyAlignment="1" applyProtection="1">
      <alignment vertical="center" wrapText="1"/>
      <protection locked="0"/>
    </xf>
    <xf numFmtId="0" fontId="29" fillId="0" borderId="22" xfId="0" applyFont="1" applyFill="1" applyBorder="1" applyAlignment="1" applyProtection="1">
      <alignment horizontal="left" vertical="center" wrapText="1"/>
      <protection locked="0"/>
    </xf>
    <xf numFmtId="0" fontId="4" fillId="0" borderId="16"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6" xfId="0" applyFont="1" applyBorder="1" applyAlignment="1">
      <alignment horizontal="center" vertical="center" wrapText="1"/>
    </xf>
    <xf numFmtId="0" fontId="28" fillId="0" borderId="24" xfId="0" applyFont="1" applyFill="1" applyBorder="1" applyAlignment="1" applyProtection="1">
      <alignment horizontal="center" vertical="center" wrapText="1"/>
      <protection locked="0"/>
    </xf>
    <xf numFmtId="0" fontId="28" fillId="0" borderId="22" xfId="0" applyFont="1" applyFill="1" applyBorder="1" applyAlignment="1" applyProtection="1">
      <alignment vertical="center" wrapText="1"/>
      <protection locked="0"/>
    </xf>
    <xf numFmtId="0" fontId="32" fillId="0" borderId="50" xfId="0" applyFont="1" applyFill="1" applyBorder="1" applyAlignment="1" applyProtection="1">
      <alignment vertical="center" wrapText="1"/>
      <protection locked="0"/>
    </xf>
    <xf numFmtId="0" fontId="32" fillId="0" borderId="22" xfId="0" applyFont="1" applyFill="1" applyBorder="1" applyAlignment="1" applyProtection="1">
      <alignment horizontal="right" vertical="center" wrapText="1"/>
      <protection locked="0"/>
    </xf>
    <xf numFmtId="0" fontId="29" fillId="0" borderId="22" xfId="0" applyFont="1" applyFill="1" applyBorder="1" applyAlignment="1" applyProtection="1">
      <alignment horizontal="center" vertical="center" wrapText="1"/>
      <protection locked="0"/>
    </xf>
    <xf numFmtId="0" fontId="29" fillId="0" borderId="30" xfId="0" applyFont="1" applyFill="1" applyBorder="1" applyAlignment="1" applyProtection="1">
      <alignment horizontal="center" vertical="center" wrapText="1"/>
      <protection locked="0"/>
    </xf>
    <xf numFmtId="0" fontId="29" fillId="0" borderId="23" xfId="0" applyFont="1" applyFill="1" applyBorder="1" applyAlignment="1" applyProtection="1">
      <alignment horizontal="center" vertical="center" wrapText="1"/>
      <protection locked="0"/>
    </xf>
    <xf numFmtId="0" fontId="27" fillId="0" borderId="17" xfId="0" applyFont="1" applyFill="1" applyBorder="1" applyAlignment="1" applyProtection="1">
      <alignment horizontal="center" vertical="center" wrapText="1"/>
      <protection locked="0"/>
    </xf>
    <xf numFmtId="0" fontId="29" fillId="0" borderId="50" xfId="0" applyFont="1" applyFill="1" applyBorder="1" applyAlignment="1" applyProtection="1">
      <alignment vertical="center" wrapText="1"/>
      <protection locked="0"/>
    </xf>
    <xf numFmtId="0" fontId="29" fillId="0" borderId="23" xfId="0" applyFont="1" applyFill="1" applyBorder="1" applyAlignment="1" applyProtection="1">
      <alignment vertical="center" wrapText="1"/>
      <protection locked="0"/>
    </xf>
    <xf numFmtId="0" fontId="29" fillId="0" borderId="48" xfId="0" applyFont="1" applyFill="1" applyBorder="1" applyAlignment="1" applyProtection="1">
      <alignment vertical="center" wrapText="1"/>
      <protection locked="0"/>
    </xf>
    <xf numFmtId="0" fontId="29" fillId="0" borderId="30" xfId="0" applyFont="1" applyFill="1" applyBorder="1" applyAlignment="1" applyProtection="1">
      <alignment vertical="center" wrapText="1"/>
      <protection locked="0"/>
    </xf>
    <xf numFmtId="3" fontId="29" fillId="0" borderId="22" xfId="0" applyNumberFormat="1" applyFont="1" applyFill="1" applyBorder="1" applyAlignment="1" applyProtection="1">
      <alignment horizontal="right" vertical="center" wrapText="1"/>
      <protection locked="0"/>
    </xf>
    <xf numFmtId="3" fontId="29" fillId="0" borderId="24" xfId="0" applyNumberFormat="1" applyFont="1" applyFill="1" applyBorder="1" applyAlignment="1" applyProtection="1">
      <alignment horizontal="right" vertical="center" wrapText="1"/>
      <protection locked="0"/>
    </xf>
    <xf numFmtId="0" fontId="29" fillId="0" borderId="22" xfId="0" applyFont="1" applyFill="1" applyBorder="1" applyAlignment="1" applyProtection="1">
      <alignment horizontal="right" vertical="center" wrapText="1"/>
      <protection locked="0"/>
    </xf>
    <xf numFmtId="0" fontId="29" fillId="0" borderId="24" xfId="0" applyFont="1" applyFill="1" applyBorder="1" applyAlignment="1" applyProtection="1">
      <alignment horizontal="right" vertical="center" wrapText="1"/>
      <protection locked="0"/>
    </xf>
    <xf numFmtId="0" fontId="29" fillId="0" borderId="24" xfId="0" applyFont="1" applyFill="1" applyBorder="1" applyAlignment="1" applyProtection="1">
      <alignment horizontal="center" vertical="center" wrapText="1"/>
      <protection locked="0"/>
    </xf>
    <xf numFmtId="0" fontId="34" fillId="0" borderId="30" xfId="0" applyFont="1" applyFill="1" applyBorder="1" applyAlignment="1">
      <alignment horizontal="center" vertical="center" wrapText="1"/>
    </xf>
    <xf numFmtId="0" fontId="29" fillId="0" borderId="22" xfId="0" applyFont="1" applyFill="1" applyBorder="1" applyAlignment="1" applyProtection="1">
      <alignment vertical="center" wrapText="1"/>
      <protection locked="0"/>
    </xf>
    <xf numFmtId="0" fontId="29" fillId="0" borderId="51" xfId="0" applyFont="1" applyFill="1" applyBorder="1" applyAlignment="1" applyProtection="1">
      <alignment horizontal="right" vertical="center" wrapText="1"/>
      <protection locked="0"/>
    </xf>
    <xf numFmtId="3" fontId="29" fillId="0" borderId="36" xfId="0" applyNumberFormat="1" applyFont="1" applyFill="1" applyBorder="1" applyAlignment="1" applyProtection="1">
      <alignment horizontal="right" vertical="center" wrapText="1"/>
      <protection locked="0"/>
    </xf>
    <xf numFmtId="0" fontId="29" fillId="0" borderId="24" xfId="0" applyFont="1" applyFill="1" applyBorder="1" applyAlignment="1" applyProtection="1">
      <alignment vertical="center" wrapText="1"/>
      <protection locked="0"/>
    </xf>
    <xf numFmtId="49" fontId="29" fillId="0" borderId="23" xfId="0" applyNumberFormat="1" applyFont="1" applyFill="1" applyBorder="1" applyAlignment="1" applyProtection="1">
      <alignment vertical="center" wrapText="1"/>
      <protection locked="0"/>
    </xf>
    <xf numFmtId="0" fontId="29" fillId="0" borderId="23" xfId="0" applyFont="1" applyFill="1" applyBorder="1" applyAlignment="1" applyProtection="1">
      <alignment horizontal="right" vertical="center" wrapText="1"/>
      <protection locked="0"/>
    </xf>
    <xf numFmtId="0" fontId="29" fillId="0" borderId="48" xfId="0" applyFont="1" applyFill="1" applyBorder="1" applyAlignment="1" applyProtection="1">
      <alignment horizontal="right" vertical="center" wrapText="1"/>
      <protection locked="0"/>
    </xf>
    <xf numFmtId="3" fontId="29" fillId="0" borderId="22" xfId="0" applyNumberFormat="1" applyFont="1" applyFill="1" applyBorder="1" applyAlignment="1" applyProtection="1">
      <alignment vertical="center" wrapText="1"/>
      <protection locked="0"/>
    </xf>
    <xf numFmtId="0" fontId="8" fillId="0" borderId="30" xfId="0" applyFont="1" applyFill="1" applyBorder="1" applyAlignment="1">
      <alignment horizontal="center" vertical="center"/>
    </xf>
    <xf numFmtId="0" fontId="8" fillId="0" borderId="24" xfId="0" applyFont="1" applyFill="1" applyBorder="1"/>
    <xf numFmtId="0" fontId="29" fillId="0" borderId="30" xfId="0" applyFont="1" applyFill="1" applyBorder="1" applyAlignment="1" applyProtection="1">
      <alignment horizontal="left" vertical="center" wrapText="1"/>
      <protection locked="0"/>
    </xf>
    <xf numFmtId="0" fontId="8" fillId="0" borderId="22"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24" xfId="0" applyFont="1" applyFill="1" applyBorder="1" applyAlignment="1">
      <alignment horizontal="center" vertical="center"/>
    </xf>
    <xf numFmtId="0" fontId="35" fillId="0" borderId="30" xfId="0" applyFont="1" applyFill="1" applyBorder="1" applyAlignment="1">
      <alignment horizontal="center" vertical="center"/>
    </xf>
    <xf numFmtId="3" fontId="32" fillId="0" borderId="24" xfId="0" applyNumberFormat="1" applyFont="1" applyFill="1" applyBorder="1" applyAlignment="1" applyProtection="1">
      <alignment horizontal="right" vertical="center" wrapText="1"/>
      <protection locked="0"/>
    </xf>
    <xf numFmtId="0" fontId="27" fillId="0" borderId="1" xfId="0" applyFont="1" applyFill="1" applyBorder="1" applyAlignment="1" applyProtection="1">
      <alignment horizontal="left" vertical="center" wrapText="1"/>
      <protection locked="0"/>
    </xf>
    <xf numFmtId="0" fontId="27" fillId="0" borderId="2" xfId="0" applyFont="1" applyFill="1" applyBorder="1" applyAlignment="1" applyProtection="1">
      <alignment horizontal="left" vertical="center" wrapText="1"/>
      <protection locked="0"/>
    </xf>
    <xf numFmtId="0" fontId="27" fillId="0" borderId="13" xfId="0" applyFont="1" applyFill="1" applyBorder="1" applyAlignment="1" applyProtection="1">
      <alignment horizontal="left" vertical="center" wrapText="1"/>
      <protection locked="0"/>
    </xf>
    <xf numFmtId="0" fontId="30" fillId="0" borderId="39" xfId="0" applyFont="1" applyFill="1" applyBorder="1" applyAlignment="1" applyProtection="1">
      <alignment vertical="center" wrapText="1"/>
      <protection locked="0"/>
    </xf>
    <xf numFmtId="3" fontId="27" fillId="0" borderId="13" xfId="0" applyNumberFormat="1" applyFont="1" applyFill="1" applyBorder="1" applyAlignment="1" applyProtection="1">
      <alignment horizontal="right" vertical="center" wrapText="1"/>
      <protection locked="0"/>
    </xf>
    <xf numFmtId="3" fontId="27" fillId="0" borderId="9" xfId="0" applyNumberFormat="1" applyFont="1" applyFill="1" applyBorder="1" applyAlignment="1" applyProtection="1">
      <alignment horizontal="right" vertical="center" wrapText="1"/>
      <protection locked="0"/>
    </xf>
    <xf numFmtId="0" fontId="27" fillId="0" borderId="1" xfId="0" applyFont="1" applyFill="1" applyBorder="1" applyAlignment="1" applyProtection="1">
      <alignment horizontal="right" vertical="center" wrapText="1"/>
      <protection locked="0"/>
    </xf>
    <xf numFmtId="0" fontId="27" fillId="0" borderId="3" xfId="0" applyFont="1" applyFill="1" applyBorder="1" applyAlignment="1" applyProtection="1">
      <alignment horizontal="right" vertical="center" wrapText="1"/>
      <protection locked="0"/>
    </xf>
    <xf numFmtId="0" fontId="27" fillId="0" borderId="1" xfId="0" applyFont="1" applyFill="1" applyBorder="1" applyAlignment="1" applyProtection="1">
      <alignment horizontal="center" vertical="center" wrapText="1"/>
      <protection locked="0"/>
    </xf>
    <xf numFmtId="0" fontId="27" fillId="0" borderId="2" xfId="0" applyFont="1" applyFill="1" applyBorder="1" applyAlignment="1" applyProtection="1">
      <alignment horizontal="center" vertical="center" wrapText="1"/>
      <protection locked="0"/>
    </xf>
    <xf numFmtId="0" fontId="27" fillId="0" borderId="3" xfId="0" applyFont="1" applyFill="1" applyBorder="1" applyAlignment="1" applyProtection="1">
      <alignment horizontal="center" vertical="center" wrapText="1"/>
      <protection locked="0"/>
    </xf>
    <xf numFmtId="0" fontId="27" fillId="0" borderId="3" xfId="0" applyFont="1" applyFill="1" applyBorder="1" applyAlignment="1" applyProtection="1">
      <alignment horizontal="left" vertical="center" wrapText="1"/>
      <protection locked="0"/>
    </xf>
    <xf numFmtId="0" fontId="29" fillId="0" borderId="23" xfId="0" applyFont="1" applyFill="1" applyBorder="1" applyAlignment="1" applyProtection="1">
      <alignment horizontal="left" vertical="center" wrapText="1"/>
      <protection locked="0"/>
    </xf>
    <xf numFmtId="0" fontId="29" fillId="0" borderId="24" xfId="0" applyFont="1" applyFill="1" applyBorder="1" applyAlignment="1" applyProtection="1">
      <alignment horizontal="left" vertical="center" wrapText="1"/>
      <protection locked="0"/>
    </xf>
    <xf numFmtId="3" fontId="27" fillId="0" borderId="40" xfId="0" applyNumberFormat="1" applyFont="1" applyFill="1" applyBorder="1" applyAlignment="1" applyProtection="1">
      <alignment horizontal="right" vertical="center" wrapText="1"/>
      <protection locked="0"/>
    </xf>
    <xf numFmtId="0" fontId="0" fillId="0" borderId="0" xfId="0" applyProtection="1">
      <protection locked="0"/>
    </xf>
    <xf numFmtId="0" fontId="27" fillId="0" borderId="11" xfId="0" applyFont="1" applyFill="1" applyBorder="1" applyAlignment="1" applyProtection="1">
      <alignment horizontal="center" vertical="center" wrapText="1"/>
      <protection locked="0"/>
    </xf>
    <xf numFmtId="0" fontId="27" fillId="0" borderId="13" xfId="0" applyFont="1" applyFill="1" applyBorder="1" applyAlignment="1" applyProtection="1">
      <alignment horizontal="center" vertical="center" wrapText="1"/>
      <protection locked="0"/>
    </xf>
    <xf numFmtId="0" fontId="27" fillId="0" borderId="1" xfId="0" applyFont="1" applyFill="1" applyBorder="1" applyAlignment="1" applyProtection="1">
      <alignment vertical="center" wrapText="1"/>
      <protection locked="0"/>
    </xf>
    <xf numFmtId="0" fontId="27" fillId="0" borderId="2" xfId="0" applyFont="1" applyFill="1" applyBorder="1" applyAlignment="1" applyProtection="1">
      <alignment vertical="center" wrapText="1"/>
      <protection locked="0"/>
    </xf>
    <xf numFmtId="0" fontId="27" fillId="0" borderId="3" xfId="0" applyFont="1" applyFill="1" applyBorder="1" applyAlignment="1" applyProtection="1">
      <alignment vertical="center" wrapText="1"/>
      <protection locked="0"/>
    </xf>
    <xf numFmtId="0" fontId="27" fillId="0" borderId="13" xfId="0" applyFont="1" applyFill="1" applyBorder="1" applyAlignment="1" applyProtection="1">
      <alignment vertical="center" wrapText="1"/>
      <protection locked="0"/>
    </xf>
    <xf numFmtId="3" fontId="27" fillId="0" borderId="1" xfId="0" applyNumberFormat="1" applyFont="1" applyFill="1" applyBorder="1" applyAlignment="1" applyProtection="1">
      <alignment horizontal="right" vertical="center" wrapText="1"/>
      <protection locked="0"/>
    </xf>
    <xf numFmtId="3" fontId="27" fillId="0" borderId="55" xfId="0" applyNumberFormat="1" applyFont="1" applyFill="1" applyBorder="1" applyAlignment="1" applyProtection="1">
      <alignment horizontal="right" vertical="center" wrapText="1"/>
      <protection locked="0"/>
    </xf>
    <xf numFmtId="0" fontId="27" fillId="0" borderId="54" xfId="0" applyFont="1" applyFill="1" applyBorder="1" applyAlignment="1" applyProtection="1">
      <alignment horizontal="center" vertical="center" wrapText="1"/>
      <protection locked="0"/>
    </xf>
    <xf numFmtId="3" fontId="27" fillId="0" borderId="48" xfId="0" applyNumberFormat="1" applyFont="1" applyFill="1" applyBorder="1" applyAlignment="1" applyProtection="1">
      <alignment horizontal="right" vertical="center" wrapText="1"/>
      <protection locked="0"/>
    </xf>
    <xf numFmtId="0" fontId="27" fillId="0" borderId="50" xfId="0" applyFont="1" applyFill="1" applyBorder="1" applyAlignment="1" applyProtection="1">
      <alignment horizontal="center" vertical="center" wrapText="1"/>
      <protection locked="0"/>
    </xf>
    <xf numFmtId="3" fontId="32" fillId="0" borderId="37" xfId="0" applyNumberFormat="1" applyFont="1" applyFill="1" applyBorder="1" applyAlignment="1" applyProtection="1">
      <alignment vertical="center" wrapText="1"/>
      <protection locked="0"/>
    </xf>
    <xf numFmtId="3" fontId="29" fillId="0" borderId="24" xfId="0" applyNumberFormat="1" applyFont="1" applyFill="1" applyBorder="1" applyAlignment="1" applyProtection="1">
      <alignment vertical="center" wrapText="1"/>
      <protection locked="0"/>
    </xf>
    <xf numFmtId="0" fontId="27" fillId="0" borderId="0" xfId="0" applyFont="1" applyFill="1" applyBorder="1" applyAlignment="1" applyProtection="1">
      <alignment vertical="center" wrapText="1"/>
      <protection locked="0"/>
    </xf>
    <xf numFmtId="0" fontId="27" fillId="0" borderId="54" xfId="0" applyFont="1" applyFill="1" applyBorder="1" applyAlignment="1" applyProtection="1">
      <alignment vertical="center" wrapText="1"/>
      <protection locked="0"/>
    </xf>
    <xf numFmtId="49" fontId="27" fillId="0" borderId="2" xfId="0" applyNumberFormat="1" applyFont="1" applyFill="1" applyBorder="1" applyAlignment="1" applyProtection="1">
      <alignment horizontal="right" vertical="center" wrapText="1"/>
      <protection locked="0"/>
    </xf>
    <xf numFmtId="0" fontId="27" fillId="0" borderId="55" xfId="0" applyFont="1" applyFill="1" applyBorder="1" applyAlignment="1" applyProtection="1">
      <alignment vertical="center" wrapText="1"/>
      <protection locked="0"/>
    </xf>
    <xf numFmtId="3" fontId="27" fillId="0" borderId="3" xfId="0" applyNumberFormat="1" applyFont="1" applyFill="1" applyBorder="1" applyAlignment="1" applyProtection="1">
      <alignment horizontal="right" vertical="center" wrapText="1"/>
      <protection locked="0"/>
    </xf>
    <xf numFmtId="0" fontId="30" fillId="0" borderId="56" xfId="0" applyFont="1" applyFill="1" applyBorder="1" applyAlignment="1" applyProtection="1">
      <alignment vertical="center" wrapText="1"/>
      <protection locked="0"/>
    </xf>
    <xf numFmtId="0" fontId="30" fillId="0" borderId="57" xfId="0" applyFont="1" applyFill="1" applyBorder="1" applyAlignment="1" applyProtection="1">
      <alignment vertical="center" wrapText="1"/>
      <protection locked="0"/>
    </xf>
    <xf numFmtId="0" fontId="30" fillId="0" borderId="58" xfId="0" applyFont="1" applyFill="1" applyBorder="1" applyAlignment="1" applyProtection="1">
      <alignment vertical="center" wrapText="1"/>
      <protection locked="0"/>
    </xf>
    <xf numFmtId="0" fontId="30" fillId="0" borderId="59" xfId="0" applyFont="1" applyFill="1" applyBorder="1" applyAlignment="1" applyProtection="1">
      <alignment vertical="center" wrapText="1"/>
      <protection locked="0"/>
    </xf>
    <xf numFmtId="3" fontId="30" fillId="0" borderId="56" xfId="0" applyNumberFormat="1" applyFont="1" applyFill="1" applyBorder="1" applyAlignment="1" applyProtection="1">
      <alignment vertical="center" wrapText="1"/>
      <protection locked="0"/>
    </xf>
    <xf numFmtId="3" fontId="30" fillId="0" borderId="58" xfId="0" applyNumberFormat="1" applyFont="1" applyFill="1" applyBorder="1" applyAlignment="1" applyProtection="1">
      <alignment vertical="center" wrapText="1"/>
      <protection locked="0"/>
    </xf>
    <xf numFmtId="0" fontId="30" fillId="0" borderId="56" xfId="0" applyFont="1" applyFill="1" applyBorder="1" applyAlignment="1" applyProtection="1">
      <alignment horizontal="right" vertical="center" wrapText="1"/>
      <protection locked="0"/>
    </xf>
    <xf numFmtId="0" fontId="30" fillId="0" borderId="58" xfId="0" applyFont="1" applyFill="1" applyBorder="1" applyAlignment="1" applyProtection="1">
      <alignment horizontal="right" vertical="center" wrapText="1"/>
      <protection locked="0"/>
    </xf>
    <xf numFmtId="0" fontId="30" fillId="0" borderId="56" xfId="0" applyFont="1" applyFill="1" applyBorder="1" applyAlignment="1" applyProtection="1">
      <alignment horizontal="center" vertical="center" wrapText="1"/>
      <protection locked="0"/>
    </xf>
    <xf numFmtId="0" fontId="30" fillId="0" borderId="57" xfId="0" applyFont="1" applyFill="1" applyBorder="1" applyAlignment="1" applyProtection="1">
      <alignment horizontal="center" vertical="center" wrapText="1"/>
      <protection locked="0"/>
    </xf>
    <xf numFmtId="0" fontId="30" fillId="0" borderId="58" xfId="0" applyFont="1" applyFill="1" applyBorder="1" applyAlignment="1" applyProtection="1">
      <alignment horizontal="center" vertical="center" wrapText="1"/>
      <protection locked="0"/>
    </xf>
    <xf numFmtId="0" fontId="30" fillId="0" borderId="59" xfId="0" applyFont="1" applyFill="1" applyBorder="1" applyAlignment="1" applyProtection="1">
      <alignment horizontal="center" vertical="center" wrapText="1"/>
      <protection locked="0"/>
    </xf>
    <xf numFmtId="0" fontId="30" fillId="0" borderId="60" xfId="0" applyFont="1" applyFill="1" applyBorder="1" applyAlignment="1" applyProtection="1">
      <alignment vertical="center" wrapText="1"/>
      <protection locked="0"/>
    </xf>
    <xf numFmtId="3" fontId="30" fillId="0" borderId="56" xfId="0" applyNumberFormat="1" applyFont="1" applyFill="1" applyBorder="1" applyAlignment="1" applyProtection="1">
      <alignment horizontal="right" vertical="center" wrapText="1"/>
      <protection locked="0"/>
    </xf>
    <xf numFmtId="0" fontId="33" fillId="0" borderId="56" xfId="0" applyFont="1" applyFill="1" applyBorder="1" applyAlignment="1" applyProtection="1">
      <alignment vertical="center" wrapText="1"/>
      <protection locked="0"/>
    </xf>
    <xf numFmtId="0" fontId="30" fillId="0" borderId="61" xfId="0" applyFont="1" applyFill="1" applyBorder="1" applyAlignment="1" applyProtection="1">
      <alignment vertical="center" wrapText="1"/>
      <protection locked="0"/>
    </xf>
    <xf numFmtId="0" fontId="30" fillId="0" borderId="62" xfId="0" applyFont="1" applyFill="1" applyBorder="1" applyAlignment="1" applyProtection="1">
      <alignment vertical="center" wrapText="1"/>
      <protection locked="0"/>
    </xf>
    <xf numFmtId="0" fontId="30" fillId="0" borderId="63" xfId="0" applyFont="1" applyFill="1" applyBorder="1" applyAlignment="1" applyProtection="1">
      <alignment vertical="center" wrapText="1"/>
      <protection locked="0"/>
    </xf>
    <xf numFmtId="0" fontId="30" fillId="0" borderId="64" xfId="0" applyFont="1" applyFill="1" applyBorder="1" applyAlignment="1" applyProtection="1">
      <alignment vertical="center" wrapText="1"/>
      <protection locked="0"/>
    </xf>
    <xf numFmtId="3" fontId="30" fillId="0" borderId="61" xfId="0" applyNumberFormat="1" applyFont="1" applyFill="1" applyBorder="1" applyAlignment="1" applyProtection="1">
      <alignment vertical="center" wrapText="1"/>
      <protection locked="0"/>
    </xf>
    <xf numFmtId="3" fontId="30" fillId="0" borderId="63" xfId="0" applyNumberFormat="1" applyFont="1" applyFill="1" applyBorder="1" applyAlignment="1" applyProtection="1">
      <alignment vertical="center" wrapText="1"/>
      <protection locked="0"/>
    </xf>
    <xf numFmtId="0" fontId="30" fillId="0" borderId="61" xfId="0" applyFont="1" applyFill="1" applyBorder="1" applyAlignment="1" applyProtection="1">
      <alignment horizontal="right" vertical="center" wrapText="1"/>
      <protection locked="0"/>
    </xf>
    <xf numFmtId="0" fontId="30" fillId="0" borderId="63" xfId="0" applyFont="1" applyFill="1" applyBorder="1" applyAlignment="1" applyProtection="1">
      <alignment horizontal="right" vertical="center" wrapText="1"/>
      <protection locked="0"/>
    </xf>
    <xf numFmtId="0" fontId="30" fillId="0" borderId="61" xfId="0" applyFont="1" applyFill="1" applyBorder="1" applyAlignment="1" applyProtection="1">
      <alignment horizontal="center" vertical="center" wrapText="1"/>
      <protection locked="0"/>
    </xf>
    <xf numFmtId="0" fontId="30" fillId="0" borderId="62" xfId="0" applyFont="1" applyFill="1" applyBorder="1" applyAlignment="1" applyProtection="1">
      <alignment horizontal="center" vertical="center" wrapText="1"/>
      <protection locked="0"/>
    </xf>
    <xf numFmtId="0" fontId="30" fillId="0" borderId="63" xfId="0" applyFont="1" applyFill="1" applyBorder="1" applyAlignment="1" applyProtection="1">
      <alignment horizontal="center" vertical="center" wrapText="1"/>
      <protection locked="0"/>
    </xf>
    <xf numFmtId="0" fontId="30" fillId="0" borderId="64" xfId="0" applyFont="1" applyFill="1" applyBorder="1" applyAlignment="1" applyProtection="1">
      <alignment horizontal="center" vertical="center" wrapText="1"/>
      <protection locked="0"/>
    </xf>
    <xf numFmtId="0" fontId="30" fillId="0" borderId="65" xfId="0" applyFont="1" applyFill="1" applyBorder="1" applyAlignment="1" applyProtection="1">
      <alignment vertical="center" wrapText="1"/>
      <protection locked="0"/>
    </xf>
    <xf numFmtId="0" fontId="32" fillId="0" borderId="30" xfId="0" applyFont="1" applyFill="1" applyBorder="1" applyAlignment="1" applyProtection="1">
      <alignment vertical="center" wrapText="1"/>
      <protection locked="0"/>
    </xf>
    <xf numFmtId="0" fontId="32" fillId="0" borderId="23" xfId="0" applyFont="1" applyFill="1" applyBorder="1" applyAlignment="1" applyProtection="1">
      <alignment vertical="center" wrapText="1"/>
      <protection locked="0"/>
    </xf>
    <xf numFmtId="3" fontId="32" fillId="0" borderId="22" xfId="0" applyNumberFormat="1" applyFont="1" applyFill="1" applyBorder="1" applyAlignment="1" applyProtection="1">
      <alignment vertical="center" wrapText="1"/>
      <protection locked="0"/>
    </xf>
    <xf numFmtId="3" fontId="32" fillId="0" borderId="24" xfId="0" applyNumberFormat="1" applyFont="1" applyFill="1" applyBorder="1" applyAlignment="1" applyProtection="1">
      <alignment vertical="center" wrapText="1"/>
      <protection locked="0"/>
    </xf>
    <xf numFmtId="0" fontId="32" fillId="0" borderId="22" xfId="0" applyFont="1" applyFill="1" applyBorder="1" applyAlignment="1" applyProtection="1">
      <alignment vertical="center" wrapText="1"/>
      <protection locked="0"/>
    </xf>
    <xf numFmtId="0" fontId="32" fillId="0" borderId="24" xfId="0" applyFont="1" applyFill="1" applyBorder="1" applyAlignment="1" applyProtection="1">
      <alignment vertical="center" wrapText="1"/>
      <protection locked="0"/>
    </xf>
    <xf numFmtId="0" fontId="32" fillId="0" borderId="22" xfId="0" applyFont="1" applyFill="1" applyBorder="1" applyAlignment="1" applyProtection="1">
      <alignment horizontal="center" vertical="center" wrapText="1"/>
      <protection locked="0"/>
    </xf>
    <xf numFmtId="0" fontId="32" fillId="0" borderId="23" xfId="0" applyFont="1" applyFill="1" applyBorder="1" applyAlignment="1" applyProtection="1">
      <alignment horizontal="center" vertical="center" wrapText="1"/>
      <protection locked="0"/>
    </xf>
    <xf numFmtId="0" fontId="32" fillId="0" borderId="24" xfId="0" applyFont="1" applyFill="1" applyBorder="1" applyAlignment="1" applyProtection="1">
      <alignment horizontal="center" vertical="center" wrapText="1"/>
      <protection locked="0"/>
    </xf>
    <xf numFmtId="0" fontId="32" fillId="0" borderId="30" xfId="0" applyFont="1" applyFill="1" applyBorder="1" applyAlignment="1" applyProtection="1">
      <alignment horizontal="center" vertical="center" wrapText="1"/>
      <protection locked="0"/>
    </xf>
    <xf numFmtId="0" fontId="29" fillId="0" borderId="17" xfId="0" applyFont="1" applyFill="1" applyBorder="1" applyAlignment="1" applyProtection="1">
      <alignment horizontal="center" vertical="center" wrapText="1"/>
      <protection locked="0"/>
    </xf>
    <xf numFmtId="0" fontId="27" fillId="0" borderId="66" xfId="0" applyFont="1" applyFill="1" applyBorder="1" applyAlignment="1" applyProtection="1">
      <alignment vertical="center" wrapText="1"/>
      <protection locked="0"/>
    </xf>
    <xf numFmtId="0" fontId="27" fillId="0" borderId="33" xfId="0" applyFont="1" applyFill="1" applyBorder="1" applyAlignment="1" applyProtection="1">
      <alignment vertical="center" wrapText="1"/>
      <protection locked="0"/>
    </xf>
    <xf numFmtId="3" fontId="29" fillId="0" borderId="30" xfId="0" applyNumberFormat="1" applyFont="1" applyFill="1" applyBorder="1" applyAlignment="1" applyProtection="1">
      <alignment horizontal="right" vertical="center" wrapText="1"/>
      <protection locked="0"/>
    </xf>
    <xf numFmtId="3" fontId="29" fillId="0" borderId="40" xfId="0" applyNumberFormat="1" applyFont="1" applyFill="1" applyBorder="1" applyAlignment="1" applyProtection="1">
      <alignment horizontal="right" vertical="center" wrapText="1"/>
      <protection locked="0"/>
    </xf>
    <xf numFmtId="3" fontId="32" fillId="0" borderId="40" xfId="0" applyNumberFormat="1" applyFont="1" applyFill="1" applyBorder="1" applyAlignment="1" applyProtection="1">
      <alignment horizontal="right" vertical="center" wrapText="1"/>
      <protection locked="0"/>
    </xf>
    <xf numFmtId="0" fontId="27" fillId="0" borderId="67" xfId="0" applyFont="1" applyFill="1" applyBorder="1" applyAlignment="1" applyProtection="1">
      <alignment horizontal="left" vertical="center" wrapText="1"/>
      <protection locked="0"/>
    </xf>
    <xf numFmtId="3" fontId="29" fillId="0" borderId="40" xfId="0" applyNumberFormat="1" applyFont="1" applyFill="1" applyBorder="1" applyAlignment="1" applyProtection="1">
      <alignment vertical="center" wrapText="1"/>
      <protection locked="0"/>
    </xf>
    <xf numFmtId="3" fontId="32" fillId="0" borderId="21" xfId="0" applyNumberFormat="1" applyFont="1" applyFill="1" applyBorder="1" applyAlignment="1" applyProtection="1">
      <alignment horizontal="right" vertical="center" wrapText="1"/>
      <protection locked="0"/>
    </xf>
    <xf numFmtId="0" fontId="28" fillId="0" borderId="6" xfId="0" applyFont="1" applyFill="1" applyBorder="1" applyAlignment="1" applyProtection="1">
      <alignment horizontal="center" vertical="center" wrapText="1"/>
      <protection locked="0"/>
    </xf>
    <xf numFmtId="0" fontId="28" fillId="0" borderId="14" xfId="0" applyFont="1" applyFill="1" applyBorder="1" applyAlignment="1" applyProtection="1">
      <alignment vertical="center" wrapText="1"/>
      <protection locked="0"/>
    </xf>
    <xf numFmtId="0" fontId="27" fillId="0" borderId="51" xfId="0" applyFont="1" applyFill="1" applyBorder="1" applyAlignment="1" applyProtection="1">
      <alignment horizontal="left" vertical="center" wrapText="1"/>
      <protection locked="0"/>
    </xf>
    <xf numFmtId="0" fontId="27" fillId="0" borderId="36" xfId="0" applyFont="1" applyFill="1" applyBorder="1" applyAlignment="1" applyProtection="1">
      <alignment horizontal="left" vertical="center" wrapText="1"/>
      <protection locked="0"/>
    </xf>
    <xf numFmtId="0" fontId="27" fillId="0" borderId="37" xfId="0" applyFont="1" applyFill="1" applyBorder="1" applyAlignment="1" applyProtection="1">
      <alignment horizontal="left" vertical="center" wrapText="1"/>
      <protection locked="0"/>
    </xf>
    <xf numFmtId="0" fontId="27" fillId="0" borderId="52" xfId="0" applyFont="1" applyFill="1" applyBorder="1" applyAlignment="1" applyProtection="1">
      <alignment horizontal="left" vertical="center" wrapText="1"/>
      <protection locked="0"/>
    </xf>
    <xf numFmtId="3" fontId="27" fillId="0" borderId="52" xfId="0" applyNumberFormat="1" applyFont="1" applyFill="1" applyBorder="1" applyAlignment="1" applyProtection="1">
      <alignment horizontal="right" vertical="center" wrapText="1"/>
      <protection locked="0"/>
    </xf>
    <xf numFmtId="3" fontId="27" fillId="0" borderId="68" xfId="0" applyNumberFormat="1" applyFont="1" applyFill="1" applyBorder="1" applyAlignment="1" applyProtection="1">
      <alignment vertical="center" wrapText="1"/>
      <protection locked="0"/>
    </xf>
    <xf numFmtId="0" fontId="29" fillId="0" borderId="36" xfId="0" applyFont="1" applyFill="1" applyBorder="1" applyAlignment="1" applyProtection="1">
      <alignment horizontal="left" vertical="center" wrapText="1"/>
      <protection locked="0"/>
    </xf>
    <xf numFmtId="0" fontId="0" fillId="0" borderId="46" xfId="0" applyBorder="1" applyProtection="1">
      <protection locked="0"/>
    </xf>
    <xf numFmtId="3" fontId="27" fillId="0" borderId="9" xfId="0" applyNumberFormat="1" applyFont="1" applyFill="1" applyBorder="1" applyAlignment="1" applyProtection="1">
      <alignment vertical="center" wrapText="1"/>
      <protection locked="0"/>
    </xf>
    <xf numFmtId="0" fontId="27" fillId="0" borderId="4" xfId="0" applyFont="1" applyFill="1" applyBorder="1" applyAlignment="1" applyProtection="1">
      <alignment horizontal="left" vertical="center" wrapText="1"/>
      <protection locked="0"/>
    </xf>
    <xf numFmtId="0" fontId="27" fillId="0" borderId="5" xfId="0" applyFont="1" applyFill="1" applyBorder="1" applyAlignment="1" applyProtection="1">
      <alignment horizontal="left" vertical="center" wrapText="1"/>
      <protection locked="0"/>
    </xf>
    <xf numFmtId="0" fontId="27" fillId="0" borderId="6" xfId="0" applyFont="1" applyFill="1" applyBorder="1" applyAlignment="1" applyProtection="1">
      <alignment horizontal="left" vertical="center" wrapText="1"/>
      <protection locked="0"/>
    </xf>
    <xf numFmtId="0" fontId="27" fillId="0" borderId="14" xfId="0" applyFont="1" applyFill="1" applyBorder="1" applyAlignment="1" applyProtection="1">
      <alignment horizontal="left" vertical="center" wrapText="1"/>
      <protection locked="0"/>
    </xf>
    <xf numFmtId="3" fontId="27" fillId="0" borderId="14" xfId="0" applyNumberFormat="1" applyFont="1" applyFill="1" applyBorder="1" applyAlignment="1" applyProtection="1">
      <alignment horizontal="right" vertical="center" wrapText="1"/>
      <protection locked="0"/>
    </xf>
    <xf numFmtId="3" fontId="27" fillId="0" borderId="41" xfId="0" applyNumberFormat="1" applyFont="1" applyFill="1" applyBorder="1" applyAlignment="1" applyProtection="1">
      <alignment vertical="center" wrapText="1"/>
      <protection locked="0"/>
    </xf>
    <xf numFmtId="49" fontId="27" fillId="0" borderId="3" xfId="0" applyNumberFormat="1" applyFont="1" applyFill="1" applyBorder="1" applyAlignment="1" applyProtection="1">
      <alignment horizontal="right" vertical="center" wrapText="1"/>
      <protection locked="0"/>
    </xf>
    <xf numFmtId="49" fontId="29" fillId="0" borderId="24" xfId="0" applyNumberFormat="1" applyFont="1" applyFill="1" applyBorder="1" applyAlignment="1" applyProtection="1">
      <alignment horizontal="right" vertical="center" wrapText="1"/>
      <protection locked="0"/>
    </xf>
    <xf numFmtId="49" fontId="27" fillId="0" borderId="24" xfId="0" applyNumberFormat="1" applyFont="1" applyFill="1" applyBorder="1" applyAlignment="1" applyProtection="1">
      <alignment horizontal="right" vertical="center" wrapText="1"/>
      <protection locked="0"/>
    </xf>
    <xf numFmtId="0" fontId="29" fillId="0" borderId="50" xfId="0" applyFont="1" applyBorder="1" applyAlignment="1" applyProtection="1">
      <alignment vertical="center" wrapText="1"/>
      <protection locked="0"/>
    </xf>
    <xf numFmtId="0" fontId="29" fillId="0" borderId="23" xfId="0" applyFont="1" applyBorder="1" applyAlignment="1" applyProtection="1">
      <alignment vertical="center" wrapText="1"/>
      <protection locked="0"/>
    </xf>
    <xf numFmtId="0" fontId="29" fillId="0" borderId="48" xfId="0" applyFont="1" applyBorder="1" applyAlignment="1" applyProtection="1">
      <alignment vertical="center" wrapText="1"/>
      <protection locked="0"/>
    </xf>
    <xf numFmtId="0" fontId="29" fillId="0" borderId="49" xfId="0" applyFont="1" applyBorder="1" applyAlignment="1" applyProtection="1">
      <alignment vertical="center" wrapText="1"/>
      <protection locked="0"/>
    </xf>
    <xf numFmtId="0" fontId="29" fillId="0" borderId="30" xfId="0" applyFont="1" applyBorder="1" applyAlignment="1" applyProtection="1">
      <alignment horizontal="left" vertical="center" wrapText="1"/>
      <protection locked="0"/>
    </xf>
    <xf numFmtId="3" fontId="29" fillId="0" borderId="40" xfId="0" applyNumberFormat="1" applyFont="1" applyBorder="1" applyAlignment="1" applyProtection="1">
      <alignment horizontal="right" vertical="center" wrapText="1"/>
      <protection locked="0"/>
    </xf>
    <xf numFmtId="0" fontId="29" fillId="0" borderId="22" xfId="0" applyFont="1" applyBorder="1" applyAlignment="1" applyProtection="1">
      <alignment horizontal="right" vertical="center" wrapText="1"/>
      <protection locked="0"/>
    </xf>
    <xf numFmtId="0" fontId="29" fillId="0" borderId="24" xfId="0" applyFont="1" applyBorder="1" applyAlignment="1" applyProtection="1">
      <alignment horizontal="right" vertical="center" wrapText="1"/>
      <protection locked="0"/>
    </xf>
    <xf numFmtId="0" fontId="29" fillId="0" borderId="22" xfId="0" applyFont="1" applyBorder="1" applyAlignment="1" applyProtection="1">
      <alignment horizontal="center" vertical="center" wrapText="1"/>
      <protection locked="0"/>
    </xf>
    <xf numFmtId="0" fontId="29" fillId="0" borderId="23" xfId="0" applyFont="1" applyBorder="1" applyAlignment="1" applyProtection="1">
      <alignment horizontal="center" vertical="center" wrapText="1"/>
      <protection locked="0"/>
    </xf>
    <xf numFmtId="0" fontId="29" fillId="0" borderId="24" xfId="0" applyFont="1" applyBorder="1" applyAlignment="1" applyProtection="1">
      <alignment horizontal="center" vertical="center" wrapText="1"/>
      <protection locked="0"/>
    </xf>
    <xf numFmtId="0" fontId="29" fillId="0" borderId="22" xfId="0" applyFont="1" applyBorder="1" applyAlignment="1" applyProtection="1">
      <alignment horizontal="left" vertical="center" wrapText="1"/>
      <protection locked="0"/>
    </xf>
    <xf numFmtId="0" fontId="32" fillId="0" borderId="22" xfId="0" applyFont="1" applyBorder="1" applyAlignment="1" applyProtection="1">
      <alignment horizontal="left" vertical="center" wrapText="1"/>
      <protection locked="0"/>
    </xf>
    <xf numFmtId="0" fontId="29" fillId="0" borderId="30" xfId="0" applyFont="1" applyBorder="1" applyAlignment="1" applyProtection="1">
      <alignment vertical="center" wrapText="1"/>
      <protection locked="0"/>
    </xf>
    <xf numFmtId="0" fontId="29" fillId="0" borderId="40" xfId="0" applyFont="1" applyBorder="1" applyAlignment="1" applyProtection="1">
      <alignment vertical="center" wrapText="1"/>
      <protection locked="0"/>
    </xf>
    <xf numFmtId="3" fontId="29" fillId="0" borderId="30" xfId="0" applyNumberFormat="1" applyFont="1" applyBorder="1" applyAlignment="1" applyProtection="1">
      <alignment horizontal="right" vertical="center" wrapText="1"/>
      <protection locked="0"/>
    </xf>
    <xf numFmtId="3" fontId="29" fillId="0" borderId="68" xfId="0" applyNumberFormat="1" applyFont="1" applyBorder="1" applyAlignment="1" applyProtection="1">
      <alignment horizontal="right" vertical="center" wrapText="1"/>
      <protection locked="0"/>
    </xf>
    <xf numFmtId="0" fontId="29" fillId="0" borderId="52" xfId="0" applyFont="1" applyBorder="1" applyAlignment="1" applyProtection="1">
      <alignment vertical="center" wrapText="1"/>
      <protection locked="0"/>
    </xf>
    <xf numFmtId="3" fontId="29" fillId="0" borderId="52" xfId="0" applyNumberFormat="1" applyFont="1" applyBorder="1" applyAlignment="1" applyProtection="1">
      <alignment horizontal="right" vertical="center" wrapText="1"/>
      <protection locked="0"/>
    </xf>
    <xf numFmtId="0" fontId="29" fillId="0" borderId="24" xfId="0" applyFont="1" applyBorder="1" applyAlignment="1" applyProtection="1">
      <alignment horizontal="left" vertical="center" wrapText="1"/>
      <protection locked="0"/>
    </xf>
    <xf numFmtId="0" fontId="27" fillId="0" borderId="50" xfId="0" applyFont="1" applyBorder="1" applyAlignment="1" applyProtection="1">
      <alignment vertical="center" wrapText="1"/>
      <protection locked="0"/>
    </xf>
    <xf numFmtId="0" fontId="27" fillId="0" borderId="23" xfId="0" applyFont="1" applyBorder="1" applyAlignment="1" applyProtection="1">
      <alignment vertical="center" wrapText="1"/>
      <protection locked="0"/>
    </xf>
    <xf numFmtId="0" fontId="27" fillId="0" borderId="48" xfId="0" applyFont="1" applyBorder="1" applyAlignment="1" applyProtection="1">
      <alignment vertical="center" wrapText="1"/>
      <protection locked="0"/>
    </xf>
    <xf numFmtId="0" fontId="27" fillId="0" borderId="30" xfId="0" applyFont="1" applyBorder="1" applyAlignment="1" applyProtection="1">
      <alignment vertical="center" wrapText="1"/>
      <protection locked="0"/>
    </xf>
    <xf numFmtId="3" fontId="27" fillId="0" borderId="22" xfId="0" applyNumberFormat="1" applyFont="1" applyBorder="1" applyAlignment="1" applyProtection="1">
      <alignment horizontal="right" vertical="center" wrapText="1"/>
      <protection locked="0"/>
    </xf>
    <xf numFmtId="3" fontId="27" fillId="0" borderId="24" xfId="0" applyNumberFormat="1" applyFont="1" applyBorder="1" applyAlignment="1" applyProtection="1">
      <alignment horizontal="right" vertical="center" wrapText="1"/>
      <protection locked="0"/>
    </xf>
    <xf numFmtId="0" fontId="27" fillId="0" borderId="22" xfId="0" applyFont="1" applyBorder="1" applyAlignment="1" applyProtection="1">
      <alignment horizontal="right" vertical="center" wrapText="1"/>
      <protection locked="0"/>
    </xf>
    <xf numFmtId="0" fontId="27" fillId="0" borderId="24" xfId="0" applyFont="1" applyBorder="1" applyAlignment="1" applyProtection="1">
      <alignment horizontal="right" vertical="center" wrapText="1"/>
      <protection locked="0"/>
    </xf>
    <xf numFmtId="0" fontId="27" fillId="0" borderId="22" xfId="0" applyFont="1" applyBorder="1" applyAlignment="1" applyProtection="1">
      <alignment horizontal="center" vertical="center" wrapText="1"/>
      <protection locked="0"/>
    </xf>
    <xf numFmtId="0" fontId="27" fillId="0" borderId="23" xfId="0" applyFont="1" applyBorder="1" applyAlignment="1" applyProtection="1">
      <alignment horizontal="center" vertical="center" wrapText="1"/>
      <protection locked="0"/>
    </xf>
    <xf numFmtId="0" fontId="27" fillId="0" borderId="24" xfId="0" applyFont="1" applyBorder="1" applyAlignment="1" applyProtection="1">
      <alignment horizontal="center" vertical="center" wrapText="1"/>
      <protection locked="0"/>
    </xf>
    <xf numFmtId="0" fontId="27" fillId="0" borderId="30" xfId="0" applyFont="1" applyBorder="1" applyAlignment="1" applyProtection="1">
      <alignment horizontal="center" vertical="center" wrapText="1"/>
      <protection locked="0"/>
    </xf>
    <xf numFmtId="0" fontId="27" fillId="0" borderId="22" xfId="0" applyFont="1" applyBorder="1" applyAlignment="1" applyProtection="1">
      <alignment vertical="center" wrapText="1"/>
      <protection locked="0"/>
    </xf>
    <xf numFmtId="0" fontId="27" fillId="0" borderId="24" xfId="0" applyFont="1" applyBorder="1" applyAlignment="1" applyProtection="1">
      <alignment vertical="center" wrapText="1"/>
      <protection locked="0"/>
    </xf>
    <xf numFmtId="0" fontId="27" fillId="0" borderId="26" xfId="0" applyFont="1" applyFill="1" applyBorder="1" applyAlignment="1" applyProtection="1">
      <alignment horizontal="center" vertical="center" wrapText="1"/>
      <protection locked="0"/>
    </xf>
    <xf numFmtId="0" fontId="27" fillId="0" borderId="27" xfId="0" applyFont="1" applyFill="1" applyBorder="1" applyAlignment="1" applyProtection="1">
      <alignment horizontal="center" vertical="center" wrapText="1"/>
      <protection locked="0"/>
    </xf>
    <xf numFmtId="0" fontId="27" fillId="0" borderId="28" xfId="0" applyFont="1" applyFill="1" applyBorder="1" applyAlignment="1" applyProtection="1">
      <alignment horizontal="center" vertical="center" wrapText="1"/>
      <protection locked="0"/>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2" fillId="0" borderId="26" xfId="0" applyFont="1" applyBorder="1" applyAlignment="1">
      <alignment horizontal="center"/>
    </xf>
    <xf numFmtId="0" fontId="12" fillId="0" borderId="27" xfId="0" applyFont="1" applyBorder="1" applyAlignment="1">
      <alignment horizontal="center"/>
    </xf>
    <xf numFmtId="0" fontId="12" fillId="0" borderId="28" xfId="0" applyFont="1" applyBorder="1" applyAlignment="1">
      <alignment horizont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3" fontId="3" fillId="0" borderId="8" xfId="0" applyNumberFormat="1" applyFont="1" applyBorder="1" applyAlignment="1">
      <alignment horizontal="center" vertical="center"/>
    </xf>
    <xf numFmtId="3" fontId="3" fillId="0" borderId="9" xfId="0" applyNumberFormat="1" applyFont="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 fillId="2" borderId="29"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3" fontId="3" fillId="0" borderId="1" xfId="0" applyNumberFormat="1" applyFont="1" applyBorder="1" applyAlignment="1">
      <alignment horizontal="center" vertical="center"/>
    </xf>
    <xf numFmtId="3" fontId="3" fillId="0" borderId="3" xfId="0" applyNumberFormat="1" applyFont="1" applyBorder="1" applyAlignment="1">
      <alignment horizontal="center" vertical="center"/>
    </xf>
    <xf numFmtId="0" fontId="3" fillId="0" borderId="34" xfId="0" applyFont="1" applyBorder="1" applyAlignment="1">
      <alignment horizontal="center" vertical="top" wrapText="1"/>
    </xf>
    <xf numFmtId="0" fontId="3" fillId="0" borderId="35" xfId="0" applyFont="1" applyBorder="1" applyAlignment="1">
      <alignment horizontal="center" vertical="top" wrapText="1"/>
    </xf>
    <xf numFmtId="0" fontId="4" fillId="0" borderId="1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1" xfId="0" applyFont="1" applyBorder="1" applyAlignment="1">
      <alignment horizontal="center" vertical="center" wrapText="1"/>
    </xf>
    <xf numFmtId="3" fontId="4" fillId="0" borderId="22"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3" fontId="4" fillId="0" borderId="24" xfId="0" applyNumberFormat="1" applyFont="1" applyBorder="1" applyAlignment="1">
      <alignment horizontal="center" vertical="center" wrapText="1"/>
    </xf>
    <xf numFmtId="3" fontId="4" fillId="0" borderId="6" xfId="0" applyNumberFormat="1" applyFont="1" applyBorder="1" applyAlignment="1">
      <alignment horizontal="center" vertical="center" wrapText="1"/>
    </xf>
    <xf numFmtId="0" fontId="4" fillId="0" borderId="3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6"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4" xfId="0" applyFont="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23" fillId="0" borderId="10"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11" xfId="0" applyFont="1" applyBorder="1" applyAlignment="1">
      <alignment horizontal="center" vertical="center" wrapText="1"/>
    </xf>
    <xf numFmtId="3" fontId="1" fillId="0" borderId="34" xfId="0" applyNumberFormat="1" applyFont="1" applyBorder="1" applyAlignment="1" applyProtection="1">
      <alignment horizontal="center"/>
      <protection locked="0"/>
    </xf>
    <xf numFmtId="3" fontId="1" fillId="0" borderId="42" xfId="0" applyNumberFormat="1" applyFont="1" applyBorder="1" applyAlignment="1" applyProtection="1">
      <alignment horizontal="center"/>
      <protection locked="0"/>
    </xf>
    <xf numFmtId="3" fontId="1" fillId="0" borderId="35" xfId="0" applyNumberFormat="1" applyFont="1" applyBorder="1" applyAlignment="1" applyProtection="1">
      <alignment horizontal="center"/>
      <protection locked="0"/>
    </xf>
    <xf numFmtId="0" fontId="3" fillId="2" borderId="13"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8"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1" fillId="0" borderId="26" xfId="0" applyFont="1" applyBorder="1" applyAlignment="1">
      <alignment horizontal="center"/>
    </xf>
    <xf numFmtId="0" fontId="1" fillId="0" borderId="27" xfId="0" applyFont="1" applyBorder="1" applyAlignment="1">
      <alignment horizontal="center"/>
    </xf>
    <xf numFmtId="0" fontId="1" fillId="0" borderId="28" xfId="0" applyFont="1" applyBorder="1" applyAlignment="1">
      <alignment horizontal="center"/>
    </xf>
    <xf numFmtId="0" fontId="3" fillId="2" borderId="15"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0" borderId="15" xfId="0" applyFont="1" applyBorder="1" applyAlignment="1">
      <alignment horizontal="center" vertical="center" wrapText="1"/>
    </xf>
    <xf numFmtId="0" fontId="23" fillId="2" borderId="10"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3" fillId="0" borderId="1" xfId="0" applyFont="1" applyBorder="1" applyAlignment="1">
      <alignment horizontal="center" vertical="top" wrapText="1"/>
    </xf>
    <xf numFmtId="0" fontId="3" fillId="0" borderId="3" xfId="0" applyFont="1" applyBorder="1" applyAlignment="1">
      <alignment horizontal="center" vertical="top" wrapText="1"/>
    </xf>
    <xf numFmtId="0" fontId="4" fillId="0" borderId="22" xfId="0" applyFont="1" applyBorder="1" applyAlignment="1">
      <alignment horizontal="center" vertical="center" wrapText="1"/>
    </xf>
    <xf numFmtId="0" fontId="4" fillId="0" borderId="24" xfId="0" applyFont="1" applyBorder="1" applyAlignment="1">
      <alignment horizontal="center" vertical="center" wrapText="1"/>
    </xf>
    <xf numFmtId="0" fontId="2" fillId="2" borderId="16"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5" xfId="0" applyFont="1" applyFill="1" applyBorder="1" applyAlignment="1">
      <alignment horizontal="center" vertical="center"/>
    </xf>
    <xf numFmtId="0" fontId="2" fillId="2" borderId="39" xfId="0" applyFont="1" applyFill="1" applyBorder="1" applyAlignment="1">
      <alignment horizontal="center" vertical="center"/>
    </xf>
    <xf numFmtId="0" fontId="6" fillId="2" borderId="26" xfId="0" applyFont="1" applyFill="1" applyBorder="1" applyAlignment="1">
      <alignment horizontal="center" vertical="center" wrapText="1"/>
    </xf>
    <xf numFmtId="0" fontId="6" fillId="2" borderId="27" xfId="0" applyFont="1" applyFill="1" applyBorder="1" applyAlignment="1">
      <alignment horizontal="center" vertical="center" wrapText="1"/>
    </xf>
    <xf numFmtId="3" fontId="4" fillId="0" borderId="16" xfId="0" applyNumberFormat="1" applyFont="1" applyBorder="1" applyAlignment="1">
      <alignment horizontal="center" vertical="center" wrapText="1"/>
    </xf>
    <xf numFmtId="3" fontId="4" fillId="0" borderId="19"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1" xfId="0" applyFont="1" applyBorder="1" applyAlignment="1">
      <alignment horizontal="center" vertical="center" wrapText="1"/>
    </xf>
    <xf numFmtId="0" fontId="22" fillId="0" borderId="15" xfId="0" applyFont="1" applyBorder="1" applyAlignment="1">
      <alignment horizontal="center" vertical="center" wrapText="1"/>
    </xf>
  </cellXfs>
  <cellStyles count="3">
    <cellStyle name="Hypertextový odkaz" xfId="1" builtinId="8"/>
    <cellStyle name="Normální" xfId="0" builtinId="0"/>
    <cellStyle name="Procenta" xfId="2" builtinId="5"/>
  </cellStyles>
  <dxfs count="0"/>
  <tableStyles count="0" defaultTableStyle="TableStyleMedium2" defaultPivotStyle="PivotStyleLight16"/>
  <colors>
    <mruColors>
      <color rgb="FF66FF99"/>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31</xdr:row>
      <xdr:rowOff>472660</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0" y="5473010"/>
          <a:ext cx="12229501" cy="213815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3"/>
  <sheetViews>
    <sheetView showGridLines="0" zoomScale="90" zoomScaleNormal="90" workbookViewId="0">
      <selection activeCell="A2" sqref="A2"/>
    </sheetView>
  </sheetViews>
  <sheetFormatPr defaultRowHeight="15" x14ac:dyDescent="0.25"/>
  <cols>
    <col min="1" max="1" width="17.7109375" customWidth="1"/>
    <col min="2" max="2" width="14.5703125" customWidth="1"/>
    <col min="3" max="3" width="14.85546875" customWidth="1"/>
  </cols>
  <sheetData>
    <row r="1" spans="1:14" ht="21" x14ac:dyDescent="0.35">
      <c r="A1" s="12" t="s">
        <v>0</v>
      </c>
    </row>
    <row r="2" spans="1:14" ht="14.25" customHeight="1" x14ac:dyDescent="0.25">
      <c r="D2" s="13"/>
      <c r="E2" s="13"/>
      <c r="F2" s="13"/>
      <c r="G2" s="13"/>
      <c r="H2" s="13"/>
      <c r="I2" s="13"/>
      <c r="J2" s="13"/>
      <c r="K2" s="13"/>
      <c r="L2" s="13"/>
      <c r="M2" s="13"/>
      <c r="N2" s="13"/>
    </row>
    <row r="3" spans="1:14" ht="14.25" customHeight="1" x14ac:dyDescent="0.25">
      <c r="A3" s="14" t="s">
        <v>114</v>
      </c>
      <c r="D3" s="13"/>
      <c r="E3" s="13"/>
      <c r="F3" s="13"/>
      <c r="G3" s="13"/>
      <c r="H3" s="13"/>
      <c r="I3" s="13"/>
      <c r="J3" s="13"/>
      <c r="K3" s="13"/>
      <c r="L3" s="13"/>
      <c r="M3" s="13"/>
      <c r="N3" s="13"/>
    </row>
    <row r="4" spans="1:14" ht="14.25" customHeight="1" x14ac:dyDescent="0.25">
      <c r="A4" s="13" t="s">
        <v>115</v>
      </c>
      <c r="D4" s="13"/>
      <c r="E4" s="13"/>
      <c r="F4" s="13"/>
      <c r="G4" s="13"/>
      <c r="H4" s="13"/>
      <c r="I4" s="13"/>
      <c r="J4" s="13"/>
      <c r="K4" s="13"/>
      <c r="L4" s="13"/>
      <c r="M4" s="13"/>
      <c r="N4" s="13"/>
    </row>
    <row r="5" spans="1:14" ht="14.25" customHeight="1" x14ac:dyDescent="0.25">
      <c r="D5" s="13"/>
      <c r="E5" s="13"/>
      <c r="F5" s="13"/>
      <c r="G5" s="13"/>
      <c r="H5" s="13"/>
      <c r="I5" s="13"/>
      <c r="J5" s="13"/>
      <c r="K5" s="13"/>
      <c r="L5" s="13"/>
      <c r="M5" s="13"/>
      <c r="N5" s="13"/>
    </row>
    <row r="6" spans="1:14" ht="14.25" customHeight="1" x14ac:dyDescent="0.25">
      <c r="A6" s="14" t="s">
        <v>113</v>
      </c>
      <c r="B6" s="13"/>
      <c r="C6" s="13"/>
      <c r="D6" s="13"/>
      <c r="E6" s="13"/>
      <c r="F6" s="13"/>
      <c r="G6" s="13"/>
      <c r="H6" s="13"/>
      <c r="I6" s="13"/>
      <c r="J6" s="13"/>
      <c r="K6" s="13"/>
      <c r="L6" s="13"/>
      <c r="M6" s="13"/>
      <c r="N6" s="13"/>
    </row>
    <row r="7" spans="1:14" ht="14.25" customHeight="1" x14ac:dyDescent="0.25">
      <c r="A7" s="13" t="s">
        <v>105</v>
      </c>
      <c r="B7" s="13"/>
      <c r="C7" s="13"/>
      <c r="D7" s="13"/>
      <c r="E7" s="13"/>
      <c r="F7" s="13"/>
      <c r="G7" s="13"/>
      <c r="H7" s="13"/>
      <c r="I7" s="13"/>
      <c r="J7" s="13"/>
      <c r="K7" s="13"/>
      <c r="L7" s="13"/>
      <c r="M7" s="13"/>
      <c r="N7" s="13"/>
    </row>
    <row r="8" spans="1:14" ht="14.25" customHeight="1" x14ac:dyDescent="0.25">
      <c r="A8" s="13" t="s">
        <v>93</v>
      </c>
      <c r="B8" s="13"/>
      <c r="C8" s="13"/>
      <c r="D8" s="13"/>
      <c r="E8" s="13"/>
      <c r="F8" s="13"/>
      <c r="G8" s="13"/>
      <c r="H8" s="13"/>
      <c r="I8" s="13"/>
      <c r="J8" s="13"/>
      <c r="K8" s="13"/>
      <c r="L8" s="13"/>
      <c r="M8" s="13"/>
      <c r="N8" s="13"/>
    </row>
    <row r="9" spans="1:14" ht="14.25" customHeight="1" x14ac:dyDescent="0.25">
      <c r="A9" s="15"/>
      <c r="D9" s="13"/>
      <c r="E9" s="13"/>
      <c r="F9" s="13"/>
      <c r="G9" s="13"/>
      <c r="H9" s="13"/>
      <c r="I9" s="13"/>
      <c r="J9" s="13"/>
      <c r="K9" s="13"/>
      <c r="L9" s="13"/>
      <c r="M9" s="13"/>
      <c r="N9" s="13"/>
    </row>
    <row r="10" spans="1:14" ht="14.25" customHeight="1" x14ac:dyDescent="0.25">
      <c r="A10" s="16" t="s">
        <v>83</v>
      </c>
      <c r="B10" s="17" t="s">
        <v>84</v>
      </c>
      <c r="C10" s="18" t="s">
        <v>85</v>
      </c>
      <c r="D10" s="13"/>
      <c r="E10" s="13"/>
      <c r="F10" s="13"/>
      <c r="G10" s="13"/>
      <c r="H10" s="13"/>
      <c r="I10" s="13"/>
      <c r="J10" s="13"/>
      <c r="K10" s="13"/>
      <c r="L10" s="13"/>
      <c r="M10" s="13"/>
      <c r="N10" s="13"/>
    </row>
    <row r="11" spans="1:14" ht="14.25" customHeight="1" x14ac:dyDescent="0.25">
      <c r="A11" s="19" t="s">
        <v>100</v>
      </c>
      <c r="B11" s="13" t="s">
        <v>101</v>
      </c>
      <c r="C11" s="20" t="s">
        <v>104</v>
      </c>
      <c r="D11" s="13"/>
      <c r="E11" s="13"/>
      <c r="F11" s="13"/>
      <c r="G11" s="13"/>
      <c r="H11" s="13"/>
      <c r="I11" s="13"/>
      <c r="J11" s="13"/>
      <c r="K11" s="13"/>
      <c r="L11" s="13"/>
      <c r="M11" s="13"/>
      <c r="N11" s="13"/>
    </row>
    <row r="12" spans="1:14" ht="14.25" customHeight="1" x14ac:dyDescent="0.25">
      <c r="A12" s="21" t="s">
        <v>86</v>
      </c>
      <c r="B12" s="22" t="s">
        <v>98</v>
      </c>
      <c r="C12" s="23" t="s">
        <v>102</v>
      </c>
      <c r="D12" s="13"/>
      <c r="E12" s="13"/>
      <c r="F12" s="13"/>
      <c r="G12" s="13"/>
      <c r="H12" s="13"/>
      <c r="I12" s="13"/>
      <c r="J12" s="13"/>
      <c r="K12" s="13"/>
      <c r="L12" s="13"/>
      <c r="M12" s="13"/>
      <c r="N12" s="13"/>
    </row>
    <row r="13" spans="1:14" ht="14.25" customHeight="1" x14ac:dyDescent="0.25">
      <c r="A13" s="21" t="s">
        <v>87</v>
      </c>
      <c r="B13" s="22" t="s">
        <v>98</v>
      </c>
      <c r="C13" s="23" t="s">
        <v>102</v>
      </c>
      <c r="D13" s="13"/>
      <c r="E13" s="13"/>
      <c r="F13" s="13"/>
      <c r="G13" s="13"/>
      <c r="H13" s="13"/>
      <c r="I13" s="13"/>
      <c r="J13" s="13"/>
      <c r="K13" s="13"/>
      <c r="L13" s="13"/>
      <c r="M13" s="13"/>
      <c r="N13" s="13"/>
    </row>
    <row r="14" spans="1:14" ht="14.25" customHeight="1" x14ac:dyDescent="0.25">
      <c r="A14" s="21" t="s">
        <v>89</v>
      </c>
      <c r="B14" s="22" t="s">
        <v>98</v>
      </c>
      <c r="C14" s="23" t="s">
        <v>102</v>
      </c>
      <c r="D14" s="13"/>
      <c r="E14" s="13"/>
      <c r="F14" s="13"/>
      <c r="G14" s="13"/>
      <c r="H14" s="13"/>
      <c r="I14" s="13"/>
      <c r="J14" s="13"/>
      <c r="K14" s="13"/>
      <c r="L14" s="13"/>
      <c r="M14" s="13"/>
      <c r="N14" s="13"/>
    </row>
    <row r="15" spans="1:14" ht="14.25" customHeight="1" x14ac:dyDescent="0.25">
      <c r="A15" s="21" t="s">
        <v>90</v>
      </c>
      <c r="B15" s="22" t="s">
        <v>98</v>
      </c>
      <c r="C15" s="23" t="s">
        <v>102</v>
      </c>
      <c r="D15" s="13"/>
      <c r="E15" s="13"/>
      <c r="F15" s="13"/>
      <c r="G15" s="13"/>
      <c r="H15" s="13"/>
      <c r="I15" s="13"/>
      <c r="J15" s="13"/>
      <c r="K15" s="13"/>
      <c r="L15" s="13"/>
      <c r="M15" s="13"/>
      <c r="N15" s="13"/>
    </row>
    <row r="16" spans="1:14" ht="14.25" customHeight="1" x14ac:dyDescent="0.25">
      <c r="A16" s="21" t="s">
        <v>91</v>
      </c>
      <c r="B16" s="22" t="s">
        <v>98</v>
      </c>
      <c r="C16" s="23" t="s">
        <v>102</v>
      </c>
      <c r="D16" s="13"/>
      <c r="E16" s="13"/>
      <c r="F16" s="13"/>
      <c r="G16" s="13"/>
      <c r="H16" s="13"/>
      <c r="I16" s="13"/>
      <c r="J16" s="13"/>
      <c r="K16" s="13"/>
      <c r="L16" s="13"/>
      <c r="M16" s="13"/>
      <c r="N16" s="13"/>
    </row>
    <row r="17" spans="1:14" ht="14.25" customHeight="1" x14ac:dyDescent="0.25">
      <c r="A17" s="24" t="s">
        <v>88</v>
      </c>
      <c r="B17" s="25" t="s">
        <v>99</v>
      </c>
      <c r="C17" s="26" t="s">
        <v>103</v>
      </c>
      <c r="D17" s="13"/>
      <c r="E17" s="13"/>
      <c r="F17" s="13"/>
      <c r="G17" s="13"/>
      <c r="H17" s="13"/>
      <c r="I17" s="13"/>
      <c r="J17" s="13"/>
      <c r="K17" s="13"/>
      <c r="L17" s="13"/>
      <c r="M17" s="13"/>
      <c r="N17" s="13"/>
    </row>
    <row r="18" spans="1:14" ht="14.25" customHeight="1" x14ac:dyDescent="0.25">
      <c r="A18" s="24" t="s">
        <v>92</v>
      </c>
      <c r="B18" s="25" t="s">
        <v>99</v>
      </c>
      <c r="C18" s="26" t="s">
        <v>103</v>
      </c>
      <c r="D18" s="13"/>
      <c r="E18" s="13"/>
      <c r="F18" s="13"/>
      <c r="G18" s="13"/>
      <c r="H18" s="13"/>
      <c r="I18" s="13"/>
      <c r="J18" s="13"/>
      <c r="K18" s="13"/>
      <c r="L18" s="13"/>
      <c r="M18" s="13"/>
      <c r="N18" s="13"/>
    </row>
    <row r="19" spans="1:14" ht="14.25" customHeight="1" x14ac:dyDescent="0.25">
      <c r="A19" s="24" t="s">
        <v>94</v>
      </c>
      <c r="B19" s="25" t="s">
        <v>99</v>
      </c>
      <c r="C19" s="26" t="s">
        <v>103</v>
      </c>
      <c r="D19" s="13"/>
      <c r="E19" s="13"/>
      <c r="F19" s="13"/>
      <c r="G19" s="13"/>
      <c r="H19" s="13"/>
      <c r="I19" s="13"/>
      <c r="J19" s="13"/>
      <c r="K19" s="13"/>
      <c r="L19" s="13"/>
      <c r="M19" s="13"/>
      <c r="N19" s="13"/>
    </row>
    <row r="20" spans="1:14" ht="14.25" customHeight="1" x14ac:dyDescent="0.25">
      <c r="A20" s="24" t="s">
        <v>95</v>
      </c>
      <c r="B20" s="25" t="s">
        <v>99</v>
      </c>
      <c r="C20" s="26" t="s">
        <v>103</v>
      </c>
      <c r="D20" s="13"/>
      <c r="E20" s="13"/>
      <c r="F20" s="13"/>
      <c r="G20" s="13"/>
      <c r="H20" s="13"/>
      <c r="I20" s="13"/>
      <c r="J20" s="13"/>
      <c r="K20" s="13"/>
      <c r="L20" s="13"/>
      <c r="M20" s="13"/>
      <c r="N20" s="13"/>
    </row>
    <row r="21" spans="1:14" ht="14.25" customHeight="1" x14ac:dyDescent="0.25">
      <c r="A21" s="24" t="s">
        <v>96</v>
      </c>
      <c r="B21" s="25" t="s">
        <v>99</v>
      </c>
      <c r="C21" s="26" t="s">
        <v>103</v>
      </c>
      <c r="D21" s="13"/>
      <c r="E21" s="13"/>
      <c r="F21" s="13"/>
      <c r="G21" s="13"/>
      <c r="H21" s="13"/>
      <c r="I21" s="13"/>
      <c r="J21" s="13"/>
      <c r="K21" s="13"/>
      <c r="L21" s="13"/>
      <c r="M21" s="13"/>
      <c r="N21" s="13"/>
    </row>
    <row r="22" spans="1:14" ht="14.25" customHeight="1" x14ac:dyDescent="0.25">
      <c r="A22" s="24" t="s">
        <v>110</v>
      </c>
      <c r="B22" s="25" t="s">
        <v>99</v>
      </c>
      <c r="C22" s="26" t="s">
        <v>103</v>
      </c>
      <c r="D22" s="13"/>
      <c r="E22" s="13"/>
      <c r="F22" s="13"/>
      <c r="G22" s="13"/>
      <c r="H22" s="13"/>
      <c r="I22" s="13"/>
      <c r="J22" s="13"/>
      <c r="K22" s="13"/>
      <c r="L22" s="13"/>
      <c r="M22" s="13"/>
      <c r="N22" s="13"/>
    </row>
    <row r="23" spans="1:14" ht="14.25" customHeight="1" x14ac:dyDescent="0.25">
      <c r="A23" s="24" t="s">
        <v>111</v>
      </c>
      <c r="B23" s="25" t="s">
        <v>99</v>
      </c>
      <c r="C23" s="26" t="s">
        <v>103</v>
      </c>
      <c r="D23" s="13"/>
      <c r="E23" s="13"/>
      <c r="F23" s="13"/>
      <c r="G23" s="13"/>
      <c r="H23" s="13"/>
      <c r="I23" s="13"/>
      <c r="J23" s="13"/>
      <c r="K23" s="13"/>
      <c r="L23" s="13"/>
      <c r="M23" s="13"/>
      <c r="N23" s="13"/>
    </row>
    <row r="24" spans="1:14" ht="14.25" customHeight="1" x14ac:dyDescent="0.25">
      <c r="A24" s="27" t="s">
        <v>97</v>
      </c>
      <c r="B24" s="28" t="s">
        <v>99</v>
      </c>
      <c r="C24" s="29" t="s">
        <v>103</v>
      </c>
      <c r="D24" s="13"/>
      <c r="E24" s="13"/>
      <c r="F24" s="13"/>
      <c r="G24" s="13"/>
      <c r="H24" s="13"/>
      <c r="I24" s="13"/>
      <c r="J24" s="13"/>
      <c r="K24" s="13"/>
      <c r="L24" s="13"/>
      <c r="M24" s="13"/>
      <c r="N24" s="13"/>
    </row>
    <row r="25" spans="1:14" ht="14.25" customHeight="1" x14ac:dyDescent="0.25">
      <c r="B25" s="13"/>
      <c r="C25" s="30"/>
      <c r="D25" s="13"/>
      <c r="E25" s="13"/>
      <c r="F25" s="13"/>
      <c r="G25" s="13"/>
      <c r="H25" s="13"/>
      <c r="I25" s="13"/>
      <c r="J25" s="13"/>
      <c r="K25" s="13"/>
      <c r="L25" s="13"/>
      <c r="M25" s="13"/>
      <c r="N25" s="13"/>
    </row>
    <row r="26" spans="1:14" x14ac:dyDescent="0.25">
      <c r="A26" s="13"/>
    </row>
    <row r="27" spans="1:14" x14ac:dyDescent="0.25">
      <c r="A27" s="14" t="s">
        <v>1</v>
      </c>
    </row>
    <row r="28" spans="1:14" x14ac:dyDescent="0.25">
      <c r="A28" s="13" t="s">
        <v>2</v>
      </c>
    </row>
    <row r="29" spans="1:14" x14ac:dyDescent="0.25">
      <c r="A29" s="13" t="s">
        <v>116</v>
      </c>
    </row>
    <row r="30" spans="1:14" x14ac:dyDescent="0.25">
      <c r="A30" s="13"/>
    </row>
    <row r="31" spans="1:14" ht="130.69999999999999" customHeight="1" x14ac:dyDescent="0.25">
      <c r="A31" s="13"/>
    </row>
    <row r="32" spans="1:14" ht="38.25" customHeight="1" x14ac:dyDescent="0.25">
      <c r="A32" s="15"/>
    </row>
    <row r="33" spans="1:7" x14ac:dyDescent="0.25">
      <c r="A33" s="15"/>
    </row>
    <row r="34" spans="1:7" x14ac:dyDescent="0.25">
      <c r="A34" s="31" t="s">
        <v>109</v>
      </c>
    </row>
    <row r="35" spans="1:7" x14ac:dyDescent="0.25">
      <c r="A35" t="s">
        <v>112</v>
      </c>
    </row>
    <row r="37" spans="1:7" x14ac:dyDescent="0.25">
      <c r="A37" s="31" t="s">
        <v>3</v>
      </c>
    </row>
    <row r="38" spans="1:7" x14ac:dyDescent="0.25">
      <c r="A38" t="s">
        <v>107</v>
      </c>
    </row>
    <row r="40" spans="1:7" x14ac:dyDescent="0.25">
      <c r="A40" s="14" t="s">
        <v>4</v>
      </c>
    </row>
    <row r="41" spans="1:7" x14ac:dyDescent="0.25">
      <c r="A41" s="13" t="s">
        <v>108</v>
      </c>
    </row>
    <row r="42" spans="1:7" x14ac:dyDescent="0.25">
      <c r="A42" s="32" t="s">
        <v>121</v>
      </c>
    </row>
    <row r="43" spans="1:7" x14ac:dyDescent="0.25">
      <c r="B43" s="15"/>
      <c r="C43" s="15"/>
      <c r="D43" s="15"/>
      <c r="E43" s="15"/>
      <c r="F43" s="15"/>
      <c r="G43" s="15"/>
    </row>
    <row r="44" spans="1:7" x14ac:dyDescent="0.25">
      <c r="A44" s="33"/>
      <c r="B44" s="15"/>
      <c r="C44" s="15"/>
      <c r="D44" s="15"/>
      <c r="E44" s="15"/>
      <c r="F44" s="15"/>
      <c r="G44" s="15"/>
    </row>
    <row r="45" spans="1:7" x14ac:dyDescent="0.25">
      <c r="B45" s="15"/>
      <c r="C45" s="15"/>
      <c r="D45" s="15"/>
      <c r="E45" s="15"/>
      <c r="F45" s="15"/>
      <c r="G45" s="15"/>
    </row>
    <row r="46" spans="1:7" x14ac:dyDescent="0.25">
      <c r="A46" s="15"/>
      <c r="B46" s="15"/>
      <c r="C46" s="15"/>
      <c r="D46" s="15"/>
      <c r="E46" s="15"/>
      <c r="F46" s="15"/>
      <c r="G46" s="15"/>
    </row>
    <row r="47" spans="1:7" x14ac:dyDescent="0.25">
      <c r="A47" s="15"/>
      <c r="B47" s="15"/>
      <c r="C47" s="15"/>
      <c r="D47" s="15"/>
      <c r="E47" s="15"/>
      <c r="F47" s="15"/>
      <c r="G47" s="15"/>
    </row>
    <row r="48" spans="1:7" x14ac:dyDescent="0.25">
      <c r="A48" s="15"/>
      <c r="B48" s="15"/>
      <c r="C48" s="15"/>
      <c r="D48" s="15"/>
      <c r="E48" s="15"/>
      <c r="F48" s="15"/>
      <c r="G48" s="15"/>
    </row>
    <row r="49" spans="1:7" x14ac:dyDescent="0.25">
      <c r="A49" s="15"/>
      <c r="B49" s="15"/>
      <c r="C49" s="15"/>
      <c r="D49" s="15"/>
      <c r="E49" s="15"/>
      <c r="F49" s="15"/>
      <c r="G49" s="15"/>
    </row>
    <row r="50" spans="1:7" x14ac:dyDescent="0.25">
      <c r="A50" s="15"/>
      <c r="B50" s="15"/>
      <c r="C50" s="15"/>
      <c r="D50" s="15"/>
      <c r="E50" s="15"/>
      <c r="F50" s="15"/>
      <c r="G50" s="15"/>
    </row>
    <row r="51" spans="1:7" x14ac:dyDescent="0.25">
      <c r="A51" s="15"/>
      <c r="B51" s="15"/>
      <c r="C51" s="15"/>
      <c r="D51" s="15"/>
      <c r="E51" s="15"/>
      <c r="F51" s="15"/>
      <c r="G51" s="15"/>
    </row>
    <row r="52" spans="1:7" x14ac:dyDescent="0.25">
      <c r="A52" s="15"/>
      <c r="B52" s="15"/>
      <c r="C52" s="15"/>
      <c r="D52" s="15"/>
      <c r="E52" s="15"/>
      <c r="F52" s="15"/>
      <c r="G52" s="15"/>
    </row>
    <row r="53" spans="1:7" x14ac:dyDescent="0.25">
      <c r="A53" s="15"/>
    </row>
  </sheetData>
  <hyperlinks>
    <hyperlink ref="A42" r:id="rId1" display="https://www.mmr.cz/cs/microsites/uzemni-dimenze/map-kap/stratigicke_ramce_map . Na území hlavního města Prahy je SR MAP uveřejněn na webových stránkách městské části, resp. správního obvodu ORP. "/>
  </hyperlinks>
  <pageMargins left="0.7" right="0.7" top="0.78740157499999996" bottom="0.78740157499999996" header="0.3" footer="0.3"/>
  <pageSetup paperSize="9" scale="67" orientation="landscape" r:id="rId2"/>
  <ignoredErrors>
    <ignoredError sqref="C11:C24"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36"/>
  <sheetViews>
    <sheetView zoomScaleNormal="100" workbookViewId="0">
      <pane ySplit="3" topLeftCell="A4" activePane="bottomLeft" state="frozen"/>
      <selection pane="bottomLeft" activeCell="A2" sqref="A2:A3"/>
    </sheetView>
  </sheetViews>
  <sheetFormatPr defaultColWidth="9.28515625" defaultRowHeight="15" x14ac:dyDescent="0.25"/>
  <cols>
    <col min="1" max="1" width="7.28515625" style="1" customWidth="1"/>
    <col min="2" max="2" width="9.28515625" style="1" customWidth="1"/>
    <col min="3" max="6" width="9.28515625" style="1"/>
    <col min="7" max="7" width="21" style="1" customWidth="1"/>
    <col min="8" max="9" width="12.85546875" style="1" customWidth="1"/>
    <col min="10" max="10" width="11.7109375" style="1" customWidth="1"/>
    <col min="11" max="11" width="42.28515625" style="1" customWidth="1"/>
    <col min="12" max="13" width="13.140625" style="4" customWidth="1"/>
    <col min="14" max="15" width="9.28515625" style="1"/>
    <col min="16" max="16" width="13.7109375" style="1" customWidth="1"/>
    <col min="17" max="17" width="13.28515625" style="1" customWidth="1"/>
    <col min="18" max="18" width="10.28515625" style="1" customWidth="1"/>
    <col min="19" max="16384" width="9.28515625" style="1"/>
  </cols>
  <sheetData>
    <row r="1" spans="1:19" ht="19.5" thickBot="1" x14ac:dyDescent="0.35">
      <c r="A1" s="300" t="s">
        <v>5</v>
      </c>
      <c r="B1" s="301"/>
      <c r="C1" s="301"/>
      <c r="D1" s="301"/>
      <c r="E1" s="301"/>
      <c r="F1" s="301"/>
      <c r="G1" s="301"/>
      <c r="H1" s="301"/>
      <c r="I1" s="301"/>
      <c r="J1" s="301"/>
      <c r="K1" s="301"/>
      <c r="L1" s="301"/>
      <c r="M1" s="301"/>
      <c r="N1" s="301"/>
      <c r="O1" s="301"/>
      <c r="P1" s="301"/>
      <c r="Q1" s="301"/>
      <c r="R1" s="301"/>
      <c r="S1" s="302"/>
    </row>
    <row r="2" spans="1:19" ht="27.4" customHeight="1" x14ac:dyDescent="0.25">
      <c r="A2" s="303" t="s">
        <v>6</v>
      </c>
      <c r="B2" s="305" t="s">
        <v>7</v>
      </c>
      <c r="C2" s="306"/>
      <c r="D2" s="306"/>
      <c r="E2" s="306"/>
      <c r="F2" s="307"/>
      <c r="G2" s="303" t="s">
        <v>8</v>
      </c>
      <c r="H2" s="310" t="s">
        <v>9</v>
      </c>
      <c r="I2" s="312" t="s">
        <v>65</v>
      </c>
      <c r="J2" s="303" t="s">
        <v>10</v>
      </c>
      <c r="K2" s="303" t="s">
        <v>11</v>
      </c>
      <c r="L2" s="308" t="s">
        <v>12</v>
      </c>
      <c r="M2" s="309"/>
      <c r="N2" s="296" t="s">
        <v>13</v>
      </c>
      <c r="O2" s="297"/>
      <c r="P2" s="298" t="s">
        <v>14</v>
      </c>
      <c r="Q2" s="299"/>
      <c r="R2" s="296" t="s">
        <v>15</v>
      </c>
      <c r="S2" s="297"/>
    </row>
    <row r="3" spans="1:19" ht="102.75" thickBot="1" x14ac:dyDescent="0.3">
      <c r="A3" s="304"/>
      <c r="B3" s="34" t="s">
        <v>16</v>
      </c>
      <c r="C3" s="35" t="s">
        <v>17</v>
      </c>
      <c r="D3" s="35" t="s">
        <v>18</v>
      </c>
      <c r="E3" s="35" t="s">
        <v>19</v>
      </c>
      <c r="F3" s="36" t="s">
        <v>20</v>
      </c>
      <c r="G3" s="304"/>
      <c r="H3" s="311"/>
      <c r="I3" s="313"/>
      <c r="J3" s="304"/>
      <c r="K3" s="304"/>
      <c r="L3" s="37" t="s">
        <v>21</v>
      </c>
      <c r="M3" s="38" t="s">
        <v>81</v>
      </c>
      <c r="N3" s="121" t="s">
        <v>22</v>
      </c>
      <c r="O3" s="122" t="s">
        <v>23</v>
      </c>
      <c r="P3" s="39" t="s">
        <v>24</v>
      </c>
      <c r="Q3" s="40" t="s">
        <v>25</v>
      </c>
      <c r="R3" s="41" t="s">
        <v>26</v>
      </c>
      <c r="S3" s="123" t="s">
        <v>27</v>
      </c>
    </row>
    <row r="4" spans="1:19" ht="90" x14ac:dyDescent="0.25">
      <c r="A4" s="175">
        <v>1</v>
      </c>
      <c r="B4" s="176" t="s">
        <v>122</v>
      </c>
      <c r="C4" s="177" t="s">
        <v>123</v>
      </c>
      <c r="D4" s="177">
        <v>72744839</v>
      </c>
      <c r="E4" s="177">
        <v>107561107</v>
      </c>
      <c r="F4" s="178">
        <v>600075346</v>
      </c>
      <c r="G4" s="179" t="s">
        <v>124</v>
      </c>
      <c r="H4" s="179" t="s">
        <v>97</v>
      </c>
      <c r="I4" s="179" t="s">
        <v>125</v>
      </c>
      <c r="J4" s="179" t="s">
        <v>126</v>
      </c>
      <c r="K4" s="179" t="s">
        <v>124</v>
      </c>
      <c r="L4" s="180">
        <v>4000000</v>
      </c>
      <c r="M4" s="181">
        <f>L4/100*85</f>
        <v>3400000</v>
      </c>
      <c r="N4" s="164" t="s">
        <v>719</v>
      </c>
      <c r="O4" s="165">
        <v>2027</v>
      </c>
      <c r="P4" s="182" t="s">
        <v>127</v>
      </c>
      <c r="Q4" s="168"/>
      <c r="R4" s="179"/>
      <c r="S4" s="179"/>
    </row>
    <row r="5" spans="1:19" ht="90" x14ac:dyDescent="0.25">
      <c r="A5" s="49">
        <v>2</v>
      </c>
      <c r="B5" s="50" t="s">
        <v>122</v>
      </c>
      <c r="C5" s="51" t="s">
        <v>123</v>
      </c>
      <c r="D5" s="51">
        <v>72744839</v>
      </c>
      <c r="E5" s="51">
        <v>107561107</v>
      </c>
      <c r="F5" s="52">
        <v>600075346</v>
      </c>
      <c r="G5" s="53" t="s">
        <v>128</v>
      </c>
      <c r="H5" s="53" t="s">
        <v>97</v>
      </c>
      <c r="I5" s="53" t="s">
        <v>125</v>
      </c>
      <c r="J5" s="53" t="s">
        <v>126</v>
      </c>
      <c r="K5" s="53" t="s">
        <v>128</v>
      </c>
      <c r="L5" s="54">
        <v>12000000</v>
      </c>
      <c r="M5" s="183">
        <f t="shared" ref="M5:M50" si="0">L5/100*85</f>
        <v>10200000</v>
      </c>
      <c r="N5" s="56" t="s">
        <v>719</v>
      </c>
      <c r="O5" s="57">
        <v>2027</v>
      </c>
      <c r="P5" s="184" t="s">
        <v>127</v>
      </c>
      <c r="Q5" s="59"/>
      <c r="R5" s="53"/>
      <c r="S5" s="53"/>
    </row>
    <row r="6" spans="1:19" ht="67.5" x14ac:dyDescent="0.25">
      <c r="A6" s="49">
        <v>3</v>
      </c>
      <c r="B6" s="60" t="s">
        <v>129</v>
      </c>
      <c r="C6" s="61" t="s">
        <v>130</v>
      </c>
      <c r="D6" s="61">
        <v>72743328</v>
      </c>
      <c r="E6" s="61">
        <v>107561026</v>
      </c>
      <c r="F6" s="62">
        <v>600075311</v>
      </c>
      <c r="G6" s="63" t="s">
        <v>131</v>
      </c>
      <c r="H6" s="63" t="s">
        <v>97</v>
      </c>
      <c r="I6" s="63" t="s">
        <v>125</v>
      </c>
      <c r="J6" s="63" t="s">
        <v>132</v>
      </c>
      <c r="K6" s="63" t="s">
        <v>133</v>
      </c>
      <c r="L6" s="64">
        <v>1000000</v>
      </c>
      <c r="M6" s="185">
        <f t="shared" ref="M6" si="1">IF(COUNTA(L6)=1,L6/100*85,"")</f>
        <v>850000</v>
      </c>
      <c r="N6" s="66">
        <v>2024</v>
      </c>
      <c r="O6" s="67">
        <v>2025</v>
      </c>
      <c r="P6" s="68"/>
      <c r="Q6" s="69" t="s">
        <v>127</v>
      </c>
      <c r="R6" s="63" t="s">
        <v>663</v>
      </c>
      <c r="S6" s="63" t="s">
        <v>321</v>
      </c>
    </row>
    <row r="7" spans="1:19" ht="112.5" x14ac:dyDescent="0.25">
      <c r="A7" s="49">
        <v>4</v>
      </c>
      <c r="B7" s="50" t="s">
        <v>140</v>
      </c>
      <c r="C7" s="51" t="s">
        <v>141</v>
      </c>
      <c r="D7" s="51">
        <v>72743816</v>
      </c>
      <c r="E7" s="51">
        <v>107561247</v>
      </c>
      <c r="F7" s="52">
        <v>600076253</v>
      </c>
      <c r="G7" s="53" t="s">
        <v>142</v>
      </c>
      <c r="H7" s="53" t="s">
        <v>97</v>
      </c>
      <c r="I7" s="53" t="s">
        <v>125</v>
      </c>
      <c r="J7" s="53" t="s">
        <v>125</v>
      </c>
      <c r="K7" s="53"/>
      <c r="L7" s="54">
        <v>500000</v>
      </c>
      <c r="M7" s="55">
        <v>425000</v>
      </c>
      <c r="N7" s="56" t="s">
        <v>160</v>
      </c>
      <c r="O7" s="57" t="s">
        <v>726</v>
      </c>
      <c r="P7" s="58" t="s">
        <v>127</v>
      </c>
      <c r="Q7" s="59"/>
      <c r="R7" s="53" t="s">
        <v>143</v>
      </c>
      <c r="S7" s="53" t="s">
        <v>144</v>
      </c>
    </row>
    <row r="8" spans="1:19" ht="112.5" x14ac:dyDescent="0.25">
      <c r="A8" s="49">
        <v>5</v>
      </c>
      <c r="B8" s="50" t="s">
        <v>140</v>
      </c>
      <c r="C8" s="51" t="s">
        <v>141</v>
      </c>
      <c r="D8" s="51">
        <v>72743816</v>
      </c>
      <c r="E8" s="51">
        <v>107561247</v>
      </c>
      <c r="F8" s="52">
        <v>600076253</v>
      </c>
      <c r="G8" s="53" t="s">
        <v>145</v>
      </c>
      <c r="H8" s="53" t="s">
        <v>97</v>
      </c>
      <c r="I8" s="53" t="s">
        <v>125</v>
      </c>
      <c r="J8" s="53" t="s">
        <v>125</v>
      </c>
      <c r="K8" s="135" t="s">
        <v>727</v>
      </c>
      <c r="L8" s="54">
        <v>15000000</v>
      </c>
      <c r="M8" s="55">
        <v>12750000</v>
      </c>
      <c r="N8" s="56" t="s">
        <v>160</v>
      </c>
      <c r="O8" s="57" t="s">
        <v>675</v>
      </c>
      <c r="P8" s="58" t="s">
        <v>127</v>
      </c>
      <c r="Q8" s="59"/>
      <c r="R8" s="53" t="s">
        <v>143</v>
      </c>
      <c r="S8" s="53" t="s">
        <v>144</v>
      </c>
    </row>
    <row r="9" spans="1:19" ht="78.75" x14ac:dyDescent="0.25">
      <c r="A9" s="49">
        <v>6</v>
      </c>
      <c r="B9" s="132" t="s">
        <v>339</v>
      </c>
      <c r="C9" s="133" t="s">
        <v>340</v>
      </c>
      <c r="D9" s="133">
        <v>72742313</v>
      </c>
      <c r="E9" s="133">
        <v>107561484</v>
      </c>
      <c r="F9" s="134">
        <v>600076466</v>
      </c>
      <c r="G9" s="135" t="s">
        <v>956</v>
      </c>
      <c r="H9" s="135" t="s">
        <v>97</v>
      </c>
      <c r="I9" s="135" t="s">
        <v>125</v>
      </c>
      <c r="J9" s="135" t="s">
        <v>342</v>
      </c>
      <c r="K9" s="135" t="s">
        <v>713</v>
      </c>
      <c r="L9" s="136">
        <v>15000000</v>
      </c>
      <c r="M9" s="137">
        <f t="shared" si="0"/>
        <v>12750000</v>
      </c>
      <c r="N9" s="138">
        <v>2025</v>
      </c>
      <c r="O9" s="139">
        <v>2027</v>
      </c>
      <c r="P9" s="128" t="s">
        <v>127</v>
      </c>
      <c r="Q9" s="140"/>
      <c r="R9" s="135" t="s">
        <v>344</v>
      </c>
      <c r="S9" s="135" t="s">
        <v>246</v>
      </c>
    </row>
    <row r="10" spans="1:19" ht="112.5" x14ac:dyDescent="0.25">
      <c r="A10" s="49">
        <v>7</v>
      </c>
      <c r="B10" s="50" t="s">
        <v>146</v>
      </c>
      <c r="C10" s="51" t="s">
        <v>141</v>
      </c>
      <c r="D10" s="51">
        <v>72744529</v>
      </c>
      <c r="E10" s="51">
        <v>107561263</v>
      </c>
      <c r="F10" s="52">
        <v>600076245</v>
      </c>
      <c r="G10" s="53" t="s">
        <v>147</v>
      </c>
      <c r="H10" s="53" t="s">
        <v>97</v>
      </c>
      <c r="I10" s="53" t="s">
        <v>125</v>
      </c>
      <c r="J10" s="53" t="s">
        <v>125</v>
      </c>
      <c r="K10" s="53"/>
      <c r="L10" s="54" t="s">
        <v>728</v>
      </c>
      <c r="M10" s="55" t="s">
        <v>729</v>
      </c>
      <c r="N10" s="56">
        <v>2025</v>
      </c>
      <c r="O10" s="57" t="s">
        <v>730</v>
      </c>
      <c r="P10" s="58"/>
      <c r="Q10" s="59"/>
      <c r="R10" s="53"/>
      <c r="S10" s="53"/>
    </row>
    <row r="11" spans="1:19" ht="112.5" x14ac:dyDescent="0.25">
      <c r="A11" s="49">
        <v>8</v>
      </c>
      <c r="B11" s="50" t="s">
        <v>146</v>
      </c>
      <c r="C11" s="51" t="s">
        <v>141</v>
      </c>
      <c r="D11" s="51">
        <v>72744529</v>
      </c>
      <c r="E11" s="51">
        <v>107561263</v>
      </c>
      <c r="F11" s="52">
        <v>600076245</v>
      </c>
      <c r="G11" s="53" t="s">
        <v>148</v>
      </c>
      <c r="H11" s="53" t="s">
        <v>97</v>
      </c>
      <c r="I11" s="53" t="s">
        <v>125</v>
      </c>
      <c r="J11" s="53" t="s">
        <v>125</v>
      </c>
      <c r="K11" s="135" t="s">
        <v>731</v>
      </c>
      <c r="L11" s="54" t="s">
        <v>732</v>
      </c>
      <c r="M11" s="55" t="s">
        <v>733</v>
      </c>
      <c r="N11" s="56" t="s">
        <v>160</v>
      </c>
      <c r="O11" s="57" t="s">
        <v>394</v>
      </c>
      <c r="P11" s="58"/>
      <c r="Q11" s="59"/>
      <c r="R11" s="53"/>
      <c r="S11" s="53"/>
    </row>
    <row r="12" spans="1:19" ht="112.5" x14ac:dyDescent="0.25">
      <c r="A12" s="49">
        <v>9</v>
      </c>
      <c r="B12" s="50" t="s">
        <v>149</v>
      </c>
      <c r="C12" s="51" t="s">
        <v>141</v>
      </c>
      <c r="D12" s="51">
        <v>72744057</v>
      </c>
      <c r="E12" s="51">
        <v>102553912</v>
      </c>
      <c r="F12" s="52">
        <v>600076539</v>
      </c>
      <c r="G12" s="53" t="s">
        <v>147</v>
      </c>
      <c r="H12" s="53" t="s">
        <v>97</v>
      </c>
      <c r="I12" s="53" t="s">
        <v>125</v>
      </c>
      <c r="J12" s="53" t="s">
        <v>125</v>
      </c>
      <c r="K12" s="53"/>
      <c r="L12" s="54">
        <v>2000000</v>
      </c>
      <c r="M12" s="55">
        <f t="shared" ref="M12:M18" si="2">IF(COUNTA(L12)=1,L12/100*85,"")</f>
        <v>1700000</v>
      </c>
      <c r="N12" s="56" t="s">
        <v>135</v>
      </c>
      <c r="O12" s="57" t="s">
        <v>161</v>
      </c>
      <c r="P12" s="58"/>
      <c r="Q12" s="59"/>
      <c r="R12" s="53"/>
      <c r="S12" s="53"/>
    </row>
    <row r="13" spans="1:19" ht="112.5" x14ac:dyDescent="0.25">
      <c r="A13" s="49">
        <v>10</v>
      </c>
      <c r="B13" s="50" t="s">
        <v>149</v>
      </c>
      <c r="C13" s="51" t="s">
        <v>141</v>
      </c>
      <c r="D13" s="51">
        <v>72744057</v>
      </c>
      <c r="E13" s="51">
        <v>102553912</v>
      </c>
      <c r="F13" s="52">
        <v>600076539</v>
      </c>
      <c r="G13" s="53" t="s">
        <v>150</v>
      </c>
      <c r="H13" s="53" t="s">
        <v>97</v>
      </c>
      <c r="I13" s="53" t="s">
        <v>125</v>
      </c>
      <c r="J13" s="53" t="s">
        <v>125</v>
      </c>
      <c r="K13" s="53"/>
      <c r="L13" s="54">
        <v>2000000</v>
      </c>
      <c r="M13" s="55">
        <f t="shared" si="2"/>
        <v>1700000</v>
      </c>
      <c r="N13" s="56" t="s">
        <v>135</v>
      </c>
      <c r="O13" s="57" t="s">
        <v>161</v>
      </c>
      <c r="P13" s="58"/>
      <c r="Q13" s="59"/>
      <c r="R13" s="53"/>
      <c r="S13" s="53"/>
    </row>
    <row r="14" spans="1:19" ht="112.5" x14ac:dyDescent="0.25">
      <c r="A14" s="49">
        <v>11</v>
      </c>
      <c r="B14" s="50" t="s">
        <v>140</v>
      </c>
      <c r="C14" s="51" t="s">
        <v>141</v>
      </c>
      <c r="D14" s="51">
        <v>72743816</v>
      </c>
      <c r="E14" s="51">
        <v>107561247</v>
      </c>
      <c r="F14" s="52">
        <v>600076253</v>
      </c>
      <c r="G14" s="53" t="s">
        <v>151</v>
      </c>
      <c r="H14" s="53" t="s">
        <v>97</v>
      </c>
      <c r="I14" s="53" t="s">
        <v>125</v>
      </c>
      <c r="J14" s="53" t="s">
        <v>125</v>
      </c>
      <c r="K14" s="53"/>
      <c r="L14" s="54">
        <v>750000</v>
      </c>
      <c r="M14" s="55">
        <f t="shared" si="2"/>
        <v>637500</v>
      </c>
      <c r="N14" s="56" t="s">
        <v>135</v>
      </c>
      <c r="O14" s="57" t="s">
        <v>161</v>
      </c>
      <c r="P14" s="58"/>
      <c r="Q14" s="59"/>
      <c r="R14" s="53"/>
      <c r="S14" s="53"/>
    </row>
    <row r="15" spans="1:19" ht="112.5" x14ac:dyDescent="0.25">
      <c r="A15" s="49">
        <v>12</v>
      </c>
      <c r="B15" s="50" t="s">
        <v>152</v>
      </c>
      <c r="C15" s="51" t="s">
        <v>141</v>
      </c>
      <c r="D15" s="51">
        <v>72743972</v>
      </c>
      <c r="E15" s="51">
        <v>107561158</v>
      </c>
      <c r="F15" s="52">
        <v>600076288</v>
      </c>
      <c r="G15" s="53" t="s">
        <v>153</v>
      </c>
      <c r="H15" s="53" t="s">
        <v>97</v>
      </c>
      <c r="I15" s="53" t="s">
        <v>125</v>
      </c>
      <c r="J15" s="53" t="s">
        <v>125</v>
      </c>
      <c r="K15" s="53"/>
      <c r="L15" s="54">
        <v>1150000</v>
      </c>
      <c r="M15" s="55">
        <f t="shared" si="2"/>
        <v>977500</v>
      </c>
      <c r="N15" s="56">
        <v>2025</v>
      </c>
      <c r="O15" s="57" t="s">
        <v>394</v>
      </c>
      <c r="P15" s="58"/>
      <c r="Q15" s="59"/>
      <c r="R15" s="53"/>
      <c r="S15" s="53"/>
    </row>
    <row r="16" spans="1:19" ht="112.5" x14ac:dyDescent="0.25">
      <c r="A16" s="49">
        <v>13</v>
      </c>
      <c r="B16" s="50" t="s">
        <v>152</v>
      </c>
      <c r="C16" s="51" t="s">
        <v>141</v>
      </c>
      <c r="D16" s="51">
        <v>72743972</v>
      </c>
      <c r="E16" s="51">
        <v>107561158</v>
      </c>
      <c r="F16" s="52">
        <v>600076288</v>
      </c>
      <c r="G16" s="53" t="s">
        <v>154</v>
      </c>
      <c r="H16" s="53" t="s">
        <v>97</v>
      </c>
      <c r="I16" s="53" t="s">
        <v>125</v>
      </c>
      <c r="J16" s="53" t="s">
        <v>125</v>
      </c>
      <c r="K16" s="53"/>
      <c r="L16" s="54">
        <v>800000</v>
      </c>
      <c r="M16" s="55">
        <f t="shared" si="2"/>
        <v>680000</v>
      </c>
      <c r="N16" s="56">
        <v>2025</v>
      </c>
      <c r="O16" s="57" t="s">
        <v>673</v>
      </c>
      <c r="P16" s="58"/>
      <c r="Q16" s="59"/>
      <c r="R16" s="53"/>
      <c r="S16" s="53"/>
    </row>
    <row r="17" spans="1:19" ht="112.5" x14ac:dyDescent="0.25">
      <c r="A17" s="49">
        <v>14</v>
      </c>
      <c r="B17" s="50" t="s">
        <v>155</v>
      </c>
      <c r="C17" s="51" t="s">
        <v>141</v>
      </c>
      <c r="D17" s="51">
        <v>47274743</v>
      </c>
      <c r="E17" s="51">
        <v>107561271</v>
      </c>
      <c r="F17" s="52">
        <v>600076016</v>
      </c>
      <c r="G17" s="53" t="s">
        <v>156</v>
      </c>
      <c r="H17" s="53" t="s">
        <v>97</v>
      </c>
      <c r="I17" s="53" t="s">
        <v>125</v>
      </c>
      <c r="J17" s="53" t="s">
        <v>125</v>
      </c>
      <c r="K17" s="53"/>
      <c r="L17" s="54">
        <v>2500000</v>
      </c>
      <c r="M17" s="55">
        <f t="shared" si="2"/>
        <v>2125000</v>
      </c>
      <c r="N17" s="56">
        <v>2025</v>
      </c>
      <c r="O17" s="57" t="s">
        <v>673</v>
      </c>
      <c r="P17" s="58"/>
      <c r="Q17" s="59"/>
      <c r="R17" s="53"/>
      <c r="S17" s="53"/>
    </row>
    <row r="18" spans="1:19" ht="112.5" x14ac:dyDescent="0.25">
      <c r="A18" s="49">
        <v>15</v>
      </c>
      <c r="B18" s="50" t="s">
        <v>155</v>
      </c>
      <c r="C18" s="51" t="s">
        <v>141</v>
      </c>
      <c r="D18" s="51">
        <v>47274743</v>
      </c>
      <c r="E18" s="51">
        <v>107561271</v>
      </c>
      <c r="F18" s="52">
        <v>600076016</v>
      </c>
      <c r="G18" s="53" t="s">
        <v>157</v>
      </c>
      <c r="H18" s="53" t="s">
        <v>97</v>
      </c>
      <c r="I18" s="53" t="s">
        <v>125</v>
      </c>
      <c r="J18" s="53" t="s">
        <v>125</v>
      </c>
      <c r="K18" s="53"/>
      <c r="L18" s="54">
        <v>1100000</v>
      </c>
      <c r="M18" s="55">
        <f t="shared" si="2"/>
        <v>935000</v>
      </c>
      <c r="N18" s="56">
        <v>2025</v>
      </c>
      <c r="O18" s="57" t="s">
        <v>673</v>
      </c>
      <c r="P18" s="58"/>
      <c r="Q18" s="59"/>
      <c r="R18" s="53"/>
      <c r="S18" s="53"/>
    </row>
    <row r="19" spans="1:19" ht="67.5" x14ac:dyDescent="0.25">
      <c r="A19" s="49">
        <v>16</v>
      </c>
      <c r="B19" s="50" t="s">
        <v>129</v>
      </c>
      <c r="C19" s="51" t="s">
        <v>130</v>
      </c>
      <c r="D19" s="51">
        <v>72743328</v>
      </c>
      <c r="E19" s="51">
        <v>107561026</v>
      </c>
      <c r="F19" s="52">
        <v>600075311</v>
      </c>
      <c r="G19" s="53" t="s">
        <v>158</v>
      </c>
      <c r="H19" s="53" t="s">
        <v>97</v>
      </c>
      <c r="I19" s="53" t="s">
        <v>125</v>
      </c>
      <c r="J19" s="53" t="s">
        <v>132</v>
      </c>
      <c r="K19" s="53" t="s">
        <v>159</v>
      </c>
      <c r="L19" s="54">
        <v>400000</v>
      </c>
      <c r="M19" s="55">
        <f t="shared" si="0"/>
        <v>340000</v>
      </c>
      <c r="N19" s="56">
        <v>2025</v>
      </c>
      <c r="O19" s="57">
        <v>2026</v>
      </c>
      <c r="P19" s="58"/>
      <c r="Q19" s="59"/>
      <c r="R19" s="53" t="s">
        <v>162</v>
      </c>
      <c r="S19" s="53" t="s">
        <v>163</v>
      </c>
    </row>
    <row r="20" spans="1:19" ht="67.5" x14ac:dyDescent="0.25">
      <c r="A20" s="49">
        <v>17</v>
      </c>
      <c r="B20" s="50" t="s">
        <v>129</v>
      </c>
      <c r="C20" s="51" t="s">
        <v>130</v>
      </c>
      <c r="D20" s="51">
        <v>72743328</v>
      </c>
      <c r="E20" s="51">
        <v>107561026</v>
      </c>
      <c r="F20" s="52">
        <v>600075311</v>
      </c>
      <c r="G20" s="53" t="s">
        <v>164</v>
      </c>
      <c r="H20" s="53" t="s">
        <v>97</v>
      </c>
      <c r="I20" s="53" t="s">
        <v>125</v>
      </c>
      <c r="J20" s="53" t="s">
        <v>132</v>
      </c>
      <c r="K20" s="53" t="s">
        <v>165</v>
      </c>
      <c r="L20" s="54">
        <v>100000</v>
      </c>
      <c r="M20" s="55">
        <f t="shared" si="0"/>
        <v>85000</v>
      </c>
      <c r="N20" s="56">
        <v>2025</v>
      </c>
      <c r="O20" s="57">
        <v>2026</v>
      </c>
      <c r="P20" s="58"/>
      <c r="Q20" s="59"/>
      <c r="R20" s="53" t="s">
        <v>162</v>
      </c>
      <c r="S20" s="53" t="s">
        <v>163</v>
      </c>
    </row>
    <row r="21" spans="1:19" ht="67.5" x14ac:dyDescent="0.25">
      <c r="A21" s="49">
        <v>18</v>
      </c>
      <c r="B21" s="142" t="s">
        <v>129</v>
      </c>
      <c r="C21" s="133" t="s">
        <v>130</v>
      </c>
      <c r="D21" s="133">
        <v>72743328</v>
      </c>
      <c r="E21" s="133">
        <v>107561026</v>
      </c>
      <c r="F21" s="145">
        <v>600075311</v>
      </c>
      <c r="G21" s="135" t="s">
        <v>661</v>
      </c>
      <c r="H21" s="135" t="s">
        <v>97</v>
      </c>
      <c r="I21" s="135" t="s">
        <v>125</v>
      </c>
      <c r="J21" s="135" t="s">
        <v>132</v>
      </c>
      <c r="K21" s="135" t="s">
        <v>662</v>
      </c>
      <c r="L21" s="149">
        <v>100000</v>
      </c>
      <c r="M21" s="186">
        <f t="shared" ref="M21" si="3">IF(COUNTA(L21)=1,L21/100*85,"")</f>
        <v>85000</v>
      </c>
      <c r="N21" s="142">
        <v>2025</v>
      </c>
      <c r="O21" s="145">
        <v>2026</v>
      </c>
      <c r="P21" s="128"/>
      <c r="Q21" s="140"/>
      <c r="R21" s="135" t="s">
        <v>162</v>
      </c>
      <c r="S21" s="135" t="s">
        <v>163</v>
      </c>
    </row>
    <row r="22" spans="1:19" ht="112.5" x14ac:dyDescent="0.25">
      <c r="A22" s="49">
        <v>19</v>
      </c>
      <c r="B22" s="50" t="s">
        <v>166</v>
      </c>
      <c r="C22" s="51" t="s">
        <v>167</v>
      </c>
      <c r="D22" s="51">
        <v>72741805</v>
      </c>
      <c r="E22" s="51">
        <v>107560992</v>
      </c>
      <c r="F22" s="52">
        <v>600075290</v>
      </c>
      <c r="G22" s="53" t="s">
        <v>701</v>
      </c>
      <c r="H22" s="53" t="s">
        <v>97</v>
      </c>
      <c r="I22" s="53" t="s">
        <v>125</v>
      </c>
      <c r="J22" s="53" t="s">
        <v>168</v>
      </c>
      <c r="K22" s="53"/>
      <c r="L22" s="54">
        <v>996000</v>
      </c>
      <c r="M22" s="55">
        <f t="shared" ref="M22:M26" si="4">L22/100*85</f>
        <v>846600</v>
      </c>
      <c r="N22" s="56">
        <v>2023</v>
      </c>
      <c r="O22" s="57" t="s">
        <v>707</v>
      </c>
      <c r="P22" s="58"/>
      <c r="Q22" s="59"/>
      <c r="R22" s="53" t="s">
        <v>702</v>
      </c>
      <c r="S22" s="53" t="s">
        <v>144</v>
      </c>
    </row>
    <row r="23" spans="1:19" ht="45" x14ac:dyDescent="0.25">
      <c r="A23" s="49">
        <v>20</v>
      </c>
      <c r="B23" s="50" t="s">
        <v>166</v>
      </c>
      <c r="C23" s="51" t="s">
        <v>167</v>
      </c>
      <c r="D23" s="51">
        <v>72741805</v>
      </c>
      <c r="E23" s="51">
        <v>107560992</v>
      </c>
      <c r="F23" s="52">
        <v>600075290</v>
      </c>
      <c r="G23" s="53" t="s">
        <v>703</v>
      </c>
      <c r="H23" s="53" t="s">
        <v>97</v>
      </c>
      <c r="I23" s="53" t="s">
        <v>125</v>
      </c>
      <c r="J23" s="53" t="s">
        <v>168</v>
      </c>
      <c r="K23" s="53"/>
      <c r="L23" s="54">
        <v>510000</v>
      </c>
      <c r="M23" s="55">
        <f t="shared" si="4"/>
        <v>433500</v>
      </c>
      <c r="N23" s="56">
        <v>2023</v>
      </c>
      <c r="O23" s="57" t="s">
        <v>707</v>
      </c>
      <c r="P23" s="58"/>
      <c r="Q23" s="59"/>
      <c r="R23" s="53" t="s">
        <v>169</v>
      </c>
      <c r="S23" s="135"/>
    </row>
    <row r="24" spans="1:19" ht="146.25" x14ac:dyDescent="0.25">
      <c r="A24" s="49">
        <v>21</v>
      </c>
      <c r="B24" s="50" t="s">
        <v>166</v>
      </c>
      <c r="C24" s="51" t="s">
        <v>167</v>
      </c>
      <c r="D24" s="51">
        <v>72741805</v>
      </c>
      <c r="E24" s="51">
        <v>107560992</v>
      </c>
      <c r="F24" s="52">
        <v>600075290</v>
      </c>
      <c r="G24" s="53" t="s">
        <v>704</v>
      </c>
      <c r="H24" s="53" t="s">
        <v>97</v>
      </c>
      <c r="I24" s="53" t="s">
        <v>125</v>
      </c>
      <c r="J24" s="53" t="s">
        <v>168</v>
      </c>
      <c r="K24" s="53"/>
      <c r="L24" s="54">
        <v>5462000</v>
      </c>
      <c r="M24" s="55">
        <f t="shared" si="4"/>
        <v>4642700</v>
      </c>
      <c r="N24" s="56">
        <v>2022</v>
      </c>
      <c r="O24" s="57" t="s">
        <v>707</v>
      </c>
      <c r="P24" s="58"/>
      <c r="Q24" s="59"/>
      <c r="R24" s="53" t="s">
        <v>705</v>
      </c>
      <c r="S24" s="53" t="s">
        <v>144</v>
      </c>
    </row>
    <row r="25" spans="1:19" ht="45" x14ac:dyDescent="0.25">
      <c r="A25" s="49">
        <v>22</v>
      </c>
      <c r="B25" s="50" t="s">
        <v>166</v>
      </c>
      <c r="C25" s="51" t="s">
        <v>167</v>
      </c>
      <c r="D25" s="51">
        <v>72741805</v>
      </c>
      <c r="E25" s="51">
        <v>107560992</v>
      </c>
      <c r="F25" s="52">
        <v>600075290</v>
      </c>
      <c r="G25" s="53" t="s">
        <v>170</v>
      </c>
      <c r="H25" s="53" t="s">
        <v>97</v>
      </c>
      <c r="I25" s="53" t="s">
        <v>125</v>
      </c>
      <c r="J25" s="53" t="s">
        <v>168</v>
      </c>
      <c r="K25" s="53"/>
      <c r="L25" s="54">
        <v>500000</v>
      </c>
      <c r="M25" s="55">
        <f t="shared" si="4"/>
        <v>425000</v>
      </c>
      <c r="N25" s="56" t="s">
        <v>160</v>
      </c>
      <c r="O25" s="57" t="s">
        <v>708</v>
      </c>
      <c r="P25" s="58"/>
      <c r="Q25" s="59"/>
      <c r="R25" s="53" t="s">
        <v>172</v>
      </c>
      <c r="S25" s="53" t="s">
        <v>144</v>
      </c>
    </row>
    <row r="26" spans="1:19" ht="45" x14ac:dyDescent="0.25">
      <c r="A26" s="49">
        <v>23</v>
      </c>
      <c r="B26" s="50" t="s">
        <v>166</v>
      </c>
      <c r="C26" s="51" t="s">
        <v>167</v>
      </c>
      <c r="D26" s="51">
        <v>72741805</v>
      </c>
      <c r="E26" s="51">
        <v>107560992</v>
      </c>
      <c r="F26" s="52">
        <v>600075290</v>
      </c>
      <c r="G26" s="53" t="s">
        <v>173</v>
      </c>
      <c r="H26" s="53" t="s">
        <v>97</v>
      </c>
      <c r="I26" s="53" t="s">
        <v>125</v>
      </c>
      <c r="J26" s="53" t="s">
        <v>168</v>
      </c>
      <c r="K26" s="53"/>
      <c r="L26" s="54">
        <v>80000</v>
      </c>
      <c r="M26" s="55">
        <f t="shared" si="4"/>
        <v>68000</v>
      </c>
      <c r="N26" s="75" t="s">
        <v>160</v>
      </c>
      <c r="O26" s="76" t="s">
        <v>708</v>
      </c>
      <c r="P26" s="58"/>
      <c r="Q26" s="59"/>
      <c r="R26" s="53" t="s">
        <v>172</v>
      </c>
      <c r="S26" s="53" t="s">
        <v>144</v>
      </c>
    </row>
    <row r="27" spans="1:19" ht="90" x14ac:dyDescent="0.25">
      <c r="A27" s="49">
        <v>24</v>
      </c>
      <c r="B27" s="50" t="s">
        <v>122</v>
      </c>
      <c r="C27" s="51" t="s">
        <v>123</v>
      </c>
      <c r="D27" s="51">
        <v>72744839</v>
      </c>
      <c r="E27" s="51">
        <v>107561107</v>
      </c>
      <c r="F27" s="52">
        <v>600075346</v>
      </c>
      <c r="G27" s="53" t="s">
        <v>174</v>
      </c>
      <c r="H27" s="53" t="s">
        <v>97</v>
      </c>
      <c r="I27" s="53" t="s">
        <v>125</v>
      </c>
      <c r="J27" s="53" t="s">
        <v>126</v>
      </c>
      <c r="K27" s="53"/>
      <c r="L27" s="54">
        <v>450000</v>
      </c>
      <c r="M27" s="183">
        <f t="shared" si="0"/>
        <v>382500</v>
      </c>
      <c r="N27" s="56" t="s">
        <v>720</v>
      </c>
      <c r="O27" s="57">
        <v>2027</v>
      </c>
      <c r="P27" s="184"/>
      <c r="Q27" s="59"/>
      <c r="R27" s="53" t="s">
        <v>172</v>
      </c>
      <c r="S27" s="53" t="s">
        <v>144</v>
      </c>
    </row>
    <row r="28" spans="1:19" ht="90" x14ac:dyDescent="0.25">
      <c r="A28" s="49">
        <v>25</v>
      </c>
      <c r="B28" s="50" t="s">
        <v>122</v>
      </c>
      <c r="C28" s="51" t="s">
        <v>123</v>
      </c>
      <c r="D28" s="51">
        <v>72744839</v>
      </c>
      <c r="E28" s="51">
        <v>107561107</v>
      </c>
      <c r="F28" s="52">
        <v>600075346</v>
      </c>
      <c r="G28" s="53" t="s">
        <v>175</v>
      </c>
      <c r="H28" s="53" t="s">
        <v>97</v>
      </c>
      <c r="I28" s="53" t="s">
        <v>125</v>
      </c>
      <c r="J28" s="53" t="s">
        <v>126</v>
      </c>
      <c r="K28" s="53"/>
      <c r="L28" s="54">
        <v>2500000</v>
      </c>
      <c r="M28" s="183">
        <f t="shared" si="0"/>
        <v>2125000</v>
      </c>
      <c r="N28" s="75" t="s">
        <v>720</v>
      </c>
      <c r="O28" s="76" t="s">
        <v>667</v>
      </c>
      <c r="P28" s="184"/>
      <c r="Q28" s="59"/>
      <c r="R28" s="53" t="s">
        <v>172</v>
      </c>
      <c r="S28" s="53" t="s">
        <v>144</v>
      </c>
    </row>
    <row r="29" spans="1:19" ht="90" x14ac:dyDescent="0.25">
      <c r="A29" s="49">
        <v>26</v>
      </c>
      <c r="B29" s="50" t="s">
        <v>122</v>
      </c>
      <c r="C29" s="51" t="s">
        <v>123</v>
      </c>
      <c r="D29" s="51">
        <v>72744839</v>
      </c>
      <c r="E29" s="51">
        <v>107561107</v>
      </c>
      <c r="F29" s="52">
        <v>600075346</v>
      </c>
      <c r="G29" s="53" t="s">
        <v>176</v>
      </c>
      <c r="H29" s="53" t="s">
        <v>97</v>
      </c>
      <c r="I29" s="53" t="s">
        <v>125</v>
      </c>
      <c r="J29" s="53" t="s">
        <v>126</v>
      </c>
      <c r="K29" s="53"/>
      <c r="L29" s="54">
        <v>900000</v>
      </c>
      <c r="M29" s="55">
        <f t="shared" si="0"/>
        <v>765000</v>
      </c>
      <c r="N29" s="75" t="s">
        <v>720</v>
      </c>
      <c r="O29" s="57">
        <v>2027</v>
      </c>
      <c r="P29" s="58"/>
      <c r="Q29" s="59"/>
      <c r="R29" s="53" t="s">
        <v>172</v>
      </c>
      <c r="S29" s="53" t="s">
        <v>144</v>
      </c>
    </row>
    <row r="30" spans="1:19" ht="90" x14ac:dyDescent="0.25">
      <c r="A30" s="49">
        <v>27</v>
      </c>
      <c r="B30" s="50" t="s">
        <v>122</v>
      </c>
      <c r="C30" s="51" t="s">
        <v>123</v>
      </c>
      <c r="D30" s="51">
        <v>72744839</v>
      </c>
      <c r="E30" s="51">
        <v>107561107</v>
      </c>
      <c r="F30" s="52">
        <v>600075346</v>
      </c>
      <c r="G30" s="53" t="s">
        <v>177</v>
      </c>
      <c r="H30" s="53" t="s">
        <v>97</v>
      </c>
      <c r="I30" s="53" t="s">
        <v>125</v>
      </c>
      <c r="J30" s="53" t="s">
        <v>126</v>
      </c>
      <c r="K30" s="53"/>
      <c r="L30" s="54">
        <v>500000</v>
      </c>
      <c r="M30" s="55">
        <f t="shared" si="0"/>
        <v>425000</v>
      </c>
      <c r="N30" s="75" t="s">
        <v>171</v>
      </c>
      <c r="O30" s="57">
        <v>2027</v>
      </c>
      <c r="P30" s="58"/>
      <c r="Q30" s="59"/>
      <c r="R30" s="53" t="s">
        <v>172</v>
      </c>
      <c r="S30" s="53"/>
    </row>
    <row r="31" spans="1:19" ht="90" x14ac:dyDescent="0.25">
      <c r="A31" s="49">
        <v>28</v>
      </c>
      <c r="B31" s="50" t="s">
        <v>122</v>
      </c>
      <c r="C31" s="51" t="s">
        <v>123</v>
      </c>
      <c r="D31" s="51">
        <v>72744839</v>
      </c>
      <c r="E31" s="51">
        <v>107561107</v>
      </c>
      <c r="F31" s="52">
        <v>600075346</v>
      </c>
      <c r="G31" s="53" t="s">
        <v>178</v>
      </c>
      <c r="H31" s="53" t="s">
        <v>97</v>
      </c>
      <c r="I31" s="53" t="s">
        <v>125</v>
      </c>
      <c r="J31" s="53" t="s">
        <v>126</v>
      </c>
      <c r="K31" s="53"/>
      <c r="L31" s="54">
        <v>500000</v>
      </c>
      <c r="M31" s="55">
        <f t="shared" si="0"/>
        <v>425000</v>
      </c>
      <c r="N31" s="75" t="s">
        <v>171</v>
      </c>
      <c r="O31" s="57">
        <v>2027</v>
      </c>
      <c r="P31" s="58"/>
      <c r="Q31" s="59"/>
      <c r="R31" s="53" t="s">
        <v>172</v>
      </c>
      <c r="S31" s="53"/>
    </row>
    <row r="32" spans="1:19" ht="90" x14ac:dyDescent="0.25">
      <c r="A32" s="49">
        <v>29</v>
      </c>
      <c r="B32" s="50" t="s">
        <v>122</v>
      </c>
      <c r="C32" s="51" t="s">
        <v>123</v>
      </c>
      <c r="D32" s="51">
        <v>72744839</v>
      </c>
      <c r="E32" s="51">
        <v>107561107</v>
      </c>
      <c r="F32" s="52">
        <v>600075346</v>
      </c>
      <c r="G32" s="53" t="s">
        <v>179</v>
      </c>
      <c r="H32" s="53" t="s">
        <v>97</v>
      </c>
      <c r="I32" s="53" t="s">
        <v>125</v>
      </c>
      <c r="J32" s="53" t="s">
        <v>126</v>
      </c>
      <c r="K32" s="53" t="s">
        <v>180</v>
      </c>
      <c r="L32" s="54">
        <v>16000000</v>
      </c>
      <c r="M32" s="55">
        <f t="shared" si="0"/>
        <v>13600000</v>
      </c>
      <c r="N32" s="75" t="s">
        <v>719</v>
      </c>
      <c r="O32" s="57">
        <v>2027</v>
      </c>
      <c r="P32" s="58"/>
      <c r="Q32" s="59"/>
      <c r="R32" s="53" t="s">
        <v>181</v>
      </c>
      <c r="S32" s="53"/>
    </row>
    <row r="33" spans="1:19" ht="90" x14ac:dyDescent="0.25">
      <c r="A33" s="49">
        <v>30</v>
      </c>
      <c r="B33" s="50" t="s">
        <v>122</v>
      </c>
      <c r="C33" s="51" t="s">
        <v>123</v>
      </c>
      <c r="D33" s="51">
        <v>72744839</v>
      </c>
      <c r="E33" s="51">
        <v>107561107</v>
      </c>
      <c r="F33" s="52">
        <v>600075346</v>
      </c>
      <c r="G33" s="53" t="s">
        <v>182</v>
      </c>
      <c r="H33" s="53" t="s">
        <v>97</v>
      </c>
      <c r="I33" s="53" t="s">
        <v>125</v>
      </c>
      <c r="J33" s="53" t="s">
        <v>126</v>
      </c>
      <c r="K33" s="53"/>
      <c r="L33" s="54">
        <v>1500000</v>
      </c>
      <c r="M33" s="55">
        <f t="shared" si="0"/>
        <v>1275000</v>
      </c>
      <c r="N33" s="75" t="s">
        <v>171</v>
      </c>
      <c r="O33" s="57">
        <v>2027</v>
      </c>
      <c r="P33" s="58"/>
      <c r="Q33" s="59"/>
      <c r="R33" s="53" t="s">
        <v>172</v>
      </c>
      <c r="S33" s="53"/>
    </row>
    <row r="34" spans="1:19" ht="135" x14ac:dyDescent="0.25">
      <c r="A34" s="49">
        <v>31</v>
      </c>
      <c r="B34" s="50" t="s">
        <v>183</v>
      </c>
      <c r="C34" s="51" t="s">
        <v>123</v>
      </c>
      <c r="D34" s="51">
        <v>72744758</v>
      </c>
      <c r="E34" s="51">
        <v>107561115</v>
      </c>
      <c r="F34" s="52">
        <v>600075354</v>
      </c>
      <c r="G34" s="53" t="s">
        <v>721</v>
      </c>
      <c r="H34" s="53" t="s">
        <v>97</v>
      </c>
      <c r="I34" s="53" t="s">
        <v>125</v>
      </c>
      <c r="J34" s="53" t="s">
        <v>126</v>
      </c>
      <c r="K34" s="53"/>
      <c r="L34" s="54">
        <v>25000000</v>
      </c>
      <c r="M34" s="55">
        <f t="shared" si="0"/>
        <v>21250000</v>
      </c>
      <c r="N34" s="56" t="s">
        <v>134</v>
      </c>
      <c r="O34" s="57">
        <v>2027</v>
      </c>
      <c r="P34" s="58"/>
      <c r="Q34" s="59"/>
      <c r="R34" s="53" t="s">
        <v>184</v>
      </c>
      <c r="S34" s="53" t="s">
        <v>144</v>
      </c>
    </row>
    <row r="35" spans="1:19" ht="90" x14ac:dyDescent="0.25">
      <c r="A35" s="49">
        <v>32</v>
      </c>
      <c r="B35" s="50" t="s">
        <v>183</v>
      </c>
      <c r="C35" s="51" t="s">
        <v>123</v>
      </c>
      <c r="D35" s="51">
        <v>72744758</v>
      </c>
      <c r="E35" s="51">
        <v>107561115</v>
      </c>
      <c r="F35" s="52">
        <v>600075354</v>
      </c>
      <c r="G35" s="53" t="s">
        <v>185</v>
      </c>
      <c r="H35" s="53" t="s">
        <v>97</v>
      </c>
      <c r="I35" s="53" t="s">
        <v>125</v>
      </c>
      <c r="J35" s="53" t="s">
        <v>126</v>
      </c>
      <c r="K35" s="53"/>
      <c r="L35" s="54">
        <v>400000</v>
      </c>
      <c r="M35" s="55">
        <f t="shared" si="0"/>
        <v>340000</v>
      </c>
      <c r="N35" s="56" t="s">
        <v>719</v>
      </c>
      <c r="O35" s="57">
        <v>2027</v>
      </c>
      <c r="P35" s="58"/>
      <c r="Q35" s="59"/>
      <c r="R35" s="53" t="s">
        <v>186</v>
      </c>
      <c r="S35" s="53" t="s">
        <v>144</v>
      </c>
    </row>
    <row r="36" spans="1:19" ht="90" x14ac:dyDescent="0.25">
      <c r="A36" s="49">
        <v>33</v>
      </c>
      <c r="B36" s="50" t="s">
        <v>183</v>
      </c>
      <c r="C36" s="51" t="s">
        <v>123</v>
      </c>
      <c r="D36" s="51">
        <v>72744758</v>
      </c>
      <c r="E36" s="51">
        <v>107561115</v>
      </c>
      <c r="F36" s="52">
        <v>600075354</v>
      </c>
      <c r="G36" s="53" t="s">
        <v>187</v>
      </c>
      <c r="H36" s="53" t="s">
        <v>97</v>
      </c>
      <c r="I36" s="53" t="s">
        <v>125</v>
      </c>
      <c r="J36" s="53" t="s">
        <v>126</v>
      </c>
      <c r="K36" s="53"/>
      <c r="L36" s="54">
        <v>800000</v>
      </c>
      <c r="M36" s="55">
        <f t="shared" si="0"/>
        <v>680000</v>
      </c>
      <c r="N36" s="56" t="s">
        <v>719</v>
      </c>
      <c r="O36" s="57">
        <v>2027</v>
      </c>
      <c r="P36" s="58"/>
      <c r="Q36" s="59"/>
      <c r="R36" s="53" t="s">
        <v>172</v>
      </c>
      <c r="S36" s="53" t="s">
        <v>144</v>
      </c>
    </row>
    <row r="37" spans="1:19" ht="90" x14ac:dyDescent="0.25">
      <c r="A37" s="49">
        <v>34</v>
      </c>
      <c r="B37" s="50" t="s">
        <v>183</v>
      </c>
      <c r="C37" s="51" t="s">
        <v>123</v>
      </c>
      <c r="D37" s="51">
        <v>72744758</v>
      </c>
      <c r="E37" s="51">
        <v>107561115</v>
      </c>
      <c r="F37" s="52">
        <v>600075354</v>
      </c>
      <c r="G37" s="53" t="s">
        <v>188</v>
      </c>
      <c r="H37" s="53" t="s">
        <v>97</v>
      </c>
      <c r="I37" s="53" t="s">
        <v>125</v>
      </c>
      <c r="J37" s="53" t="s">
        <v>126</v>
      </c>
      <c r="K37" s="53"/>
      <c r="L37" s="54">
        <v>2000000</v>
      </c>
      <c r="M37" s="55">
        <f t="shared" si="0"/>
        <v>1700000</v>
      </c>
      <c r="N37" s="56" t="s">
        <v>719</v>
      </c>
      <c r="O37" s="57">
        <v>2027</v>
      </c>
      <c r="P37" s="58"/>
      <c r="Q37" s="59"/>
      <c r="R37" s="53" t="s">
        <v>172</v>
      </c>
      <c r="S37" s="53" t="s">
        <v>144</v>
      </c>
    </row>
    <row r="38" spans="1:19" ht="90" x14ac:dyDescent="0.25">
      <c r="A38" s="49">
        <v>35</v>
      </c>
      <c r="B38" s="50" t="s">
        <v>183</v>
      </c>
      <c r="C38" s="51" t="s">
        <v>123</v>
      </c>
      <c r="D38" s="51">
        <v>72744758</v>
      </c>
      <c r="E38" s="51">
        <v>107561115</v>
      </c>
      <c r="F38" s="52">
        <v>600075354</v>
      </c>
      <c r="G38" s="53" t="s">
        <v>189</v>
      </c>
      <c r="H38" s="53" t="s">
        <v>97</v>
      </c>
      <c r="I38" s="53" t="s">
        <v>125</v>
      </c>
      <c r="J38" s="53" t="s">
        <v>126</v>
      </c>
      <c r="K38" s="53"/>
      <c r="L38" s="54">
        <v>250000</v>
      </c>
      <c r="M38" s="55">
        <f t="shared" si="0"/>
        <v>212500</v>
      </c>
      <c r="N38" s="56" t="s">
        <v>719</v>
      </c>
      <c r="O38" s="57">
        <v>2027</v>
      </c>
      <c r="P38" s="58"/>
      <c r="Q38" s="59"/>
      <c r="R38" s="53" t="s">
        <v>190</v>
      </c>
      <c r="S38" s="53" t="s">
        <v>144</v>
      </c>
    </row>
    <row r="39" spans="1:19" ht="90" x14ac:dyDescent="0.25">
      <c r="A39" s="49">
        <v>36</v>
      </c>
      <c r="B39" s="50" t="s">
        <v>183</v>
      </c>
      <c r="C39" s="51" t="s">
        <v>123</v>
      </c>
      <c r="D39" s="51">
        <v>72744758</v>
      </c>
      <c r="E39" s="51">
        <v>107561115</v>
      </c>
      <c r="F39" s="52">
        <v>600075354</v>
      </c>
      <c r="G39" s="53" t="s">
        <v>191</v>
      </c>
      <c r="H39" s="53" t="s">
        <v>97</v>
      </c>
      <c r="I39" s="53" t="s">
        <v>125</v>
      </c>
      <c r="J39" s="53" t="s">
        <v>126</v>
      </c>
      <c r="K39" s="53"/>
      <c r="L39" s="54">
        <v>1000000</v>
      </c>
      <c r="M39" s="55">
        <f t="shared" si="0"/>
        <v>850000</v>
      </c>
      <c r="N39" s="56" t="s">
        <v>719</v>
      </c>
      <c r="O39" s="57">
        <v>2027</v>
      </c>
      <c r="P39" s="58"/>
      <c r="Q39" s="59"/>
      <c r="R39" s="53" t="s">
        <v>172</v>
      </c>
      <c r="S39" s="53" t="s">
        <v>144</v>
      </c>
    </row>
    <row r="40" spans="1:19" ht="90" x14ac:dyDescent="0.25">
      <c r="A40" s="49">
        <v>37</v>
      </c>
      <c r="B40" s="50" t="s">
        <v>183</v>
      </c>
      <c r="C40" s="51" t="s">
        <v>123</v>
      </c>
      <c r="D40" s="51">
        <v>72744758</v>
      </c>
      <c r="E40" s="51">
        <v>107561115</v>
      </c>
      <c r="F40" s="52">
        <v>600075354</v>
      </c>
      <c r="G40" s="53" t="s">
        <v>722</v>
      </c>
      <c r="H40" s="53" t="s">
        <v>97</v>
      </c>
      <c r="I40" s="53" t="s">
        <v>125</v>
      </c>
      <c r="J40" s="53" t="s">
        <v>126</v>
      </c>
      <c r="K40" s="53" t="s">
        <v>192</v>
      </c>
      <c r="L40" s="54">
        <v>15000000</v>
      </c>
      <c r="M40" s="55">
        <f t="shared" si="0"/>
        <v>12750000</v>
      </c>
      <c r="N40" s="56" t="s">
        <v>719</v>
      </c>
      <c r="O40" s="57">
        <v>2027</v>
      </c>
      <c r="P40" s="58"/>
      <c r="Q40" s="59"/>
      <c r="R40" s="53" t="s">
        <v>193</v>
      </c>
      <c r="S40" s="53" t="s">
        <v>144</v>
      </c>
    </row>
    <row r="41" spans="1:19" ht="90" x14ac:dyDescent="0.25">
      <c r="A41" s="49">
        <v>38</v>
      </c>
      <c r="B41" s="50" t="s">
        <v>183</v>
      </c>
      <c r="C41" s="51" t="s">
        <v>123</v>
      </c>
      <c r="D41" s="51">
        <v>72744758</v>
      </c>
      <c r="E41" s="51">
        <v>107561115</v>
      </c>
      <c r="F41" s="52">
        <v>600075354</v>
      </c>
      <c r="G41" s="53" t="s">
        <v>194</v>
      </c>
      <c r="H41" s="53" t="s">
        <v>97</v>
      </c>
      <c r="I41" s="53" t="s">
        <v>125</v>
      </c>
      <c r="J41" s="53" t="s">
        <v>126</v>
      </c>
      <c r="K41" s="53"/>
      <c r="L41" s="54">
        <v>900000</v>
      </c>
      <c r="M41" s="55">
        <f t="shared" si="0"/>
        <v>765000</v>
      </c>
      <c r="N41" s="56" t="s">
        <v>134</v>
      </c>
      <c r="O41" s="57">
        <v>2027</v>
      </c>
      <c r="P41" s="58"/>
      <c r="Q41" s="59"/>
      <c r="R41" s="53" t="s">
        <v>172</v>
      </c>
      <c r="S41" s="53" t="s">
        <v>144</v>
      </c>
    </row>
    <row r="42" spans="1:19" ht="90" x14ac:dyDescent="0.25">
      <c r="A42" s="49">
        <v>39</v>
      </c>
      <c r="B42" s="50" t="s">
        <v>183</v>
      </c>
      <c r="C42" s="51" t="s">
        <v>123</v>
      </c>
      <c r="D42" s="51">
        <v>72744758</v>
      </c>
      <c r="E42" s="51">
        <v>107561115</v>
      </c>
      <c r="F42" s="52">
        <v>600075354</v>
      </c>
      <c r="G42" s="53" t="s">
        <v>195</v>
      </c>
      <c r="H42" s="53" t="s">
        <v>97</v>
      </c>
      <c r="I42" s="53" t="s">
        <v>125</v>
      </c>
      <c r="J42" s="53" t="s">
        <v>126</v>
      </c>
      <c r="K42" s="53"/>
      <c r="L42" s="54">
        <v>3000000</v>
      </c>
      <c r="M42" s="55">
        <f t="shared" si="0"/>
        <v>2550000</v>
      </c>
      <c r="N42" s="56" t="s">
        <v>719</v>
      </c>
      <c r="O42" s="57">
        <v>2027</v>
      </c>
      <c r="P42" s="58"/>
      <c r="Q42" s="59"/>
      <c r="R42" s="53" t="s">
        <v>172</v>
      </c>
      <c r="S42" s="53" t="s">
        <v>144</v>
      </c>
    </row>
    <row r="43" spans="1:19" ht="90" x14ac:dyDescent="0.25">
      <c r="A43" s="49">
        <v>40</v>
      </c>
      <c r="B43" s="50" t="s">
        <v>183</v>
      </c>
      <c r="C43" s="51" t="s">
        <v>123</v>
      </c>
      <c r="D43" s="51">
        <v>72744758</v>
      </c>
      <c r="E43" s="51">
        <v>107561115</v>
      </c>
      <c r="F43" s="52">
        <v>600075354</v>
      </c>
      <c r="G43" s="53" t="s">
        <v>196</v>
      </c>
      <c r="H43" s="53" t="s">
        <v>97</v>
      </c>
      <c r="I43" s="53" t="s">
        <v>125</v>
      </c>
      <c r="J43" s="53" t="s">
        <v>126</v>
      </c>
      <c r="K43" s="53"/>
      <c r="L43" s="54">
        <v>400000</v>
      </c>
      <c r="M43" s="55">
        <f t="shared" si="0"/>
        <v>340000</v>
      </c>
      <c r="N43" s="56" t="s">
        <v>719</v>
      </c>
      <c r="O43" s="57">
        <v>2027</v>
      </c>
      <c r="P43" s="58"/>
      <c r="Q43" s="59"/>
      <c r="R43" s="53" t="s">
        <v>172</v>
      </c>
      <c r="S43" s="53" t="s">
        <v>144</v>
      </c>
    </row>
    <row r="44" spans="1:19" ht="90" x14ac:dyDescent="0.25">
      <c r="A44" s="49">
        <v>41</v>
      </c>
      <c r="B44" s="50" t="s">
        <v>183</v>
      </c>
      <c r="C44" s="51" t="s">
        <v>123</v>
      </c>
      <c r="D44" s="70" t="s">
        <v>197</v>
      </c>
      <c r="E44" s="51">
        <v>107561115</v>
      </c>
      <c r="F44" s="52">
        <v>600075354</v>
      </c>
      <c r="G44" s="53" t="s">
        <v>198</v>
      </c>
      <c r="H44" s="53" t="s">
        <v>97</v>
      </c>
      <c r="I44" s="53" t="s">
        <v>125</v>
      </c>
      <c r="J44" s="53" t="s">
        <v>126</v>
      </c>
      <c r="K44" s="53"/>
      <c r="L44" s="54">
        <v>600000</v>
      </c>
      <c r="M44" s="55">
        <f t="shared" si="0"/>
        <v>510000</v>
      </c>
      <c r="N44" s="56" t="s">
        <v>719</v>
      </c>
      <c r="O44" s="57">
        <v>2027</v>
      </c>
      <c r="P44" s="58"/>
      <c r="Q44" s="59"/>
      <c r="R44" s="53" t="s">
        <v>199</v>
      </c>
      <c r="S44" s="53"/>
    </row>
    <row r="45" spans="1:19" ht="202.5" x14ac:dyDescent="0.25">
      <c r="A45" s="49">
        <v>42</v>
      </c>
      <c r="B45" s="50" t="s">
        <v>200</v>
      </c>
      <c r="C45" s="51" t="s">
        <v>201</v>
      </c>
      <c r="D45" s="51">
        <v>75001829</v>
      </c>
      <c r="E45" s="51">
        <v>107561000</v>
      </c>
      <c r="F45" s="52">
        <v>600075303</v>
      </c>
      <c r="G45" s="53" t="s">
        <v>202</v>
      </c>
      <c r="H45" s="53" t="s">
        <v>97</v>
      </c>
      <c r="I45" s="53" t="s">
        <v>125</v>
      </c>
      <c r="J45" s="53" t="s">
        <v>203</v>
      </c>
      <c r="K45" s="53"/>
      <c r="L45" s="54">
        <v>800000</v>
      </c>
      <c r="M45" s="55">
        <f t="shared" si="0"/>
        <v>680000</v>
      </c>
      <c r="N45" s="56">
        <v>2018</v>
      </c>
      <c r="O45" s="57" t="s">
        <v>667</v>
      </c>
      <c r="P45" s="58"/>
      <c r="Q45" s="59"/>
      <c r="R45" s="53" t="s">
        <v>709</v>
      </c>
      <c r="S45" s="53" t="s">
        <v>144</v>
      </c>
    </row>
    <row r="46" spans="1:19" ht="56.25" x14ac:dyDescent="0.25">
      <c r="A46" s="49">
        <v>43</v>
      </c>
      <c r="B46" s="50" t="s">
        <v>200</v>
      </c>
      <c r="C46" s="51" t="s">
        <v>201</v>
      </c>
      <c r="D46" s="51">
        <v>75001829</v>
      </c>
      <c r="E46" s="51">
        <v>107561000</v>
      </c>
      <c r="F46" s="52">
        <v>600075303</v>
      </c>
      <c r="G46" s="53" t="s">
        <v>204</v>
      </c>
      <c r="H46" s="53" t="s">
        <v>97</v>
      </c>
      <c r="I46" s="53" t="s">
        <v>125</v>
      </c>
      <c r="J46" s="53" t="s">
        <v>203</v>
      </c>
      <c r="K46" s="53"/>
      <c r="L46" s="54">
        <v>640000</v>
      </c>
      <c r="M46" s="55">
        <f t="shared" si="0"/>
        <v>544000</v>
      </c>
      <c r="N46" s="56" t="s">
        <v>160</v>
      </c>
      <c r="O46" s="57" t="s">
        <v>673</v>
      </c>
      <c r="P46" s="58"/>
      <c r="Q46" s="59"/>
      <c r="R46" s="53" t="s">
        <v>199</v>
      </c>
      <c r="S46" s="53" t="s">
        <v>144</v>
      </c>
    </row>
    <row r="47" spans="1:19" ht="67.5" x14ac:dyDescent="0.25">
      <c r="A47" s="49">
        <v>44</v>
      </c>
      <c r="B47" s="50" t="s">
        <v>205</v>
      </c>
      <c r="C47" s="51" t="s">
        <v>206</v>
      </c>
      <c r="D47" s="51">
        <v>72745401</v>
      </c>
      <c r="E47" s="51">
        <v>107561034</v>
      </c>
      <c r="F47" s="52">
        <v>600075320</v>
      </c>
      <c r="G47" s="53" t="s">
        <v>207</v>
      </c>
      <c r="H47" s="53" t="s">
        <v>97</v>
      </c>
      <c r="I47" s="53" t="s">
        <v>125</v>
      </c>
      <c r="J47" s="53" t="s">
        <v>208</v>
      </c>
      <c r="K47" s="53"/>
      <c r="L47" s="54">
        <v>400000</v>
      </c>
      <c r="M47" s="55">
        <f t="shared" si="0"/>
        <v>340000</v>
      </c>
      <c r="N47" s="56">
        <v>2023</v>
      </c>
      <c r="O47" s="57">
        <v>2025</v>
      </c>
      <c r="P47" s="58"/>
      <c r="Q47" s="59"/>
      <c r="R47" s="53" t="s">
        <v>209</v>
      </c>
      <c r="S47" s="53" t="s">
        <v>144</v>
      </c>
    </row>
    <row r="48" spans="1:19" s="3" customFormat="1" ht="67.5" x14ac:dyDescent="0.25">
      <c r="A48" s="49">
        <v>45</v>
      </c>
      <c r="B48" s="50" t="s">
        <v>205</v>
      </c>
      <c r="C48" s="51" t="s">
        <v>206</v>
      </c>
      <c r="D48" s="51">
        <v>72745401</v>
      </c>
      <c r="E48" s="51">
        <v>107561034</v>
      </c>
      <c r="F48" s="52">
        <v>600075320</v>
      </c>
      <c r="G48" s="53" t="s">
        <v>710</v>
      </c>
      <c r="H48" s="53" t="s">
        <v>97</v>
      </c>
      <c r="I48" s="53" t="s">
        <v>125</v>
      </c>
      <c r="J48" s="53" t="s">
        <v>208</v>
      </c>
      <c r="K48" s="53"/>
      <c r="L48" s="54">
        <v>1500000</v>
      </c>
      <c r="M48" s="55">
        <f t="shared" si="0"/>
        <v>1275000</v>
      </c>
      <c r="N48" s="56">
        <v>2025</v>
      </c>
      <c r="O48" s="57">
        <v>2026</v>
      </c>
      <c r="P48" s="58"/>
      <c r="Q48" s="59"/>
      <c r="R48" s="53" t="s">
        <v>210</v>
      </c>
      <c r="S48" s="135"/>
    </row>
    <row r="49" spans="1:19" s="3" customFormat="1" ht="67.5" x14ac:dyDescent="0.25">
      <c r="A49" s="49">
        <v>46</v>
      </c>
      <c r="B49" s="50" t="s">
        <v>205</v>
      </c>
      <c r="C49" s="51" t="s">
        <v>206</v>
      </c>
      <c r="D49" s="51">
        <v>72745401</v>
      </c>
      <c r="E49" s="51">
        <v>107561034</v>
      </c>
      <c r="F49" s="52">
        <v>600075320</v>
      </c>
      <c r="G49" s="53" t="s">
        <v>711</v>
      </c>
      <c r="H49" s="53" t="s">
        <v>97</v>
      </c>
      <c r="I49" s="53" t="s">
        <v>125</v>
      </c>
      <c r="J49" s="53" t="s">
        <v>208</v>
      </c>
      <c r="K49" s="53"/>
      <c r="L49" s="54">
        <v>3000000</v>
      </c>
      <c r="M49" s="55">
        <f t="shared" si="0"/>
        <v>2550000</v>
      </c>
      <c r="N49" s="56">
        <v>2026</v>
      </c>
      <c r="O49" s="57">
        <v>2027</v>
      </c>
      <c r="P49" s="58"/>
      <c r="Q49" s="59"/>
      <c r="R49" s="53" t="s">
        <v>210</v>
      </c>
      <c r="S49" s="135"/>
    </row>
    <row r="50" spans="1:19" s="3" customFormat="1" ht="67.5" x14ac:dyDescent="0.25">
      <c r="A50" s="49">
        <v>47</v>
      </c>
      <c r="B50" s="50" t="s">
        <v>205</v>
      </c>
      <c r="C50" s="51" t="s">
        <v>206</v>
      </c>
      <c r="D50" s="51">
        <v>72745401</v>
      </c>
      <c r="E50" s="51">
        <v>107561034</v>
      </c>
      <c r="F50" s="52">
        <v>600075320</v>
      </c>
      <c r="G50" s="53" t="s">
        <v>712</v>
      </c>
      <c r="H50" s="53" t="s">
        <v>97</v>
      </c>
      <c r="I50" s="53" t="s">
        <v>125</v>
      </c>
      <c r="J50" s="53" t="s">
        <v>208</v>
      </c>
      <c r="K50" s="53"/>
      <c r="L50" s="54">
        <v>1500000</v>
      </c>
      <c r="M50" s="55">
        <f t="shared" si="0"/>
        <v>1275000</v>
      </c>
      <c r="N50" s="56">
        <v>2026</v>
      </c>
      <c r="O50" s="57">
        <v>2027</v>
      </c>
      <c r="P50" s="58"/>
      <c r="Q50" s="59"/>
      <c r="R50" s="53" t="s">
        <v>210</v>
      </c>
      <c r="S50" s="135"/>
    </row>
    <row r="51" spans="1:19" ht="112.5" x14ac:dyDescent="0.25">
      <c r="A51" s="49">
        <v>48</v>
      </c>
      <c r="B51" s="50" t="s">
        <v>211</v>
      </c>
      <c r="C51" s="51" t="s">
        <v>141</v>
      </c>
      <c r="D51" s="51">
        <v>72744367</v>
      </c>
      <c r="E51" s="51">
        <v>102577749</v>
      </c>
      <c r="F51" s="52">
        <v>600076059</v>
      </c>
      <c r="G51" s="53" t="s">
        <v>212</v>
      </c>
      <c r="H51" s="53" t="s">
        <v>97</v>
      </c>
      <c r="I51" s="53" t="s">
        <v>125</v>
      </c>
      <c r="J51" s="53" t="s">
        <v>125</v>
      </c>
      <c r="K51" s="53"/>
      <c r="L51" s="54">
        <v>500000</v>
      </c>
      <c r="M51" s="55">
        <f t="shared" ref="M51:M64" si="5">IF(COUNTA(L51)=1,L51/100*85,"")</f>
        <v>425000</v>
      </c>
      <c r="N51" s="56" t="s">
        <v>134</v>
      </c>
      <c r="O51" s="57" t="s">
        <v>161</v>
      </c>
      <c r="P51" s="58"/>
      <c r="Q51" s="59"/>
      <c r="R51" s="53" t="s">
        <v>143</v>
      </c>
      <c r="S51" s="53" t="s">
        <v>144</v>
      </c>
    </row>
    <row r="52" spans="1:19" ht="112.5" x14ac:dyDescent="0.25">
      <c r="A52" s="49">
        <v>49</v>
      </c>
      <c r="B52" s="50" t="s">
        <v>211</v>
      </c>
      <c r="C52" s="51" t="s">
        <v>141</v>
      </c>
      <c r="D52" s="51">
        <v>72744367</v>
      </c>
      <c r="E52" s="51">
        <v>102577749</v>
      </c>
      <c r="F52" s="52">
        <v>600076059</v>
      </c>
      <c r="G52" s="53" t="s">
        <v>213</v>
      </c>
      <c r="H52" s="53" t="s">
        <v>97</v>
      </c>
      <c r="I52" s="53" t="s">
        <v>125</v>
      </c>
      <c r="J52" s="53" t="s">
        <v>125</v>
      </c>
      <c r="K52" s="53"/>
      <c r="L52" s="54">
        <v>300000</v>
      </c>
      <c r="M52" s="55">
        <f t="shared" si="5"/>
        <v>255000</v>
      </c>
      <c r="N52" s="56" t="s">
        <v>160</v>
      </c>
      <c r="O52" s="57" t="s">
        <v>161</v>
      </c>
      <c r="P52" s="58"/>
      <c r="Q52" s="59"/>
      <c r="R52" s="53" t="s">
        <v>143</v>
      </c>
      <c r="S52" s="53" t="s">
        <v>144</v>
      </c>
    </row>
    <row r="53" spans="1:19" ht="112.5" x14ac:dyDescent="0.25">
      <c r="A53" s="49">
        <v>50</v>
      </c>
      <c r="B53" s="50" t="s">
        <v>146</v>
      </c>
      <c r="C53" s="51" t="s">
        <v>141</v>
      </c>
      <c r="D53" s="51">
        <v>72744529</v>
      </c>
      <c r="E53" s="51">
        <v>107561263</v>
      </c>
      <c r="F53" s="52">
        <v>600076245</v>
      </c>
      <c r="G53" s="53" t="s">
        <v>214</v>
      </c>
      <c r="H53" s="53" t="s">
        <v>97</v>
      </c>
      <c r="I53" s="53" t="s">
        <v>125</v>
      </c>
      <c r="J53" s="53" t="s">
        <v>125</v>
      </c>
      <c r="K53" s="135" t="s">
        <v>734</v>
      </c>
      <c r="L53" s="54">
        <v>1000000</v>
      </c>
      <c r="M53" s="55">
        <f t="shared" si="5"/>
        <v>850000</v>
      </c>
      <c r="N53" s="56" t="s">
        <v>160</v>
      </c>
      <c r="O53" s="57" t="s">
        <v>161</v>
      </c>
      <c r="P53" s="58"/>
      <c r="Q53" s="59"/>
      <c r="R53" s="53" t="s">
        <v>143</v>
      </c>
      <c r="S53" s="53" t="s">
        <v>144</v>
      </c>
    </row>
    <row r="54" spans="1:19" ht="112.5" x14ac:dyDescent="0.25">
      <c r="A54" s="49">
        <v>51</v>
      </c>
      <c r="B54" s="50" t="s">
        <v>146</v>
      </c>
      <c r="C54" s="51" t="s">
        <v>141</v>
      </c>
      <c r="D54" s="51">
        <v>72744529</v>
      </c>
      <c r="E54" s="51">
        <v>107561263</v>
      </c>
      <c r="F54" s="52">
        <v>600076245</v>
      </c>
      <c r="G54" s="53" t="s">
        <v>215</v>
      </c>
      <c r="H54" s="53" t="s">
        <v>97</v>
      </c>
      <c r="I54" s="53" t="s">
        <v>125</v>
      </c>
      <c r="J54" s="53" t="s">
        <v>125</v>
      </c>
      <c r="K54" s="135" t="s">
        <v>735</v>
      </c>
      <c r="L54" s="54">
        <v>1000000</v>
      </c>
      <c r="M54" s="55">
        <f t="shared" si="5"/>
        <v>850000</v>
      </c>
      <c r="N54" s="56" t="s">
        <v>160</v>
      </c>
      <c r="O54" s="57" t="s">
        <v>161</v>
      </c>
      <c r="P54" s="58"/>
      <c r="Q54" s="59"/>
      <c r="R54" s="53" t="s">
        <v>143</v>
      </c>
      <c r="S54" s="53" t="s">
        <v>144</v>
      </c>
    </row>
    <row r="55" spans="1:19" ht="112.5" x14ac:dyDescent="0.25">
      <c r="A55" s="49">
        <v>52</v>
      </c>
      <c r="B55" s="50" t="s">
        <v>146</v>
      </c>
      <c r="C55" s="51" t="s">
        <v>141</v>
      </c>
      <c r="D55" s="51">
        <v>72744529</v>
      </c>
      <c r="E55" s="51">
        <v>107561263</v>
      </c>
      <c r="F55" s="52">
        <v>600076245</v>
      </c>
      <c r="G55" s="53" t="s">
        <v>216</v>
      </c>
      <c r="H55" s="53" t="s">
        <v>97</v>
      </c>
      <c r="I55" s="53" t="s">
        <v>125</v>
      </c>
      <c r="J55" s="53" t="s">
        <v>125</v>
      </c>
      <c r="K55" s="135" t="s">
        <v>736</v>
      </c>
      <c r="L55" s="54">
        <v>800000</v>
      </c>
      <c r="M55" s="55">
        <f t="shared" si="5"/>
        <v>680000</v>
      </c>
      <c r="N55" s="56" t="s">
        <v>160</v>
      </c>
      <c r="O55" s="57" t="s">
        <v>161</v>
      </c>
      <c r="P55" s="58"/>
      <c r="Q55" s="59"/>
      <c r="R55" s="53" t="s">
        <v>143</v>
      </c>
      <c r="S55" s="53" t="s">
        <v>144</v>
      </c>
    </row>
    <row r="56" spans="1:19" ht="112.5" x14ac:dyDescent="0.25">
      <c r="A56" s="49">
        <v>53</v>
      </c>
      <c r="B56" s="50" t="s">
        <v>140</v>
      </c>
      <c r="C56" s="51" t="s">
        <v>141</v>
      </c>
      <c r="D56" s="51">
        <v>72743816</v>
      </c>
      <c r="E56" s="51">
        <v>107561247</v>
      </c>
      <c r="F56" s="52">
        <v>600076253</v>
      </c>
      <c r="G56" s="53" t="s">
        <v>217</v>
      </c>
      <c r="H56" s="53" t="s">
        <v>97</v>
      </c>
      <c r="I56" s="53" t="s">
        <v>125</v>
      </c>
      <c r="J56" s="53" t="s">
        <v>125</v>
      </c>
      <c r="K56" s="53"/>
      <c r="L56" s="54">
        <v>500000</v>
      </c>
      <c r="M56" s="55">
        <f t="shared" si="5"/>
        <v>425000</v>
      </c>
      <c r="N56" s="56" t="s">
        <v>160</v>
      </c>
      <c r="O56" s="57">
        <v>2025</v>
      </c>
      <c r="P56" s="58"/>
      <c r="Q56" s="59"/>
      <c r="R56" s="53" t="s">
        <v>143</v>
      </c>
      <c r="S56" s="53" t="s">
        <v>144</v>
      </c>
    </row>
    <row r="57" spans="1:19" ht="146.25" x14ac:dyDescent="0.25">
      <c r="A57" s="49">
        <v>54</v>
      </c>
      <c r="B57" s="50" t="s">
        <v>140</v>
      </c>
      <c r="C57" s="51" t="s">
        <v>141</v>
      </c>
      <c r="D57" s="51">
        <v>72743816</v>
      </c>
      <c r="E57" s="51">
        <v>107561247</v>
      </c>
      <c r="F57" s="52">
        <v>600076253</v>
      </c>
      <c r="G57" s="53" t="s">
        <v>218</v>
      </c>
      <c r="H57" s="53" t="s">
        <v>97</v>
      </c>
      <c r="I57" s="53" t="s">
        <v>125</v>
      </c>
      <c r="J57" s="53" t="s">
        <v>125</v>
      </c>
      <c r="K57" s="53"/>
      <c r="L57" s="54">
        <v>500000</v>
      </c>
      <c r="M57" s="55">
        <f t="shared" si="5"/>
        <v>425000</v>
      </c>
      <c r="N57" s="56" t="s">
        <v>737</v>
      </c>
      <c r="O57" s="57">
        <v>2025</v>
      </c>
      <c r="P57" s="58"/>
      <c r="Q57" s="59"/>
      <c r="R57" s="53" t="s">
        <v>738</v>
      </c>
      <c r="S57" s="53" t="s">
        <v>144</v>
      </c>
    </row>
    <row r="58" spans="1:19" ht="112.5" x14ac:dyDescent="0.25">
      <c r="A58" s="49">
        <v>55</v>
      </c>
      <c r="B58" s="50" t="s">
        <v>140</v>
      </c>
      <c r="C58" s="51" t="s">
        <v>141</v>
      </c>
      <c r="D58" s="51">
        <v>72743816</v>
      </c>
      <c r="E58" s="51">
        <v>107561247</v>
      </c>
      <c r="F58" s="52">
        <v>600076253</v>
      </c>
      <c r="G58" s="53" t="s">
        <v>219</v>
      </c>
      <c r="H58" s="53" t="s">
        <v>97</v>
      </c>
      <c r="I58" s="53" t="s">
        <v>125</v>
      </c>
      <c r="J58" s="53" t="s">
        <v>125</v>
      </c>
      <c r="K58" s="53"/>
      <c r="L58" s="54">
        <v>1000000</v>
      </c>
      <c r="M58" s="55">
        <f t="shared" si="5"/>
        <v>850000</v>
      </c>
      <c r="N58" s="56" t="s">
        <v>160</v>
      </c>
      <c r="O58" s="57">
        <v>2025</v>
      </c>
      <c r="P58" s="58"/>
      <c r="Q58" s="59"/>
      <c r="R58" s="53" t="s">
        <v>143</v>
      </c>
      <c r="S58" s="53" t="s">
        <v>144</v>
      </c>
    </row>
    <row r="59" spans="1:19" ht="112.5" x14ac:dyDescent="0.25">
      <c r="A59" s="49">
        <v>56</v>
      </c>
      <c r="B59" s="50" t="s">
        <v>140</v>
      </c>
      <c r="C59" s="51" t="s">
        <v>141</v>
      </c>
      <c r="D59" s="51">
        <v>72743816</v>
      </c>
      <c r="E59" s="51">
        <v>107561247</v>
      </c>
      <c r="F59" s="52">
        <v>600076253</v>
      </c>
      <c r="G59" s="53" t="s">
        <v>220</v>
      </c>
      <c r="H59" s="53" t="s">
        <v>97</v>
      </c>
      <c r="I59" s="53" t="s">
        <v>125</v>
      </c>
      <c r="J59" s="53" t="s">
        <v>125</v>
      </c>
      <c r="K59" s="53"/>
      <c r="L59" s="54">
        <v>2000000</v>
      </c>
      <c r="M59" s="55">
        <f t="shared" si="5"/>
        <v>1700000</v>
      </c>
      <c r="N59" s="56" t="s">
        <v>160</v>
      </c>
      <c r="O59" s="57">
        <v>2025</v>
      </c>
      <c r="P59" s="58"/>
      <c r="Q59" s="59"/>
      <c r="R59" s="53" t="s">
        <v>143</v>
      </c>
      <c r="S59" s="53" t="s">
        <v>144</v>
      </c>
    </row>
    <row r="60" spans="1:19" ht="112.5" x14ac:dyDescent="0.25">
      <c r="A60" s="49">
        <v>57</v>
      </c>
      <c r="B60" s="50" t="s">
        <v>152</v>
      </c>
      <c r="C60" s="51" t="s">
        <v>141</v>
      </c>
      <c r="D60" s="51">
        <v>72743972</v>
      </c>
      <c r="E60" s="51">
        <v>107561158</v>
      </c>
      <c r="F60" s="52">
        <v>600076288</v>
      </c>
      <c r="G60" s="53" t="s">
        <v>221</v>
      </c>
      <c r="H60" s="53" t="s">
        <v>97</v>
      </c>
      <c r="I60" s="53" t="s">
        <v>125</v>
      </c>
      <c r="J60" s="53" t="s">
        <v>125</v>
      </c>
      <c r="K60" s="135" t="s">
        <v>739</v>
      </c>
      <c r="L60" s="54">
        <v>1000000</v>
      </c>
      <c r="M60" s="55">
        <f t="shared" si="5"/>
        <v>850000</v>
      </c>
      <c r="N60" s="56" t="s">
        <v>160</v>
      </c>
      <c r="O60" s="57" t="s">
        <v>394</v>
      </c>
      <c r="P60" s="58"/>
      <c r="Q60" s="59"/>
      <c r="R60" s="135" t="s">
        <v>740</v>
      </c>
      <c r="S60" s="53" t="s">
        <v>144</v>
      </c>
    </row>
    <row r="61" spans="1:19" ht="112.5" x14ac:dyDescent="0.25">
      <c r="A61" s="49">
        <v>58</v>
      </c>
      <c r="B61" s="50" t="s">
        <v>152</v>
      </c>
      <c r="C61" s="51" t="s">
        <v>141</v>
      </c>
      <c r="D61" s="51">
        <v>72743972</v>
      </c>
      <c r="E61" s="51">
        <v>107561158</v>
      </c>
      <c r="F61" s="52">
        <v>600076288</v>
      </c>
      <c r="G61" s="53" t="s">
        <v>222</v>
      </c>
      <c r="H61" s="53" t="s">
        <v>97</v>
      </c>
      <c r="I61" s="53" t="s">
        <v>125</v>
      </c>
      <c r="J61" s="53" t="s">
        <v>125</v>
      </c>
      <c r="K61" s="135" t="s">
        <v>739</v>
      </c>
      <c r="L61" s="54">
        <v>1000000</v>
      </c>
      <c r="M61" s="55">
        <f t="shared" si="5"/>
        <v>850000</v>
      </c>
      <c r="N61" s="56" t="s">
        <v>160</v>
      </c>
      <c r="O61" s="57" t="s">
        <v>394</v>
      </c>
      <c r="P61" s="58"/>
      <c r="Q61" s="59"/>
      <c r="R61" s="135" t="s">
        <v>740</v>
      </c>
      <c r="S61" s="53" t="s">
        <v>144</v>
      </c>
    </row>
    <row r="62" spans="1:19" ht="112.5" x14ac:dyDescent="0.25">
      <c r="A62" s="49">
        <v>59</v>
      </c>
      <c r="B62" s="50" t="s">
        <v>223</v>
      </c>
      <c r="C62" s="51" t="s">
        <v>141</v>
      </c>
      <c r="D62" s="51">
        <v>49888544</v>
      </c>
      <c r="E62" s="51">
        <v>107561441</v>
      </c>
      <c r="F62" s="52">
        <v>600075567</v>
      </c>
      <c r="G62" s="53" t="s">
        <v>224</v>
      </c>
      <c r="H62" s="53" t="s">
        <v>97</v>
      </c>
      <c r="I62" s="53" t="s">
        <v>125</v>
      </c>
      <c r="J62" s="53" t="s">
        <v>125</v>
      </c>
      <c r="K62" s="53"/>
      <c r="L62" s="54">
        <v>1000000</v>
      </c>
      <c r="M62" s="55">
        <f t="shared" si="5"/>
        <v>850000</v>
      </c>
      <c r="N62" s="56" t="s">
        <v>723</v>
      </c>
      <c r="O62" s="57" t="s">
        <v>723</v>
      </c>
      <c r="P62" s="58"/>
      <c r="Q62" s="59"/>
      <c r="R62" s="53" t="s">
        <v>225</v>
      </c>
      <c r="S62" s="53" t="s">
        <v>144</v>
      </c>
    </row>
    <row r="63" spans="1:19" ht="112.5" x14ac:dyDescent="0.25">
      <c r="A63" s="49">
        <v>60</v>
      </c>
      <c r="B63" s="50" t="s">
        <v>226</v>
      </c>
      <c r="C63" s="51" t="s">
        <v>141</v>
      </c>
      <c r="D63" s="51">
        <v>72744286</v>
      </c>
      <c r="E63" s="51">
        <v>166000345</v>
      </c>
      <c r="F63" s="52">
        <v>666000336</v>
      </c>
      <c r="G63" s="53" t="s">
        <v>227</v>
      </c>
      <c r="H63" s="53" t="s">
        <v>97</v>
      </c>
      <c r="I63" s="53" t="s">
        <v>125</v>
      </c>
      <c r="J63" s="53" t="s">
        <v>125</v>
      </c>
      <c r="K63" s="53"/>
      <c r="L63" s="54">
        <v>1000000</v>
      </c>
      <c r="M63" s="55">
        <f t="shared" si="5"/>
        <v>850000</v>
      </c>
      <c r="N63" s="56" t="s">
        <v>135</v>
      </c>
      <c r="O63" s="57" t="s">
        <v>161</v>
      </c>
      <c r="P63" s="58"/>
      <c r="Q63" s="59"/>
      <c r="R63" s="53" t="s">
        <v>225</v>
      </c>
      <c r="S63" s="53" t="s">
        <v>144</v>
      </c>
    </row>
    <row r="64" spans="1:19" ht="112.5" x14ac:dyDescent="0.25">
      <c r="A64" s="49">
        <v>61</v>
      </c>
      <c r="B64" s="50" t="s">
        <v>226</v>
      </c>
      <c r="C64" s="51" t="s">
        <v>141</v>
      </c>
      <c r="D64" s="51">
        <v>72744286</v>
      </c>
      <c r="E64" s="51">
        <v>166000345</v>
      </c>
      <c r="F64" s="52">
        <v>666000336</v>
      </c>
      <c r="G64" s="53" t="s">
        <v>228</v>
      </c>
      <c r="H64" s="53" t="s">
        <v>97</v>
      </c>
      <c r="I64" s="53" t="s">
        <v>125</v>
      </c>
      <c r="J64" s="53" t="s">
        <v>125</v>
      </c>
      <c r="K64" s="53"/>
      <c r="L64" s="54">
        <v>1300000</v>
      </c>
      <c r="M64" s="55">
        <f t="shared" si="5"/>
        <v>1105000</v>
      </c>
      <c r="N64" s="56" t="s">
        <v>135</v>
      </c>
      <c r="O64" s="57" t="s">
        <v>723</v>
      </c>
      <c r="P64" s="58"/>
      <c r="Q64" s="59"/>
      <c r="R64" s="53" t="s">
        <v>225</v>
      </c>
      <c r="S64" s="53" t="s">
        <v>144</v>
      </c>
    </row>
    <row r="65" spans="1:19" ht="112.5" x14ac:dyDescent="0.25">
      <c r="A65" s="49">
        <v>62</v>
      </c>
      <c r="B65" s="50" t="s">
        <v>226</v>
      </c>
      <c r="C65" s="51" t="s">
        <v>141</v>
      </c>
      <c r="D65" s="51">
        <v>72744286</v>
      </c>
      <c r="E65" s="51">
        <v>166000345</v>
      </c>
      <c r="F65" s="52">
        <v>666000336</v>
      </c>
      <c r="G65" s="53" t="s">
        <v>229</v>
      </c>
      <c r="H65" s="53" t="s">
        <v>97</v>
      </c>
      <c r="I65" s="53" t="s">
        <v>125</v>
      </c>
      <c r="J65" s="53" t="s">
        <v>125</v>
      </c>
      <c r="K65" s="53"/>
      <c r="L65" s="54" t="s">
        <v>741</v>
      </c>
      <c r="M65" s="55" t="s">
        <v>742</v>
      </c>
      <c r="N65" s="56" t="s">
        <v>135</v>
      </c>
      <c r="O65" s="57" t="s">
        <v>723</v>
      </c>
      <c r="P65" s="58"/>
      <c r="Q65" s="59"/>
      <c r="R65" s="53" t="s">
        <v>225</v>
      </c>
      <c r="S65" s="53" t="s">
        <v>144</v>
      </c>
    </row>
    <row r="66" spans="1:19" ht="112.5" x14ac:dyDescent="0.25">
      <c r="A66" s="49">
        <v>63</v>
      </c>
      <c r="B66" s="50" t="s">
        <v>226</v>
      </c>
      <c r="C66" s="51" t="s">
        <v>141</v>
      </c>
      <c r="D66" s="51">
        <v>72744286</v>
      </c>
      <c r="E66" s="51">
        <v>166000345</v>
      </c>
      <c r="F66" s="52">
        <v>666000336</v>
      </c>
      <c r="G66" s="53" t="s">
        <v>230</v>
      </c>
      <c r="H66" s="53" t="s">
        <v>97</v>
      </c>
      <c r="I66" s="53" t="s">
        <v>125</v>
      </c>
      <c r="J66" s="53" t="s">
        <v>125</v>
      </c>
      <c r="K66" s="53"/>
      <c r="L66" s="54">
        <v>700000</v>
      </c>
      <c r="M66" s="55">
        <f t="shared" ref="M66:M68" si="6">IF(COUNTA(L66)=1,L66/100*85,"")</f>
        <v>595000</v>
      </c>
      <c r="N66" s="56" t="s">
        <v>135</v>
      </c>
      <c r="O66" s="57" t="s">
        <v>161</v>
      </c>
      <c r="P66" s="58"/>
      <c r="Q66" s="59"/>
      <c r="R66" s="53" t="s">
        <v>225</v>
      </c>
      <c r="S66" s="53" t="s">
        <v>144</v>
      </c>
    </row>
    <row r="67" spans="1:19" ht="112.5" x14ac:dyDescent="0.25">
      <c r="A67" s="49">
        <v>64</v>
      </c>
      <c r="B67" s="50" t="s">
        <v>231</v>
      </c>
      <c r="C67" s="51" t="s">
        <v>141</v>
      </c>
      <c r="D67" s="51">
        <v>72744201</v>
      </c>
      <c r="E67" s="51">
        <v>166000281</v>
      </c>
      <c r="F67" s="52">
        <v>666000271</v>
      </c>
      <c r="G67" s="53" t="s">
        <v>232</v>
      </c>
      <c r="H67" s="53" t="s">
        <v>97</v>
      </c>
      <c r="I67" s="53" t="s">
        <v>125</v>
      </c>
      <c r="J67" s="53" t="s">
        <v>125</v>
      </c>
      <c r="K67" s="53"/>
      <c r="L67" s="54">
        <v>2000000</v>
      </c>
      <c r="M67" s="55">
        <f t="shared" si="6"/>
        <v>1700000</v>
      </c>
      <c r="N67" s="56">
        <v>2025</v>
      </c>
      <c r="O67" s="57">
        <v>2025</v>
      </c>
      <c r="P67" s="58"/>
      <c r="Q67" s="59"/>
      <c r="R67" s="53" t="s">
        <v>743</v>
      </c>
      <c r="S67" s="53" t="s">
        <v>144</v>
      </c>
    </row>
    <row r="68" spans="1:19" ht="112.5" x14ac:dyDescent="0.25">
      <c r="A68" s="49">
        <v>65</v>
      </c>
      <c r="B68" s="50" t="s">
        <v>231</v>
      </c>
      <c r="C68" s="51" t="s">
        <v>141</v>
      </c>
      <c r="D68" s="51">
        <v>72744201</v>
      </c>
      <c r="E68" s="51">
        <v>166000281</v>
      </c>
      <c r="F68" s="52">
        <v>666000271</v>
      </c>
      <c r="G68" s="53" t="s">
        <v>233</v>
      </c>
      <c r="H68" s="53" t="s">
        <v>97</v>
      </c>
      <c r="I68" s="53" t="s">
        <v>125</v>
      </c>
      <c r="J68" s="53" t="s">
        <v>125</v>
      </c>
      <c r="K68" s="53"/>
      <c r="L68" s="54">
        <v>20000000</v>
      </c>
      <c r="M68" s="55">
        <f t="shared" si="6"/>
        <v>17000000</v>
      </c>
      <c r="N68" s="56">
        <v>2025</v>
      </c>
      <c r="O68" s="57">
        <v>2025</v>
      </c>
      <c r="P68" s="58"/>
      <c r="Q68" s="59"/>
      <c r="R68" s="53" t="s">
        <v>743</v>
      </c>
      <c r="S68" s="53" t="s">
        <v>144</v>
      </c>
    </row>
    <row r="69" spans="1:19" ht="146.25" x14ac:dyDescent="0.25">
      <c r="A69" s="49">
        <v>66</v>
      </c>
      <c r="B69" s="50" t="s">
        <v>231</v>
      </c>
      <c r="C69" s="51" t="s">
        <v>141</v>
      </c>
      <c r="D69" s="51">
        <v>72744201</v>
      </c>
      <c r="E69" s="51">
        <v>166000281</v>
      </c>
      <c r="F69" s="52">
        <v>666000271</v>
      </c>
      <c r="G69" s="53" t="s">
        <v>744</v>
      </c>
      <c r="H69" s="53" t="s">
        <v>97</v>
      </c>
      <c r="I69" s="53" t="s">
        <v>125</v>
      </c>
      <c r="J69" s="53" t="s">
        <v>125</v>
      </c>
      <c r="K69" s="53"/>
      <c r="L69" s="54" t="s">
        <v>745</v>
      </c>
      <c r="M69" s="55" t="s">
        <v>746</v>
      </c>
      <c r="N69" s="56" t="s">
        <v>160</v>
      </c>
      <c r="O69" s="57" t="s">
        <v>161</v>
      </c>
      <c r="P69" s="58"/>
      <c r="Q69" s="59"/>
      <c r="R69" s="53" t="s">
        <v>747</v>
      </c>
      <c r="S69" s="53" t="s">
        <v>144</v>
      </c>
    </row>
    <row r="70" spans="1:19" ht="112.5" x14ac:dyDescent="0.25">
      <c r="A70" s="49">
        <v>67</v>
      </c>
      <c r="B70" s="50" t="s">
        <v>231</v>
      </c>
      <c r="C70" s="51" t="s">
        <v>141</v>
      </c>
      <c r="D70" s="51">
        <v>72744201</v>
      </c>
      <c r="E70" s="51">
        <v>166000281</v>
      </c>
      <c r="F70" s="52">
        <v>666000271</v>
      </c>
      <c r="G70" s="53" t="s">
        <v>234</v>
      </c>
      <c r="H70" s="53" t="s">
        <v>97</v>
      </c>
      <c r="I70" s="53" t="s">
        <v>125</v>
      </c>
      <c r="J70" s="53" t="s">
        <v>125</v>
      </c>
      <c r="K70" s="53"/>
      <c r="L70" s="54">
        <v>1150000</v>
      </c>
      <c r="M70" s="55">
        <f t="shared" ref="M70" si="7">IF(COUNTA(L70)=1,L70/100*85,"")</f>
        <v>977500</v>
      </c>
      <c r="N70" s="56">
        <v>2025</v>
      </c>
      <c r="O70" s="57">
        <v>2025</v>
      </c>
      <c r="P70" s="58"/>
      <c r="Q70" s="59"/>
      <c r="R70" s="53" t="s">
        <v>225</v>
      </c>
      <c r="S70" s="53" t="s">
        <v>144</v>
      </c>
    </row>
    <row r="71" spans="1:19" ht="112.5" x14ac:dyDescent="0.25">
      <c r="A71" s="49">
        <v>68</v>
      </c>
      <c r="B71" s="50" t="s">
        <v>231</v>
      </c>
      <c r="C71" s="51" t="s">
        <v>141</v>
      </c>
      <c r="D71" s="51">
        <v>72744201</v>
      </c>
      <c r="E71" s="51">
        <v>166000281</v>
      </c>
      <c r="F71" s="52">
        <v>666000271</v>
      </c>
      <c r="G71" s="53" t="s">
        <v>235</v>
      </c>
      <c r="H71" s="53" t="s">
        <v>97</v>
      </c>
      <c r="I71" s="53" t="s">
        <v>125</v>
      </c>
      <c r="J71" s="53" t="s">
        <v>125</v>
      </c>
      <c r="K71" s="53"/>
      <c r="L71" s="54" t="s">
        <v>748</v>
      </c>
      <c r="M71" s="55" t="s">
        <v>749</v>
      </c>
      <c r="N71" s="56">
        <v>2025</v>
      </c>
      <c r="O71" s="57">
        <v>2025</v>
      </c>
      <c r="P71" s="58"/>
      <c r="Q71" s="59"/>
      <c r="R71" s="53" t="s">
        <v>225</v>
      </c>
      <c r="S71" s="53" t="s">
        <v>144</v>
      </c>
    </row>
    <row r="72" spans="1:19" ht="112.5" x14ac:dyDescent="0.25">
      <c r="A72" s="49">
        <v>69</v>
      </c>
      <c r="B72" s="50" t="s">
        <v>231</v>
      </c>
      <c r="C72" s="51" t="s">
        <v>141</v>
      </c>
      <c r="D72" s="51">
        <v>72744201</v>
      </c>
      <c r="E72" s="51">
        <v>166000281</v>
      </c>
      <c r="F72" s="52">
        <v>666000271</v>
      </c>
      <c r="G72" s="53" t="s">
        <v>750</v>
      </c>
      <c r="H72" s="53" t="s">
        <v>97</v>
      </c>
      <c r="I72" s="53" t="s">
        <v>125</v>
      </c>
      <c r="J72" s="53" t="s">
        <v>125</v>
      </c>
      <c r="K72" s="135" t="s">
        <v>751</v>
      </c>
      <c r="L72" s="54">
        <v>1000000</v>
      </c>
      <c r="M72" s="55">
        <f t="shared" ref="M72:M73" si="8">IF(COUNTA(L72)=1,L72/100*85,"")</f>
        <v>850000</v>
      </c>
      <c r="N72" s="56" t="s">
        <v>160</v>
      </c>
      <c r="O72" s="57">
        <v>2025</v>
      </c>
      <c r="P72" s="58"/>
      <c r="Q72" s="59"/>
      <c r="R72" s="53" t="s">
        <v>143</v>
      </c>
      <c r="S72" s="53" t="s">
        <v>144</v>
      </c>
    </row>
    <row r="73" spans="1:19" ht="112.5" x14ac:dyDescent="0.25">
      <c r="A73" s="49">
        <v>70</v>
      </c>
      <c r="B73" s="50" t="s">
        <v>231</v>
      </c>
      <c r="C73" s="51" t="s">
        <v>141</v>
      </c>
      <c r="D73" s="51">
        <v>72744201</v>
      </c>
      <c r="E73" s="51">
        <v>166000281</v>
      </c>
      <c r="F73" s="52">
        <v>666000271</v>
      </c>
      <c r="G73" s="53" t="s">
        <v>213</v>
      </c>
      <c r="H73" s="53" t="s">
        <v>97</v>
      </c>
      <c r="I73" s="53" t="s">
        <v>125</v>
      </c>
      <c r="J73" s="53" t="s">
        <v>125</v>
      </c>
      <c r="K73" s="53"/>
      <c r="L73" s="54">
        <v>300000</v>
      </c>
      <c r="M73" s="55">
        <f t="shared" si="8"/>
        <v>255000</v>
      </c>
      <c r="N73" s="56" t="s">
        <v>160</v>
      </c>
      <c r="O73" s="57" t="s">
        <v>161</v>
      </c>
      <c r="P73" s="58"/>
      <c r="Q73" s="59"/>
      <c r="R73" s="53" t="s">
        <v>143</v>
      </c>
      <c r="S73" s="53"/>
    </row>
    <row r="74" spans="1:19" ht="112.5" x14ac:dyDescent="0.25">
      <c r="A74" s="49">
        <v>71</v>
      </c>
      <c r="B74" s="51" t="s">
        <v>236</v>
      </c>
      <c r="C74" s="51" t="s">
        <v>141</v>
      </c>
      <c r="D74" s="51">
        <v>72744120</v>
      </c>
      <c r="E74" s="51">
        <v>166000311</v>
      </c>
      <c r="F74" s="52">
        <v>666000301</v>
      </c>
      <c r="G74" s="53" t="s">
        <v>147</v>
      </c>
      <c r="H74" s="53" t="s">
        <v>97</v>
      </c>
      <c r="I74" s="53" t="s">
        <v>125</v>
      </c>
      <c r="J74" s="53" t="s">
        <v>125</v>
      </c>
      <c r="K74" s="53"/>
      <c r="L74" s="54" t="s">
        <v>752</v>
      </c>
      <c r="M74" s="55" t="s">
        <v>753</v>
      </c>
      <c r="N74" s="56">
        <v>2025</v>
      </c>
      <c r="O74" s="57">
        <v>2025</v>
      </c>
      <c r="P74" s="58"/>
      <c r="Q74" s="59"/>
      <c r="R74" s="53" t="s">
        <v>225</v>
      </c>
      <c r="S74" s="53" t="s">
        <v>144</v>
      </c>
    </row>
    <row r="75" spans="1:19" ht="112.5" x14ac:dyDescent="0.25">
      <c r="A75" s="49">
        <v>72</v>
      </c>
      <c r="B75" s="51" t="s">
        <v>236</v>
      </c>
      <c r="C75" s="51" t="s">
        <v>141</v>
      </c>
      <c r="D75" s="51">
        <v>72744120</v>
      </c>
      <c r="E75" s="51">
        <v>166000311</v>
      </c>
      <c r="F75" s="52">
        <v>666000301</v>
      </c>
      <c r="G75" s="53" t="s">
        <v>237</v>
      </c>
      <c r="H75" s="53" t="s">
        <v>97</v>
      </c>
      <c r="I75" s="53" t="s">
        <v>125</v>
      </c>
      <c r="J75" s="53" t="s">
        <v>125</v>
      </c>
      <c r="K75" s="53"/>
      <c r="L75" s="54">
        <v>1300000</v>
      </c>
      <c r="M75" s="55">
        <f t="shared" ref="M75:M79" si="9">IF(COUNTA(L75)=1,L75/100*85,"")</f>
        <v>1105000</v>
      </c>
      <c r="N75" s="56">
        <v>2025</v>
      </c>
      <c r="O75" s="57">
        <v>2025</v>
      </c>
      <c r="P75" s="58"/>
      <c r="Q75" s="59"/>
      <c r="R75" s="53" t="s">
        <v>225</v>
      </c>
      <c r="S75" s="53" t="s">
        <v>144</v>
      </c>
    </row>
    <row r="76" spans="1:19" ht="112.5" x14ac:dyDescent="0.25">
      <c r="A76" s="49">
        <v>73</v>
      </c>
      <c r="B76" s="51" t="s">
        <v>236</v>
      </c>
      <c r="C76" s="51" t="s">
        <v>141</v>
      </c>
      <c r="D76" s="51">
        <v>72744120</v>
      </c>
      <c r="E76" s="51">
        <v>166000311</v>
      </c>
      <c r="F76" s="52">
        <v>666000301</v>
      </c>
      <c r="G76" s="53" t="s">
        <v>238</v>
      </c>
      <c r="H76" s="53" t="s">
        <v>97</v>
      </c>
      <c r="I76" s="53" t="s">
        <v>125</v>
      </c>
      <c r="J76" s="53" t="s">
        <v>125</v>
      </c>
      <c r="K76" s="53"/>
      <c r="L76" s="54">
        <v>1400000</v>
      </c>
      <c r="M76" s="55">
        <f t="shared" si="9"/>
        <v>1190000</v>
      </c>
      <c r="N76" s="56">
        <v>2025</v>
      </c>
      <c r="O76" s="57">
        <v>2025</v>
      </c>
      <c r="P76" s="58"/>
      <c r="Q76" s="59"/>
      <c r="R76" s="53" t="s">
        <v>754</v>
      </c>
      <c r="S76" s="53" t="s">
        <v>144</v>
      </c>
    </row>
    <row r="77" spans="1:19" ht="123.75" x14ac:dyDescent="0.25">
      <c r="A77" s="49">
        <v>74</v>
      </c>
      <c r="B77" s="51" t="s">
        <v>236</v>
      </c>
      <c r="C77" s="51" t="s">
        <v>141</v>
      </c>
      <c r="D77" s="51">
        <v>72744120</v>
      </c>
      <c r="E77" s="51">
        <v>166000311</v>
      </c>
      <c r="F77" s="52">
        <v>666000301</v>
      </c>
      <c r="G77" s="53" t="s">
        <v>240</v>
      </c>
      <c r="H77" s="53" t="s">
        <v>97</v>
      </c>
      <c r="I77" s="53" t="s">
        <v>125</v>
      </c>
      <c r="J77" s="53" t="s">
        <v>125</v>
      </c>
      <c r="K77" s="53"/>
      <c r="L77" s="54">
        <v>120000</v>
      </c>
      <c r="M77" s="55">
        <f t="shared" si="9"/>
        <v>102000</v>
      </c>
      <c r="N77" s="56" t="s">
        <v>160</v>
      </c>
      <c r="O77" s="57" t="s">
        <v>161</v>
      </c>
      <c r="P77" s="58"/>
      <c r="Q77" s="59"/>
      <c r="R77" s="53" t="s">
        <v>755</v>
      </c>
      <c r="S77" s="53" t="s">
        <v>144</v>
      </c>
    </row>
    <row r="78" spans="1:19" ht="112.5" x14ac:dyDescent="0.25">
      <c r="A78" s="49">
        <v>75</v>
      </c>
      <c r="B78" s="133" t="s">
        <v>236</v>
      </c>
      <c r="C78" s="133" t="s">
        <v>141</v>
      </c>
      <c r="D78" s="133">
        <v>72744120</v>
      </c>
      <c r="E78" s="133">
        <v>166000311</v>
      </c>
      <c r="F78" s="145">
        <v>666000301</v>
      </c>
      <c r="G78" s="135" t="s">
        <v>756</v>
      </c>
      <c r="H78" s="135" t="s">
        <v>97</v>
      </c>
      <c r="I78" s="135" t="s">
        <v>125</v>
      </c>
      <c r="J78" s="135" t="s">
        <v>125</v>
      </c>
      <c r="K78" s="135"/>
      <c r="L78" s="136">
        <v>300000</v>
      </c>
      <c r="M78" s="137">
        <f t="shared" si="9"/>
        <v>255000</v>
      </c>
      <c r="N78" s="138">
        <v>2025</v>
      </c>
      <c r="O78" s="139">
        <v>2027</v>
      </c>
      <c r="P78" s="128"/>
      <c r="Q78" s="140"/>
      <c r="R78" s="135" t="s">
        <v>740</v>
      </c>
      <c r="S78" s="135"/>
    </row>
    <row r="79" spans="1:19" ht="112.5" x14ac:dyDescent="0.25">
      <c r="A79" s="49">
        <v>76</v>
      </c>
      <c r="B79" s="142" t="s">
        <v>155</v>
      </c>
      <c r="C79" s="133" t="s">
        <v>141</v>
      </c>
      <c r="D79" s="133">
        <v>47274743</v>
      </c>
      <c r="E79" s="133">
        <v>107561271</v>
      </c>
      <c r="F79" s="145">
        <v>600076016</v>
      </c>
      <c r="G79" s="135" t="s">
        <v>757</v>
      </c>
      <c r="H79" s="135" t="s">
        <v>97</v>
      </c>
      <c r="I79" s="135" t="s">
        <v>125</v>
      </c>
      <c r="J79" s="135" t="s">
        <v>125</v>
      </c>
      <c r="K79" s="135"/>
      <c r="L79" s="136">
        <v>300000</v>
      </c>
      <c r="M79" s="137">
        <f t="shared" si="9"/>
        <v>255000</v>
      </c>
      <c r="N79" s="138">
        <v>2025</v>
      </c>
      <c r="O79" s="139">
        <v>2027</v>
      </c>
      <c r="P79" s="128"/>
      <c r="Q79" s="140"/>
      <c r="R79" s="135" t="s">
        <v>740</v>
      </c>
      <c r="S79" s="135"/>
    </row>
    <row r="80" spans="1:19" ht="101.25" x14ac:dyDescent="0.25">
      <c r="A80" s="49">
        <v>77</v>
      </c>
      <c r="B80" s="50" t="s">
        <v>241</v>
      </c>
      <c r="C80" s="51" t="s">
        <v>242</v>
      </c>
      <c r="D80" s="51">
        <v>70947112</v>
      </c>
      <c r="E80" s="51">
        <v>107562090</v>
      </c>
      <c r="F80" s="52">
        <v>600076211</v>
      </c>
      <c r="G80" s="53" t="s">
        <v>243</v>
      </c>
      <c r="H80" s="53" t="s">
        <v>97</v>
      </c>
      <c r="I80" s="53" t="s">
        <v>125</v>
      </c>
      <c r="J80" s="53" t="s">
        <v>244</v>
      </c>
      <c r="K80" s="53" t="s">
        <v>243</v>
      </c>
      <c r="L80" s="54">
        <v>4000000</v>
      </c>
      <c r="M80" s="55">
        <f t="shared" ref="M80:M106" si="10">L80/100*85</f>
        <v>3400000</v>
      </c>
      <c r="N80" s="56" t="s">
        <v>135</v>
      </c>
      <c r="O80" s="57" t="s">
        <v>394</v>
      </c>
      <c r="P80" s="58"/>
      <c r="Q80" s="59"/>
      <c r="R80" s="53" t="s">
        <v>245</v>
      </c>
      <c r="S80" s="53" t="s">
        <v>246</v>
      </c>
    </row>
    <row r="81" spans="1:19" ht="101.25" x14ac:dyDescent="0.25">
      <c r="A81" s="49">
        <v>78</v>
      </c>
      <c r="B81" s="50" t="s">
        <v>241</v>
      </c>
      <c r="C81" s="51" t="s">
        <v>242</v>
      </c>
      <c r="D81" s="51">
        <v>70947112</v>
      </c>
      <c r="E81" s="51">
        <v>107562090</v>
      </c>
      <c r="F81" s="52">
        <v>600076211</v>
      </c>
      <c r="G81" s="53" t="s">
        <v>247</v>
      </c>
      <c r="H81" s="53" t="s">
        <v>97</v>
      </c>
      <c r="I81" s="53" t="s">
        <v>125</v>
      </c>
      <c r="J81" s="53" t="s">
        <v>244</v>
      </c>
      <c r="K81" s="53" t="s">
        <v>691</v>
      </c>
      <c r="L81" s="54">
        <v>20000000</v>
      </c>
      <c r="M81" s="55">
        <f t="shared" si="10"/>
        <v>17000000</v>
      </c>
      <c r="N81" s="56" t="s">
        <v>135</v>
      </c>
      <c r="O81" s="57" t="s">
        <v>394</v>
      </c>
      <c r="P81" s="58"/>
      <c r="Q81" s="59"/>
      <c r="R81" s="53" t="s">
        <v>248</v>
      </c>
      <c r="S81" s="53" t="s">
        <v>246</v>
      </c>
    </row>
    <row r="82" spans="1:19" ht="45" x14ac:dyDescent="0.25">
      <c r="A82" s="49">
        <v>79</v>
      </c>
      <c r="B82" s="50" t="s">
        <v>249</v>
      </c>
      <c r="C82" s="51" t="s">
        <v>250</v>
      </c>
      <c r="D82" s="51">
        <v>72741848</v>
      </c>
      <c r="E82" s="51">
        <v>107561328</v>
      </c>
      <c r="F82" s="52">
        <v>600075486</v>
      </c>
      <c r="G82" s="53" t="s">
        <v>251</v>
      </c>
      <c r="H82" s="53" t="s">
        <v>97</v>
      </c>
      <c r="I82" s="53" t="s">
        <v>125</v>
      </c>
      <c r="J82" s="53" t="s">
        <v>252</v>
      </c>
      <c r="K82" s="53" t="s">
        <v>251</v>
      </c>
      <c r="L82" s="54" t="s">
        <v>659</v>
      </c>
      <c r="M82" s="55" t="s">
        <v>660</v>
      </c>
      <c r="N82" s="56">
        <v>2024</v>
      </c>
      <c r="O82" s="57">
        <v>2026</v>
      </c>
      <c r="P82" s="58"/>
      <c r="Q82" s="59"/>
      <c r="R82" s="53" t="s">
        <v>253</v>
      </c>
      <c r="S82" s="53" t="s">
        <v>246</v>
      </c>
    </row>
    <row r="83" spans="1:19" ht="45" x14ac:dyDescent="0.25">
      <c r="A83" s="49">
        <v>80</v>
      </c>
      <c r="B83" s="50" t="s">
        <v>249</v>
      </c>
      <c r="C83" s="51" t="s">
        <v>250</v>
      </c>
      <c r="D83" s="51">
        <v>72741848</v>
      </c>
      <c r="E83" s="51">
        <v>107561328</v>
      </c>
      <c r="F83" s="52">
        <v>600075486</v>
      </c>
      <c r="G83" s="53" t="s">
        <v>254</v>
      </c>
      <c r="H83" s="53" t="s">
        <v>97</v>
      </c>
      <c r="I83" s="53" t="s">
        <v>125</v>
      </c>
      <c r="J83" s="53" t="s">
        <v>252</v>
      </c>
      <c r="K83" s="53" t="s">
        <v>255</v>
      </c>
      <c r="L83" s="54">
        <v>4000000</v>
      </c>
      <c r="M83" s="55">
        <f t="shared" si="10"/>
        <v>3400000</v>
      </c>
      <c r="N83" s="56">
        <v>2024</v>
      </c>
      <c r="O83" s="57">
        <v>2026</v>
      </c>
      <c r="P83" s="58"/>
      <c r="Q83" s="59"/>
      <c r="R83" s="53" t="s">
        <v>253</v>
      </c>
      <c r="S83" s="53" t="s">
        <v>246</v>
      </c>
    </row>
    <row r="84" spans="1:19" ht="45" x14ac:dyDescent="0.25">
      <c r="A84" s="49">
        <v>81</v>
      </c>
      <c r="B84" s="50" t="s">
        <v>249</v>
      </c>
      <c r="C84" s="51" t="s">
        <v>250</v>
      </c>
      <c r="D84" s="51">
        <v>72741848</v>
      </c>
      <c r="E84" s="51">
        <v>107561328</v>
      </c>
      <c r="F84" s="52">
        <v>600075486</v>
      </c>
      <c r="G84" s="53" t="s">
        <v>256</v>
      </c>
      <c r="H84" s="53" t="s">
        <v>97</v>
      </c>
      <c r="I84" s="53" t="s">
        <v>125</v>
      </c>
      <c r="J84" s="53" t="s">
        <v>252</v>
      </c>
      <c r="K84" s="53" t="s">
        <v>256</v>
      </c>
      <c r="L84" s="54">
        <v>1800000</v>
      </c>
      <c r="M84" s="55">
        <f t="shared" si="10"/>
        <v>1530000</v>
      </c>
      <c r="N84" s="56">
        <v>2024</v>
      </c>
      <c r="O84" s="57">
        <v>2026</v>
      </c>
      <c r="P84" s="58"/>
      <c r="Q84" s="59"/>
      <c r="R84" s="53" t="s">
        <v>253</v>
      </c>
      <c r="S84" s="53" t="s">
        <v>246</v>
      </c>
    </row>
    <row r="85" spans="1:19" ht="67.5" x14ac:dyDescent="0.25">
      <c r="A85" s="49">
        <v>82</v>
      </c>
      <c r="B85" s="50" t="s">
        <v>136</v>
      </c>
      <c r="C85" s="51" t="s">
        <v>137</v>
      </c>
      <c r="D85" s="51">
        <v>72744014</v>
      </c>
      <c r="E85" s="51">
        <v>166000132</v>
      </c>
      <c r="F85" s="52">
        <v>666000123</v>
      </c>
      <c r="G85" s="53" t="s">
        <v>257</v>
      </c>
      <c r="H85" s="53" t="s">
        <v>97</v>
      </c>
      <c r="I85" s="53" t="s">
        <v>125</v>
      </c>
      <c r="J85" s="53" t="s">
        <v>139</v>
      </c>
      <c r="K85" s="53"/>
      <c r="L85" s="54">
        <v>600000</v>
      </c>
      <c r="M85" s="55">
        <f t="shared" ref="M85" si="11">IF(COUNTA(L85)=1,L85/100*85,"")</f>
        <v>510000</v>
      </c>
      <c r="N85" s="56">
        <v>2022</v>
      </c>
      <c r="O85" s="139" t="s">
        <v>675</v>
      </c>
      <c r="P85" s="58"/>
      <c r="Q85" s="59"/>
      <c r="R85" s="53" t="s">
        <v>676</v>
      </c>
      <c r="S85" s="53" t="s">
        <v>144</v>
      </c>
    </row>
    <row r="86" spans="1:19" ht="67.5" x14ac:dyDescent="0.25">
      <c r="A86" s="49">
        <v>83</v>
      </c>
      <c r="B86" s="50" t="s">
        <v>136</v>
      </c>
      <c r="C86" s="51" t="s">
        <v>137</v>
      </c>
      <c r="D86" s="51">
        <v>72744014</v>
      </c>
      <c r="E86" s="51">
        <v>166000132</v>
      </c>
      <c r="F86" s="52">
        <v>666000123</v>
      </c>
      <c r="G86" s="53" t="s">
        <v>685</v>
      </c>
      <c r="H86" s="53" t="s">
        <v>97</v>
      </c>
      <c r="I86" s="53" t="s">
        <v>125</v>
      </c>
      <c r="J86" s="53" t="s">
        <v>139</v>
      </c>
      <c r="K86" s="53"/>
      <c r="L86" s="136" t="s">
        <v>677</v>
      </c>
      <c r="M86" s="55" t="s">
        <v>678</v>
      </c>
      <c r="N86" s="56">
        <v>2023</v>
      </c>
      <c r="O86" s="57">
        <v>2027</v>
      </c>
      <c r="P86" s="58"/>
      <c r="Q86" s="59"/>
      <c r="R86" s="53" t="s">
        <v>258</v>
      </c>
      <c r="S86" s="53" t="s">
        <v>144</v>
      </c>
    </row>
    <row r="87" spans="1:19" ht="67.5" x14ac:dyDescent="0.25">
      <c r="A87" s="49">
        <v>84</v>
      </c>
      <c r="B87" s="50" t="s">
        <v>136</v>
      </c>
      <c r="C87" s="51" t="s">
        <v>137</v>
      </c>
      <c r="D87" s="51">
        <v>72744014</v>
      </c>
      <c r="E87" s="51">
        <v>166000132</v>
      </c>
      <c r="F87" s="52">
        <v>666000123</v>
      </c>
      <c r="G87" s="53" t="s">
        <v>259</v>
      </c>
      <c r="H87" s="53" t="s">
        <v>97</v>
      </c>
      <c r="I87" s="53" t="s">
        <v>125</v>
      </c>
      <c r="J87" s="53" t="s">
        <v>139</v>
      </c>
      <c r="K87" s="53"/>
      <c r="L87" s="54">
        <v>15000000</v>
      </c>
      <c r="M87" s="55">
        <f t="shared" ref="M87:M94" si="12">IF(COUNTA(L87)=1,L87/100*85,"")</f>
        <v>12750000</v>
      </c>
      <c r="N87" s="56">
        <v>2023</v>
      </c>
      <c r="O87" s="57">
        <v>2027</v>
      </c>
      <c r="P87" s="58"/>
      <c r="Q87" s="59"/>
      <c r="R87" s="53" t="s">
        <v>260</v>
      </c>
      <c r="S87" s="53" t="s">
        <v>144</v>
      </c>
    </row>
    <row r="88" spans="1:19" ht="67.5" x14ac:dyDescent="0.25">
      <c r="A88" s="49">
        <v>85</v>
      </c>
      <c r="B88" s="50" t="s">
        <v>136</v>
      </c>
      <c r="C88" s="51" t="s">
        <v>137</v>
      </c>
      <c r="D88" s="51">
        <v>72744014</v>
      </c>
      <c r="E88" s="51">
        <v>166000132</v>
      </c>
      <c r="F88" s="52">
        <v>666000123</v>
      </c>
      <c r="G88" s="53" t="s">
        <v>261</v>
      </c>
      <c r="H88" s="53" t="s">
        <v>97</v>
      </c>
      <c r="I88" s="53" t="s">
        <v>125</v>
      </c>
      <c r="J88" s="53" t="s">
        <v>139</v>
      </c>
      <c r="K88" s="53"/>
      <c r="L88" s="54">
        <v>3000000</v>
      </c>
      <c r="M88" s="55">
        <f t="shared" si="12"/>
        <v>2550000</v>
      </c>
      <c r="N88" s="56">
        <v>2021</v>
      </c>
      <c r="O88" s="57">
        <v>2027</v>
      </c>
      <c r="P88" s="58"/>
      <c r="Q88" s="59"/>
      <c r="R88" s="53" t="s">
        <v>258</v>
      </c>
      <c r="S88" s="53" t="s">
        <v>144</v>
      </c>
    </row>
    <row r="89" spans="1:19" ht="67.5" x14ac:dyDescent="0.25">
      <c r="A89" s="49">
        <v>86</v>
      </c>
      <c r="B89" s="50" t="s">
        <v>136</v>
      </c>
      <c r="C89" s="51" t="s">
        <v>137</v>
      </c>
      <c r="D89" s="51">
        <v>72744014</v>
      </c>
      <c r="E89" s="51">
        <v>166000132</v>
      </c>
      <c r="F89" s="52">
        <v>666000123</v>
      </c>
      <c r="G89" s="53" t="s">
        <v>263</v>
      </c>
      <c r="H89" s="53" t="s">
        <v>97</v>
      </c>
      <c r="I89" s="53" t="s">
        <v>125</v>
      </c>
      <c r="J89" s="53" t="s">
        <v>139</v>
      </c>
      <c r="K89" s="53"/>
      <c r="L89" s="54">
        <v>800000</v>
      </c>
      <c r="M89" s="55">
        <f t="shared" si="12"/>
        <v>680000</v>
      </c>
      <c r="N89" s="56">
        <v>2023</v>
      </c>
      <c r="O89" s="57">
        <v>2027</v>
      </c>
      <c r="P89" s="58"/>
      <c r="Q89" s="59"/>
      <c r="R89" s="53" t="s">
        <v>258</v>
      </c>
      <c r="S89" s="53" t="s">
        <v>144</v>
      </c>
    </row>
    <row r="90" spans="1:19" ht="67.5" x14ac:dyDescent="0.25">
      <c r="A90" s="49">
        <v>87</v>
      </c>
      <c r="B90" s="50" t="s">
        <v>136</v>
      </c>
      <c r="C90" s="51" t="s">
        <v>137</v>
      </c>
      <c r="D90" s="51">
        <v>72744014</v>
      </c>
      <c r="E90" s="51">
        <v>166000132</v>
      </c>
      <c r="F90" s="52">
        <v>666000123</v>
      </c>
      <c r="G90" s="53" t="s">
        <v>264</v>
      </c>
      <c r="H90" s="53" t="s">
        <v>97</v>
      </c>
      <c r="I90" s="53" t="s">
        <v>125</v>
      </c>
      <c r="J90" s="53" t="s">
        <v>139</v>
      </c>
      <c r="K90" s="53"/>
      <c r="L90" s="54">
        <v>500000</v>
      </c>
      <c r="M90" s="55">
        <f t="shared" si="12"/>
        <v>425000</v>
      </c>
      <c r="N90" s="56">
        <v>2019</v>
      </c>
      <c r="O90" s="57">
        <v>2025</v>
      </c>
      <c r="P90" s="58"/>
      <c r="Q90" s="59"/>
      <c r="R90" s="53" t="s">
        <v>258</v>
      </c>
      <c r="S90" s="53" t="s">
        <v>144</v>
      </c>
    </row>
    <row r="91" spans="1:19" ht="67.5" x14ac:dyDescent="0.25">
      <c r="A91" s="49">
        <v>88</v>
      </c>
      <c r="B91" s="50" t="s">
        <v>136</v>
      </c>
      <c r="C91" s="51" t="s">
        <v>137</v>
      </c>
      <c r="D91" s="51">
        <v>72744014</v>
      </c>
      <c r="E91" s="51">
        <v>166000132</v>
      </c>
      <c r="F91" s="52">
        <v>666000123</v>
      </c>
      <c r="G91" s="53" t="s">
        <v>265</v>
      </c>
      <c r="H91" s="53" t="s">
        <v>97</v>
      </c>
      <c r="I91" s="53" t="s">
        <v>125</v>
      </c>
      <c r="J91" s="53" t="s">
        <v>139</v>
      </c>
      <c r="K91" s="53"/>
      <c r="L91" s="54">
        <v>2000000</v>
      </c>
      <c r="M91" s="55">
        <f t="shared" si="12"/>
        <v>1700000</v>
      </c>
      <c r="N91" s="56">
        <v>2023</v>
      </c>
      <c r="O91" s="57">
        <v>2027</v>
      </c>
      <c r="P91" s="58"/>
      <c r="Q91" s="59"/>
      <c r="R91" s="53" t="s">
        <v>258</v>
      </c>
      <c r="S91" s="53" t="s">
        <v>144</v>
      </c>
    </row>
    <row r="92" spans="1:19" ht="135" x14ac:dyDescent="0.25">
      <c r="A92" s="49">
        <v>89</v>
      </c>
      <c r="B92" s="50" t="s">
        <v>136</v>
      </c>
      <c r="C92" s="51" t="s">
        <v>137</v>
      </c>
      <c r="D92" s="51">
        <v>72744014</v>
      </c>
      <c r="E92" s="51">
        <v>166000132</v>
      </c>
      <c r="F92" s="52">
        <v>666000123</v>
      </c>
      <c r="G92" s="53" t="s">
        <v>266</v>
      </c>
      <c r="H92" s="53" t="s">
        <v>97</v>
      </c>
      <c r="I92" s="53" t="s">
        <v>125</v>
      </c>
      <c r="J92" s="53" t="s">
        <v>139</v>
      </c>
      <c r="K92" s="53"/>
      <c r="L92" s="54">
        <v>1000000</v>
      </c>
      <c r="M92" s="55">
        <f t="shared" si="12"/>
        <v>850000</v>
      </c>
      <c r="N92" s="56">
        <v>2022</v>
      </c>
      <c r="O92" s="57">
        <v>2027</v>
      </c>
      <c r="P92" s="58"/>
      <c r="Q92" s="59"/>
      <c r="R92" s="53" t="s">
        <v>680</v>
      </c>
      <c r="S92" s="53" t="s">
        <v>144</v>
      </c>
    </row>
    <row r="93" spans="1:19" ht="67.5" x14ac:dyDescent="0.25">
      <c r="A93" s="49">
        <v>90</v>
      </c>
      <c r="B93" s="50" t="s">
        <v>136</v>
      </c>
      <c r="C93" s="51" t="s">
        <v>137</v>
      </c>
      <c r="D93" s="51">
        <v>72744014</v>
      </c>
      <c r="E93" s="51">
        <v>166000132</v>
      </c>
      <c r="F93" s="52">
        <v>666000123</v>
      </c>
      <c r="G93" s="53" t="s">
        <v>267</v>
      </c>
      <c r="H93" s="53" t="s">
        <v>97</v>
      </c>
      <c r="I93" s="53" t="s">
        <v>125</v>
      </c>
      <c r="J93" s="53" t="s">
        <v>139</v>
      </c>
      <c r="K93" s="53"/>
      <c r="L93" s="54">
        <v>850000</v>
      </c>
      <c r="M93" s="55">
        <f t="shared" si="12"/>
        <v>722500</v>
      </c>
      <c r="N93" s="56">
        <v>2022</v>
      </c>
      <c r="O93" s="57">
        <v>2027</v>
      </c>
      <c r="P93" s="58"/>
      <c r="Q93" s="59"/>
      <c r="R93" s="53" t="s">
        <v>258</v>
      </c>
      <c r="S93" s="53" t="s">
        <v>144</v>
      </c>
    </row>
    <row r="94" spans="1:19" ht="67.5" x14ac:dyDescent="0.25">
      <c r="A94" s="49">
        <v>91</v>
      </c>
      <c r="B94" s="50" t="s">
        <v>136</v>
      </c>
      <c r="C94" s="51" t="s">
        <v>137</v>
      </c>
      <c r="D94" s="51">
        <v>72744014</v>
      </c>
      <c r="E94" s="51">
        <v>166000132</v>
      </c>
      <c r="F94" s="52">
        <v>666000123</v>
      </c>
      <c r="G94" s="53" t="s">
        <v>268</v>
      </c>
      <c r="H94" s="53" t="s">
        <v>97</v>
      </c>
      <c r="I94" s="53" t="s">
        <v>125</v>
      </c>
      <c r="J94" s="53" t="s">
        <v>139</v>
      </c>
      <c r="K94" s="53"/>
      <c r="L94" s="54">
        <v>4200000</v>
      </c>
      <c r="M94" s="55">
        <f t="shared" si="12"/>
        <v>3570000</v>
      </c>
      <c r="N94" s="56">
        <v>2022</v>
      </c>
      <c r="O94" s="57">
        <v>2027</v>
      </c>
      <c r="P94" s="58"/>
      <c r="Q94" s="59"/>
      <c r="R94" s="53" t="s">
        <v>258</v>
      </c>
      <c r="S94" s="53" t="s">
        <v>144</v>
      </c>
    </row>
    <row r="95" spans="1:19" ht="67.5" x14ac:dyDescent="0.25">
      <c r="A95" s="49">
        <v>92</v>
      </c>
      <c r="B95" s="50" t="s">
        <v>136</v>
      </c>
      <c r="C95" s="51" t="s">
        <v>137</v>
      </c>
      <c r="D95" s="51">
        <v>72744014</v>
      </c>
      <c r="E95" s="51">
        <v>166000132</v>
      </c>
      <c r="F95" s="52">
        <v>666000123</v>
      </c>
      <c r="G95" s="53" t="s">
        <v>269</v>
      </c>
      <c r="H95" s="53" t="s">
        <v>97</v>
      </c>
      <c r="I95" s="53" t="s">
        <v>125</v>
      </c>
      <c r="J95" s="53" t="s">
        <v>139</v>
      </c>
      <c r="K95" s="53"/>
      <c r="L95" s="136" t="s">
        <v>681</v>
      </c>
      <c r="M95" s="55" t="s">
        <v>682</v>
      </c>
      <c r="N95" s="56">
        <v>2022</v>
      </c>
      <c r="O95" s="57" t="s">
        <v>683</v>
      </c>
      <c r="P95" s="58"/>
      <c r="Q95" s="59"/>
      <c r="R95" s="53" t="s">
        <v>258</v>
      </c>
      <c r="S95" s="53" t="s">
        <v>144</v>
      </c>
    </row>
    <row r="96" spans="1:19" ht="67.5" x14ac:dyDescent="0.25">
      <c r="A96" s="49">
        <v>93</v>
      </c>
      <c r="B96" s="50" t="s">
        <v>136</v>
      </c>
      <c r="C96" s="51" t="s">
        <v>137</v>
      </c>
      <c r="D96" s="51">
        <v>72744014</v>
      </c>
      <c r="E96" s="51">
        <v>166000132</v>
      </c>
      <c r="F96" s="52">
        <v>666000123</v>
      </c>
      <c r="G96" s="53" t="s">
        <v>270</v>
      </c>
      <c r="H96" s="53" t="s">
        <v>97</v>
      </c>
      <c r="I96" s="53" t="s">
        <v>125</v>
      </c>
      <c r="J96" s="53" t="s">
        <v>139</v>
      </c>
      <c r="K96" s="53"/>
      <c r="L96" s="54">
        <v>1200000</v>
      </c>
      <c r="M96" s="55">
        <f t="shared" ref="M96:M99" si="13">IF(COUNTA(L96)=1,L96/100*85,"")</f>
        <v>1020000</v>
      </c>
      <c r="N96" s="56">
        <v>2022</v>
      </c>
      <c r="O96" s="57">
        <v>2027</v>
      </c>
      <c r="P96" s="58"/>
      <c r="Q96" s="59"/>
      <c r="R96" s="53" t="s">
        <v>258</v>
      </c>
      <c r="S96" s="53" t="s">
        <v>144</v>
      </c>
    </row>
    <row r="97" spans="1:19" ht="67.5" x14ac:dyDescent="0.25">
      <c r="A97" s="49">
        <v>94</v>
      </c>
      <c r="B97" s="50" t="s">
        <v>136</v>
      </c>
      <c r="C97" s="51" t="s">
        <v>137</v>
      </c>
      <c r="D97" s="51">
        <v>72744014</v>
      </c>
      <c r="E97" s="51">
        <v>166000132</v>
      </c>
      <c r="F97" s="52">
        <v>666000123</v>
      </c>
      <c r="G97" s="53" t="s">
        <v>271</v>
      </c>
      <c r="H97" s="53" t="s">
        <v>97</v>
      </c>
      <c r="I97" s="53" t="s">
        <v>125</v>
      </c>
      <c r="J97" s="53" t="s">
        <v>139</v>
      </c>
      <c r="K97" s="53"/>
      <c r="L97" s="54">
        <v>4500000</v>
      </c>
      <c r="M97" s="55">
        <f t="shared" si="13"/>
        <v>3825000</v>
      </c>
      <c r="N97" s="56">
        <v>2022</v>
      </c>
      <c r="O97" s="57">
        <v>2027</v>
      </c>
      <c r="P97" s="58"/>
      <c r="Q97" s="59"/>
      <c r="R97" s="53" t="s">
        <v>258</v>
      </c>
      <c r="S97" s="53" t="s">
        <v>144</v>
      </c>
    </row>
    <row r="98" spans="1:19" ht="67.5" x14ac:dyDescent="0.25">
      <c r="A98" s="49">
        <v>95</v>
      </c>
      <c r="B98" s="50" t="s">
        <v>136</v>
      </c>
      <c r="C98" s="51" t="s">
        <v>137</v>
      </c>
      <c r="D98" s="51">
        <v>72744014</v>
      </c>
      <c r="E98" s="51">
        <v>166000132</v>
      </c>
      <c r="F98" s="52">
        <v>666000123</v>
      </c>
      <c r="G98" s="53" t="s">
        <v>272</v>
      </c>
      <c r="H98" s="53" t="s">
        <v>97</v>
      </c>
      <c r="I98" s="53" t="s">
        <v>125</v>
      </c>
      <c r="J98" s="53" t="s">
        <v>139</v>
      </c>
      <c r="K98" s="53"/>
      <c r="L98" s="54">
        <v>2000000</v>
      </c>
      <c r="M98" s="55">
        <f t="shared" si="13"/>
        <v>1700000</v>
      </c>
      <c r="N98" s="56">
        <v>2024</v>
      </c>
      <c r="O98" s="57">
        <v>2027</v>
      </c>
      <c r="P98" s="58"/>
      <c r="Q98" s="59"/>
      <c r="R98" s="53" t="s">
        <v>260</v>
      </c>
      <c r="S98" s="53"/>
    </row>
    <row r="99" spans="1:19" ht="67.5" x14ac:dyDescent="0.25">
      <c r="A99" s="49">
        <v>96</v>
      </c>
      <c r="B99" s="50" t="s">
        <v>136</v>
      </c>
      <c r="C99" s="51" t="s">
        <v>137</v>
      </c>
      <c r="D99" s="51">
        <v>72744014</v>
      </c>
      <c r="E99" s="51">
        <v>166000132</v>
      </c>
      <c r="F99" s="52">
        <v>666000123</v>
      </c>
      <c r="G99" s="53" t="s">
        <v>273</v>
      </c>
      <c r="H99" s="53" t="s">
        <v>97</v>
      </c>
      <c r="I99" s="53" t="s">
        <v>125</v>
      </c>
      <c r="J99" s="53" t="s">
        <v>139</v>
      </c>
      <c r="K99" s="53"/>
      <c r="L99" s="54">
        <v>3500000</v>
      </c>
      <c r="M99" s="55">
        <f t="shared" si="13"/>
        <v>2975000</v>
      </c>
      <c r="N99" s="56">
        <v>2023</v>
      </c>
      <c r="O99" s="57">
        <v>2027</v>
      </c>
      <c r="P99" s="58"/>
      <c r="Q99" s="59"/>
      <c r="R99" s="53" t="s">
        <v>260</v>
      </c>
      <c r="S99" s="53"/>
    </row>
    <row r="100" spans="1:19" ht="67.5" x14ac:dyDescent="0.25">
      <c r="A100" s="49">
        <v>97</v>
      </c>
      <c r="B100" s="50" t="s">
        <v>275</v>
      </c>
      <c r="C100" s="51" t="s">
        <v>276</v>
      </c>
      <c r="D100" s="51">
        <v>75012995</v>
      </c>
      <c r="E100" s="51">
        <v>107562146</v>
      </c>
      <c r="F100" s="52">
        <v>600075940</v>
      </c>
      <c r="G100" s="53" t="s">
        <v>277</v>
      </c>
      <c r="H100" s="53" t="s">
        <v>97</v>
      </c>
      <c r="I100" s="53" t="s">
        <v>125</v>
      </c>
      <c r="J100" s="53" t="s">
        <v>278</v>
      </c>
      <c r="K100" s="53" t="s">
        <v>279</v>
      </c>
      <c r="L100" s="54">
        <v>120000</v>
      </c>
      <c r="M100" s="55">
        <f t="shared" si="10"/>
        <v>102000</v>
      </c>
      <c r="N100" s="56" t="s">
        <v>171</v>
      </c>
      <c r="O100" s="57" t="s">
        <v>160</v>
      </c>
      <c r="P100" s="58"/>
      <c r="Q100" s="59"/>
      <c r="R100" s="187" t="s">
        <v>664</v>
      </c>
      <c r="S100" s="53" t="s">
        <v>246</v>
      </c>
    </row>
    <row r="101" spans="1:19" ht="67.5" x14ac:dyDescent="0.25">
      <c r="A101" s="49">
        <v>98</v>
      </c>
      <c r="B101" s="50" t="s">
        <v>275</v>
      </c>
      <c r="C101" s="51" t="s">
        <v>276</v>
      </c>
      <c r="D101" s="51">
        <v>75012995</v>
      </c>
      <c r="E101" s="51">
        <v>107562146</v>
      </c>
      <c r="F101" s="52">
        <v>600075940</v>
      </c>
      <c r="G101" s="53" t="s">
        <v>280</v>
      </c>
      <c r="H101" s="53" t="s">
        <v>97</v>
      </c>
      <c r="I101" s="53" t="s">
        <v>125</v>
      </c>
      <c r="J101" s="53" t="s">
        <v>278</v>
      </c>
      <c r="K101" s="53" t="s">
        <v>281</v>
      </c>
      <c r="L101" s="54">
        <v>30000</v>
      </c>
      <c r="M101" s="55">
        <f t="shared" si="10"/>
        <v>25500</v>
      </c>
      <c r="N101" s="56">
        <v>2020</v>
      </c>
      <c r="O101" s="57" t="s">
        <v>665</v>
      </c>
      <c r="P101" s="58"/>
      <c r="Q101" s="59"/>
      <c r="R101" s="53" t="s">
        <v>282</v>
      </c>
      <c r="S101" s="53" t="s">
        <v>246</v>
      </c>
    </row>
    <row r="102" spans="1:19" ht="56.25" x14ac:dyDescent="0.25">
      <c r="A102" s="49">
        <v>99</v>
      </c>
      <c r="B102" s="50" t="s">
        <v>283</v>
      </c>
      <c r="C102" s="51" t="s">
        <v>284</v>
      </c>
      <c r="D102" s="51">
        <v>71010548</v>
      </c>
      <c r="E102" s="51">
        <v>107561310</v>
      </c>
      <c r="F102" s="52">
        <v>600075478</v>
      </c>
      <c r="G102" s="53" t="s">
        <v>285</v>
      </c>
      <c r="H102" s="53" t="s">
        <v>97</v>
      </c>
      <c r="I102" s="53" t="s">
        <v>125</v>
      </c>
      <c r="J102" s="53" t="s">
        <v>286</v>
      </c>
      <c r="K102" s="53" t="s">
        <v>666</v>
      </c>
      <c r="L102" s="54">
        <v>150000</v>
      </c>
      <c r="M102" s="55">
        <f t="shared" si="10"/>
        <v>127500</v>
      </c>
      <c r="N102" s="56">
        <v>2021</v>
      </c>
      <c r="O102" s="57" t="s">
        <v>667</v>
      </c>
      <c r="P102" s="58"/>
      <c r="Q102" s="59"/>
      <c r="R102" s="53" t="s">
        <v>287</v>
      </c>
      <c r="S102" s="53" t="s">
        <v>246</v>
      </c>
    </row>
    <row r="103" spans="1:19" ht="56.25" x14ac:dyDescent="0.25">
      <c r="A103" s="49">
        <v>100</v>
      </c>
      <c r="B103" s="50" t="s">
        <v>283</v>
      </c>
      <c r="C103" s="51" t="s">
        <v>284</v>
      </c>
      <c r="D103" s="51">
        <v>71010548</v>
      </c>
      <c r="E103" s="51">
        <v>107561310</v>
      </c>
      <c r="F103" s="52">
        <v>600075478</v>
      </c>
      <c r="G103" s="53" t="s">
        <v>288</v>
      </c>
      <c r="H103" s="53" t="s">
        <v>97</v>
      </c>
      <c r="I103" s="53" t="s">
        <v>125</v>
      </c>
      <c r="J103" s="53" t="s">
        <v>286</v>
      </c>
      <c r="K103" s="53" t="s">
        <v>668</v>
      </c>
      <c r="L103" s="54" t="s">
        <v>669</v>
      </c>
      <c r="M103" s="55" t="s">
        <v>670</v>
      </c>
      <c r="N103" s="56">
        <v>2021</v>
      </c>
      <c r="O103" s="57" t="s">
        <v>667</v>
      </c>
      <c r="P103" s="58"/>
      <c r="Q103" s="59"/>
      <c r="R103" s="53" t="s">
        <v>287</v>
      </c>
      <c r="S103" s="53" t="s">
        <v>246</v>
      </c>
    </row>
    <row r="104" spans="1:19" ht="56.25" x14ac:dyDescent="0.25">
      <c r="A104" s="49">
        <v>101</v>
      </c>
      <c r="B104" s="50" t="s">
        <v>290</v>
      </c>
      <c r="C104" s="51" t="s">
        <v>291</v>
      </c>
      <c r="D104" s="51">
        <v>72744251</v>
      </c>
      <c r="E104" s="51">
        <v>107561646</v>
      </c>
      <c r="F104" s="52">
        <v>600075681</v>
      </c>
      <c r="G104" s="53" t="s">
        <v>292</v>
      </c>
      <c r="H104" s="53" t="s">
        <v>97</v>
      </c>
      <c r="I104" s="53" t="s">
        <v>125</v>
      </c>
      <c r="J104" s="53" t="s">
        <v>293</v>
      </c>
      <c r="K104" s="53" t="s">
        <v>294</v>
      </c>
      <c r="L104" s="54">
        <v>350000</v>
      </c>
      <c r="M104" s="55">
        <f t="shared" si="10"/>
        <v>297500</v>
      </c>
      <c r="N104" s="56" t="s">
        <v>171</v>
      </c>
      <c r="O104" s="57" t="s">
        <v>161</v>
      </c>
      <c r="P104" s="58"/>
      <c r="Q104" s="59"/>
      <c r="R104" s="187" t="s">
        <v>295</v>
      </c>
      <c r="S104" s="53" t="s">
        <v>163</v>
      </c>
    </row>
    <row r="105" spans="1:19" ht="56.25" x14ac:dyDescent="0.25">
      <c r="A105" s="49">
        <v>102</v>
      </c>
      <c r="B105" s="50" t="s">
        <v>290</v>
      </c>
      <c r="C105" s="51" t="s">
        <v>291</v>
      </c>
      <c r="D105" s="51">
        <v>72744251</v>
      </c>
      <c r="E105" s="51">
        <v>107561646</v>
      </c>
      <c r="F105" s="52">
        <v>600075681</v>
      </c>
      <c r="G105" s="53" t="s">
        <v>296</v>
      </c>
      <c r="H105" s="53" t="s">
        <v>97</v>
      </c>
      <c r="I105" s="53" t="s">
        <v>125</v>
      </c>
      <c r="J105" s="53" t="s">
        <v>293</v>
      </c>
      <c r="K105" s="53" t="s">
        <v>297</v>
      </c>
      <c r="L105" s="54">
        <v>100000</v>
      </c>
      <c r="M105" s="55">
        <f t="shared" si="10"/>
        <v>85000</v>
      </c>
      <c r="N105" s="56" t="s">
        <v>171</v>
      </c>
      <c r="O105" s="57" t="s">
        <v>161</v>
      </c>
      <c r="P105" s="58"/>
      <c r="Q105" s="59"/>
      <c r="R105" s="53" t="s">
        <v>298</v>
      </c>
      <c r="S105" s="53" t="s">
        <v>163</v>
      </c>
    </row>
    <row r="106" spans="1:19" ht="57" thickBot="1" x14ac:dyDescent="0.3">
      <c r="A106" s="49">
        <v>103</v>
      </c>
      <c r="B106" s="50" t="s">
        <v>290</v>
      </c>
      <c r="C106" s="51" t="s">
        <v>291</v>
      </c>
      <c r="D106" s="51">
        <v>72744251</v>
      </c>
      <c r="E106" s="51">
        <v>107561646</v>
      </c>
      <c r="F106" s="52">
        <v>600075681</v>
      </c>
      <c r="G106" s="53" t="s">
        <v>299</v>
      </c>
      <c r="H106" s="53" t="s">
        <v>97</v>
      </c>
      <c r="I106" s="53" t="s">
        <v>125</v>
      </c>
      <c r="J106" s="53" t="s">
        <v>293</v>
      </c>
      <c r="K106" s="53" t="s">
        <v>299</v>
      </c>
      <c r="L106" s="54">
        <v>500000</v>
      </c>
      <c r="M106" s="55">
        <f t="shared" si="10"/>
        <v>425000</v>
      </c>
      <c r="N106" s="56" t="s">
        <v>171</v>
      </c>
      <c r="O106" s="57" t="s">
        <v>161</v>
      </c>
      <c r="P106" s="58"/>
      <c r="Q106" s="59"/>
      <c r="R106" s="53" t="s">
        <v>298</v>
      </c>
      <c r="S106" s="53" t="s">
        <v>163</v>
      </c>
    </row>
    <row r="107" spans="1:19" ht="15.75" customHeight="1" thickBot="1" x14ac:dyDescent="0.3">
      <c r="A107" s="293" t="s">
        <v>304</v>
      </c>
      <c r="B107" s="294"/>
      <c r="C107" s="294"/>
      <c r="D107" s="294"/>
      <c r="E107" s="294"/>
      <c r="F107" s="294"/>
      <c r="G107" s="294"/>
      <c r="H107" s="294"/>
      <c r="I107" s="294"/>
      <c r="J107" s="294"/>
      <c r="K107" s="294"/>
      <c r="L107" s="294"/>
      <c r="M107" s="294"/>
      <c r="N107" s="294"/>
      <c r="O107" s="294"/>
      <c r="P107" s="294"/>
      <c r="Q107" s="294"/>
      <c r="R107" s="294"/>
      <c r="S107" s="295"/>
    </row>
    <row r="108" spans="1:19" ht="123.75" x14ac:dyDescent="0.25">
      <c r="A108" s="175">
        <v>104</v>
      </c>
      <c r="B108" s="50" t="s">
        <v>166</v>
      </c>
      <c r="C108" s="51" t="s">
        <v>167</v>
      </c>
      <c r="D108" s="51">
        <v>72741805</v>
      </c>
      <c r="E108" s="51">
        <v>107560992</v>
      </c>
      <c r="F108" s="52">
        <v>600075290</v>
      </c>
      <c r="G108" s="53" t="s">
        <v>305</v>
      </c>
      <c r="H108" s="53" t="s">
        <v>97</v>
      </c>
      <c r="I108" s="53" t="s">
        <v>125</v>
      </c>
      <c r="J108" s="53" t="s">
        <v>168</v>
      </c>
      <c r="K108" s="53"/>
      <c r="L108" s="54">
        <v>1000000</v>
      </c>
      <c r="M108" s="55">
        <f t="shared" ref="M108" si="14">L108/100*85</f>
        <v>850000</v>
      </c>
      <c r="N108" s="56">
        <v>2020</v>
      </c>
      <c r="O108" s="57">
        <v>2020</v>
      </c>
      <c r="P108" s="58"/>
      <c r="Q108" s="59"/>
      <c r="R108" s="53" t="s">
        <v>706</v>
      </c>
      <c r="S108" s="179" t="s">
        <v>144</v>
      </c>
    </row>
    <row r="109" spans="1:19" ht="112.5" x14ac:dyDescent="0.25">
      <c r="A109" s="49">
        <v>105</v>
      </c>
      <c r="B109" s="50" t="s">
        <v>226</v>
      </c>
      <c r="C109" s="51" t="s">
        <v>141</v>
      </c>
      <c r="D109" s="51">
        <v>72744286</v>
      </c>
      <c r="E109" s="51">
        <v>166000345</v>
      </c>
      <c r="F109" s="52">
        <v>666000336</v>
      </c>
      <c r="G109" s="53" t="s">
        <v>306</v>
      </c>
      <c r="H109" s="53" t="s">
        <v>97</v>
      </c>
      <c r="I109" s="53" t="s">
        <v>125</v>
      </c>
      <c r="J109" s="53" t="s">
        <v>125</v>
      </c>
      <c r="K109" s="53"/>
      <c r="L109" s="54">
        <v>210000</v>
      </c>
      <c r="M109" s="55">
        <f t="shared" ref="M109:M112" si="15">IF(COUNTA(L109)=1,L109/100*85,"")</f>
        <v>178500</v>
      </c>
      <c r="N109" s="56">
        <v>2020</v>
      </c>
      <c r="O109" s="57">
        <v>2021</v>
      </c>
      <c r="P109" s="58"/>
      <c r="Q109" s="59"/>
      <c r="R109" s="53" t="s">
        <v>307</v>
      </c>
      <c r="S109" s="53" t="s">
        <v>144</v>
      </c>
    </row>
    <row r="110" spans="1:19" ht="112.5" x14ac:dyDescent="0.25">
      <c r="A110" s="49">
        <v>106</v>
      </c>
      <c r="B110" s="50" t="s">
        <v>226</v>
      </c>
      <c r="C110" s="51" t="s">
        <v>141</v>
      </c>
      <c r="D110" s="51">
        <v>72744286</v>
      </c>
      <c r="E110" s="51">
        <v>166000345</v>
      </c>
      <c r="F110" s="52">
        <v>666000336</v>
      </c>
      <c r="G110" s="53" t="s">
        <v>308</v>
      </c>
      <c r="H110" s="53" t="s">
        <v>97</v>
      </c>
      <c r="I110" s="53" t="s">
        <v>125</v>
      </c>
      <c r="J110" s="53" t="s">
        <v>125</v>
      </c>
      <c r="K110" s="53"/>
      <c r="L110" s="54">
        <v>700000</v>
      </c>
      <c r="M110" s="55">
        <f t="shared" si="15"/>
        <v>595000</v>
      </c>
      <c r="N110" s="56">
        <v>2020</v>
      </c>
      <c r="O110" s="57">
        <v>2022</v>
      </c>
      <c r="P110" s="58"/>
      <c r="Q110" s="59"/>
      <c r="R110" s="53" t="s">
        <v>307</v>
      </c>
      <c r="S110" s="53" t="s">
        <v>144</v>
      </c>
    </row>
    <row r="111" spans="1:19" ht="112.5" x14ac:dyDescent="0.25">
      <c r="A111" s="49">
        <v>107</v>
      </c>
      <c r="B111" s="50" t="s">
        <v>226</v>
      </c>
      <c r="C111" s="51" t="s">
        <v>141</v>
      </c>
      <c r="D111" s="51">
        <v>72744286</v>
      </c>
      <c r="E111" s="51">
        <v>166000345</v>
      </c>
      <c r="F111" s="52">
        <v>666000336</v>
      </c>
      <c r="G111" s="53" t="s">
        <v>309</v>
      </c>
      <c r="H111" s="53" t="s">
        <v>97</v>
      </c>
      <c r="I111" s="53" t="s">
        <v>125</v>
      </c>
      <c r="J111" s="53" t="s">
        <v>125</v>
      </c>
      <c r="K111" s="53"/>
      <c r="L111" s="54">
        <v>597000</v>
      </c>
      <c r="M111" s="55">
        <f t="shared" si="15"/>
        <v>507450</v>
      </c>
      <c r="N111" s="56">
        <v>2020</v>
      </c>
      <c r="O111" s="57">
        <v>2021</v>
      </c>
      <c r="P111" s="58"/>
      <c r="Q111" s="59"/>
      <c r="R111" s="53" t="s">
        <v>307</v>
      </c>
      <c r="S111" s="53" t="s">
        <v>144</v>
      </c>
    </row>
    <row r="112" spans="1:19" ht="112.5" x14ac:dyDescent="0.25">
      <c r="A112" s="49">
        <v>108</v>
      </c>
      <c r="B112" s="50" t="s">
        <v>231</v>
      </c>
      <c r="C112" s="51" t="s">
        <v>141</v>
      </c>
      <c r="D112" s="51">
        <v>72744201</v>
      </c>
      <c r="E112" s="51">
        <v>166000281</v>
      </c>
      <c r="F112" s="52">
        <v>666000271</v>
      </c>
      <c r="G112" s="53" t="s">
        <v>310</v>
      </c>
      <c r="H112" s="53" t="s">
        <v>97</v>
      </c>
      <c r="I112" s="53" t="s">
        <v>125</v>
      </c>
      <c r="J112" s="53" t="s">
        <v>125</v>
      </c>
      <c r="K112" s="53"/>
      <c r="L112" s="54">
        <v>100000</v>
      </c>
      <c r="M112" s="55">
        <f t="shared" si="15"/>
        <v>85000</v>
      </c>
      <c r="N112" s="56">
        <v>2020</v>
      </c>
      <c r="O112" s="57">
        <v>2021</v>
      </c>
      <c r="P112" s="58"/>
      <c r="Q112" s="59"/>
      <c r="R112" s="53" t="s">
        <v>311</v>
      </c>
      <c r="S112" s="93" t="s">
        <v>144</v>
      </c>
    </row>
    <row r="113" spans="1:19" ht="101.25" x14ac:dyDescent="0.25">
      <c r="A113" s="49">
        <v>109</v>
      </c>
      <c r="B113" s="50" t="s">
        <v>241</v>
      </c>
      <c r="C113" s="51" t="s">
        <v>242</v>
      </c>
      <c r="D113" s="51">
        <v>70947112</v>
      </c>
      <c r="E113" s="51">
        <v>107562090</v>
      </c>
      <c r="F113" s="52">
        <v>600076211</v>
      </c>
      <c r="G113" s="53" t="s">
        <v>312</v>
      </c>
      <c r="H113" s="53" t="s">
        <v>97</v>
      </c>
      <c r="I113" s="53" t="s">
        <v>125</v>
      </c>
      <c r="J113" s="53" t="s">
        <v>244</v>
      </c>
      <c r="K113" s="53" t="s">
        <v>313</v>
      </c>
      <c r="L113" s="54">
        <v>799752</v>
      </c>
      <c r="M113" s="55">
        <f t="shared" ref="M113:M114" si="16">L113/100*85</f>
        <v>679789.20000000007</v>
      </c>
      <c r="N113" s="56">
        <v>2022</v>
      </c>
      <c r="O113" s="57">
        <v>2022</v>
      </c>
      <c r="P113" s="58"/>
      <c r="Q113" s="59"/>
      <c r="R113" s="53" t="s">
        <v>314</v>
      </c>
      <c r="S113" s="53" t="s">
        <v>246</v>
      </c>
    </row>
    <row r="114" spans="1:19" ht="101.25" x14ac:dyDescent="0.25">
      <c r="A114" s="49">
        <v>110</v>
      </c>
      <c r="B114" s="50" t="s">
        <v>300</v>
      </c>
      <c r="C114" s="51" t="s">
        <v>301</v>
      </c>
      <c r="D114" s="51">
        <v>71341331</v>
      </c>
      <c r="E114" s="51">
        <v>181026643</v>
      </c>
      <c r="F114" s="52">
        <v>691002843</v>
      </c>
      <c r="G114" s="53" t="s">
        <v>315</v>
      </c>
      <c r="H114" s="53" t="s">
        <v>97</v>
      </c>
      <c r="I114" s="53" t="s">
        <v>125</v>
      </c>
      <c r="J114" s="53" t="s">
        <v>125</v>
      </c>
      <c r="K114" s="53" t="s">
        <v>316</v>
      </c>
      <c r="L114" s="54">
        <v>800000</v>
      </c>
      <c r="M114" s="55">
        <f t="shared" si="16"/>
        <v>680000</v>
      </c>
      <c r="N114" s="56">
        <v>2022</v>
      </c>
      <c r="O114" s="57">
        <v>2024</v>
      </c>
      <c r="P114" s="56"/>
      <c r="Q114" s="59"/>
      <c r="R114" s="53" t="s">
        <v>307</v>
      </c>
      <c r="S114" s="53" t="s">
        <v>246</v>
      </c>
    </row>
    <row r="115" spans="1:19" ht="67.5" x14ac:dyDescent="0.25">
      <c r="A115" s="97">
        <v>111</v>
      </c>
      <c r="B115" s="60" t="s">
        <v>136</v>
      </c>
      <c r="C115" s="61" t="s">
        <v>137</v>
      </c>
      <c r="D115" s="61">
        <v>72744014</v>
      </c>
      <c r="E115" s="61">
        <v>166000132</v>
      </c>
      <c r="F115" s="62">
        <v>666000123</v>
      </c>
      <c r="G115" s="63" t="s">
        <v>138</v>
      </c>
      <c r="H115" s="63" t="s">
        <v>97</v>
      </c>
      <c r="I115" s="63" t="s">
        <v>125</v>
      </c>
      <c r="J115" s="63" t="s">
        <v>139</v>
      </c>
      <c r="K115" s="63" t="s">
        <v>138</v>
      </c>
      <c r="L115" s="64">
        <v>44000000</v>
      </c>
      <c r="M115" s="65">
        <f>IF(COUNTA(L115)=1,L115/100*85,"")</f>
        <v>37400000</v>
      </c>
      <c r="N115" s="66">
        <v>2023</v>
      </c>
      <c r="O115" s="67">
        <v>2027</v>
      </c>
      <c r="P115" s="68" t="s">
        <v>127</v>
      </c>
      <c r="Q115" s="69"/>
      <c r="R115" s="102" t="s">
        <v>674</v>
      </c>
      <c r="S115" s="63"/>
    </row>
    <row r="116" spans="1:19" ht="90" x14ac:dyDescent="0.25">
      <c r="A116" s="49">
        <v>112</v>
      </c>
      <c r="B116" s="50" t="s">
        <v>136</v>
      </c>
      <c r="C116" s="51" t="s">
        <v>137</v>
      </c>
      <c r="D116" s="51">
        <v>72744014</v>
      </c>
      <c r="E116" s="51">
        <v>166000132</v>
      </c>
      <c r="F116" s="52">
        <v>666000123</v>
      </c>
      <c r="G116" s="53" t="s">
        <v>262</v>
      </c>
      <c r="H116" s="53" t="s">
        <v>97</v>
      </c>
      <c r="I116" s="53" t="s">
        <v>125</v>
      </c>
      <c r="J116" s="53" t="s">
        <v>139</v>
      </c>
      <c r="K116" s="53"/>
      <c r="L116" s="54">
        <v>4200000</v>
      </c>
      <c r="M116" s="55">
        <f>IF(COUNTA(L116)=1,L116/100*85,"")</f>
        <v>3570000</v>
      </c>
      <c r="N116" s="56">
        <v>2022</v>
      </c>
      <c r="O116" s="57">
        <v>2027</v>
      </c>
      <c r="P116" s="58"/>
      <c r="Q116" s="59"/>
      <c r="R116" s="135" t="s">
        <v>679</v>
      </c>
      <c r="S116" s="53" t="s">
        <v>144</v>
      </c>
    </row>
    <row r="117" spans="1:19" ht="202.5" x14ac:dyDescent="0.25">
      <c r="A117" s="49">
        <v>113</v>
      </c>
      <c r="B117" s="50" t="s">
        <v>136</v>
      </c>
      <c r="C117" s="51" t="s">
        <v>137</v>
      </c>
      <c r="D117" s="51">
        <v>72744014</v>
      </c>
      <c r="E117" s="51">
        <v>166000132</v>
      </c>
      <c r="F117" s="52">
        <v>666000123</v>
      </c>
      <c r="G117" s="53" t="s">
        <v>274</v>
      </c>
      <c r="H117" s="53" t="s">
        <v>97</v>
      </c>
      <c r="I117" s="53" t="s">
        <v>125</v>
      </c>
      <c r="J117" s="53" t="s">
        <v>139</v>
      </c>
      <c r="K117" s="53"/>
      <c r="L117" s="54">
        <v>2400000</v>
      </c>
      <c r="M117" s="55">
        <f>IF(COUNTA(L117)=1,L117/100*85,"")</f>
        <v>2040000</v>
      </c>
      <c r="N117" s="56">
        <v>2024</v>
      </c>
      <c r="O117" s="57">
        <v>2027</v>
      </c>
      <c r="P117" s="58"/>
      <c r="Q117" s="59"/>
      <c r="R117" s="93" t="s">
        <v>684</v>
      </c>
      <c r="S117" s="53"/>
    </row>
    <row r="118" spans="1:19" ht="56.25" x14ac:dyDescent="0.25">
      <c r="A118" s="49">
        <v>114</v>
      </c>
      <c r="B118" s="50" t="s">
        <v>283</v>
      </c>
      <c r="C118" s="51" t="s">
        <v>284</v>
      </c>
      <c r="D118" s="51">
        <v>71010548</v>
      </c>
      <c r="E118" s="51">
        <v>107561310</v>
      </c>
      <c r="F118" s="52">
        <v>600075478</v>
      </c>
      <c r="G118" s="53" t="s">
        <v>289</v>
      </c>
      <c r="H118" s="53" t="s">
        <v>97</v>
      </c>
      <c r="I118" s="53" t="s">
        <v>125</v>
      </c>
      <c r="J118" s="53" t="s">
        <v>286</v>
      </c>
      <c r="K118" s="53" t="s">
        <v>671</v>
      </c>
      <c r="L118" s="54">
        <v>40000</v>
      </c>
      <c r="M118" s="55">
        <f>L118/100*85</f>
        <v>34000</v>
      </c>
      <c r="N118" s="56">
        <v>2022</v>
      </c>
      <c r="O118" s="57">
        <v>2024</v>
      </c>
      <c r="P118" s="58"/>
      <c r="Q118" s="59"/>
      <c r="R118" s="53" t="s">
        <v>672</v>
      </c>
      <c r="S118" s="53" t="s">
        <v>246</v>
      </c>
    </row>
    <row r="119" spans="1:19" ht="124.5" thickBot="1" x14ac:dyDescent="0.3">
      <c r="A119" s="79">
        <v>115</v>
      </c>
      <c r="B119" s="80" t="s">
        <v>300</v>
      </c>
      <c r="C119" s="81" t="s">
        <v>301</v>
      </c>
      <c r="D119" s="81">
        <v>71341331</v>
      </c>
      <c r="E119" s="81">
        <v>181026643</v>
      </c>
      <c r="F119" s="82">
        <v>691002843</v>
      </c>
      <c r="G119" s="83" t="s">
        <v>302</v>
      </c>
      <c r="H119" s="83" t="s">
        <v>97</v>
      </c>
      <c r="I119" s="83" t="s">
        <v>125</v>
      </c>
      <c r="J119" s="83" t="s">
        <v>125</v>
      </c>
      <c r="K119" s="83" t="s">
        <v>302</v>
      </c>
      <c r="L119" s="84">
        <v>13800000</v>
      </c>
      <c r="M119" s="238">
        <v>11730000</v>
      </c>
      <c r="N119" s="86">
        <v>2023</v>
      </c>
      <c r="O119" s="87">
        <v>2026</v>
      </c>
      <c r="P119" s="86"/>
      <c r="Q119" s="239"/>
      <c r="R119" s="240" t="s">
        <v>926</v>
      </c>
      <c r="S119" s="83" t="s">
        <v>246</v>
      </c>
    </row>
    <row r="122" spans="1:19" x14ac:dyDescent="0.25">
      <c r="A122" s="2" t="s">
        <v>957</v>
      </c>
    </row>
    <row r="123" spans="1:19" x14ac:dyDescent="0.25">
      <c r="N123" t="s">
        <v>963</v>
      </c>
    </row>
    <row r="124" spans="1:19" x14ac:dyDescent="0.25">
      <c r="N124" s="173" t="s">
        <v>964</v>
      </c>
    </row>
    <row r="125" spans="1:19" x14ac:dyDescent="0.25">
      <c r="N125" s="173" t="s">
        <v>965</v>
      </c>
    </row>
    <row r="126" spans="1:19" x14ac:dyDescent="0.25">
      <c r="A126" s="1" t="s">
        <v>28</v>
      </c>
    </row>
    <row r="127" spans="1:19" x14ac:dyDescent="0.25">
      <c r="A127" s="1" t="s">
        <v>117</v>
      </c>
    </row>
    <row r="128" spans="1:19" x14ac:dyDescent="0.25">
      <c r="A128" s="1" t="s">
        <v>120</v>
      </c>
    </row>
    <row r="130" spans="1:13" x14ac:dyDescent="0.25">
      <c r="A130" s="1" t="s">
        <v>29</v>
      </c>
    </row>
    <row r="132" spans="1:13" s="5" customFormat="1" x14ac:dyDescent="0.25">
      <c r="A132" s="2" t="s">
        <v>30</v>
      </c>
      <c r="B132" s="2"/>
      <c r="C132" s="2"/>
      <c r="L132" s="6"/>
      <c r="M132" s="6"/>
    </row>
    <row r="134" spans="1:13" x14ac:dyDescent="0.25">
      <c r="A134" s="2" t="s">
        <v>31</v>
      </c>
      <c r="B134" s="2"/>
      <c r="C134" s="2"/>
    </row>
    <row r="136" spans="1:13" x14ac:dyDescent="0.25">
      <c r="A136" s="2"/>
    </row>
  </sheetData>
  <autoFilter ref="A3:S119"/>
  <mergeCells count="13">
    <mergeCell ref="A107:S107"/>
    <mergeCell ref="N2:O2"/>
    <mergeCell ref="P2:Q2"/>
    <mergeCell ref="R2:S2"/>
    <mergeCell ref="A1:S1"/>
    <mergeCell ref="A2:A3"/>
    <mergeCell ref="B2:F2"/>
    <mergeCell ref="G2:G3"/>
    <mergeCell ref="J2:J3"/>
    <mergeCell ref="K2:K3"/>
    <mergeCell ref="L2:M2"/>
    <mergeCell ref="H2:H3"/>
    <mergeCell ref="I2:I3"/>
  </mergeCells>
  <pageMargins left="0.7" right="0.7" top="0.78740157499999996" bottom="0.78740157499999996" header="0.3" footer="0.3"/>
  <pageSetup paperSize="9" scale="5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43"/>
  <sheetViews>
    <sheetView zoomScale="85" zoomScaleNormal="85" workbookViewId="0">
      <pane ySplit="4" topLeftCell="A5" activePane="bottomLeft" state="frozen"/>
      <selection activeCell="A2" sqref="A2:A3"/>
      <selection pane="bottomLeft" activeCell="A2" sqref="A2:A4"/>
    </sheetView>
  </sheetViews>
  <sheetFormatPr defaultColWidth="9.28515625" defaultRowHeight="15" x14ac:dyDescent="0.25"/>
  <cols>
    <col min="1" max="1" width="6.5703125" style="1" customWidth="1"/>
    <col min="2" max="6" width="9.28515625" style="1"/>
    <col min="7" max="7" width="16.28515625" style="1" customWidth="1"/>
    <col min="8" max="9" width="14.28515625" style="1" customWidth="1"/>
    <col min="10" max="10" width="14.7109375" style="1" customWidth="1"/>
    <col min="11" max="11" width="39.42578125" style="1" customWidth="1"/>
    <col min="12" max="12" width="13.85546875" style="4" customWidth="1"/>
    <col min="13" max="13" width="15.42578125" style="4" customWidth="1"/>
    <col min="14" max="15" width="9.28515625" style="1"/>
    <col min="16" max="16" width="8.42578125" style="1" customWidth="1"/>
    <col min="17" max="19" width="10.42578125" style="1" customWidth="1"/>
    <col min="20" max="21" width="13.42578125" style="1" customWidth="1"/>
    <col min="22" max="23" width="14" style="1" customWidth="1"/>
    <col min="24" max="24" width="12.28515625" style="1" customWidth="1"/>
    <col min="25" max="26" width="10.28515625" style="1" customWidth="1"/>
    <col min="27" max="16384" width="9.28515625" style="1"/>
  </cols>
  <sheetData>
    <row r="1" spans="1:26" s="173" customFormat="1" ht="18" customHeight="1" thickBot="1" x14ac:dyDescent="0.35">
      <c r="A1" s="341" t="s">
        <v>32</v>
      </c>
      <c r="B1" s="342"/>
      <c r="C1" s="342"/>
      <c r="D1" s="342"/>
      <c r="E1" s="342"/>
      <c r="F1" s="342"/>
      <c r="G1" s="342"/>
      <c r="H1" s="342"/>
      <c r="I1" s="342"/>
      <c r="J1" s="342"/>
      <c r="K1" s="342"/>
      <c r="L1" s="342"/>
      <c r="M1" s="342"/>
      <c r="N1" s="342"/>
      <c r="O1" s="342"/>
      <c r="P1" s="342"/>
      <c r="Q1" s="342"/>
      <c r="R1" s="342"/>
      <c r="S1" s="342"/>
      <c r="T1" s="342"/>
      <c r="U1" s="342"/>
      <c r="V1" s="342"/>
      <c r="W1" s="342"/>
      <c r="X1" s="342"/>
      <c r="Y1" s="342"/>
      <c r="Z1" s="343"/>
    </row>
    <row r="2" spans="1:26" s="173" customFormat="1" ht="29.1" customHeight="1" thickBot="1" x14ac:dyDescent="0.3">
      <c r="A2" s="344" t="s">
        <v>6</v>
      </c>
      <c r="B2" s="314" t="s">
        <v>7</v>
      </c>
      <c r="C2" s="315"/>
      <c r="D2" s="315"/>
      <c r="E2" s="315"/>
      <c r="F2" s="316"/>
      <c r="G2" s="351" t="s">
        <v>8</v>
      </c>
      <c r="H2" s="333" t="s">
        <v>33</v>
      </c>
      <c r="I2" s="338" t="s">
        <v>65</v>
      </c>
      <c r="J2" s="354" t="s">
        <v>10</v>
      </c>
      <c r="K2" s="366" t="s">
        <v>11</v>
      </c>
      <c r="L2" s="317" t="s">
        <v>34</v>
      </c>
      <c r="M2" s="318"/>
      <c r="N2" s="319" t="s">
        <v>13</v>
      </c>
      <c r="O2" s="320"/>
      <c r="P2" s="361" t="s">
        <v>35</v>
      </c>
      <c r="Q2" s="362"/>
      <c r="R2" s="362"/>
      <c r="S2" s="362"/>
      <c r="T2" s="362"/>
      <c r="U2" s="362"/>
      <c r="V2" s="362"/>
      <c r="W2" s="363"/>
      <c r="X2" s="363"/>
      <c r="Y2" s="296" t="s">
        <v>15</v>
      </c>
      <c r="Z2" s="297"/>
    </row>
    <row r="3" spans="1:26" s="173" customFormat="1" ht="14.85" customHeight="1" x14ac:dyDescent="0.25">
      <c r="A3" s="345"/>
      <c r="B3" s="351" t="s">
        <v>16</v>
      </c>
      <c r="C3" s="347" t="s">
        <v>17</v>
      </c>
      <c r="D3" s="347" t="s">
        <v>18</v>
      </c>
      <c r="E3" s="347" t="s">
        <v>19</v>
      </c>
      <c r="F3" s="349" t="s">
        <v>20</v>
      </c>
      <c r="G3" s="352"/>
      <c r="H3" s="334"/>
      <c r="I3" s="339"/>
      <c r="J3" s="355"/>
      <c r="K3" s="367"/>
      <c r="L3" s="325" t="s">
        <v>21</v>
      </c>
      <c r="M3" s="327" t="s">
        <v>82</v>
      </c>
      <c r="N3" s="329" t="s">
        <v>22</v>
      </c>
      <c r="O3" s="331" t="s">
        <v>23</v>
      </c>
      <c r="P3" s="364" t="s">
        <v>36</v>
      </c>
      <c r="Q3" s="365"/>
      <c r="R3" s="365"/>
      <c r="S3" s="366"/>
      <c r="T3" s="336" t="s">
        <v>37</v>
      </c>
      <c r="U3" s="357" t="s">
        <v>79</v>
      </c>
      <c r="V3" s="357" t="s">
        <v>80</v>
      </c>
      <c r="W3" s="336" t="s">
        <v>38</v>
      </c>
      <c r="X3" s="359" t="s">
        <v>66</v>
      </c>
      <c r="Y3" s="321" t="s">
        <v>26</v>
      </c>
      <c r="Z3" s="323" t="s">
        <v>27</v>
      </c>
    </row>
    <row r="4" spans="1:26" s="173" customFormat="1" ht="80.099999999999994" customHeight="1" thickBot="1" x14ac:dyDescent="0.3">
      <c r="A4" s="346"/>
      <c r="B4" s="353"/>
      <c r="C4" s="348"/>
      <c r="D4" s="348"/>
      <c r="E4" s="348"/>
      <c r="F4" s="350"/>
      <c r="G4" s="353"/>
      <c r="H4" s="335"/>
      <c r="I4" s="340"/>
      <c r="J4" s="356"/>
      <c r="K4" s="368"/>
      <c r="L4" s="326"/>
      <c r="M4" s="328"/>
      <c r="N4" s="330"/>
      <c r="O4" s="332"/>
      <c r="P4" s="42" t="s">
        <v>59</v>
      </c>
      <c r="Q4" s="43" t="s">
        <v>39</v>
      </c>
      <c r="R4" s="43" t="s">
        <v>40</v>
      </c>
      <c r="S4" s="44" t="s">
        <v>41</v>
      </c>
      <c r="T4" s="337"/>
      <c r="U4" s="358"/>
      <c r="V4" s="358"/>
      <c r="W4" s="337"/>
      <c r="X4" s="360"/>
      <c r="Y4" s="322"/>
      <c r="Z4" s="324"/>
    </row>
    <row r="5" spans="1:26" s="2" customFormat="1" ht="90" x14ac:dyDescent="0.25">
      <c r="A5" s="175">
        <v>1</v>
      </c>
      <c r="B5" s="188" t="s">
        <v>317</v>
      </c>
      <c r="C5" s="177" t="s">
        <v>123</v>
      </c>
      <c r="D5" s="177">
        <v>47274735</v>
      </c>
      <c r="E5" s="189" t="s">
        <v>318</v>
      </c>
      <c r="F5" s="190">
        <v>600076431</v>
      </c>
      <c r="G5" s="179" t="s">
        <v>319</v>
      </c>
      <c r="H5" s="179" t="s">
        <v>97</v>
      </c>
      <c r="I5" s="179" t="s">
        <v>125</v>
      </c>
      <c r="J5" s="179" t="s">
        <v>126</v>
      </c>
      <c r="K5" s="179" t="s">
        <v>319</v>
      </c>
      <c r="L5" s="180">
        <v>100000000</v>
      </c>
      <c r="M5" s="191">
        <f>L5/100*85</f>
        <v>85000000</v>
      </c>
      <c r="N5" s="164">
        <v>2021</v>
      </c>
      <c r="O5" s="165">
        <v>2027</v>
      </c>
      <c r="P5" s="166" t="s">
        <v>127</v>
      </c>
      <c r="Q5" s="167" t="s">
        <v>127</v>
      </c>
      <c r="R5" s="167"/>
      <c r="S5" s="168" t="s">
        <v>127</v>
      </c>
      <c r="T5" s="175"/>
      <c r="U5" s="175"/>
      <c r="V5" s="175"/>
      <c r="W5" s="175"/>
      <c r="X5" s="175"/>
      <c r="Y5" s="176" t="s">
        <v>320</v>
      </c>
      <c r="Z5" s="178" t="s">
        <v>321</v>
      </c>
    </row>
    <row r="6" spans="1:26" s="2" customFormat="1" ht="90" x14ac:dyDescent="0.25">
      <c r="A6" s="49">
        <v>2</v>
      </c>
      <c r="B6" s="89" t="s">
        <v>317</v>
      </c>
      <c r="C6" s="51" t="s">
        <v>123</v>
      </c>
      <c r="D6" s="51">
        <v>47274735</v>
      </c>
      <c r="E6" s="70" t="s">
        <v>318</v>
      </c>
      <c r="F6" s="90">
        <v>600076431</v>
      </c>
      <c r="G6" s="53" t="s">
        <v>322</v>
      </c>
      <c r="H6" s="53" t="s">
        <v>97</v>
      </c>
      <c r="I6" s="53" t="s">
        <v>125</v>
      </c>
      <c r="J6" s="53" t="s">
        <v>126</v>
      </c>
      <c r="K6" s="53" t="s">
        <v>322</v>
      </c>
      <c r="L6" s="54">
        <v>100000000</v>
      </c>
      <c r="M6" s="55">
        <f t="shared" ref="M6:M96" si="0">L6/100*85</f>
        <v>85000000</v>
      </c>
      <c r="N6" s="56">
        <v>2021</v>
      </c>
      <c r="O6" s="57">
        <v>2027</v>
      </c>
      <c r="P6" s="58" t="s">
        <v>127</v>
      </c>
      <c r="Q6" s="91" t="s">
        <v>127</v>
      </c>
      <c r="R6" s="91"/>
      <c r="S6" s="59" t="s">
        <v>127</v>
      </c>
      <c r="T6" s="49"/>
      <c r="U6" s="49"/>
      <c r="V6" s="49"/>
      <c r="W6" s="49"/>
      <c r="X6" s="49"/>
      <c r="Y6" s="50" t="s">
        <v>320</v>
      </c>
      <c r="Z6" s="52" t="s">
        <v>321</v>
      </c>
    </row>
    <row r="7" spans="1:26" s="2" customFormat="1" ht="90" x14ac:dyDescent="0.25">
      <c r="A7" s="49">
        <v>3</v>
      </c>
      <c r="B7" s="89" t="s">
        <v>317</v>
      </c>
      <c r="C7" s="51" t="s">
        <v>123</v>
      </c>
      <c r="D7" s="51">
        <v>47274735</v>
      </c>
      <c r="E7" s="70" t="s">
        <v>318</v>
      </c>
      <c r="F7" s="90">
        <v>600076431</v>
      </c>
      <c r="G7" s="53" t="s">
        <v>323</v>
      </c>
      <c r="H7" s="53" t="s">
        <v>97</v>
      </c>
      <c r="I7" s="53" t="s">
        <v>125</v>
      </c>
      <c r="J7" s="53" t="s">
        <v>126</v>
      </c>
      <c r="K7" s="53" t="s">
        <v>323</v>
      </c>
      <c r="L7" s="54">
        <v>2500000</v>
      </c>
      <c r="M7" s="55">
        <f t="shared" si="0"/>
        <v>2125000</v>
      </c>
      <c r="N7" s="56">
        <v>2021</v>
      </c>
      <c r="O7" s="57">
        <v>2027</v>
      </c>
      <c r="P7" s="58"/>
      <c r="Q7" s="91"/>
      <c r="R7" s="91"/>
      <c r="S7" s="59" t="s">
        <v>127</v>
      </c>
      <c r="T7" s="49"/>
      <c r="U7" s="49"/>
      <c r="V7" s="49"/>
      <c r="W7" s="49"/>
      <c r="X7" s="49"/>
      <c r="Y7" s="50" t="s">
        <v>320</v>
      </c>
      <c r="Z7" s="52" t="s">
        <v>321</v>
      </c>
    </row>
    <row r="8" spans="1:26" s="2" customFormat="1" ht="90" x14ac:dyDescent="0.25">
      <c r="A8" s="49">
        <v>4</v>
      </c>
      <c r="B8" s="89" t="s">
        <v>317</v>
      </c>
      <c r="C8" s="51" t="s">
        <v>123</v>
      </c>
      <c r="D8" s="51">
        <v>47274735</v>
      </c>
      <c r="E8" s="70" t="s">
        <v>318</v>
      </c>
      <c r="F8" s="90">
        <v>600076431</v>
      </c>
      <c r="G8" s="53" t="s">
        <v>324</v>
      </c>
      <c r="H8" s="53" t="s">
        <v>97</v>
      </c>
      <c r="I8" s="53" t="s">
        <v>125</v>
      </c>
      <c r="J8" s="53" t="s">
        <v>126</v>
      </c>
      <c r="K8" s="53" t="s">
        <v>324</v>
      </c>
      <c r="L8" s="54">
        <v>1500000</v>
      </c>
      <c r="M8" s="55">
        <f t="shared" si="0"/>
        <v>1275000</v>
      </c>
      <c r="N8" s="56">
        <v>2021</v>
      </c>
      <c r="O8" s="57">
        <v>2027</v>
      </c>
      <c r="P8" s="58"/>
      <c r="Q8" s="91" t="s">
        <v>127</v>
      </c>
      <c r="R8" s="91"/>
      <c r="S8" s="59"/>
      <c r="T8" s="49"/>
      <c r="U8" s="49"/>
      <c r="V8" s="49"/>
      <c r="W8" s="49"/>
      <c r="X8" s="49"/>
      <c r="Y8" s="50" t="s">
        <v>320</v>
      </c>
      <c r="Z8" s="52" t="s">
        <v>321</v>
      </c>
    </row>
    <row r="9" spans="1:26" s="2" customFormat="1" ht="90" x14ac:dyDescent="0.25">
      <c r="A9" s="49">
        <v>5</v>
      </c>
      <c r="B9" s="89" t="s">
        <v>317</v>
      </c>
      <c r="C9" s="51" t="s">
        <v>123</v>
      </c>
      <c r="D9" s="51">
        <v>47274735</v>
      </c>
      <c r="E9" s="70" t="s">
        <v>318</v>
      </c>
      <c r="F9" s="90">
        <v>600076431</v>
      </c>
      <c r="G9" s="53" t="s">
        <v>325</v>
      </c>
      <c r="H9" s="53" t="s">
        <v>97</v>
      </c>
      <c r="I9" s="53" t="s">
        <v>125</v>
      </c>
      <c r="J9" s="53" t="s">
        <v>126</v>
      </c>
      <c r="K9" s="53" t="s">
        <v>325</v>
      </c>
      <c r="L9" s="54">
        <v>1500000</v>
      </c>
      <c r="M9" s="55">
        <f t="shared" si="0"/>
        <v>1275000</v>
      </c>
      <c r="N9" s="56">
        <v>2021</v>
      </c>
      <c r="O9" s="57">
        <v>2027</v>
      </c>
      <c r="P9" s="58"/>
      <c r="Q9" s="91" t="s">
        <v>127</v>
      </c>
      <c r="R9" s="91"/>
      <c r="S9" s="59"/>
      <c r="T9" s="49"/>
      <c r="U9" s="49"/>
      <c r="V9" s="49"/>
      <c r="W9" s="49"/>
      <c r="X9" s="49"/>
      <c r="Y9" s="50" t="s">
        <v>320</v>
      </c>
      <c r="Z9" s="52" t="s">
        <v>321</v>
      </c>
    </row>
    <row r="10" spans="1:26" s="2" customFormat="1" ht="90" x14ac:dyDescent="0.25">
      <c r="A10" s="49">
        <v>6</v>
      </c>
      <c r="B10" s="89" t="s">
        <v>317</v>
      </c>
      <c r="C10" s="51" t="s">
        <v>123</v>
      </c>
      <c r="D10" s="51">
        <v>47274735</v>
      </c>
      <c r="E10" s="70" t="s">
        <v>318</v>
      </c>
      <c r="F10" s="90">
        <v>600076431</v>
      </c>
      <c r="G10" s="53" t="s">
        <v>326</v>
      </c>
      <c r="H10" s="53" t="s">
        <v>97</v>
      </c>
      <c r="I10" s="53" t="s">
        <v>125</v>
      </c>
      <c r="J10" s="53" t="s">
        <v>126</v>
      </c>
      <c r="K10" s="53" t="s">
        <v>326</v>
      </c>
      <c r="L10" s="54">
        <v>1500000</v>
      </c>
      <c r="M10" s="55">
        <f t="shared" si="0"/>
        <v>1275000</v>
      </c>
      <c r="N10" s="56">
        <v>2021</v>
      </c>
      <c r="O10" s="57">
        <v>2027</v>
      </c>
      <c r="P10" s="58"/>
      <c r="Q10" s="91"/>
      <c r="R10" s="91"/>
      <c r="S10" s="59" t="s">
        <v>127</v>
      </c>
      <c r="T10" s="49"/>
      <c r="U10" s="49"/>
      <c r="V10" s="49"/>
      <c r="W10" s="49"/>
      <c r="X10" s="49"/>
      <c r="Y10" s="50" t="s">
        <v>320</v>
      </c>
      <c r="Z10" s="52" t="s">
        <v>321</v>
      </c>
    </row>
    <row r="11" spans="1:26" s="2" customFormat="1" ht="90" x14ac:dyDescent="0.25">
      <c r="A11" s="49">
        <v>7</v>
      </c>
      <c r="B11" s="89" t="s">
        <v>317</v>
      </c>
      <c r="C11" s="51" t="s">
        <v>123</v>
      </c>
      <c r="D11" s="51">
        <v>47274735</v>
      </c>
      <c r="E11" s="70" t="s">
        <v>318</v>
      </c>
      <c r="F11" s="90">
        <v>600076431</v>
      </c>
      <c r="G11" s="53" t="s">
        <v>327</v>
      </c>
      <c r="H11" s="53" t="s">
        <v>97</v>
      </c>
      <c r="I11" s="53" t="s">
        <v>125</v>
      </c>
      <c r="J11" s="53" t="s">
        <v>126</v>
      </c>
      <c r="K11" s="53" t="s">
        <v>327</v>
      </c>
      <c r="L11" s="54">
        <v>10000000</v>
      </c>
      <c r="M11" s="55">
        <v>8500000</v>
      </c>
      <c r="N11" s="56">
        <v>2021</v>
      </c>
      <c r="O11" s="57">
        <v>2027</v>
      </c>
      <c r="P11" s="58"/>
      <c r="Q11" s="91" t="s">
        <v>127</v>
      </c>
      <c r="R11" s="91" t="s">
        <v>127</v>
      </c>
      <c r="S11" s="59" t="s">
        <v>127</v>
      </c>
      <c r="T11" s="49"/>
      <c r="U11" s="49"/>
      <c r="V11" s="49"/>
      <c r="W11" s="49"/>
      <c r="X11" s="49"/>
      <c r="Y11" s="50" t="s">
        <v>320</v>
      </c>
      <c r="Z11" s="52" t="s">
        <v>321</v>
      </c>
    </row>
    <row r="12" spans="1:26" s="2" customFormat="1" ht="90" x14ac:dyDescent="0.25">
      <c r="A12" s="49">
        <v>8</v>
      </c>
      <c r="B12" s="89" t="s">
        <v>317</v>
      </c>
      <c r="C12" s="51" t="s">
        <v>123</v>
      </c>
      <c r="D12" s="51">
        <v>47274735</v>
      </c>
      <c r="E12" s="70" t="s">
        <v>318</v>
      </c>
      <c r="F12" s="90">
        <v>600076431</v>
      </c>
      <c r="G12" s="53" t="s">
        <v>328</v>
      </c>
      <c r="H12" s="53" t="s">
        <v>97</v>
      </c>
      <c r="I12" s="53" t="s">
        <v>125</v>
      </c>
      <c r="J12" s="53" t="s">
        <v>126</v>
      </c>
      <c r="K12" s="53" t="s">
        <v>328</v>
      </c>
      <c r="L12" s="54">
        <v>10000000</v>
      </c>
      <c r="M12" s="55">
        <v>8500000</v>
      </c>
      <c r="N12" s="56">
        <v>2021</v>
      </c>
      <c r="O12" s="57">
        <v>2027</v>
      </c>
      <c r="P12" s="58"/>
      <c r="Q12" s="91"/>
      <c r="R12" s="91"/>
      <c r="S12" s="59"/>
      <c r="T12" s="49"/>
      <c r="U12" s="49"/>
      <c r="V12" s="49"/>
      <c r="W12" s="49"/>
      <c r="X12" s="49"/>
      <c r="Y12" s="50" t="s">
        <v>320</v>
      </c>
      <c r="Z12" s="52" t="s">
        <v>321</v>
      </c>
    </row>
    <row r="13" spans="1:26" s="2" customFormat="1" ht="90" x14ac:dyDescent="0.25">
      <c r="A13" s="49">
        <v>9</v>
      </c>
      <c r="B13" s="89" t="s">
        <v>317</v>
      </c>
      <c r="C13" s="51" t="s">
        <v>123</v>
      </c>
      <c r="D13" s="51">
        <v>47274735</v>
      </c>
      <c r="E13" s="70" t="s">
        <v>318</v>
      </c>
      <c r="F13" s="90">
        <v>600076431</v>
      </c>
      <c r="G13" s="53" t="s">
        <v>329</v>
      </c>
      <c r="H13" s="53" t="s">
        <v>97</v>
      </c>
      <c r="I13" s="53" t="s">
        <v>125</v>
      </c>
      <c r="J13" s="53" t="s">
        <v>126</v>
      </c>
      <c r="K13" s="53" t="s">
        <v>330</v>
      </c>
      <c r="L13" s="54">
        <v>10000000</v>
      </c>
      <c r="M13" s="55">
        <v>8500000</v>
      </c>
      <c r="N13" s="56">
        <v>2021</v>
      </c>
      <c r="O13" s="57">
        <v>2027</v>
      </c>
      <c r="P13" s="58"/>
      <c r="Q13" s="91" t="s">
        <v>127</v>
      </c>
      <c r="R13" s="91" t="s">
        <v>127</v>
      </c>
      <c r="S13" s="59" t="s">
        <v>127</v>
      </c>
      <c r="T13" s="49"/>
      <c r="U13" s="49"/>
      <c r="V13" s="49"/>
      <c r="W13" s="49"/>
      <c r="X13" s="49"/>
      <c r="Y13" s="50" t="s">
        <v>331</v>
      </c>
      <c r="Z13" s="52"/>
    </row>
    <row r="14" spans="1:26" s="2" customFormat="1" ht="101.25" x14ac:dyDescent="0.25">
      <c r="A14" s="49">
        <v>10</v>
      </c>
      <c r="B14" s="89" t="s">
        <v>317</v>
      </c>
      <c r="C14" s="51" t="s">
        <v>123</v>
      </c>
      <c r="D14" s="51">
        <v>47274735</v>
      </c>
      <c r="E14" s="70" t="s">
        <v>318</v>
      </c>
      <c r="F14" s="90">
        <v>600076431</v>
      </c>
      <c r="G14" s="53" t="s">
        <v>332</v>
      </c>
      <c r="H14" s="53" t="s">
        <v>97</v>
      </c>
      <c r="I14" s="53" t="s">
        <v>125</v>
      </c>
      <c r="J14" s="53" t="s">
        <v>126</v>
      </c>
      <c r="K14" s="53" t="s">
        <v>333</v>
      </c>
      <c r="L14" s="54">
        <v>10000000</v>
      </c>
      <c r="M14" s="55">
        <v>8500000</v>
      </c>
      <c r="N14" s="56">
        <v>2021</v>
      </c>
      <c r="O14" s="57">
        <v>2027</v>
      </c>
      <c r="P14" s="58"/>
      <c r="Q14" s="91"/>
      <c r="R14" s="91"/>
      <c r="S14" s="59"/>
      <c r="T14" s="49"/>
      <c r="U14" s="49"/>
      <c r="V14" s="49"/>
      <c r="W14" s="49"/>
      <c r="X14" s="49" t="s">
        <v>127</v>
      </c>
      <c r="Y14" s="50" t="s">
        <v>334</v>
      </c>
      <c r="Z14" s="52" t="s">
        <v>321</v>
      </c>
    </row>
    <row r="15" spans="1:26" s="2" customFormat="1" ht="78.75" x14ac:dyDescent="0.25">
      <c r="A15" s="49">
        <v>11</v>
      </c>
      <c r="B15" s="89" t="s">
        <v>335</v>
      </c>
      <c r="C15" s="51" t="s">
        <v>336</v>
      </c>
      <c r="D15" s="51">
        <v>72742241</v>
      </c>
      <c r="E15" s="51">
        <v>102053634</v>
      </c>
      <c r="F15" s="90">
        <v>600076130</v>
      </c>
      <c r="G15" s="53" t="s">
        <v>337</v>
      </c>
      <c r="H15" s="53" t="s">
        <v>97</v>
      </c>
      <c r="I15" s="53" t="s">
        <v>125</v>
      </c>
      <c r="J15" s="53" t="s">
        <v>338</v>
      </c>
      <c r="K15" s="53" t="s">
        <v>337</v>
      </c>
      <c r="L15" s="54">
        <v>8200000</v>
      </c>
      <c r="M15" s="55">
        <f t="shared" si="0"/>
        <v>6970000</v>
      </c>
      <c r="N15" s="56">
        <v>2023</v>
      </c>
      <c r="O15" s="57">
        <v>2024</v>
      </c>
      <c r="P15" s="58" t="s">
        <v>127</v>
      </c>
      <c r="Q15" s="91"/>
      <c r="R15" s="91" t="s">
        <v>127</v>
      </c>
      <c r="S15" s="59" t="s">
        <v>127</v>
      </c>
      <c r="T15" s="49"/>
      <c r="U15" s="49"/>
      <c r="V15" s="49"/>
      <c r="W15" s="49"/>
      <c r="X15" s="49"/>
      <c r="Y15" s="50" t="s">
        <v>716</v>
      </c>
      <c r="Z15" s="52" t="s">
        <v>717</v>
      </c>
    </row>
    <row r="16" spans="1:26" s="2" customFormat="1" ht="78.75" x14ac:dyDescent="0.25">
      <c r="A16" s="49">
        <v>12</v>
      </c>
      <c r="B16" s="89" t="s">
        <v>339</v>
      </c>
      <c r="C16" s="51" t="s">
        <v>340</v>
      </c>
      <c r="D16" s="51">
        <v>72742313</v>
      </c>
      <c r="E16" s="92">
        <v>102053570</v>
      </c>
      <c r="F16" s="90">
        <v>600076466</v>
      </c>
      <c r="G16" s="53" t="s">
        <v>341</v>
      </c>
      <c r="H16" s="53" t="s">
        <v>97</v>
      </c>
      <c r="I16" s="53" t="s">
        <v>125</v>
      </c>
      <c r="J16" s="53" t="s">
        <v>342</v>
      </c>
      <c r="K16" s="53" t="s">
        <v>343</v>
      </c>
      <c r="L16" s="54">
        <v>8000000</v>
      </c>
      <c r="M16" s="55">
        <f t="shared" si="0"/>
        <v>6800000</v>
      </c>
      <c r="N16" s="56">
        <v>2023</v>
      </c>
      <c r="O16" s="57">
        <v>2025</v>
      </c>
      <c r="P16" s="58" t="s">
        <v>127</v>
      </c>
      <c r="Q16" s="91" t="s">
        <v>127</v>
      </c>
      <c r="R16" s="91" t="s">
        <v>127</v>
      </c>
      <c r="S16" s="59" t="s">
        <v>127</v>
      </c>
      <c r="T16" s="49"/>
      <c r="U16" s="49"/>
      <c r="V16" s="49"/>
      <c r="W16" s="49"/>
      <c r="X16" s="49"/>
      <c r="Y16" s="50" t="s">
        <v>344</v>
      </c>
      <c r="Z16" s="52" t="s">
        <v>246</v>
      </c>
    </row>
    <row r="17" spans="1:26" s="2" customFormat="1" ht="409.5" x14ac:dyDescent="0.25">
      <c r="A17" s="49">
        <v>13</v>
      </c>
      <c r="B17" s="89" t="s">
        <v>345</v>
      </c>
      <c r="C17" s="51" t="s">
        <v>141</v>
      </c>
      <c r="D17" s="51" t="s">
        <v>346</v>
      </c>
      <c r="E17" s="92" t="s">
        <v>347</v>
      </c>
      <c r="F17" s="90" t="s">
        <v>348</v>
      </c>
      <c r="G17" s="93" t="s">
        <v>349</v>
      </c>
      <c r="H17" s="53" t="s">
        <v>97</v>
      </c>
      <c r="I17" s="53" t="s">
        <v>125</v>
      </c>
      <c r="J17" s="53" t="s">
        <v>125</v>
      </c>
      <c r="K17" s="53" t="s">
        <v>350</v>
      </c>
      <c r="L17" s="54">
        <v>187000000</v>
      </c>
      <c r="M17" s="55">
        <f t="shared" si="0"/>
        <v>158950000</v>
      </c>
      <c r="N17" s="56">
        <v>2023</v>
      </c>
      <c r="O17" s="57">
        <v>2027</v>
      </c>
      <c r="P17" s="58" t="s">
        <v>127</v>
      </c>
      <c r="Q17" s="91" t="s">
        <v>127</v>
      </c>
      <c r="R17" s="91"/>
      <c r="S17" s="59" t="s">
        <v>127</v>
      </c>
      <c r="T17" s="49"/>
      <c r="U17" s="49"/>
      <c r="V17" s="49" t="s">
        <v>127</v>
      </c>
      <c r="W17" s="49"/>
      <c r="X17" s="49" t="s">
        <v>127</v>
      </c>
      <c r="Y17" s="50" t="s">
        <v>351</v>
      </c>
      <c r="Z17" s="52" t="s">
        <v>246</v>
      </c>
    </row>
    <row r="18" spans="1:26" s="2" customFormat="1" ht="258.75" x14ac:dyDescent="0.25">
      <c r="A18" s="49">
        <v>14</v>
      </c>
      <c r="B18" s="89" t="s">
        <v>357</v>
      </c>
      <c r="C18" s="51" t="s">
        <v>141</v>
      </c>
      <c r="D18" s="94" t="s">
        <v>358</v>
      </c>
      <c r="E18" s="94" t="s">
        <v>359</v>
      </c>
      <c r="F18" s="90" t="s">
        <v>360</v>
      </c>
      <c r="G18" s="53" t="s">
        <v>361</v>
      </c>
      <c r="H18" s="53" t="s">
        <v>97</v>
      </c>
      <c r="I18" s="53" t="s">
        <v>125</v>
      </c>
      <c r="J18" s="53" t="s">
        <v>125</v>
      </c>
      <c r="K18" s="53" t="s">
        <v>350</v>
      </c>
      <c r="L18" s="54">
        <v>70000000</v>
      </c>
      <c r="M18" s="55">
        <f t="shared" ref="M18" si="1">IF(COUNTA(L18)=1,L18/100*85,"")</f>
        <v>59500000</v>
      </c>
      <c r="N18" s="56">
        <v>2024</v>
      </c>
      <c r="O18" s="57">
        <v>2024</v>
      </c>
      <c r="P18" s="58" t="s">
        <v>127</v>
      </c>
      <c r="Q18" s="91" t="s">
        <v>127</v>
      </c>
      <c r="R18" s="91"/>
      <c r="S18" s="59" t="s">
        <v>127</v>
      </c>
      <c r="T18" s="49"/>
      <c r="U18" s="49"/>
      <c r="V18" s="49" t="s">
        <v>127</v>
      </c>
      <c r="W18" s="49"/>
      <c r="X18" s="49" t="s">
        <v>127</v>
      </c>
      <c r="Y18" s="50" t="s">
        <v>759</v>
      </c>
      <c r="Z18" s="52"/>
    </row>
    <row r="19" spans="1:26" s="2" customFormat="1" ht="112.5" x14ac:dyDescent="0.25">
      <c r="A19" s="49">
        <v>15</v>
      </c>
      <c r="B19" s="89" t="s">
        <v>211</v>
      </c>
      <c r="C19" s="51" t="s">
        <v>141</v>
      </c>
      <c r="D19" s="51">
        <v>72744367</v>
      </c>
      <c r="E19" s="92">
        <v>102053421</v>
      </c>
      <c r="F19" s="90">
        <v>600076059</v>
      </c>
      <c r="G19" s="53" t="s">
        <v>761</v>
      </c>
      <c r="H19" s="53" t="s">
        <v>97</v>
      </c>
      <c r="I19" s="53" t="s">
        <v>125</v>
      </c>
      <c r="J19" s="53" t="s">
        <v>125</v>
      </c>
      <c r="K19" s="53" t="s">
        <v>762</v>
      </c>
      <c r="L19" s="54" t="s">
        <v>763</v>
      </c>
      <c r="M19" s="55" t="s">
        <v>764</v>
      </c>
      <c r="N19" s="56">
        <v>2025</v>
      </c>
      <c r="O19" s="57" t="s">
        <v>765</v>
      </c>
      <c r="P19" s="58"/>
      <c r="Q19" s="91" t="s">
        <v>127</v>
      </c>
      <c r="R19" s="91"/>
      <c r="S19" s="59"/>
      <c r="T19" s="49"/>
      <c r="U19" s="49"/>
      <c r="V19" s="49"/>
      <c r="W19" s="49"/>
      <c r="X19" s="49" t="s">
        <v>127</v>
      </c>
      <c r="Y19" s="50" t="s">
        <v>367</v>
      </c>
      <c r="Z19" s="52" t="s">
        <v>246</v>
      </c>
    </row>
    <row r="20" spans="1:26" s="2" customFormat="1" ht="112.5" x14ac:dyDescent="0.25">
      <c r="A20" s="49">
        <v>16</v>
      </c>
      <c r="B20" s="126" t="s">
        <v>368</v>
      </c>
      <c r="C20" s="51" t="s">
        <v>141</v>
      </c>
      <c r="D20" s="51">
        <v>72743735</v>
      </c>
      <c r="E20" s="51">
        <v>102053910</v>
      </c>
      <c r="F20" s="90">
        <v>600076504</v>
      </c>
      <c r="G20" s="53" t="s">
        <v>369</v>
      </c>
      <c r="H20" s="53" t="s">
        <v>97</v>
      </c>
      <c r="I20" s="53" t="s">
        <v>125</v>
      </c>
      <c r="J20" s="53" t="s">
        <v>125</v>
      </c>
      <c r="K20" s="53" t="s">
        <v>370</v>
      </c>
      <c r="L20" s="54">
        <v>52000000</v>
      </c>
      <c r="M20" s="55">
        <v>44200000</v>
      </c>
      <c r="N20" s="127">
        <v>2024</v>
      </c>
      <c r="O20" s="57" t="s">
        <v>135</v>
      </c>
      <c r="P20" s="58" t="s">
        <v>127</v>
      </c>
      <c r="Q20" s="91" t="s">
        <v>127</v>
      </c>
      <c r="R20" s="91" t="s">
        <v>127</v>
      </c>
      <c r="S20" s="59" t="s">
        <v>127</v>
      </c>
      <c r="T20" s="49"/>
      <c r="U20" s="49"/>
      <c r="V20" s="49" t="s">
        <v>127</v>
      </c>
      <c r="W20" s="49"/>
      <c r="X20" s="49" t="s">
        <v>127</v>
      </c>
      <c r="Y20" s="50" t="s">
        <v>766</v>
      </c>
      <c r="Z20" s="52"/>
    </row>
    <row r="21" spans="1:26" s="2" customFormat="1" ht="112.5" x14ac:dyDescent="0.25">
      <c r="A21" s="49">
        <v>17</v>
      </c>
      <c r="B21" s="89" t="s">
        <v>146</v>
      </c>
      <c r="C21" s="51" t="s">
        <v>141</v>
      </c>
      <c r="D21" s="51">
        <v>72744529</v>
      </c>
      <c r="E21" s="51">
        <v>102053944</v>
      </c>
      <c r="F21" s="90">
        <v>600076245</v>
      </c>
      <c r="G21" s="53" t="s">
        <v>369</v>
      </c>
      <c r="H21" s="53" t="s">
        <v>97</v>
      </c>
      <c r="I21" s="53" t="s">
        <v>125</v>
      </c>
      <c r="J21" s="53" t="s">
        <v>125</v>
      </c>
      <c r="K21" s="53" t="s">
        <v>375</v>
      </c>
      <c r="L21" s="54" t="s">
        <v>768</v>
      </c>
      <c r="M21" s="55" t="s">
        <v>769</v>
      </c>
      <c r="N21" s="56">
        <v>2024</v>
      </c>
      <c r="O21" s="57" t="s">
        <v>135</v>
      </c>
      <c r="P21" s="58" t="s">
        <v>127</v>
      </c>
      <c r="Q21" s="91"/>
      <c r="R21" s="91"/>
      <c r="S21" s="124"/>
      <c r="T21" s="49"/>
      <c r="U21" s="49"/>
      <c r="V21" s="49"/>
      <c r="W21" s="49"/>
      <c r="X21" s="49" t="s">
        <v>127</v>
      </c>
      <c r="Y21" s="50" t="s">
        <v>766</v>
      </c>
      <c r="Z21" s="52"/>
    </row>
    <row r="22" spans="1:26" s="2" customFormat="1" ht="112.5" x14ac:dyDescent="0.25">
      <c r="A22" s="49">
        <v>18</v>
      </c>
      <c r="B22" s="89" t="s">
        <v>149</v>
      </c>
      <c r="C22" s="51" t="s">
        <v>141</v>
      </c>
      <c r="D22" s="51">
        <v>72744057</v>
      </c>
      <c r="E22" s="51">
        <v>102553891</v>
      </c>
      <c r="F22" s="90">
        <v>600076539</v>
      </c>
      <c r="G22" s="53" t="s">
        <v>369</v>
      </c>
      <c r="H22" s="53" t="s">
        <v>97</v>
      </c>
      <c r="I22" s="53" t="s">
        <v>125</v>
      </c>
      <c r="J22" s="53" t="s">
        <v>125</v>
      </c>
      <c r="K22" s="53" t="s">
        <v>376</v>
      </c>
      <c r="L22" s="54" t="s">
        <v>768</v>
      </c>
      <c r="M22" s="55" t="s">
        <v>769</v>
      </c>
      <c r="N22" s="56">
        <v>2024</v>
      </c>
      <c r="O22" s="57" t="s">
        <v>135</v>
      </c>
      <c r="P22" s="58"/>
      <c r="Q22" s="91" t="s">
        <v>127</v>
      </c>
      <c r="R22" s="91"/>
      <c r="S22" s="59" t="s">
        <v>127</v>
      </c>
      <c r="T22" s="49"/>
      <c r="U22" s="49"/>
      <c r="V22" s="49"/>
      <c r="W22" s="49"/>
      <c r="X22" s="49" t="s">
        <v>127</v>
      </c>
      <c r="Y22" s="50" t="s">
        <v>770</v>
      </c>
      <c r="Z22" s="52" t="s">
        <v>246</v>
      </c>
    </row>
    <row r="23" spans="1:26" s="2" customFormat="1" ht="112.5" x14ac:dyDescent="0.25">
      <c r="A23" s="49">
        <v>19</v>
      </c>
      <c r="B23" s="89" t="s">
        <v>152</v>
      </c>
      <c r="C23" s="51" t="s">
        <v>141</v>
      </c>
      <c r="D23" s="51">
        <v>72743972</v>
      </c>
      <c r="E23" s="92">
        <v>102065047</v>
      </c>
      <c r="F23" s="90">
        <v>600076288</v>
      </c>
      <c r="G23" s="53" t="s">
        <v>771</v>
      </c>
      <c r="H23" s="53" t="s">
        <v>97</v>
      </c>
      <c r="I23" s="53" t="s">
        <v>125</v>
      </c>
      <c r="J23" s="53" t="s">
        <v>125</v>
      </c>
      <c r="K23" s="53" t="s">
        <v>772</v>
      </c>
      <c r="L23" s="54" t="s">
        <v>773</v>
      </c>
      <c r="M23" s="55" t="s">
        <v>774</v>
      </c>
      <c r="N23" s="56">
        <v>2025</v>
      </c>
      <c r="O23" s="57" t="s">
        <v>765</v>
      </c>
      <c r="P23" s="128" t="s">
        <v>127</v>
      </c>
      <c r="Q23" s="91" t="s">
        <v>127</v>
      </c>
      <c r="R23" s="91" t="s">
        <v>127</v>
      </c>
      <c r="S23" s="59" t="s">
        <v>127</v>
      </c>
      <c r="T23" s="49"/>
      <c r="U23" s="129" t="s">
        <v>127</v>
      </c>
      <c r="V23" s="49" t="s">
        <v>127</v>
      </c>
      <c r="W23" s="49" t="s">
        <v>127</v>
      </c>
      <c r="X23" s="49" t="s">
        <v>127</v>
      </c>
      <c r="Y23" s="50" t="s">
        <v>367</v>
      </c>
      <c r="Z23" s="52" t="s">
        <v>246</v>
      </c>
    </row>
    <row r="24" spans="1:26" s="2" customFormat="1" ht="112.5" x14ac:dyDescent="0.25">
      <c r="A24" s="49">
        <v>20</v>
      </c>
      <c r="B24" s="89" t="s">
        <v>155</v>
      </c>
      <c r="C24" s="51" t="s">
        <v>141</v>
      </c>
      <c r="D24" s="51">
        <v>47274743</v>
      </c>
      <c r="E24" s="70" t="s">
        <v>380</v>
      </c>
      <c r="F24" s="90">
        <v>600076016</v>
      </c>
      <c r="G24" s="53" t="s">
        <v>775</v>
      </c>
      <c r="H24" s="53" t="s">
        <v>97</v>
      </c>
      <c r="I24" s="53" t="s">
        <v>125</v>
      </c>
      <c r="J24" s="53" t="s">
        <v>125</v>
      </c>
      <c r="K24" s="53" t="s">
        <v>776</v>
      </c>
      <c r="L24" s="54" t="s">
        <v>777</v>
      </c>
      <c r="M24" s="55" t="s">
        <v>778</v>
      </c>
      <c r="N24" s="56">
        <v>2025</v>
      </c>
      <c r="O24" s="57" t="s">
        <v>765</v>
      </c>
      <c r="P24" s="58" t="s">
        <v>127</v>
      </c>
      <c r="Q24" s="91" t="s">
        <v>127</v>
      </c>
      <c r="R24" s="130" t="s">
        <v>127</v>
      </c>
      <c r="S24" s="59" t="s">
        <v>127</v>
      </c>
      <c r="T24" s="49"/>
      <c r="U24" s="129" t="s">
        <v>127</v>
      </c>
      <c r="V24" s="49" t="s">
        <v>127</v>
      </c>
      <c r="W24" s="49"/>
      <c r="X24" s="49" t="s">
        <v>127</v>
      </c>
      <c r="Y24" s="50" t="s">
        <v>367</v>
      </c>
      <c r="Z24" s="52" t="s">
        <v>246</v>
      </c>
    </row>
    <row r="25" spans="1:26" s="2" customFormat="1" ht="112.5" x14ac:dyDescent="0.25">
      <c r="A25" s="49">
        <v>21</v>
      </c>
      <c r="B25" s="89" t="s">
        <v>146</v>
      </c>
      <c r="C25" s="51" t="s">
        <v>141</v>
      </c>
      <c r="D25" s="51">
        <v>72744529</v>
      </c>
      <c r="E25" s="51">
        <v>102053944</v>
      </c>
      <c r="F25" s="90">
        <v>600076245</v>
      </c>
      <c r="G25" s="53" t="s">
        <v>381</v>
      </c>
      <c r="H25" s="53" t="s">
        <v>97</v>
      </c>
      <c r="I25" s="53" t="s">
        <v>125</v>
      </c>
      <c r="J25" s="53" t="s">
        <v>125</v>
      </c>
      <c r="K25" s="53" t="s">
        <v>779</v>
      </c>
      <c r="L25" s="54">
        <v>3200000</v>
      </c>
      <c r="M25" s="55">
        <f t="shared" ref="M25:M26" si="2">L25/100*85</f>
        <v>2720000</v>
      </c>
      <c r="N25" s="56" t="s">
        <v>780</v>
      </c>
      <c r="O25" s="57" t="s">
        <v>781</v>
      </c>
      <c r="P25" s="58" t="s">
        <v>127</v>
      </c>
      <c r="Q25" s="91" t="s">
        <v>127</v>
      </c>
      <c r="R25" s="91" t="s">
        <v>127</v>
      </c>
      <c r="S25" s="59" t="s">
        <v>127</v>
      </c>
      <c r="T25" s="49"/>
      <c r="U25" s="49"/>
      <c r="V25" s="49"/>
      <c r="W25" s="49"/>
      <c r="X25" s="49"/>
      <c r="Y25" s="50"/>
      <c r="Z25" s="52"/>
    </row>
    <row r="26" spans="1:26" s="2" customFormat="1" ht="112.5" x14ac:dyDescent="0.25">
      <c r="A26" s="49">
        <v>22</v>
      </c>
      <c r="B26" s="89" t="s">
        <v>140</v>
      </c>
      <c r="C26" s="51" t="s">
        <v>141</v>
      </c>
      <c r="D26" s="51">
        <v>72743816</v>
      </c>
      <c r="E26" s="51">
        <v>102053961</v>
      </c>
      <c r="F26" s="90">
        <v>600076253</v>
      </c>
      <c r="G26" s="53" t="s">
        <v>382</v>
      </c>
      <c r="H26" s="53" t="s">
        <v>97</v>
      </c>
      <c r="I26" s="53" t="s">
        <v>125</v>
      </c>
      <c r="J26" s="53" t="s">
        <v>125</v>
      </c>
      <c r="K26" s="53" t="s">
        <v>382</v>
      </c>
      <c r="L26" s="54">
        <v>4000000</v>
      </c>
      <c r="M26" s="55">
        <f t="shared" si="2"/>
        <v>3400000</v>
      </c>
      <c r="N26" s="56" t="s">
        <v>134</v>
      </c>
      <c r="O26" s="57" t="s">
        <v>708</v>
      </c>
      <c r="P26" s="58"/>
      <c r="Q26" s="91" t="s">
        <v>127</v>
      </c>
      <c r="R26" s="91"/>
      <c r="S26" s="59" t="s">
        <v>127</v>
      </c>
      <c r="T26" s="49"/>
      <c r="U26" s="49"/>
      <c r="V26" s="49"/>
      <c r="W26" s="49"/>
      <c r="X26" s="49"/>
      <c r="Y26" s="50"/>
      <c r="Z26" s="52"/>
    </row>
    <row r="27" spans="1:26" s="2" customFormat="1" ht="112.5" x14ac:dyDescent="0.25">
      <c r="A27" s="49">
        <v>23</v>
      </c>
      <c r="B27" s="89" t="s">
        <v>152</v>
      </c>
      <c r="C27" s="51" t="s">
        <v>141</v>
      </c>
      <c r="D27" s="51">
        <v>72743972</v>
      </c>
      <c r="E27" s="51">
        <v>102065047</v>
      </c>
      <c r="F27" s="90">
        <v>600076288</v>
      </c>
      <c r="G27" s="53" t="s">
        <v>782</v>
      </c>
      <c r="H27" s="53" t="s">
        <v>97</v>
      </c>
      <c r="I27" s="53" t="s">
        <v>125</v>
      </c>
      <c r="J27" s="53" t="s">
        <v>125</v>
      </c>
      <c r="K27" s="53" t="s">
        <v>782</v>
      </c>
      <c r="L27" s="54" t="s">
        <v>783</v>
      </c>
      <c r="M27" s="55" t="s">
        <v>784</v>
      </c>
      <c r="N27" s="56" t="s">
        <v>737</v>
      </c>
      <c r="O27" s="57" t="s">
        <v>724</v>
      </c>
      <c r="P27" s="58"/>
      <c r="Q27" s="91"/>
      <c r="R27" s="91"/>
      <c r="S27" s="59" t="s">
        <v>127</v>
      </c>
      <c r="T27" s="49"/>
      <c r="U27" s="49"/>
      <c r="V27" s="49"/>
      <c r="W27" s="49"/>
      <c r="X27" s="49"/>
      <c r="Y27" s="50"/>
      <c r="Z27" s="52"/>
    </row>
    <row r="28" spans="1:26" s="2" customFormat="1" ht="112.5" x14ac:dyDescent="0.25">
      <c r="A28" s="49">
        <v>24</v>
      </c>
      <c r="B28" s="89" t="s">
        <v>383</v>
      </c>
      <c r="C28" s="51" t="s">
        <v>141</v>
      </c>
      <c r="D28" s="51">
        <v>72744448</v>
      </c>
      <c r="E28" s="70">
        <v>102065071</v>
      </c>
      <c r="F28" s="90">
        <v>600076296</v>
      </c>
      <c r="G28" s="53" t="s">
        <v>384</v>
      </c>
      <c r="H28" s="53" t="s">
        <v>97</v>
      </c>
      <c r="I28" s="53" t="s">
        <v>125</v>
      </c>
      <c r="J28" s="53" t="s">
        <v>125</v>
      </c>
      <c r="K28" s="53" t="s">
        <v>385</v>
      </c>
      <c r="L28" s="54">
        <v>2500000</v>
      </c>
      <c r="M28" s="55">
        <f t="shared" ref="M28" si="3">L28/100*85</f>
        <v>2125000</v>
      </c>
      <c r="N28" s="56" t="s">
        <v>135</v>
      </c>
      <c r="O28" s="57" t="s">
        <v>723</v>
      </c>
      <c r="P28" s="58"/>
      <c r="Q28" s="91" t="s">
        <v>127</v>
      </c>
      <c r="R28" s="91" t="s">
        <v>127</v>
      </c>
      <c r="S28" s="59" t="s">
        <v>127</v>
      </c>
      <c r="T28" s="49"/>
      <c r="U28" s="49"/>
      <c r="V28" s="49"/>
      <c r="W28" s="49"/>
      <c r="X28" s="49"/>
      <c r="Y28" s="50" t="s">
        <v>386</v>
      </c>
      <c r="Z28" s="52"/>
    </row>
    <row r="29" spans="1:26" s="2" customFormat="1" ht="112.5" x14ac:dyDescent="0.25">
      <c r="A29" s="49">
        <v>25</v>
      </c>
      <c r="B29" s="89" t="s">
        <v>368</v>
      </c>
      <c r="C29" s="51" t="s">
        <v>141</v>
      </c>
      <c r="D29" s="51">
        <v>72743735</v>
      </c>
      <c r="E29" s="51">
        <v>102053910</v>
      </c>
      <c r="F29" s="90">
        <v>600076504</v>
      </c>
      <c r="G29" s="53" t="s">
        <v>387</v>
      </c>
      <c r="H29" s="53" t="s">
        <v>97</v>
      </c>
      <c r="I29" s="53" t="s">
        <v>125</v>
      </c>
      <c r="J29" s="53" t="s">
        <v>125</v>
      </c>
      <c r="K29" s="53" t="s">
        <v>388</v>
      </c>
      <c r="L29" s="54" t="s">
        <v>785</v>
      </c>
      <c r="M29" s="55" t="s">
        <v>786</v>
      </c>
      <c r="N29" s="56" t="s">
        <v>135</v>
      </c>
      <c r="O29" s="57" t="s">
        <v>161</v>
      </c>
      <c r="P29" s="58"/>
      <c r="Q29" s="91"/>
      <c r="R29" s="91"/>
      <c r="S29" s="59"/>
      <c r="T29" s="49"/>
      <c r="U29" s="49"/>
      <c r="V29" s="49" t="s">
        <v>127</v>
      </c>
      <c r="W29" s="49"/>
      <c r="X29" s="49"/>
      <c r="Y29" s="50" t="s">
        <v>389</v>
      </c>
      <c r="Z29" s="52"/>
    </row>
    <row r="30" spans="1:26" s="2" customFormat="1" ht="112.5" x14ac:dyDescent="0.25">
      <c r="A30" s="49">
        <v>26</v>
      </c>
      <c r="B30" s="89" t="s">
        <v>372</v>
      </c>
      <c r="C30" s="51" t="s">
        <v>141</v>
      </c>
      <c r="D30" s="51">
        <v>72743573</v>
      </c>
      <c r="E30" s="51">
        <v>102053928</v>
      </c>
      <c r="F30" s="90">
        <v>600076512</v>
      </c>
      <c r="G30" s="53" t="s">
        <v>390</v>
      </c>
      <c r="H30" s="53" t="s">
        <v>97</v>
      </c>
      <c r="I30" s="53" t="s">
        <v>125</v>
      </c>
      <c r="J30" s="53" t="s">
        <v>125</v>
      </c>
      <c r="K30" s="53"/>
      <c r="L30" s="54" t="s">
        <v>732</v>
      </c>
      <c r="M30" s="55" t="s">
        <v>787</v>
      </c>
      <c r="N30" s="56" t="s">
        <v>160</v>
      </c>
      <c r="O30" s="57" t="s">
        <v>673</v>
      </c>
      <c r="P30" s="58"/>
      <c r="Q30" s="91"/>
      <c r="R30" s="91"/>
      <c r="S30" s="59"/>
      <c r="T30" s="49"/>
      <c r="U30" s="49"/>
      <c r="V30" s="49" t="s">
        <v>127</v>
      </c>
      <c r="W30" s="49"/>
      <c r="X30" s="49"/>
      <c r="Y30" s="50" t="s">
        <v>391</v>
      </c>
      <c r="Z30" s="52" t="s">
        <v>144</v>
      </c>
    </row>
    <row r="31" spans="1:26" s="2" customFormat="1" ht="123.75" x14ac:dyDescent="0.25">
      <c r="A31" s="49">
        <v>27</v>
      </c>
      <c r="B31" s="132" t="s">
        <v>537</v>
      </c>
      <c r="C31" s="133" t="s">
        <v>141</v>
      </c>
      <c r="D31" s="133" t="s">
        <v>788</v>
      </c>
      <c r="E31" s="133" t="s">
        <v>789</v>
      </c>
      <c r="F31" s="134" t="s">
        <v>790</v>
      </c>
      <c r="G31" s="135" t="s">
        <v>791</v>
      </c>
      <c r="H31" s="135" t="s">
        <v>97</v>
      </c>
      <c r="I31" s="135" t="s">
        <v>125</v>
      </c>
      <c r="J31" s="135" t="s">
        <v>125</v>
      </c>
      <c r="K31" s="135" t="s">
        <v>792</v>
      </c>
      <c r="L31" s="136">
        <v>110000000</v>
      </c>
      <c r="M31" s="137">
        <f t="shared" ref="M31:M42" si="4">L31/100*85</f>
        <v>93500000</v>
      </c>
      <c r="N31" s="138">
        <v>2024</v>
      </c>
      <c r="O31" s="139">
        <v>2028</v>
      </c>
      <c r="P31" s="128"/>
      <c r="Q31" s="130"/>
      <c r="R31" s="130"/>
      <c r="S31" s="140"/>
      <c r="T31" s="141"/>
      <c r="U31" s="150"/>
      <c r="V31" s="150"/>
      <c r="W31" s="150"/>
      <c r="X31" s="150" t="s">
        <v>127</v>
      </c>
      <c r="Y31" s="142" t="s">
        <v>740</v>
      </c>
      <c r="Z31" s="151"/>
    </row>
    <row r="32" spans="1:26" s="2" customFormat="1" ht="112.5" x14ac:dyDescent="0.25">
      <c r="A32" s="49">
        <v>28</v>
      </c>
      <c r="B32" s="99" t="s">
        <v>211</v>
      </c>
      <c r="C32" s="100" t="s">
        <v>141</v>
      </c>
      <c r="D32" s="100">
        <v>72744367</v>
      </c>
      <c r="E32" s="143">
        <v>102053421</v>
      </c>
      <c r="F32" s="101">
        <v>600076059</v>
      </c>
      <c r="G32" s="102" t="s">
        <v>793</v>
      </c>
      <c r="H32" s="102" t="s">
        <v>97</v>
      </c>
      <c r="I32" s="102" t="s">
        <v>125</v>
      </c>
      <c r="J32" s="102" t="s">
        <v>125</v>
      </c>
      <c r="K32" s="102"/>
      <c r="L32" s="144">
        <v>10000000</v>
      </c>
      <c r="M32" s="137">
        <f t="shared" si="4"/>
        <v>8500000</v>
      </c>
      <c r="N32" s="138">
        <v>2025</v>
      </c>
      <c r="O32" s="139">
        <v>2027</v>
      </c>
      <c r="P32" s="103"/>
      <c r="Q32" s="104"/>
      <c r="R32" s="104"/>
      <c r="S32" s="105"/>
      <c r="T32" s="98"/>
      <c r="U32" s="98"/>
      <c r="V32" s="98"/>
      <c r="W32" s="98"/>
      <c r="X32" s="98" t="s">
        <v>127</v>
      </c>
      <c r="Y32" s="106"/>
      <c r="Z32" s="107"/>
    </row>
    <row r="33" spans="1:26" s="2" customFormat="1" ht="112.5" x14ac:dyDescent="0.25">
      <c r="A33" s="49">
        <v>29</v>
      </c>
      <c r="B33" s="132" t="s">
        <v>368</v>
      </c>
      <c r="C33" s="133" t="s">
        <v>141</v>
      </c>
      <c r="D33" s="133">
        <v>72743735</v>
      </c>
      <c r="E33" s="133">
        <v>102053910</v>
      </c>
      <c r="F33" s="134">
        <v>600076504</v>
      </c>
      <c r="G33" s="135" t="s">
        <v>793</v>
      </c>
      <c r="H33" s="135" t="s">
        <v>97</v>
      </c>
      <c r="I33" s="135" t="s">
        <v>125</v>
      </c>
      <c r="J33" s="135" t="s">
        <v>125</v>
      </c>
      <c r="K33" s="135"/>
      <c r="L33" s="144">
        <v>10000000</v>
      </c>
      <c r="M33" s="137">
        <f t="shared" si="4"/>
        <v>8500000</v>
      </c>
      <c r="N33" s="138">
        <v>2025</v>
      </c>
      <c r="O33" s="139">
        <v>2027</v>
      </c>
      <c r="P33" s="128"/>
      <c r="Q33" s="130"/>
      <c r="R33" s="130"/>
      <c r="S33" s="140"/>
      <c r="T33" s="129"/>
      <c r="U33" s="129"/>
      <c r="V33" s="129"/>
      <c r="W33" s="129"/>
      <c r="X33" s="129" t="s">
        <v>127</v>
      </c>
      <c r="Y33" s="142"/>
      <c r="Z33" s="145"/>
    </row>
    <row r="34" spans="1:26" s="2" customFormat="1" ht="112.5" x14ac:dyDescent="0.25">
      <c r="A34" s="49">
        <v>30</v>
      </c>
      <c r="B34" s="132" t="s">
        <v>372</v>
      </c>
      <c r="C34" s="133" t="s">
        <v>141</v>
      </c>
      <c r="D34" s="133">
        <v>72743573</v>
      </c>
      <c r="E34" s="133">
        <v>102053928</v>
      </c>
      <c r="F34" s="134">
        <v>600076512</v>
      </c>
      <c r="G34" s="135" t="s">
        <v>793</v>
      </c>
      <c r="H34" s="135" t="s">
        <v>97</v>
      </c>
      <c r="I34" s="135" t="s">
        <v>125</v>
      </c>
      <c r="J34" s="135" t="s">
        <v>125</v>
      </c>
      <c r="K34" s="135"/>
      <c r="L34" s="144">
        <v>10000000</v>
      </c>
      <c r="M34" s="137">
        <f t="shared" si="4"/>
        <v>8500000</v>
      </c>
      <c r="N34" s="138">
        <v>2025</v>
      </c>
      <c r="O34" s="139">
        <v>2027</v>
      </c>
      <c r="P34" s="128"/>
      <c r="Q34" s="130"/>
      <c r="R34" s="130"/>
      <c r="S34" s="140"/>
      <c r="T34" s="129"/>
      <c r="U34" s="129"/>
      <c r="V34" s="129"/>
      <c r="W34" s="129"/>
      <c r="X34" s="129" t="s">
        <v>127</v>
      </c>
      <c r="Y34" s="142"/>
      <c r="Z34" s="145"/>
    </row>
    <row r="35" spans="1:26" s="2" customFormat="1" ht="112.5" x14ac:dyDescent="0.25">
      <c r="A35" s="49">
        <v>31</v>
      </c>
      <c r="B35" s="132" t="s">
        <v>146</v>
      </c>
      <c r="C35" s="133" t="s">
        <v>141</v>
      </c>
      <c r="D35" s="133">
        <v>72744529</v>
      </c>
      <c r="E35" s="133">
        <v>102053944</v>
      </c>
      <c r="F35" s="134">
        <v>600076245</v>
      </c>
      <c r="G35" s="135" t="s">
        <v>793</v>
      </c>
      <c r="H35" s="135" t="s">
        <v>97</v>
      </c>
      <c r="I35" s="135" t="s">
        <v>125</v>
      </c>
      <c r="J35" s="135" t="s">
        <v>125</v>
      </c>
      <c r="K35" s="135"/>
      <c r="L35" s="144">
        <v>10000000</v>
      </c>
      <c r="M35" s="137">
        <f t="shared" si="4"/>
        <v>8500000</v>
      </c>
      <c r="N35" s="138">
        <v>2025</v>
      </c>
      <c r="O35" s="139">
        <v>2027</v>
      </c>
      <c r="P35" s="128"/>
      <c r="Q35" s="130"/>
      <c r="R35" s="130"/>
      <c r="S35" s="140"/>
      <c r="T35" s="129"/>
      <c r="U35" s="129"/>
      <c r="V35" s="129"/>
      <c r="W35" s="129"/>
      <c r="X35" s="129" t="s">
        <v>127</v>
      </c>
      <c r="Y35" s="142"/>
      <c r="Z35" s="145"/>
    </row>
    <row r="36" spans="1:26" s="2" customFormat="1" ht="112.5" x14ac:dyDescent="0.25">
      <c r="A36" s="49">
        <v>32</v>
      </c>
      <c r="B36" s="132" t="s">
        <v>140</v>
      </c>
      <c r="C36" s="133" t="s">
        <v>141</v>
      </c>
      <c r="D36" s="133">
        <v>72743816</v>
      </c>
      <c r="E36" s="133">
        <v>102053961</v>
      </c>
      <c r="F36" s="134">
        <v>600076253</v>
      </c>
      <c r="G36" s="135" t="s">
        <v>793</v>
      </c>
      <c r="H36" s="135" t="s">
        <v>97</v>
      </c>
      <c r="I36" s="135" t="s">
        <v>125</v>
      </c>
      <c r="J36" s="135" t="s">
        <v>125</v>
      </c>
      <c r="K36" s="135"/>
      <c r="L36" s="144">
        <v>10000000</v>
      </c>
      <c r="M36" s="137">
        <f t="shared" si="4"/>
        <v>8500000</v>
      </c>
      <c r="N36" s="138">
        <v>2025</v>
      </c>
      <c r="O36" s="139">
        <v>2027</v>
      </c>
      <c r="P36" s="128"/>
      <c r="Q36" s="130"/>
      <c r="R36" s="130"/>
      <c r="S36" s="140"/>
      <c r="T36" s="129"/>
      <c r="U36" s="129"/>
      <c r="V36" s="129"/>
      <c r="W36" s="129"/>
      <c r="X36" s="129" t="s">
        <v>127</v>
      </c>
      <c r="Y36" s="142"/>
      <c r="Z36" s="145"/>
    </row>
    <row r="37" spans="1:26" s="2" customFormat="1" ht="112.5" x14ac:dyDescent="0.25">
      <c r="A37" s="49">
        <v>33</v>
      </c>
      <c r="B37" s="132" t="s">
        <v>378</v>
      </c>
      <c r="C37" s="133" t="s">
        <v>141</v>
      </c>
      <c r="D37" s="133">
        <v>72743891</v>
      </c>
      <c r="E37" s="133">
        <v>102053995</v>
      </c>
      <c r="F37" s="134">
        <v>600076261</v>
      </c>
      <c r="G37" s="135" t="s">
        <v>793</v>
      </c>
      <c r="H37" s="135" t="s">
        <v>97</v>
      </c>
      <c r="I37" s="135" t="s">
        <v>125</v>
      </c>
      <c r="J37" s="135" t="s">
        <v>125</v>
      </c>
      <c r="K37" s="135"/>
      <c r="L37" s="144">
        <v>10000000</v>
      </c>
      <c r="M37" s="137">
        <f t="shared" si="4"/>
        <v>8500000</v>
      </c>
      <c r="N37" s="138">
        <v>2025</v>
      </c>
      <c r="O37" s="139">
        <v>2027</v>
      </c>
      <c r="P37" s="128"/>
      <c r="Q37" s="130"/>
      <c r="R37" s="130"/>
      <c r="S37" s="140"/>
      <c r="T37" s="129"/>
      <c r="U37" s="129"/>
      <c r="V37" s="129"/>
      <c r="W37" s="129"/>
      <c r="X37" s="129" t="s">
        <v>127</v>
      </c>
      <c r="Y37" s="142"/>
      <c r="Z37" s="145"/>
    </row>
    <row r="38" spans="1:26" s="2" customFormat="1" ht="112.5" x14ac:dyDescent="0.25">
      <c r="A38" s="49">
        <v>34</v>
      </c>
      <c r="B38" s="132" t="s">
        <v>155</v>
      </c>
      <c r="C38" s="133" t="s">
        <v>141</v>
      </c>
      <c r="D38" s="133">
        <v>47274743</v>
      </c>
      <c r="E38" s="133" t="s">
        <v>380</v>
      </c>
      <c r="F38" s="134">
        <v>600076016</v>
      </c>
      <c r="G38" s="135" t="s">
        <v>793</v>
      </c>
      <c r="H38" s="135" t="s">
        <v>97</v>
      </c>
      <c r="I38" s="135" t="s">
        <v>125</v>
      </c>
      <c r="J38" s="135" t="s">
        <v>125</v>
      </c>
      <c r="K38" s="135"/>
      <c r="L38" s="144">
        <v>10000000</v>
      </c>
      <c r="M38" s="137">
        <f t="shared" si="4"/>
        <v>8500000</v>
      </c>
      <c r="N38" s="138">
        <v>2025</v>
      </c>
      <c r="O38" s="139">
        <v>2027</v>
      </c>
      <c r="P38" s="128"/>
      <c r="Q38" s="130"/>
      <c r="R38" s="130"/>
      <c r="S38" s="140"/>
      <c r="T38" s="129"/>
      <c r="U38" s="129"/>
      <c r="V38" s="129"/>
      <c r="W38" s="129"/>
      <c r="X38" s="129" t="s">
        <v>127</v>
      </c>
      <c r="Y38" s="142"/>
      <c r="Z38" s="145"/>
    </row>
    <row r="39" spans="1:26" s="2" customFormat="1" ht="112.5" x14ac:dyDescent="0.25">
      <c r="A39" s="49">
        <v>35</v>
      </c>
      <c r="B39" s="132" t="s">
        <v>383</v>
      </c>
      <c r="C39" s="133" t="s">
        <v>141</v>
      </c>
      <c r="D39" s="133">
        <v>72744448</v>
      </c>
      <c r="E39" s="133">
        <v>102065071</v>
      </c>
      <c r="F39" s="134">
        <v>600076296</v>
      </c>
      <c r="G39" s="135" t="s">
        <v>793</v>
      </c>
      <c r="H39" s="135" t="s">
        <v>97</v>
      </c>
      <c r="I39" s="135" t="s">
        <v>125</v>
      </c>
      <c r="J39" s="135" t="s">
        <v>125</v>
      </c>
      <c r="K39" s="135"/>
      <c r="L39" s="144">
        <v>10000000</v>
      </c>
      <c r="M39" s="137">
        <f t="shared" si="4"/>
        <v>8500000</v>
      </c>
      <c r="N39" s="138">
        <v>2025</v>
      </c>
      <c r="O39" s="139">
        <v>2027</v>
      </c>
      <c r="P39" s="128"/>
      <c r="Q39" s="130"/>
      <c r="R39" s="130"/>
      <c r="S39" s="140"/>
      <c r="T39" s="129"/>
      <c r="U39" s="129"/>
      <c r="V39" s="129"/>
      <c r="W39" s="129"/>
      <c r="X39" s="129" t="s">
        <v>127</v>
      </c>
      <c r="Y39" s="142"/>
      <c r="Z39" s="145"/>
    </row>
    <row r="40" spans="1:26" s="2" customFormat="1" ht="112.5" x14ac:dyDescent="0.25">
      <c r="A40" s="49">
        <v>36</v>
      </c>
      <c r="B40" s="132" t="s">
        <v>476</v>
      </c>
      <c r="C40" s="133" t="s">
        <v>141</v>
      </c>
      <c r="D40" s="133">
        <v>72743492</v>
      </c>
      <c r="E40" s="133">
        <v>102053871</v>
      </c>
      <c r="F40" s="134">
        <v>600076237</v>
      </c>
      <c r="G40" s="135" t="s">
        <v>793</v>
      </c>
      <c r="H40" s="135" t="s">
        <v>97</v>
      </c>
      <c r="I40" s="135" t="s">
        <v>125</v>
      </c>
      <c r="J40" s="135" t="s">
        <v>125</v>
      </c>
      <c r="K40" s="135"/>
      <c r="L40" s="144">
        <v>10000000</v>
      </c>
      <c r="M40" s="137">
        <f t="shared" si="4"/>
        <v>8500000</v>
      </c>
      <c r="N40" s="138">
        <v>2025</v>
      </c>
      <c r="O40" s="139">
        <v>2027</v>
      </c>
      <c r="P40" s="128"/>
      <c r="Q40" s="130"/>
      <c r="R40" s="130"/>
      <c r="S40" s="140"/>
      <c r="T40" s="129"/>
      <c r="U40" s="129"/>
      <c r="V40" s="129"/>
      <c r="W40" s="129"/>
      <c r="X40" s="129" t="s">
        <v>127</v>
      </c>
      <c r="Y40" s="142"/>
      <c r="Z40" s="145"/>
    </row>
    <row r="41" spans="1:26" s="2" customFormat="1" ht="112.5" x14ac:dyDescent="0.25">
      <c r="A41" s="49">
        <v>37</v>
      </c>
      <c r="B41" s="132" t="s">
        <v>149</v>
      </c>
      <c r="C41" s="133" t="s">
        <v>141</v>
      </c>
      <c r="D41" s="133">
        <v>72744057</v>
      </c>
      <c r="E41" s="133">
        <v>102553891</v>
      </c>
      <c r="F41" s="134">
        <v>600076539</v>
      </c>
      <c r="G41" s="135" t="s">
        <v>793</v>
      </c>
      <c r="H41" s="135" t="s">
        <v>97</v>
      </c>
      <c r="I41" s="135" t="s">
        <v>125</v>
      </c>
      <c r="J41" s="135" t="s">
        <v>125</v>
      </c>
      <c r="K41" s="135"/>
      <c r="L41" s="144">
        <v>10000000</v>
      </c>
      <c r="M41" s="137">
        <f t="shared" si="4"/>
        <v>8500000</v>
      </c>
      <c r="N41" s="138">
        <v>2025</v>
      </c>
      <c r="O41" s="139">
        <v>2027</v>
      </c>
      <c r="P41" s="128"/>
      <c r="Q41" s="130"/>
      <c r="R41" s="130"/>
      <c r="S41" s="140"/>
      <c r="T41" s="129"/>
      <c r="U41" s="129"/>
      <c r="V41" s="129"/>
      <c r="W41" s="129"/>
      <c r="X41" s="129" t="s">
        <v>127</v>
      </c>
      <c r="Y41" s="142"/>
      <c r="Z41" s="145"/>
    </row>
    <row r="42" spans="1:26" s="2" customFormat="1" ht="112.5" x14ac:dyDescent="0.25">
      <c r="A42" s="49">
        <v>38</v>
      </c>
      <c r="B42" s="132" t="s">
        <v>152</v>
      </c>
      <c r="C42" s="133" t="s">
        <v>141</v>
      </c>
      <c r="D42" s="133">
        <v>72743972</v>
      </c>
      <c r="E42" s="133">
        <v>102065047</v>
      </c>
      <c r="F42" s="134">
        <v>600076288</v>
      </c>
      <c r="G42" s="135" t="s">
        <v>793</v>
      </c>
      <c r="H42" s="135" t="s">
        <v>97</v>
      </c>
      <c r="I42" s="135" t="s">
        <v>125</v>
      </c>
      <c r="J42" s="135" t="s">
        <v>125</v>
      </c>
      <c r="K42" s="135"/>
      <c r="L42" s="144">
        <v>10000000</v>
      </c>
      <c r="M42" s="137">
        <f t="shared" si="4"/>
        <v>8500000</v>
      </c>
      <c r="N42" s="138">
        <v>2025</v>
      </c>
      <c r="O42" s="139">
        <v>2027</v>
      </c>
      <c r="P42" s="128"/>
      <c r="Q42" s="130"/>
      <c r="R42" s="130"/>
      <c r="S42" s="140"/>
      <c r="T42" s="129"/>
      <c r="U42" s="129"/>
      <c r="V42" s="129"/>
      <c r="W42" s="129"/>
      <c r="X42" s="129" t="s">
        <v>127</v>
      </c>
      <c r="Y42" s="142"/>
      <c r="Z42" s="145"/>
    </row>
    <row r="43" spans="1:26" s="2" customFormat="1" ht="112.5" x14ac:dyDescent="0.25">
      <c r="A43" s="49">
        <v>39</v>
      </c>
      <c r="B43" s="132" t="s">
        <v>155</v>
      </c>
      <c r="C43" s="133" t="s">
        <v>141</v>
      </c>
      <c r="D43" s="133">
        <v>47274743</v>
      </c>
      <c r="E43" s="146" t="s">
        <v>380</v>
      </c>
      <c r="F43" s="134">
        <v>600076016</v>
      </c>
      <c r="G43" s="135" t="s">
        <v>794</v>
      </c>
      <c r="H43" s="135" t="s">
        <v>97</v>
      </c>
      <c r="I43" s="135" t="s">
        <v>125</v>
      </c>
      <c r="J43" s="135" t="s">
        <v>125</v>
      </c>
      <c r="K43" s="135" t="s">
        <v>795</v>
      </c>
      <c r="L43" s="136">
        <v>20000000</v>
      </c>
      <c r="M43" s="137">
        <f t="shared" ref="M43:M51" si="5">IF(COUNTA(L43)=1,L43/100*85,"")</f>
        <v>17000000</v>
      </c>
      <c r="N43" s="138">
        <v>2024</v>
      </c>
      <c r="O43" s="139">
        <v>2027</v>
      </c>
      <c r="P43" s="128"/>
      <c r="Q43" s="130" t="s">
        <v>127</v>
      </c>
      <c r="R43" s="130"/>
      <c r="S43" s="140"/>
      <c r="T43" s="141"/>
      <c r="U43" s="150"/>
      <c r="V43" s="150" t="s">
        <v>127</v>
      </c>
      <c r="W43" s="150" t="s">
        <v>127</v>
      </c>
      <c r="X43" s="150"/>
      <c r="Y43" s="142" t="s">
        <v>371</v>
      </c>
      <c r="Z43" s="151"/>
    </row>
    <row r="44" spans="1:26" s="2" customFormat="1" ht="112.5" x14ac:dyDescent="0.25">
      <c r="A44" s="49">
        <v>40</v>
      </c>
      <c r="B44" s="132" t="s">
        <v>383</v>
      </c>
      <c r="C44" s="133" t="s">
        <v>141</v>
      </c>
      <c r="D44" s="133">
        <v>72744448</v>
      </c>
      <c r="E44" s="133">
        <v>102629951</v>
      </c>
      <c r="F44" s="134">
        <v>600076296</v>
      </c>
      <c r="G44" s="135" t="s">
        <v>796</v>
      </c>
      <c r="H44" s="135" t="s">
        <v>97</v>
      </c>
      <c r="I44" s="135" t="s">
        <v>125</v>
      </c>
      <c r="J44" s="135" t="s">
        <v>125</v>
      </c>
      <c r="K44" s="135" t="s">
        <v>797</v>
      </c>
      <c r="L44" s="136">
        <v>70000000</v>
      </c>
      <c r="M44" s="137">
        <f t="shared" si="5"/>
        <v>59500000</v>
      </c>
      <c r="N44" s="138">
        <v>2024</v>
      </c>
      <c r="O44" s="139">
        <v>2027</v>
      </c>
      <c r="P44" s="128"/>
      <c r="Q44" s="130" t="s">
        <v>127</v>
      </c>
      <c r="R44" s="130" t="s">
        <v>127</v>
      </c>
      <c r="S44" s="140"/>
      <c r="T44" s="141"/>
      <c r="U44" s="150"/>
      <c r="V44" s="150" t="s">
        <v>127</v>
      </c>
      <c r="W44" s="150" t="s">
        <v>127</v>
      </c>
      <c r="X44" s="150" t="s">
        <v>127</v>
      </c>
      <c r="Y44" s="142" t="s">
        <v>371</v>
      </c>
      <c r="Z44" s="151"/>
    </row>
    <row r="45" spans="1:26" s="2" customFormat="1" ht="191.25" x14ac:dyDescent="0.25">
      <c r="A45" s="49">
        <v>41</v>
      </c>
      <c r="B45" s="132" t="s">
        <v>798</v>
      </c>
      <c r="C45" s="133" t="s">
        <v>141</v>
      </c>
      <c r="D45" s="147" t="s">
        <v>799</v>
      </c>
      <c r="E45" s="147" t="s">
        <v>800</v>
      </c>
      <c r="F45" s="148" t="s">
        <v>801</v>
      </c>
      <c r="G45" s="135" t="s">
        <v>802</v>
      </c>
      <c r="H45" s="135" t="s">
        <v>97</v>
      </c>
      <c r="I45" s="135" t="s">
        <v>125</v>
      </c>
      <c r="J45" s="135" t="s">
        <v>125</v>
      </c>
      <c r="K45" s="135" t="s">
        <v>803</v>
      </c>
      <c r="L45" s="136">
        <v>80000000</v>
      </c>
      <c r="M45" s="137">
        <f t="shared" si="5"/>
        <v>68000000</v>
      </c>
      <c r="N45" s="138">
        <v>2024</v>
      </c>
      <c r="O45" s="139">
        <v>2028</v>
      </c>
      <c r="P45" s="128" t="s">
        <v>127</v>
      </c>
      <c r="Q45" s="130" t="s">
        <v>127</v>
      </c>
      <c r="R45" s="130" t="s">
        <v>127</v>
      </c>
      <c r="S45" s="140" t="s">
        <v>127</v>
      </c>
      <c r="T45" s="141"/>
      <c r="U45" s="150" t="s">
        <v>127</v>
      </c>
      <c r="V45" s="150" t="s">
        <v>127</v>
      </c>
      <c r="W45" s="150" t="s">
        <v>127</v>
      </c>
      <c r="X45" s="150" t="s">
        <v>127</v>
      </c>
      <c r="Y45" s="142" t="s">
        <v>804</v>
      </c>
      <c r="Z45" s="151"/>
    </row>
    <row r="46" spans="1:26" s="2" customFormat="1" ht="112.5" x14ac:dyDescent="0.25">
      <c r="A46" s="49">
        <v>42</v>
      </c>
      <c r="B46" s="132" t="s">
        <v>211</v>
      </c>
      <c r="C46" s="133" t="s">
        <v>141</v>
      </c>
      <c r="D46" s="133">
        <v>72744367</v>
      </c>
      <c r="E46" s="133">
        <v>102053421</v>
      </c>
      <c r="F46" s="134">
        <v>600076059</v>
      </c>
      <c r="G46" s="135" t="s">
        <v>805</v>
      </c>
      <c r="H46" s="135" t="s">
        <v>97</v>
      </c>
      <c r="I46" s="135" t="s">
        <v>125</v>
      </c>
      <c r="J46" s="135" t="s">
        <v>125</v>
      </c>
      <c r="K46" s="135" t="s">
        <v>806</v>
      </c>
      <c r="L46" s="136">
        <v>25000000</v>
      </c>
      <c r="M46" s="137">
        <f t="shared" si="5"/>
        <v>21250000</v>
      </c>
      <c r="N46" s="138">
        <v>2024</v>
      </c>
      <c r="O46" s="139">
        <v>2028</v>
      </c>
      <c r="P46" s="128"/>
      <c r="Q46" s="130" t="s">
        <v>127</v>
      </c>
      <c r="R46" s="130"/>
      <c r="S46" s="140" t="s">
        <v>127</v>
      </c>
      <c r="T46" s="141"/>
      <c r="U46" s="150"/>
      <c r="V46" s="150"/>
      <c r="W46" s="150"/>
      <c r="X46" s="150" t="s">
        <v>127</v>
      </c>
      <c r="Y46" s="142" t="s">
        <v>804</v>
      </c>
      <c r="Z46" s="151"/>
    </row>
    <row r="47" spans="1:26" s="2" customFormat="1" ht="337.5" x14ac:dyDescent="0.25">
      <c r="A47" s="49">
        <v>43</v>
      </c>
      <c r="B47" s="132" t="s">
        <v>807</v>
      </c>
      <c r="C47" s="133" t="s">
        <v>141</v>
      </c>
      <c r="D47" s="133" t="s">
        <v>808</v>
      </c>
      <c r="E47" s="133" t="s">
        <v>809</v>
      </c>
      <c r="F47" s="134" t="s">
        <v>810</v>
      </c>
      <c r="G47" s="135" t="s">
        <v>811</v>
      </c>
      <c r="H47" s="135" t="s">
        <v>97</v>
      </c>
      <c r="I47" s="135" t="s">
        <v>125</v>
      </c>
      <c r="J47" s="135" t="s">
        <v>125</v>
      </c>
      <c r="K47" s="152" t="s">
        <v>812</v>
      </c>
      <c r="L47" s="136">
        <v>5000000</v>
      </c>
      <c r="M47" s="137">
        <f t="shared" si="5"/>
        <v>4250000</v>
      </c>
      <c r="N47" s="138">
        <v>2024</v>
      </c>
      <c r="O47" s="139">
        <v>2026</v>
      </c>
      <c r="P47" s="153"/>
      <c r="Q47" s="154"/>
      <c r="R47" s="130"/>
      <c r="S47" s="155"/>
      <c r="T47" s="156"/>
      <c r="U47" s="150"/>
      <c r="V47" s="150"/>
      <c r="W47" s="150" t="s">
        <v>127</v>
      </c>
      <c r="X47" s="150"/>
      <c r="Y47" s="120" t="s">
        <v>740</v>
      </c>
      <c r="Z47" s="151"/>
    </row>
    <row r="48" spans="1:26" s="2" customFormat="1" ht="112.5" x14ac:dyDescent="0.25">
      <c r="A48" s="49">
        <v>44</v>
      </c>
      <c r="B48" s="132" t="s">
        <v>372</v>
      </c>
      <c r="C48" s="133" t="s">
        <v>141</v>
      </c>
      <c r="D48" s="133">
        <v>72743573</v>
      </c>
      <c r="E48" s="133">
        <v>102053928</v>
      </c>
      <c r="F48" s="134">
        <v>600076512</v>
      </c>
      <c r="G48" s="135" t="s">
        <v>813</v>
      </c>
      <c r="H48" s="135" t="s">
        <v>97</v>
      </c>
      <c r="I48" s="135" t="s">
        <v>125</v>
      </c>
      <c r="J48" s="135" t="s">
        <v>125</v>
      </c>
      <c r="K48" s="152" t="s">
        <v>814</v>
      </c>
      <c r="L48" s="136">
        <v>530000</v>
      </c>
      <c r="M48" s="137">
        <f t="shared" si="5"/>
        <v>450500</v>
      </c>
      <c r="N48" s="138">
        <v>2024</v>
      </c>
      <c r="O48" s="139">
        <v>2026</v>
      </c>
      <c r="P48" s="153"/>
      <c r="Q48" s="154"/>
      <c r="R48" s="130"/>
      <c r="S48" s="155"/>
      <c r="T48" s="156"/>
      <c r="U48" s="150"/>
      <c r="V48" s="150"/>
      <c r="W48" s="150" t="s">
        <v>127</v>
      </c>
      <c r="X48" s="150"/>
      <c r="Y48" s="120" t="s">
        <v>740</v>
      </c>
      <c r="Z48" s="151"/>
    </row>
    <row r="49" spans="1:26" s="2" customFormat="1" ht="112.5" x14ac:dyDescent="0.25">
      <c r="A49" s="49">
        <v>45</v>
      </c>
      <c r="B49" s="132" t="s">
        <v>378</v>
      </c>
      <c r="C49" s="133" t="s">
        <v>141</v>
      </c>
      <c r="D49" s="133">
        <v>72743891</v>
      </c>
      <c r="E49" s="133">
        <v>102053995</v>
      </c>
      <c r="F49" s="134">
        <v>600076261</v>
      </c>
      <c r="G49" s="135" t="s">
        <v>815</v>
      </c>
      <c r="H49" s="135" t="s">
        <v>97</v>
      </c>
      <c r="I49" s="135" t="s">
        <v>125</v>
      </c>
      <c r="J49" s="135" t="s">
        <v>125</v>
      </c>
      <c r="K49" s="152" t="s">
        <v>814</v>
      </c>
      <c r="L49" s="136">
        <v>500000</v>
      </c>
      <c r="M49" s="137">
        <f t="shared" si="5"/>
        <v>425000</v>
      </c>
      <c r="N49" s="138">
        <v>2024</v>
      </c>
      <c r="O49" s="139">
        <v>2026</v>
      </c>
      <c r="P49" s="153"/>
      <c r="Q49" s="154"/>
      <c r="R49" s="130"/>
      <c r="S49" s="155"/>
      <c r="T49" s="141"/>
      <c r="U49" s="150"/>
      <c r="V49" s="150"/>
      <c r="W49" s="150" t="s">
        <v>127</v>
      </c>
      <c r="X49" s="150"/>
      <c r="Y49" s="120" t="s">
        <v>740</v>
      </c>
      <c r="Z49" s="151"/>
    </row>
    <row r="50" spans="1:26" s="2" customFormat="1" ht="112.5" x14ac:dyDescent="0.25">
      <c r="A50" s="49">
        <v>46</v>
      </c>
      <c r="B50" s="132" t="s">
        <v>140</v>
      </c>
      <c r="C50" s="133" t="s">
        <v>141</v>
      </c>
      <c r="D50" s="133">
        <v>72743816</v>
      </c>
      <c r="E50" s="133">
        <v>102053961</v>
      </c>
      <c r="F50" s="134">
        <v>600076253</v>
      </c>
      <c r="G50" s="135" t="s">
        <v>816</v>
      </c>
      <c r="H50" s="135" t="s">
        <v>97</v>
      </c>
      <c r="I50" s="135" t="s">
        <v>125</v>
      </c>
      <c r="J50" s="135" t="s">
        <v>125</v>
      </c>
      <c r="K50" s="152" t="s">
        <v>817</v>
      </c>
      <c r="L50" s="136">
        <v>1842000</v>
      </c>
      <c r="M50" s="137">
        <f t="shared" si="5"/>
        <v>1565700</v>
      </c>
      <c r="N50" s="138">
        <v>2024</v>
      </c>
      <c r="O50" s="139">
        <v>2026</v>
      </c>
      <c r="P50" s="153"/>
      <c r="Q50" s="154"/>
      <c r="R50" s="130"/>
      <c r="S50" s="155"/>
      <c r="T50" s="156"/>
      <c r="U50" s="150"/>
      <c r="V50" s="150"/>
      <c r="W50" s="150" t="s">
        <v>127</v>
      </c>
      <c r="X50" s="150"/>
      <c r="Y50" s="120" t="s">
        <v>740</v>
      </c>
      <c r="Z50" s="151"/>
    </row>
    <row r="51" spans="1:26" s="2" customFormat="1" ht="112.5" x14ac:dyDescent="0.25">
      <c r="A51" s="49">
        <v>47</v>
      </c>
      <c r="B51" s="142" t="s">
        <v>368</v>
      </c>
      <c r="C51" s="133" t="s">
        <v>141</v>
      </c>
      <c r="D51" s="133">
        <v>72743735</v>
      </c>
      <c r="E51" s="147">
        <v>102053910</v>
      </c>
      <c r="F51" s="145">
        <v>600076504</v>
      </c>
      <c r="G51" s="135" t="s">
        <v>816</v>
      </c>
      <c r="H51" s="135" t="s">
        <v>97</v>
      </c>
      <c r="I51" s="135" t="s">
        <v>125</v>
      </c>
      <c r="J51" s="135" t="s">
        <v>125</v>
      </c>
      <c r="K51" s="152" t="s">
        <v>814</v>
      </c>
      <c r="L51" s="149">
        <v>1200000</v>
      </c>
      <c r="M51" s="137">
        <f t="shared" si="5"/>
        <v>1020000</v>
      </c>
      <c r="N51" s="142">
        <v>2024</v>
      </c>
      <c r="O51" s="145">
        <v>2026</v>
      </c>
      <c r="P51" s="128"/>
      <c r="Q51" s="130"/>
      <c r="R51" s="130"/>
      <c r="S51" s="140"/>
      <c r="T51" s="129"/>
      <c r="U51" s="129"/>
      <c r="V51" s="129"/>
      <c r="W51" s="129" t="s">
        <v>127</v>
      </c>
      <c r="X51" s="129"/>
      <c r="Y51" s="120" t="s">
        <v>740</v>
      </c>
      <c r="Z51" s="151"/>
    </row>
    <row r="52" spans="1:26" s="2" customFormat="1" ht="101.25" x14ac:dyDescent="0.25">
      <c r="A52" s="49">
        <v>48</v>
      </c>
      <c r="B52" s="89" t="s">
        <v>241</v>
      </c>
      <c r="C52" s="51" t="s">
        <v>242</v>
      </c>
      <c r="D52" s="51">
        <v>70947112</v>
      </c>
      <c r="E52" s="70">
        <v>102053782</v>
      </c>
      <c r="F52" s="90">
        <v>600076211</v>
      </c>
      <c r="G52" s="53" t="s">
        <v>392</v>
      </c>
      <c r="H52" s="53" t="s">
        <v>97</v>
      </c>
      <c r="I52" s="53" t="s">
        <v>125</v>
      </c>
      <c r="J52" s="53" t="s">
        <v>244</v>
      </c>
      <c r="K52" s="53" t="s">
        <v>393</v>
      </c>
      <c r="L52" s="54">
        <v>6000000</v>
      </c>
      <c r="M52" s="55">
        <v>5100000</v>
      </c>
      <c r="N52" s="56">
        <v>2025</v>
      </c>
      <c r="O52" s="57">
        <v>2026</v>
      </c>
      <c r="P52" s="58"/>
      <c r="Q52" s="91" t="s">
        <v>127</v>
      </c>
      <c r="R52" s="91" t="s">
        <v>127</v>
      </c>
      <c r="S52" s="59" t="s">
        <v>127</v>
      </c>
      <c r="T52" s="49"/>
      <c r="U52" s="49"/>
      <c r="V52" s="49"/>
      <c r="W52" s="49"/>
      <c r="X52" s="49" t="s">
        <v>127</v>
      </c>
      <c r="Y52" s="50" t="s">
        <v>395</v>
      </c>
      <c r="Z52" s="52" t="s">
        <v>246</v>
      </c>
    </row>
    <row r="53" spans="1:26" s="2" customFormat="1" ht="101.25" x14ac:dyDescent="0.25">
      <c r="A53" s="49">
        <v>49</v>
      </c>
      <c r="B53" s="89" t="s">
        <v>241</v>
      </c>
      <c r="C53" s="51" t="s">
        <v>242</v>
      </c>
      <c r="D53" s="51">
        <v>70947112</v>
      </c>
      <c r="E53" s="51">
        <v>102053782</v>
      </c>
      <c r="F53" s="90">
        <v>600076211</v>
      </c>
      <c r="G53" s="72" t="s">
        <v>396</v>
      </c>
      <c r="H53" s="72" t="s">
        <v>97</v>
      </c>
      <c r="I53" s="72" t="s">
        <v>125</v>
      </c>
      <c r="J53" s="72" t="s">
        <v>244</v>
      </c>
      <c r="K53" s="72" t="s">
        <v>397</v>
      </c>
      <c r="L53" s="73">
        <v>4000000</v>
      </c>
      <c r="M53" s="74">
        <v>3400000</v>
      </c>
      <c r="N53" s="75" t="s">
        <v>135</v>
      </c>
      <c r="O53" s="76" t="s">
        <v>394</v>
      </c>
      <c r="P53" s="77"/>
      <c r="Q53" s="131"/>
      <c r="R53" s="131"/>
      <c r="S53" s="78"/>
      <c r="T53" s="71"/>
      <c r="U53" s="71"/>
      <c r="V53" s="71"/>
      <c r="W53" s="71"/>
      <c r="X53" s="71" t="s">
        <v>127</v>
      </c>
      <c r="Y53" s="50" t="s">
        <v>398</v>
      </c>
      <c r="Z53" s="52" t="s">
        <v>246</v>
      </c>
    </row>
    <row r="54" spans="1:26" s="2" customFormat="1" ht="101.25" x14ac:dyDescent="0.25">
      <c r="A54" s="49">
        <v>50</v>
      </c>
      <c r="B54" s="89" t="s">
        <v>241</v>
      </c>
      <c r="C54" s="51" t="s">
        <v>242</v>
      </c>
      <c r="D54" s="51">
        <v>70947112</v>
      </c>
      <c r="E54" s="51">
        <v>102053782</v>
      </c>
      <c r="F54" s="90">
        <v>600076211</v>
      </c>
      <c r="G54" s="72" t="s">
        <v>692</v>
      </c>
      <c r="H54" s="72" t="s">
        <v>97</v>
      </c>
      <c r="I54" s="72" t="s">
        <v>125</v>
      </c>
      <c r="J54" s="72" t="s">
        <v>244</v>
      </c>
      <c r="K54" s="72" t="s">
        <v>399</v>
      </c>
      <c r="L54" s="73">
        <v>3000000</v>
      </c>
      <c r="M54" s="74">
        <f t="shared" ref="M54:M55" si="6">L54/100*85</f>
        <v>2550000</v>
      </c>
      <c r="N54" s="75">
        <v>2025</v>
      </c>
      <c r="O54" s="76">
        <v>2026</v>
      </c>
      <c r="P54" s="77" t="s">
        <v>127</v>
      </c>
      <c r="Q54" s="131" t="s">
        <v>127</v>
      </c>
      <c r="R54" s="131" t="s">
        <v>127</v>
      </c>
      <c r="S54" s="78" t="s">
        <v>127</v>
      </c>
      <c r="T54" s="71"/>
      <c r="U54" s="71"/>
      <c r="V54" s="71" t="s">
        <v>127</v>
      </c>
      <c r="W54" s="71"/>
      <c r="X54" s="71" t="s">
        <v>127</v>
      </c>
      <c r="Y54" s="50" t="s">
        <v>693</v>
      </c>
      <c r="Z54" s="52" t="s">
        <v>246</v>
      </c>
    </row>
    <row r="55" spans="1:26" s="2" customFormat="1" ht="101.25" x14ac:dyDescent="0.25">
      <c r="A55" s="49">
        <v>51</v>
      </c>
      <c r="B55" s="89" t="s">
        <v>241</v>
      </c>
      <c r="C55" s="51" t="s">
        <v>242</v>
      </c>
      <c r="D55" s="51">
        <v>70947112</v>
      </c>
      <c r="E55" s="51">
        <v>102053782</v>
      </c>
      <c r="F55" s="90">
        <v>600076211</v>
      </c>
      <c r="G55" s="72" t="s">
        <v>694</v>
      </c>
      <c r="H55" s="72" t="s">
        <v>97</v>
      </c>
      <c r="I55" s="72" t="s">
        <v>125</v>
      </c>
      <c r="J55" s="72" t="s">
        <v>244</v>
      </c>
      <c r="K55" s="72" t="s">
        <v>400</v>
      </c>
      <c r="L55" s="73">
        <v>10000000</v>
      </c>
      <c r="M55" s="74">
        <f t="shared" si="6"/>
        <v>8500000</v>
      </c>
      <c r="N55" s="75" t="s">
        <v>135</v>
      </c>
      <c r="O55" s="76">
        <v>2026</v>
      </c>
      <c r="P55" s="77" t="s">
        <v>127</v>
      </c>
      <c r="Q55" s="131" t="s">
        <v>127</v>
      </c>
      <c r="R55" s="131" t="s">
        <v>127</v>
      </c>
      <c r="S55" s="78" t="s">
        <v>127</v>
      </c>
      <c r="T55" s="71"/>
      <c r="U55" s="71"/>
      <c r="V55" s="71"/>
      <c r="W55" s="71"/>
      <c r="X55" s="71" t="s">
        <v>127</v>
      </c>
      <c r="Y55" s="50" t="s">
        <v>693</v>
      </c>
      <c r="Z55" s="52" t="s">
        <v>246</v>
      </c>
    </row>
    <row r="56" spans="1:26" s="2" customFormat="1" ht="180" x14ac:dyDescent="0.25">
      <c r="A56" s="49">
        <v>52</v>
      </c>
      <c r="B56" s="89" t="s">
        <v>401</v>
      </c>
      <c r="C56" s="51" t="s">
        <v>402</v>
      </c>
      <c r="D56" s="51">
        <v>47274379</v>
      </c>
      <c r="E56" s="51">
        <v>110027787</v>
      </c>
      <c r="F56" s="90">
        <v>600028925</v>
      </c>
      <c r="G56" s="53" t="s">
        <v>403</v>
      </c>
      <c r="H56" s="53" t="s">
        <v>97</v>
      </c>
      <c r="I56" s="53" t="s">
        <v>125</v>
      </c>
      <c r="J56" s="53" t="s">
        <v>125</v>
      </c>
      <c r="K56" s="53" t="s">
        <v>403</v>
      </c>
      <c r="L56" s="54">
        <v>5000000</v>
      </c>
      <c r="M56" s="55">
        <f t="shared" si="0"/>
        <v>4250000</v>
      </c>
      <c r="N56" s="56">
        <v>2022</v>
      </c>
      <c r="O56" s="57">
        <v>2027</v>
      </c>
      <c r="P56" s="58" t="s">
        <v>127</v>
      </c>
      <c r="Q56" s="91" t="s">
        <v>127</v>
      </c>
      <c r="R56" s="91"/>
      <c r="S56" s="59"/>
      <c r="T56" s="49"/>
      <c r="U56" s="49"/>
      <c r="V56" s="49"/>
      <c r="W56" s="49"/>
      <c r="X56" s="49"/>
      <c r="Y56" s="50" t="s">
        <v>404</v>
      </c>
      <c r="Z56" s="52" t="s">
        <v>321</v>
      </c>
    </row>
    <row r="57" spans="1:26" s="2" customFormat="1" ht="112.5" x14ac:dyDescent="0.25">
      <c r="A57" s="49">
        <v>53</v>
      </c>
      <c r="B57" s="89" t="s">
        <v>405</v>
      </c>
      <c r="C57" s="51" t="s">
        <v>406</v>
      </c>
      <c r="D57" s="51">
        <v>71342311</v>
      </c>
      <c r="E57" s="51">
        <v>181055261</v>
      </c>
      <c r="F57" s="90">
        <v>691004668</v>
      </c>
      <c r="G57" s="53" t="s">
        <v>407</v>
      </c>
      <c r="H57" s="53" t="s">
        <v>97</v>
      </c>
      <c r="I57" s="53" t="s">
        <v>125</v>
      </c>
      <c r="J57" s="53" t="s">
        <v>125</v>
      </c>
      <c r="K57" s="53" t="s">
        <v>408</v>
      </c>
      <c r="L57" s="54" t="s">
        <v>938</v>
      </c>
      <c r="M57" s="55" t="s">
        <v>939</v>
      </c>
      <c r="N57" s="56" t="s">
        <v>720</v>
      </c>
      <c r="O57" s="57" t="s">
        <v>919</v>
      </c>
      <c r="P57" s="58" t="s">
        <v>127</v>
      </c>
      <c r="Q57" s="91" t="s">
        <v>127</v>
      </c>
      <c r="R57" s="91" t="s">
        <v>127</v>
      </c>
      <c r="S57" s="59" t="s">
        <v>127</v>
      </c>
      <c r="T57" s="49" t="s">
        <v>127</v>
      </c>
      <c r="U57" s="49" t="s">
        <v>127</v>
      </c>
      <c r="V57" s="49" t="s">
        <v>127</v>
      </c>
      <c r="W57" s="49" t="s">
        <v>127</v>
      </c>
      <c r="X57" s="49" t="s">
        <v>127</v>
      </c>
      <c r="Y57" s="50" t="s">
        <v>409</v>
      </c>
      <c r="Z57" s="52" t="s">
        <v>410</v>
      </c>
    </row>
    <row r="58" spans="1:26" s="2" customFormat="1" ht="112.5" x14ac:dyDescent="0.25">
      <c r="A58" s="49">
        <v>54</v>
      </c>
      <c r="B58" s="89" t="s">
        <v>405</v>
      </c>
      <c r="C58" s="51" t="s">
        <v>406</v>
      </c>
      <c r="D58" s="51">
        <v>71342311</v>
      </c>
      <c r="E58" s="51">
        <v>181055261</v>
      </c>
      <c r="F58" s="90">
        <v>691004668</v>
      </c>
      <c r="G58" s="53" t="s">
        <v>411</v>
      </c>
      <c r="H58" s="53" t="s">
        <v>97</v>
      </c>
      <c r="I58" s="53" t="s">
        <v>125</v>
      </c>
      <c r="J58" s="53" t="s">
        <v>125</v>
      </c>
      <c r="K58" s="53" t="s">
        <v>412</v>
      </c>
      <c r="L58" s="54" t="s">
        <v>940</v>
      </c>
      <c r="M58" s="55" t="s">
        <v>941</v>
      </c>
      <c r="N58" s="56" t="s">
        <v>720</v>
      </c>
      <c r="O58" s="57" t="s">
        <v>730</v>
      </c>
      <c r="P58" s="58" t="s">
        <v>127</v>
      </c>
      <c r="Q58" s="91" t="s">
        <v>127</v>
      </c>
      <c r="R58" s="91" t="s">
        <v>127</v>
      </c>
      <c r="S58" s="59" t="s">
        <v>127</v>
      </c>
      <c r="T58" s="49" t="s">
        <v>127</v>
      </c>
      <c r="U58" s="49"/>
      <c r="V58" s="49"/>
      <c r="W58" s="49" t="s">
        <v>127</v>
      </c>
      <c r="X58" s="49" t="s">
        <v>127</v>
      </c>
      <c r="Y58" s="50" t="s">
        <v>409</v>
      </c>
      <c r="Z58" s="52" t="s">
        <v>410</v>
      </c>
    </row>
    <row r="59" spans="1:26" s="2" customFormat="1" ht="112.5" x14ac:dyDescent="0.25">
      <c r="A59" s="49">
        <v>55</v>
      </c>
      <c r="B59" s="89" t="s">
        <v>405</v>
      </c>
      <c r="C59" s="51" t="s">
        <v>406</v>
      </c>
      <c r="D59" s="51">
        <v>71342311</v>
      </c>
      <c r="E59" s="51">
        <v>181055261</v>
      </c>
      <c r="F59" s="90">
        <v>691004668</v>
      </c>
      <c r="G59" s="53" t="s">
        <v>413</v>
      </c>
      <c r="H59" s="53" t="s">
        <v>97</v>
      </c>
      <c r="I59" s="53" t="s">
        <v>125</v>
      </c>
      <c r="J59" s="53" t="s">
        <v>125</v>
      </c>
      <c r="K59" s="53" t="s">
        <v>942</v>
      </c>
      <c r="L59" s="54" t="s">
        <v>943</v>
      </c>
      <c r="M59" s="55" t="s">
        <v>944</v>
      </c>
      <c r="N59" s="56" t="s">
        <v>720</v>
      </c>
      <c r="O59" s="57" t="s">
        <v>730</v>
      </c>
      <c r="P59" s="58" t="s">
        <v>127</v>
      </c>
      <c r="Q59" s="91" t="s">
        <v>127</v>
      </c>
      <c r="R59" s="91" t="s">
        <v>127</v>
      </c>
      <c r="S59" s="59" t="s">
        <v>127</v>
      </c>
      <c r="T59" s="49" t="s">
        <v>127</v>
      </c>
      <c r="U59" s="49"/>
      <c r="V59" s="49" t="s">
        <v>127</v>
      </c>
      <c r="W59" s="49" t="s">
        <v>127</v>
      </c>
      <c r="X59" s="49" t="s">
        <v>127</v>
      </c>
      <c r="Y59" s="50" t="s">
        <v>409</v>
      </c>
      <c r="Z59" s="52" t="s">
        <v>410</v>
      </c>
    </row>
    <row r="60" spans="1:26" s="2" customFormat="1" ht="78.75" x14ac:dyDescent="0.25">
      <c r="A60" s="49">
        <v>56</v>
      </c>
      <c r="B60" s="89" t="s">
        <v>405</v>
      </c>
      <c r="C60" s="51" t="s">
        <v>406</v>
      </c>
      <c r="D60" s="51">
        <v>71342311</v>
      </c>
      <c r="E60" s="51">
        <v>181055261</v>
      </c>
      <c r="F60" s="90">
        <v>691004668</v>
      </c>
      <c r="G60" s="53" t="s">
        <v>414</v>
      </c>
      <c r="H60" s="53" t="s">
        <v>97</v>
      </c>
      <c r="I60" s="53" t="s">
        <v>125</v>
      </c>
      <c r="J60" s="53" t="s">
        <v>125</v>
      </c>
      <c r="K60" s="53" t="s">
        <v>415</v>
      </c>
      <c r="L60" s="54" t="s">
        <v>945</v>
      </c>
      <c r="M60" s="55" t="s">
        <v>946</v>
      </c>
      <c r="N60" s="56" t="s">
        <v>171</v>
      </c>
      <c r="O60" s="57" t="s">
        <v>919</v>
      </c>
      <c r="P60" s="58" t="s">
        <v>127</v>
      </c>
      <c r="Q60" s="91" t="s">
        <v>127</v>
      </c>
      <c r="R60" s="91" t="s">
        <v>127</v>
      </c>
      <c r="S60" s="59" t="s">
        <v>127</v>
      </c>
      <c r="T60" s="49"/>
      <c r="U60" s="49"/>
      <c r="V60" s="49"/>
      <c r="W60" s="49" t="s">
        <v>127</v>
      </c>
      <c r="X60" s="49" t="s">
        <v>127</v>
      </c>
      <c r="Y60" s="50" t="s">
        <v>416</v>
      </c>
      <c r="Z60" s="52" t="s">
        <v>417</v>
      </c>
    </row>
    <row r="61" spans="1:26" s="2" customFormat="1" ht="78.75" x14ac:dyDescent="0.25">
      <c r="A61" s="49">
        <v>57</v>
      </c>
      <c r="B61" s="89" t="s">
        <v>405</v>
      </c>
      <c r="C61" s="51" t="s">
        <v>406</v>
      </c>
      <c r="D61" s="51">
        <v>71342311</v>
      </c>
      <c r="E61" s="51">
        <v>181055261</v>
      </c>
      <c r="F61" s="90">
        <v>691004668</v>
      </c>
      <c r="G61" s="53" t="s">
        <v>418</v>
      </c>
      <c r="H61" s="53" t="s">
        <v>97</v>
      </c>
      <c r="I61" s="53" t="s">
        <v>125</v>
      </c>
      <c r="J61" s="53" t="s">
        <v>125</v>
      </c>
      <c r="K61" s="53" t="s">
        <v>419</v>
      </c>
      <c r="L61" s="54" t="s">
        <v>947</v>
      </c>
      <c r="M61" s="55" t="s">
        <v>948</v>
      </c>
      <c r="N61" s="56" t="s">
        <v>171</v>
      </c>
      <c r="O61" s="57" t="s">
        <v>919</v>
      </c>
      <c r="P61" s="58" t="s">
        <v>127</v>
      </c>
      <c r="Q61" s="91" t="s">
        <v>127</v>
      </c>
      <c r="R61" s="91" t="s">
        <v>127</v>
      </c>
      <c r="S61" s="59" t="s">
        <v>127</v>
      </c>
      <c r="T61" s="49"/>
      <c r="U61" s="49"/>
      <c r="V61" s="49"/>
      <c r="W61" s="49" t="s">
        <v>127</v>
      </c>
      <c r="X61" s="49" t="s">
        <v>127</v>
      </c>
      <c r="Y61" s="50" t="s">
        <v>416</v>
      </c>
      <c r="Z61" s="52" t="s">
        <v>417</v>
      </c>
    </row>
    <row r="62" spans="1:26" s="2" customFormat="1" ht="78.75" x14ac:dyDescent="0.25">
      <c r="A62" s="49">
        <v>58</v>
      </c>
      <c r="B62" s="89" t="s">
        <v>405</v>
      </c>
      <c r="C62" s="51" t="s">
        <v>406</v>
      </c>
      <c r="D62" s="51">
        <v>71342311</v>
      </c>
      <c r="E62" s="51">
        <v>181055261</v>
      </c>
      <c r="F62" s="90">
        <v>691004668</v>
      </c>
      <c r="G62" s="53" t="s">
        <v>420</v>
      </c>
      <c r="H62" s="53" t="s">
        <v>97</v>
      </c>
      <c r="I62" s="53" t="s">
        <v>125</v>
      </c>
      <c r="J62" s="53" t="s">
        <v>125</v>
      </c>
      <c r="K62" s="53" t="s">
        <v>421</v>
      </c>
      <c r="L62" s="54" t="s">
        <v>949</v>
      </c>
      <c r="M62" s="55" t="s">
        <v>950</v>
      </c>
      <c r="N62" s="56" t="s">
        <v>171</v>
      </c>
      <c r="O62" s="57" t="s">
        <v>919</v>
      </c>
      <c r="P62" s="58" t="s">
        <v>127</v>
      </c>
      <c r="Q62" s="91" t="s">
        <v>127</v>
      </c>
      <c r="R62" s="91" t="s">
        <v>127</v>
      </c>
      <c r="S62" s="59" t="s">
        <v>127</v>
      </c>
      <c r="T62" s="49"/>
      <c r="U62" s="49"/>
      <c r="V62" s="49"/>
      <c r="W62" s="49" t="s">
        <v>127</v>
      </c>
      <c r="X62" s="49" t="s">
        <v>127</v>
      </c>
      <c r="Y62" s="50" t="s">
        <v>416</v>
      </c>
      <c r="Z62" s="52" t="s">
        <v>417</v>
      </c>
    </row>
    <row r="63" spans="1:26" s="2" customFormat="1" ht="67.5" x14ac:dyDescent="0.25">
      <c r="A63" s="49">
        <v>59</v>
      </c>
      <c r="B63" s="89" t="s">
        <v>422</v>
      </c>
      <c r="C63" s="51" t="s">
        <v>423</v>
      </c>
      <c r="D63" s="51">
        <v>71009485</v>
      </c>
      <c r="E63" s="51">
        <v>102053448</v>
      </c>
      <c r="F63" s="90">
        <v>600076067</v>
      </c>
      <c r="G63" s="53" t="s">
        <v>424</v>
      </c>
      <c r="H63" s="53" t="s">
        <v>97</v>
      </c>
      <c r="I63" s="53" t="s">
        <v>125</v>
      </c>
      <c r="J63" s="53" t="s">
        <v>425</v>
      </c>
      <c r="K63" s="53" t="s">
        <v>424</v>
      </c>
      <c r="L63" s="54">
        <v>300000</v>
      </c>
      <c r="M63" s="55">
        <f t="shared" si="0"/>
        <v>255000</v>
      </c>
      <c r="N63" s="56">
        <v>2022</v>
      </c>
      <c r="O63" s="57">
        <v>2024</v>
      </c>
      <c r="P63" s="58" t="s">
        <v>127</v>
      </c>
      <c r="Q63" s="91"/>
      <c r="R63" s="91" t="s">
        <v>127</v>
      </c>
      <c r="S63" s="59"/>
      <c r="T63" s="49"/>
      <c r="U63" s="49"/>
      <c r="V63" s="49"/>
      <c r="W63" s="49"/>
      <c r="X63" s="49"/>
      <c r="Y63" s="50" t="s">
        <v>253</v>
      </c>
      <c r="Z63" s="52" t="s">
        <v>246</v>
      </c>
    </row>
    <row r="64" spans="1:26" s="2" customFormat="1" ht="67.5" x14ac:dyDescent="0.25">
      <c r="A64" s="49">
        <v>60</v>
      </c>
      <c r="B64" s="89" t="s">
        <v>422</v>
      </c>
      <c r="C64" s="51" t="s">
        <v>423</v>
      </c>
      <c r="D64" s="51">
        <v>71009485</v>
      </c>
      <c r="E64" s="51">
        <v>102053448</v>
      </c>
      <c r="F64" s="90">
        <v>600076067</v>
      </c>
      <c r="G64" s="53" t="s">
        <v>426</v>
      </c>
      <c r="H64" s="53" t="s">
        <v>97</v>
      </c>
      <c r="I64" s="53" t="s">
        <v>125</v>
      </c>
      <c r="J64" s="53" t="s">
        <v>425</v>
      </c>
      <c r="K64" s="53" t="s">
        <v>426</v>
      </c>
      <c r="L64" s="54">
        <v>500000</v>
      </c>
      <c r="M64" s="55">
        <f t="shared" si="0"/>
        <v>425000</v>
      </c>
      <c r="N64" s="56">
        <v>2022</v>
      </c>
      <c r="O64" s="57">
        <v>2026</v>
      </c>
      <c r="P64" s="58"/>
      <c r="Q64" s="91" t="s">
        <v>127</v>
      </c>
      <c r="R64" s="91"/>
      <c r="S64" s="59"/>
      <c r="T64" s="49"/>
      <c r="U64" s="49"/>
      <c r="V64" s="49" t="s">
        <v>127</v>
      </c>
      <c r="W64" s="49"/>
      <c r="X64" s="49"/>
      <c r="Y64" s="50" t="s">
        <v>253</v>
      </c>
      <c r="Z64" s="52" t="s">
        <v>246</v>
      </c>
    </row>
    <row r="65" spans="1:26" s="2" customFormat="1" ht="67.5" x14ac:dyDescent="0.25">
      <c r="A65" s="49">
        <v>61</v>
      </c>
      <c r="B65" s="89" t="s">
        <v>422</v>
      </c>
      <c r="C65" s="51" t="s">
        <v>423</v>
      </c>
      <c r="D65" s="51">
        <v>71009485</v>
      </c>
      <c r="E65" s="51">
        <v>102053448</v>
      </c>
      <c r="F65" s="90">
        <v>600076067</v>
      </c>
      <c r="G65" s="72" t="s">
        <v>427</v>
      </c>
      <c r="H65" s="53" t="s">
        <v>97</v>
      </c>
      <c r="I65" s="53" t="s">
        <v>125</v>
      </c>
      <c r="J65" s="53" t="s">
        <v>425</v>
      </c>
      <c r="K65" s="72" t="s">
        <v>427</v>
      </c>
      <c r="L65" s="73">
        <v>2000000</v>
      </c>
      <c r="M65" s="74">
        <f>L65/100*85</f>
        <v>1700000</v>
      </c>
      <c r="N65" s="75">
        <v>2023</v>
      </c>
      <c r="O65" s="76">
        <v>2026</v>
      </c>
      <c r="P65" s="77"/>
      <c r="Q65" s="131"/>
      <c r="R65" s="131"/>
      <c r="S65" s="78"/>
      <c r="T65" s="71"/>
      <c r="U65" s="71"/>
      <c r="V65" s="71"/>
      <c r="W65" s="71" t="s">
        <v>127</v>
      </c>
      <c r="X65" s="71"/>
      <c r="Y65" s="50" t="s">
        <v>253</v>
      </c>
      <c r="Z65" s="52" t="s">
        <v>246</v>
      </c>
    </row>
    <row r="66" spans="1:26" s="2" customFormat="1" ht="56.25" x14ac:dyDescent="0.25">
      <c r="A66" s="49">
        <v>62</v>
      </c>
      <c r="B66" s="89" t="s">
        <v>428</v>
      </c>
      <c r="C66" s="51" t="s">
        <v>429</v>
      </c>
      <c r="D66" s="51">
        <v>72744774</v>
      </c>
      <c r="E66" s="51">
        <v>102053847</v>
      </c>
      <c r="F66" s="90">
        <v>600076229</v>
      </c>
      <c r="G66" s="53" t="s">
        <v>430</v>
      </c>
      <c r="H66" s="53" t="s">
        <v>97</v>
      </c>
      <c r="I66" s="53" t="s">
        <v>125</v>
      </c>
      <c r="J66" s="53" t="s">
        <v>431</v>
      </c>
      <c r="K66" s="53" t="s">
        <v>432</v>
      </c>
      <c r="L66" s="54">
        <v>3800000</v>
      </c>
      <c r="M66" s="55">
        <v>3230000</v>
      </c>
      <c r="N66" s="56">
        <v>2023</v>
      </c>
      <c r="O66" s="57">
        <v>2025</v>
      </c>
      <c r="P66" s="58"/>
      <c r="Q66" s="91"/>
      <c r="R66" s="91"/>
      <c r="S66" s="59"/>
      <c r="T66" s="49"/>
      <c r="U66" s="49"/>
      <c r="V66" s="49"/>
      <c r="W66" s="49"/>
      <c r="X66" s="49" t="s">
        <v>127</v>
      </c>
      <c r="Y66" s="50" t="s">
        <v>433</v>
      </c>
      <c r="Z66" s="52" t="s">
        <v>246</v>
      </c>
    </row>
    <row r="67" spans="1:26" s="2" customFormat="1" ht="112.5" x14ac:dyDescent="0.25">
      <c r="A67" s="49">
        <v>63</v>
      </c>
      <c r="B67" s="279" t="s">
        <v>300</v>
      </c>
      <c r="C67" s="280" t="s">
        <v>301</v>
      </c>
      <c r="D67" s="280">
        <v>71341331</v>
      </c>
      <c r="E67" s="280">
        <v>181035201</v>
      </c>
      <c r="F67" s="281">
        <v>691002843</v>
      </c>
      <c r="G67" s="282" t="s">
        <v>961</v>
      </c>
      <c r="H67" s="282" t="s">
        <v>97</v>
      </c>
      <c r="I67" s="282" t="s">
        <v>125</v>
      </c>
      <c r="J67" s="282" t="s">
        <v>125</v>
      </c>
      <c r="K67" s="282" t="s">
        <v>961</v>
      </c>
      <c r="L67" s="283" t="s">
        <v>930</v>
      </c>
      <c r="M67" s="284" t="s">
        <v>931</v>
      </c>
      <c r="N67" s="285">
        <v>2023</v>
      </c>
      <c r="O67" s="286" t="s">
        <v>831</v>
      </c>
      <c r="P67" s="287" t="s">
        <v>127</v>
      </c>
      <c r="Q67" s="288" t="s">
        <v>127</v>
      </c>
      <c r="R67" s="288" t="s">
        <v>127</v>
      </c>
      <c r="S67" s="289" t="s">
        <v>127</v>
      </c>
      <c r="T67" s="290"/>
      <c r="U67" s="290"/>
      <c r="V67" s="290" t="s">
        <v>127</v>
      </c>
      <c r="W67" s="290"/>
      <c r="X67" s="290" t="s">
        <v>127</v>
      </c>
      <c r="Y67" s="291" t="s">
        <v>962</v>
      </c>
      <c r="Z67" s="292" t="s">
        <v>246</v>
      </c>
    </row>
    <row r="68" spans="1:26" s="2" customFormat="1" ht="123.75" x14ac:dyDescent="0.25">
      <c r="A68" s="49">
        <v>64</v>
      </c>
      <c r="B68" s="89" t="s">
        <v>300</v>
      </c>
      <c r="C68" s="51" t="s">
        <v>301</v>
      </c>
      <c r="D68" s="51">
        <v>71341331</v>
      </c>
      <c r="E68" s="51">
        <v>181035201</v>
      </c>
      <c r="F68" s="90">
        <v>691002843</v>
      </c>
      <c r="G68" s="53" t="s">
        <v>436</v>
      </c>
      <c r="H68" s="53" t="s">
        <v>97</v>
      </c>
      <c r="I68" s="53" t="s">
        <v>125</v>
      </c>
      <c r="J68" s="53" t="s">
        <v>125</v>
      </c>
      <c r="K68" s="53" t="s">
        <v>932</v>
      </c>
      <c r="L68" s="54" t="s">
        <v>933</v>
      </c>
      <c r="M68" s="55" t="s">
        <v>934</v>
      </c>
      <c r="N68" s="56">
        <v>2023</v>
      </c>
      <c r="O68" s="57" t="s">
        <v>935</v>
      </c>
      <c r="P68" s="58" t="s">
        <v>127</v>
      </c>
      <c r="Q68" s="91" t="s">
        <v>127</v>
      </c>
      <c r="R68" s="91" t="s">
        <v>127</v>
      </c>
      <c r="S68" s="59" t="s">
        <v>127</v>
      </c>
      <c r="T68" s="49"/>
      <c r="U68" s="49"/>
      <c r="V68" s="49" t="s">
        <v>127</v>
      </c>
      <c r="W68" s="49"/>
      <c r="X68" s="49" t="s">
        <v>127</v>
      </c>
      <c r="Y68" s="50" t="s">
        <v>936</v>
      </c>
      <c r="Z68" s="52" t="s">
        <v>717</v>
      </c>
    </row>
    <row r="69" spans="1:26" s="2" customFormat="1" ht="90" x14ac:dyDescent="0.25">
      <c r="A69" s="97">
        <v>65</v>
      </c>
      <c r="B69" s="192" t="s">
        <v>437</v>
      </c>
      <c r="C69" s="193" t="s">
        <v>438</v>
      </c>
      <c r="D69" s="193">
        <v>71340882</v>
      </c>
      <c r="E69" s="193">
        <v>151039739</v>
      </c>
      <c r="F69" s="194">
        <v>651039720</v>
      </c>
      <c r="G69" s="195" t="s">
        <v>439</v>
      </c>
      <c r="H69" s="195" t="s">
        <v>97</v>
      </c>
      <c r="I69" s="195" t="s">
        <v>125</v>
      </c>
      <c r="J69" s="193" t="s">
        <v>125</v>
      </c>
      <c r="K69" s="195" t="s">
        <v>440</v>
      </c>
      <c r="L69" s="196">
        <v>28000000</v>
      </c>
      <c r="M69" s="197">
        <f t="shared" ref="M69:M72" si="7">IF(COUNTA(L69)=1,L69/100*85,"")</f>
        <v>23800000</v>
      </c>
      <c r="N69" s="198" t="s">
        <v>441</v>
      </c>
      <c r="O69" s="199" t="s">
        <v>442</v>
      </c>
      <c r="P69" s="200" t="s">
        <v>127</v>
      </c>
      <c r="Q69" s="201"/>
      <c r="R69" s="201"/>
      <c r="S69" s="202"/>
      <c r="T69" s="203"/>
      <c r="U69" s="203" t="s">
        <v>127</v>
      </c>
      <c r="V69" s="203"/>
      <c r="W69" s="203"/>
      <c r="X69" s="203" t="s">
        <v>127</v>
      </c>
      <c r="Y69" s="192" t="s">
        <v>443</v>
      </c>
      <c r="Z69" s="204" t="s">
        <v>246</v>
      </c>
    </row>
    <row r="70" spans="1:26" s="2" customFormat="1" ht="90" x14ac:dyDescent="0.25">
      <c r="A70" s="97">
        <v>66</v>
      </c>
      <c r="B70" s="192" t="s">
        <v>437</v>
      </c>
      <c r="C70" s="193" t="s">
        <v>438</v>
      </c>
      <c r="D70" s="193">
        <v>71340882</v>
      </c>
      <c r="E70" s="193">
        <v>151039739</v>
      </c>
      <c r="F70" s="194">
        <v>651039720</v>
      </c>
      <c r="G70" s="195" t="s">
        <v>444</v>
      </c>
      <c r="H70" s="195" t="s">
        <v>97</v>
      </c>
      <c r="I70" s="195" t="s">
        <v>125</v>
      </c>
      <c r="J70" s="193" t="s">
        <v>125</v>
      </c>
      <c r="K70" s="195" t="s">
        <v>445</v>
      </c>
      <c r="L70" s="196">
        <v>3700000</v>
      </c>
      <c r="M70" s="197">
        <f t="shared" si="7"/>
        <v>3145000</v>
      </c>
      <c r="N70" s="198" t="s">
        <v>441</v>
      </c>
      <c r="O70" s="199" t="s">
        <v>446</v>
      </c>
      <c r="P70" s="200"/>
      <c r="Q70" s="201" t="s">
        <v>127</v>
      </c>
      <c r="R70" s="201"/>
      <c r="S70" s="202"/>
      <c r="T70" s="203"/>
      <c r="U70" s="203"/>
      <c r="V70" s="203"/>
      <c r="W70" s="203" t="s">
        <v>127</v>
      </c>
      <c r="X70" s="203"/>
      <c r="Y70" s="192" t="s">
        <v>443</v>
      </c>
      <c r="Z70" s="204" t="s">
        <v>246</v>
      </c>
    </row>
    <row r="71" spans="1:26" s="2" customFormat="1" ht="90" x14ac:dyDescent="0.25">
      <c r="A71" s="97">
        <v>67</v>
      </c>
      <c r="B71" s="192" t="s">
        <v>437</v>
      </c>
      <c r="C71" s="193" t="s">
        <v>438</v>
      </c>
      <c r="D71" s="193">
        <v>71340882</v>
      </c>
      <c r="E71" s="193">
        <v>151039739</v>
      </c>
      <c r="F71" s="194">
        <v>651039720</v>
      </c>
      <c r="G71" s="195" t="s">
        <v>450</v>
      </c>
      <c r="H71" s="195" t="s">
        <v>97</v>
      </c>
      <c r="I71" s="195" t="s">
        <v>125</v>
      </c>
      <c r="J71" s="195" t="s">
        <v>125</v>
      </c>
      <c r="K71" s="195" t="s">
        <v>451</v>
      </c>
      <c r="L71" s="196">
        <v>119000000</v>
      </c>
      <c r="M71" s="197">
        <f t="shared" si="7"/>
        <v>101150000</v>
      </c>
      <c r="N71" s="198" t="s">
        <v>441</v>
      </c>
      <c r="O71" s="199" t="s">
        <v>452</v>
      </c>
      <c r="P71" s="200"/>
      <c r="Q71" s="201"/>
      <c r="R71" s="201"/>
      <c r="S71" s="202"/>
      <c r="T71" s="203"/>
      <c r="U71" s="203"/>
      <c r="V71" s="203" t="s">
        <v>127</v>
      </c>
      <c r="W71" s="203" t="s">
        <v>127</v>
      </c>
      <c r="X71" s="203"/>
      <c r="Y71" s="192" t="s">
        <v>453</v>
      </c>
      <c r="Z71" s="204" t="s">
        <v>454</v>
      </c>
    </row>
    <row r="72" spans="1:26" s="2" customFormat="1" ht="90" x14ac:dyDescent="0.25">
      <c r="A72" s="97">
        <v>68</v>
      </c>
      <c r="B72" s="207" t="s">
        <v>437</v>
      </c>
      <c r="C72" s="208" t="s">
        <v>438</v>
      </c>
      <c r="D72" s="208">
        <v>71340882</v>
      </c>
      <c r="E72" s="208">
        <v>151039739</v>
      </c>
      <c r="F72" s="209">
        <v>651039720</v>
      </c>
      <c r="G72" s="210" t="s">
        <v>455</v>
      </c>
      <c r="H72" s="210" t="s">
        <v>97</v>
      </c>
      <c r="I72" s="210" t="s">
        <v>125</v>
      </c>
      <c r="J72" s="210" t="s">
        <v>125</v>
      </c>
      <c r="K72" s="210" t="s">
        <v>456</v>
      </c>
      <c r="L72" s="211">
        <v>104000000</v>
      </c>
      <c r="M72" s="212">
        <f t="shared" si="7"/>
        <v>88400000</v>
      </c>
      <c r="N72" s="213" t="s">
        <v>441</v>
      </c>
      <c r="O72" s="214" t="s">
        <v>452</v>
      </c>
      <c r="P72" s="215" t="s">
        <v>127</v>
      </c>
      <c r="Q72" s="216" t="s">
        <v>127</v>
      </c>
      <c r="R72" s="216"/>
      <c r="S72" s="217" t="s">
        <v>127</v>
      </c>
      <c r="T72" s="218"/>
      <c r="U72" s="218"/>
      <c r="V72" s="218" t="s">
        <v>127</v>
      </c>
      <c r="W72" s="218" t="s">
        <v>127</v>
      </c>
      <c r="X72" s="218" t="s">
        <v>127</v>
      </c>
      <c r="Y72" s="207" t="s">
        <v>453</v>
      </c>
      <c r="Z72" s="219" t="s">
        <v>454</v>
      </c>
    </row>
    <row r="73" spans="1:26" s="2" customFormat="1" ht="78.75" x14ac:dyDescent="0.25">
      <c r="A73" s="49">
        <v>69</v>
      </c>
      <c r="B73" s="89" t="s">
        <v>457</v>
      </c>
      <c r="C73" s="51" t="s">
        <v>458</v>
      </c>
      <c r="D73" s="51">
        <v>72744537</v>
      </c>
      <c r="E73" s="51">
        <v>102000069</v>
      </c>
      <c r="F73" s="90">
        <v>600076440</v>
      </c>
      <c r="G73" s="53" t="s">
        <v>459</v>
      </c>
      <c r="H73" s="53" t="s">
        <v>97</v>
      </c>
      <c r="I73" s="53" t="s">
        <v>125</v>
      </c>
      <c r="J73" s="53" t="s">
        <v>460</v>
      </c>
      <c r="K73" s="53" t="s">
        <v>461</v>
      </c>
      <c r="L73" s="54">
        <v>300000</v>
      </c>
      <c r="M73" s="55">
        <f>L73/100*85</f>
        <v>255000</v>
      </c>
      <c r="N73" s="56">
        <v>2024</v>
      </c>
      <c r="O73" s="57">
        <v>2025</v>
      </c>
      <c r="P73" s="58"/>
      <c r="Q73" s="91" t="s">
        <v>127</v>
      </c>
      <c r="R73" s="91" t="s">
        <v>127</v>
      </c>
      <c r="S73" s="59"/>
      <c r="T73" s="49"/>
      <c r="U73" s="49"/>
      <c r="V73" s="49"/>
      <c r="W73" s="49"/>
      <c r="X73" s="49"/>
      <c r="Y73" s="50" t="s">
        <v>462</v>
      </c>
      <c r="Z73" s="52" t="s">
        <v>246</v>
      </c>
    </row>
    <row r="74" spans="1:26" s="2" customFormat="1" ht="78.75" x14ac:dyDescent="0.25">
      <c r="A74" s="49">
        <v>70</v>
      </c>
      <c r="B74" s="89" t="s">
        <v>457</v>
      </c>
      <c r="C74" s="51" t="s">
        <v>458</v>
      </c>
      <c r="D74" s="51">
        <v>72744537</v>
      </c>
      <c r="E74" s="51">
        <v>102000069</v>
      </c>
      <c r="F74" s="90">
        <v>600076440</v>
      </c>
      <c r="G74" s="53" t="s">
        <v>463</v>
      </c>
      <c r="H74" s="53" t="s">
        <v>97</v>
      </c>
      <c r="I74" s="53" t="s">
        <v>125</v>
      </c>
      <c r="J74" s="53" t="s">
        <v>460</v>
      </c>
      <c r="K74" s="53" t="s">
        <v>464</v>
      </c>
      <c r="L74" s="95">
        <v>600000</v>
      </c>
      <c r="M74" s="96">
        <f t="shared" ref="M74:M75" si="8">IF(COUNTA(L74)=1,L74/100*85,"")</f>
        <v>510000</v>
      </c>
      <c r="N74" s="50">
        <v>2024</v>
      </c>
      <c r="O74" s="52">
        <v>2025</v>
      </c>
      <c r="P74" s="58" t="s">
        <v>127</v>
      </c>
      <c r="Q74" s="91" t="s">
        <v>127</v>
      </c>
      <c r="R74" s="91" t="s">
        <v>127</v>
      </c>
      <c r="S74" s="59" t="s">
        <v>127</v>
      </c>
      <c r="T74" s="49"/>
      <c r="U74" s="49"/>
      <c r="V74" s="49" t="s">
        <v>127</v>
      </c>
      <c r="W74" s="49"/>
      <c r="X74" s="49"/>
      <c r="Y74" s="50" t="s">
        <v>143</v>
      </c>
      <c r="Z74" s="52" t="s">
        <v>246</v>
      </c>
    </row>
    <row r="75" spans="1:26" s="2" customFormat="1" ht="78.75" x14ac:dyDescent="0.25">
      <c r="A75" s="49">
        <v>71</v>
      </c>
      <c r="B75" s="89" t="s">
        <v>457</v>
      </c>
      <c r="C75" s="51" t="s">
        <v>458</v>
      </c>
      <c r="D75" s="51">
        <v>72744537</v>
      </c>
      <c r="E75" s="51">
        <v>102000069</v>
      </c>
      <c r="F75" s="90">
        <v>600076440</v>
      </c>
      <c r="G75" s="53" t="s">
        <v>465</v>
      </c>
      <c r="H75" s="53" t="s">
        <v>97</v>
      </c>
      <c r="I75" s="53" t="s">
        <v>125</v>
      </c>
      <c r="J75" s="53" t="s">
        <v>460</v>
      </c>
      <c r="K75" s="53" t="s">
        <v>465</v>
      </c>
      <c r="L75" s="95">
        <v>2000000</v>
      </c>
      <c r="M75" s="96">
        <f t="shared" si="8"/>
        <v>1700000</v>
      </c>
      <c r="N75" s="50">
        <v>2024</v>
      </c>
      <c r="O75" s="52">
        <v>2025</v>
      </c>
      <c r="P75" s="58"/>
      <c r="Q75" s="91"/>
      <c r="R75" s="91"/>
      <c r="S75" s="59"/>
      <c r="T75" s="49"/>
      <c r="U75" s="49"/>
      <c r="V75" s="49"/>
      <c r="W75" s="49" t="s">
        <v>127</v>
      </c>
      <c r="X75" s="49"/>
      <c r="Y75" s="50" t="s">
        <v>143</v>
      </c>
      <c r="Z75" s="52" t="s">
        <v>246</v>
      </c>
    </row>
    <row r="76" spans="1:26" s="3" customFormat="1" ht="123.75" x14ac:dyDescent="0.25">
      <c r="A76" s="97">
        <v>72</v>
      </c>
      <c r="B76" s="108" t="s">
        <v>466</v>
      </c>
      <c r="C76" s="61" t="s">
        <v>467</v>
      </c>
      <c r="D76" s="61">
        <v>65082133</v>
      </c>
      <c r="E76" s="61">
        <v>102577340</v>
      </c>
      <c r="F76" s="110">
        <v>600023222</v>
      </c>
      <c r="G76" s="220" t="s">
        <v>920</v>
      </c>
      <c r="H76" s="220" t="s">
        <v>97</v>
      </c>
      <c r="I76" s="220" t="s">
        <v>125</v>
      </c>
      <c r="J76" s="221" t="s">
        <v>125</v>
      </c>
      <c r="K76" s="220" t="s">
        <v>925</v>
      </c>
      <c r="L76" s="222" t="s">
        <v>921</v>
      </c>
      <c r="M76" s="223" t="s">
        <v>922</v>
      </c>
      <c r="N76" s="224" t="s">
        <v>923</v>
      </c>
      <c r="O76" s="225" t="s">
        <v>924</v>
      </c>
      <c r="P76" s="226"/>
      <c r="Q76" s="227"/>
      <c r="R76" s="227"/>
      <c r="S76" s="228"/>
      <c r="T76" s="229"/>
      <c r="U76" s="229" t="s">
        <v>127</v>
      </c>
      <c r="V76" s="229"/>
      <c r="W76" s="229" t="s">
        <v>127</v>
      </c>
      <c r="X76" s="229"/>
      <c r="Y76" s="224" t="s">
        <v>468</v>
      </c>
      <c r="Z76" s="225" t="s">
        <v>246</v>
      </c>
    </row>
    <row r="77" spans="1:26" s="2" customFormat="1" ht="112.5" x14ac:dyDescent="0.25">
      <c r="A77" s="97">
        <v>73</v>
      </c>
      <c r="B77" s="108" t="s">
        <v>211</v>
      </c>
      <c r="C77" s="61" t="s">
        <v>141</v>
      </c>
      <c r="D77" s="61">
        <v>72744367</v>
      </c>
      <c r="E77" s="109">
        <v>102053421</v>
      </c>
      <c r="F77" s="110">
        <v>600076059</v>
      </c>
      <c r="G77" s="63" t="s">
        <v>469</v>
      </c>
      <c r="H77" s="63" t="s">
        <v>97</v>
      </c>
      <c r="I77" s="63" t="s">
        <v>125</v>
      </c>
      <c r="J77" s="63" t="s">
        <v>125</v>
      </c>
      <c r="K77" s="63"/>
      <c r="L77" s="64">
        <v>5500000</v>
      </c>
      <c r="M77" s="65">
        <v>4675000</v>
      </c>
      <c r="N77" s="56" t="s">
        <v>160</v>
      </c>
      <c r="O77" s="57" t="s">
        <v>667</v>
      </c>
      <c r="P77" s="68"/>
      <c r="Q77" s="111"/>
      <c r="R77" s="111"/>
      <c r="S77" s="69"/>
      <c r="T77" s="97"/>
      <c r="U77" s="97"/>
      <c r="V77" s="97"/>
      <c r="W77" s="97"/>
      <c r="X77" s="97"/>
      <c r="Y77" s="60"/>
      <c r="Z77" s="62"/>
    </row>
    <row r="78" spans="1:26" s="2" customFormat="1" ht="112.5" x14ac:dyDescent="0.25">
      <c r="A78" s="49">
        <v>74</v>
      </c>
      <c r="B78" s="89" t="s">
        <v>368</v>
      </c>
      <c r="C78" s="51" t="s">
        <v>141</v>
      </c>
      <c r="D78" s="51">
        <v>72743735</v>
      </c>
      <c r="E78" s="51">
        <v>102053910</v>
      </c>
      <c r="F78" s="90">
        <v>600076504</v>
      </c>
      <c r="G78" s="53" t="s">
        <v>470</v>
      </c>
      <c r="H78" s="53" t="s">
        <v>97</v>
      </c>
      <c r="I78" s="53" t="s">
        <v>125</v>
      </c>
      <c r="J78" s="53" t="s">
        <v>125</v>
      </c>
      <c r="K78" s="135" t="s">
        <v>818</v>
      </c>
      <c r="L78" s="54" t="s">
        <v>819</v>
      </c>
      <c r="M78" s="55" t="s">
        <v>820</v>
      </c>
      <c r="N78" s="56" t="s">
        <v>161</v>
      </c>
      <c r="O78" s="57" t="s">
        <v>723</v>
      </c>
      <c r="P78" s="58"/>
      <c r="Q78" s="91"/>
      <c r="R78" s="91"/>
      <c r="S78" s="59"/>
      <c r="T78" s="49"/>
      <c r="U78" s="49"/>
      <c r="V78" s="49"/>
      <c r="W78" s="49"/>
      <c r="X78" s="49"/>
      <c r="Y78" s="50"/>
      <c r="Z78" s="52"/>
    </row>
    <row r="79" spans="1:26" s="2" customFormat="1" ht="112.5" x14ac:dyDescent="0.25">
      <c r="A79" s="49">
        <v>75</v>
      </c>
      <c r="B79" s="89" t="s">
        <v>372</v>
      </c>
      <c r="C79" s="51" t="s">
        <v>141</v>
      </c>
      <c r="D79" s="51">
        <v>72743573</v>
      </c>
      <c r="E79" s="51">
        <v>102053928</v>
      </c>
      <c r="F79" s="90">
        <v>600076512</v>
      </c>
      <c r="G79" s="53" t="s">
        <v>470</v>
      </c>
      <c r="H79" s="53" t="s">
        <v>97</v>
      </c>
      <c r="I79" s="53" t="s">
        <v>125</v>
      </c>
      <c r="J79" s="53" t="s">
        <v>125</v>
      </c>
      <c r="K79" s="53"/>
      <c r="L79" s="54">
        <v>6000000</v>
      </c>
      <c r="M79" s="55">
        <v>5100000</v>
      </c>
      <c r="N79" s="56">
        <v>2024</v>
      </c>
      <c r="O79" s="57">
        <v>2025</v>
      </c>
      <c r="P79" s="58"/>
      <c r="Q79" s="91"/>
      <c r="R79" s="91"/>
      <c r="S79" s="59"/>
      <c r="T79" s="49"/>
      <c r="U79" s="49"/>
      <c r="V79" s="49"/>
      <c r="W79" s="49"/>
      <c r="X79" s="49"/>
      <c r="Y79" s="50"/>
      <c r="Z79" s="52"/>
    </row>
    <row r="80" spans="1:26" s="2" customFormat="1" ht="112.5" x14ac:dyDescent="0.25">
      <c r="A80" s="49">
        <v>76</v>
      </c>
      <c r="B80" s="89" t="s">
        <v>372</v>
      </c>
      <c r="C80" s="51" t="s">
        <v>141</v>
      </c>
      <c r="D80" s="51">
        <v>72743573</v>
      </c>
      <c r="E80" s="51">
        <v>102053928</v>
      </c>
      <c r="F80" s="90">
        <v>600076512</v>
      </c>
      <c r="G80" s="53" t="s">
        <v>471</v>
      </c>
      <c r="H80" s="53" t="s">
        <v>97</v>
      </c>
      <c r="I80" s="53" t="s">
        <v>125</v>
      </c>
      <c r="J80" s="53" t="s">
        <v>125</v>
      </c>
      <c r="K80" s="53"/>
      <c r="L80" s="54">
        <v>2000000</v>
      </c>
      <c r="M80" s="55">
        <v>1700000</v>
      </c>
      <c r="N80" s="56" t="s">
        <v>394</v>
      </c>
      <c r="O80" s="57" t="s">
        <v>730</v>
      </c>
      <c r="P80" s="58"/>
      <c r="Q80" s="91"/>
      <c r="R80" s="91"/>
      <c r="S80" s="59"/>
      <c r="T80" s="49"/>
      <c r="U80" s="49"/>
      <c r="V80" s="49"/>
      <c r="W80" s="49"/>
      <c r="X80" s="49"/>
      <c r="Y80" s="50"/>
      <c r="Z80" s="52"/>
    </row>
    <row r="81" spans="1:26" s="2" customFormat="1" ht="112.5" x14ac:dyDescent="0.25">
      <c r="A81" s="49">
        <v>77</v>
      </c>
      <c r="B81" s="89" t="s">
        <v>146</v>
      </c>
      <c r="C81" s="51" t="s">
        <v>141</v>
      </c>
      <c r="D81" s="51">
        <v>72744529</v>
      </c>
      <c r="E81" s="51">
        <v>102053944</v>
      </c>
      <c r="F81" s="90">
        <v>600076245</v>
      </c>
      <c r="G81" s="53" t="s">
        <v>470</v>
      </c>
      <c r="H81" s="53" t="s">
        <v>97</v>
      </c>
      <c r="I81" s="53" t="s">
        <v>125</v>
      </c>
      <c r="J81" s="53" t="s">
        <v>125</v>
      </c>
      <c r="K81" s="53"/>
      <c r="L81" s="54" t="s">
        <v>821</v>
      </c>
      <c r="M81" s="55" t="s">
        <v>822</v>
      </c>
      <c r="N81" s="56" t="s">
        <v>161</v>
      </c>
      <c r="O81" s="57" t="s">
        <v>723</v>
      </c>
      <c r="P81" s="58"/>
      <c r="Q81" s="91"/>
      <c r="R81" s="91"/>
      <c r="S81" s="59"/>
      <c r="T81" s="49"/>
      <c r="U81" s="49"/>
      <c r="V81" s="49"/>
      <c r="W81" s="49"/>
      <c r="X81" s="49"/>
      <c r="Y81" s="50"/>
      <c r="Z81" s="52"/>
    </row>
    <row r="82" spans="1:26" s="2" customFormat="1" ht="112.5" x14ac:dyDescent="0.25">
      <c r="A82" s="49">
        <v>78</v>
      </c>
      <c r="B82" s="89" t="s">
        <v>146</v>
      </c>
      <c r="C82" s="51" t="s">
        <v>141</v>
      </c>
      <c r="D82" s="51">
        <v>72744529</v>
      </c>
      <c r="E82" s="51">
        <v>102053944</v>
      </c>
      <c r="F82" s="90">
        <v>600076245</v>
      </c>
      <c r="G82" s="53" t="s">
        <v>472</v>
      </c>
      <c r="H82" s="53" t="s">
        <v>97</v>
      </c>
      <c r="I82" s="53" t="s">
        <v>125</v>
      </c>
      <c r="J82" s="53" t="s">
        <v>125</v>
      </c>
      <c r="K82" s="53"/>
      <c r="L82" s="54">
        <v>2000000</v>
      </c>
      <c r="M82" s="55">
        <v>1700000</v>
      </c>
      <c r="N82" s="56">
        <v>2025</v>
      </c>
      <c r="O82" s="57" t="s">
        <v>673</v>
      </c>
      <c r="P82" s="58"/>
      <c r="Q82" s="91"/>
      <c r="R82" s="91"/>
      <c r="S82" s="59"/>
      <c r="T82" s="49"/>
      <c r="U82" s="49"/>
      <c r="V82" s="49"/>
      <c r="W82" s="49"/>
      <c r="X82" s="49"/>
      <c r="Y82" s="50"/>
      <c r="Z82" s="52"/>
    </row>
    <row r="83" spans="1:26" s="2" customFormat="1" ht="112.5" x14ac:dyDescent="0.25">
      <c r="A83" s="49">
        <v>79</v>
      </c>
      <c r="B83" s="89" t="s">
        <v>140</v>
      </c>
      <c r="C83" s="51" t="s">
        <v>141</v>
      </c>
      <c r="D83" s="51">
        <v>72743816</v>
      </c>
      <c r="E83" s="51">
        <v>102053961</v>
      </c>
      <c r="F83" s="90">
        <v>600076253</v>
      </c>
      <c r="G83" s="53" t="s">
        <v>473</v>
      </c>
      <c r="H83" s="53" t="s">
        <v>97</v>
      </c>
      <c r="I83" s="53" t="s">
        <v>125</v>
      </c>
      <c r="J83" s="53" t="s">
        <v>125</v>
      </c>
      <c r="K83" s="135" t="s">
        <v>823</v>
      </c>
      <c r="L83" s="54">
        <v>7000000</v>
      </c>
      <c r="M83" s="55">
        <v>5950000</v>
      </c>
      <c r="N83" s="56" t="s">
        <v>134</v>
      </c>
      <c r="O83" s="57" t="s">
        <v>135</v>
      </c>
      <c r="P83" s="58"/>
      <c r="Q83" s="91"/>
      <c r="R83" s="91"/>
      <c r="S83" s="59"/>
      <c r="T83" s="49"/>
      <c r="U83" s="49"/>
      <c r="V83" s="49"/>
      <c r="W83" s="49"/>
      <c r="X83" s="49"/>
      <c r="Y83" s="142" t="s">
        <v>824</v>
      </c>
      <c r="Z83" s="52"/>
    </row>
    <row r="84" spans="1:26" s="2" customFormat="1" ht="112.5" x14ac:dyDescent="0.25">
      <c r="A84" s="49">
        <v>80</v>
      </c>
      <c r="B84" s="89" t="s">
        <v>378</v>
      </c>
      <c r="C84" s="51" t="s">
        <v>141</v>
      </c>
      <c r="D84" s="51">
        <v>72743891</v>
      </c>
      <c r="E84" s="51">
        <v>102053995</v>
      </c>
      <c r="F84" s="90">
        <v>600076261</v>
      </c>
      <c r="G84" s="53" t="s">
        <v>470</v>
      </c>
      <c r="H84" s="53" t="s">
        <v>97</v>
      </c>
      <c r="I84" s="53" t="s">
        <v>125</v>
      </c>
      <c r="J84" s="53" t="s">
        <v>125</v>
      </c>
      <c r="K84" s="53"/>
      <c r="L84" s="54">
        <v>6000000</v>
      </c>
      <c r="M84" s="55">
        <v>5100000</v>
      </c>
      <c r="N84" s="56">
        <v>2025</v>
      </c>
      <c r="O84" s="57" t="s">
        <v>673</v>
      </c>
      <c r="P84" s="58"/>
      <c r="Q84" s="91"/>
      <c r="R84" s="91"/>
      <c r="S84" s="59"/>
      <c r="T84" s="49"/>
      <c r="U84" s="49"/>
      <c r="V84" s="49"/>
      <c r="W84" s="49"/>
      <c r="X84" s="49"/>
      <c r="Y84" s="50"/>
      <c r="Z84" s="52"/>
    </row>
    <row r="85" spans="1:26" s="2" customFormat="1" ht="112.5" x14ac:dyDescent="0.25">
      <c r="A85" s="49">
        <v>81</v>
      </c>
      <c r="B85" s="89" t="s">
        <v>378</v>
      </c>
      <c r="C85" s="51" t="s">
        <v>141</v>
      </c>
      <c r="D85" s="51">
        <v>72743891</v>
      </c>
      <c r="E85" s="51">
        <v>102053995</v>
      </c>
      <c r="F85" s="90">
        <v>600076261</v>
      </c>
      <c r="G85" s="53" t="s">
        <v>474</v>
      </c>
      <c r="H85" s="53" t="s">
        <v>97</v>
      </c>
      <c r="I85" s="53" t="s">
        <v>125</v>
      </c>
      <c r="J85" s="53" t="s">
        <v>125</v>
      </c>
      <c r="K85" s="53"/>
      <c r="L85" s="54">
        <v>2500000</v>
      </c>
      <c r="M85" s="55">
        <v>2125000</v>
      </c>
      <c r="N85" s="56">
        <v>2025</v>
      </c>
      <c r="O85" s="57" t="s">
        <v>673</v>
      </c>
      <c r="P85" s="58"/>
      <c r="Q85" s="91"/>
      <c r="R85" s="91"/>
      <c r="S85" s="59"/>
      <c r="T85" s="49"/>
      <c r="U85" s="49"/>
      <c r="V85" s="49"/>
      <c r="W85" s="49"/>
      <c r="X85" s="49"/>
      <c r="Y85" s="50"/>
      <c r="Z85" s="52"/>
    </row>
    <row r="86" spans="1:26" s="2" customFormat="1" ht="112.5" x14ac:dyDescent="0.25">
      <c r="A86" s="49">
        <v>82</v>
      </c>
      <c r="B86" s="89" t="s">
        <v>152</v>
      </c>
      <c r="C86" s="51" t="s">
        <v>141</v>
      </c>
      <c r="D86" s="51">
        <v>72743972</v>
      </c>
      <c r="E86" s="92">
        <v>102065047</v>
      </c>
      <c r="F86" s="90">
        <v>600076288</v>
      </c>
      <c r="G86" s="53" t="s">
        <v>470</v>
      </c>
      <c r="H86" s="53" t="s">
        <v>97</v>
      </c>
      <c r="I86" s="53" t="s">
        <v>125</v>
      </c>
      <c r="J86" s="53" t="s">
        <v>125</v>
      </c>
      <c r="K86" s="53"/>
      <c r="L86" s="54" t="s">
        <v>825</v>
      </c>
      <c r="M86" s="55" t="s">
        <v>826</v>
      </c>
      <c r="N86" s="56" t="s">
        <v>737</v>
      </c>
      <c r="O86" s="57" t="s">
        <v>724</v>
      </c>
      <c r="P86" s="58"/>
      <c r="Q86" s="91"/>
      <c r="R86" s="91"/>
      <c r="S86" s="59"/>
      <c r="T86" s="49"/>
      <c r="U86" s="49"/>
      <c r="V86" s="49"/>
      <c r="W86" s="49"/>
      <c r="X86" s="49"/>
      <c r="Y86" s="50"/>
      <c r="Z86" s="52"/>
    </row>
    <row r="87" spans="1:26" s="2" customFormat="1" ht="112.5" x14ac:dyDescent="0.25">
      <c r="A87" s="49">
        <v>83</v>
      </c>
      <c r="B87" s="89" t="s">
        <v>152</v>
      </c>
      <c r="C87" s="51" t="s">
        <v>141</v>
      </c>
      <c r="D87" s="51">
        <v>72743972</v>
      </c>
      <c r="E87" s="92">
        <v>102065047</v>
      </c>
      <c r="F87" s="90">
        <v>600076288</v>
      </c>
      <c r="G87" s="53" t="s">
        <v>475</v>
      </c>
      <c r="H87" s="53" t="s">
        <v>97</v>
      </c>
      <c r="I87" s="53" t="s">
        <v>125</v>
      </c>
      <c r="J87" s="53" t="s">
        <v>125</v>
      </c>
      <c r="K87" s="53"/>
      <c r="L87" s="54">
        <v>1250000</v>
      </c>
      <c r="M87" s="55">
        <v>1062500</v>
      </c>
      <c r="N87" s="56" t="s">
        <v>737</v>
      </c>
      <c r="O87" s="57" t="s">
        <v>724</v>
      </c>
      <c r="P87" s="58"/>
      <c r="Q87" s="91"/>
      <c r="R87" s="91"/>
      <c r="S87" s="59"/>
      <c r="T87" s="49"/>
      <c r="U87" s="49"/>
      <c r="V87" s="49"/>
      <c r="W87" s="49"/>
      <c r="X87" s="49"/>
      <c r="Y87" s="50"/>
      <c r="Z87" s="52"/>
    </row>
    <row r="88" spans="1:26" s="2" customFormat="1" ht="112.5" x14ac:dyDescent="0.25">
      <c r="A88" s="49">
        <v>84</v>
      </c>
      <c r="B88" s="89" t="s">
        <v>155</v>
      </c>
      <c r="C88" s="51" t="s">
        <v>141</v>
      </c>
      <c r="D88" s="51">
        <v>47274743</v>
      </c>
      <c r="E88" s="70" t="s">
        <v>380</v>
      </c>
      <c r="F88" s="90">
        <v>600076016</v>
      </c>
      <c r="G88" s="53" t="s">
        <v>470</v>
      </c>
      <c r="H88" s="53" t="s">
        <v>97</v>
      </c>
      <c r="I88" s="53" t="s">
        <v>125</v>
      </c>
      <c r="J88" s="53" t="s">
        <v>125</v>
      </c>
      <c r="K88" s="53"/>
      <c r="L88" s="54" t="s">
        <v>827</v>
      </c>
      <c r="M88" s="55" t="s">
        <v>828</v>
      </c>
      <c r="N88" s="56">
        <v>2025</v>
      </c>
      <c r="O88" s="57" t="s">
        <v>673</v>
      </c>
      <c r="P88" s="58"/>
      <c r="Q88" s="91"/>
      <c r="R88" s="91"/>
      <c r="S88" s="59"/>
      <c r="T88" s="49"/>
      <c r="U88" s="49"/>
      <c r="V88" s="49"/>
      <c r="W88" s="49"/>
      <c r="X88" s="49"/>
      <c r="Y88" s="50"/>
      <c r="Z88" s="52"/>
    </row>
    <row r="89" spans="1:26" s="2" customFormat="1" ht="112.5" x14ac:dyDescent="0.25">
      <c r="A89" s="49">
        <v>85</v>
      </c>
      <c r="B89" s="89" t="s">
        <v>383</v>
      </c>
      <c r="C89" s="51" t="s">
        <v>141</v>
      </c>
      <c r="D89" s="51">
        <v>72744448</v>
      </c>
      <c r="E89" s="92">
        <v>102065071</v>
      </c>
      <c r="F89" s="90">
        <v>600076296</v>
      </c>
      <c r="G89" s="53" t="s">
        <v>470</v>
      </c>
      <c r="H89" s="53" t="s">
        <v>97</v>
      </c>
      <c r="I89" s="53" t="s">
        <v>125</v>
      </c>
      <c r="J89" s="53" t="s">
        <v>125</v>
      </c>
      <c r="K89" s="53"/>
      <c r="L89" s="54" t="s">
        <v>829</v>
      </c>
      <c r="M89" s="55" t="s">
        <v>830</v>
      </c>
      <c r="N89" s="56">
        <v>2025</v>
      </c>
      <c r="O89" s="57" t="s">
        <v>673</v>
      </c>
      <c r="P89" s="58"/>
      <c r="Q89" s="91"/>
      <c r="R89" s="91"/>
      <c r="S89" s="59"/>
      <c r="T89" s="49"/>
      <c r="U89" s="49"/>
      <c r="V89" s="49"/>
      <c r="W89" s="49"/>
      <c r="X89" s="49"/>
      <c r="Y89" s="50"/>
      <c r="Z89" s="52"/>
    </row>
    <row r="90" spans="1:26" s="2" customFormat="1" ht="112.5" x14ac:dyDescent="0.25">
      <c r="A90" s="49">
        <v>86</v>
      </c>
      <c r="B90" s="89" t="s">
        <v>476</v>
      </c>
      <c r="C90" s="51" t="s">
        <v>141</v>
      </c>
      <c r="D90" s="51">
        <v>72743492</v>
      </c>
      <c r="E90" s="51">
        <v>102053871</v>
      </c>
      <c r="F90" s="90">
        <v>600076237</v>
      </c>
      <c r="G90" s="53" t="s">
        <v>470</v>
      </c>
      <c r="H90" s="53" t="s">
        <v>97</v>
      </c>
      <c r="I90" s="53" t="s">
        <v>125</v>
      </c>
      <c r="J90" s="53" t="s">
        <v>125</v>
      </c>
      <c r="K90" s="53"/>
      <c r="L90" s="54">
        <v>8000000</v>
      </c>
      <c r="M90" s="55">
        <v>6800000</v>
      </c>
      <c r="N90" s="56">
        <v>2026</v>
      </c>
      <c r="O90" s="57" t="s">
        <v>831</v>
      </c>
      <c r="P90" s="58"/>
      <c r="Q90" s="91"/>
      <c r="R90" s="91"/>
      <c r="S90" s="59"/>
      <c r="T90" s="49"/>
      <c r="U90" s="49"/>
      <c r="V90" s="49"/>
      <c r="W90" s="49"/>
      <c r="X90" s="49"/>
      <c r="Y90" s="142" t="s">
        <v>832</v>
      </c>
      <c r="Z90" s="52"/>
    </row>
    <row r="91" spans="1:26" s="2" customFormat="1" ht="90" x14ac:dyDescent="0.25">
      <c r="A91" s="49">
        <v>87</v>
      </c>
      <c r="B91" s="89" t="s">
        <v>317</v>
      </c>
      <c r="C91" s="51" t="s">
        <v>123</v>
      </c>
      <c r="D91" s="51">
        <v>47274735</v>
      </c>
      <c r="E91" s="112" t="s">
        <v>318</v>
      </c>
      <c r="F91" s="90">
        <v>600076431</v>
      </c>
      <c r="G91" s="53" t="s">
        <v>477</v>
      </c>
      <c r="H91" s="53" t="s">
        <v>97</v>
      </c>
      <c r="I91" s="53" t="s">
        <v>125</v>
      </c>
      <c r="J91" s="53" t="s">
        <v>126</v>
      </c>
      <c r="K91" s="53" t="s">
        <v>478</v>
      </c>
      <c r="L91" s="54">
        <v>10000000</v>
      </c>
      <c r="M91" s="55">
        <f t="shared" si="0"/>
        <v>8500000</v>
      </c>
      <c r="N91" s="56">
        <v>2021</v>
      </c>
      <c r="O91" s="57">
        <v>2027</v>
      </c>
      <c r="P91" s="58"/>
      <c r="Q91" s="91"/>
      <c r="R91" s="91"/>
      <c r="S91" s="59"/>
      <c r="T91" s="49"/>
      <c r="U91" s="49"/>
      <c r="V91" s="49"/>
      <c r="W91" s="49"/>
      <c r="X91" s="49"/>
      <c r="Y91" s="50" t="s">
        <v>479</v>
      </c>
      <c r="Z91" s="52" t="s">
        <v>321</v>
      </c>
    </row>
    <row r="92" spans="1:26" s="2" customFormat="1" ht="90" x14ac:dyDescent="0.25">
      <c r="A92" s="49">
        <v>88</v>
      </c>
      <c r="B92" s="89" t="s">
        <v>317</v>
      </c>
      <c r="C92" s="51" t="s">
        <v>123</v>
      </c>
      <c r="D92" s="51">
        <v>47274735</v>
      </c>
      <c r="E92" s="112" t="s">
        <v>318</v>
      </c>
      <c r="F92" s="90">
        <v>600076431</v>
      </c>
      <c r="G92" s="53" t="s">
        <v>480</v>
      </c>
      <c r="H92" s="53" t="s">
        <v>97</v>
      </c>
      <c r="I92" s="53" t="s">
        <v>125</v>
      </c>
      <c r="J92" s="53" t="s">
        <v>126</v>
      </c>
      <c r="K92" s="53" t="s">
        <v>481</v>
      </c>
      <c r="L92" s="54">
        <v>10000000</v>
      </c>
      <c r="M92" s="55">
        <f t="shared" si="0"/>
        <v>8500000</v>
      </c>
      <c r="N92" s="56">
        <v>2021</v>
      </c>
      <c r="O92" s="57">
        <v>2027</v>
      </c>
      <c r="P92" s="58"/>
      <c r="Q92" s="91"/>
      <c r="R92" s="91"/>
      <c r="S92" s="59"/>
      <c r="T92" s="49"/>
      <c r="U92" s="49"/>
      <c r="V92" s="49"/>
      <c r="W92" s="49"/>
      <c r="X92" s="49"/>
      <c r="Y92" s="50" t="s">
        <v>479</v>
      </c>
      <c r="Z92" s="52" t="s">
        <v>321</v>
      </c>
    </row>
    <row r="93" spans="1:26" s="2" customFormat="1" ht="101.25" x14ac:dyDescent="0.25">
      <c r="A93" s="49">
        <v>89</v>
      </c>
      <c r="B93" s="89" t="s">
        <v>317</v>
      </c>
      <c r="C93" s="51" t="s">
        <v>123</v>
      </c>
      <c r="D93" s="51">
        <v>47274735</v>
      </c>
      <c r="E93" s="112" t="s">
        <v>318</v>
      </c>
      <c r="F93" s="90">
        <v>600076431</v>
      </c>
      <c r="G93" s="53" t="s">
        <v>482</v>
      </c>
      <c r="H93" s="53" t="s">
        <v>97</v>
      </c>
      <c r="I93" s="53" t="s">
        <v>125</v>
      </c>
      <c r="J93" s="53" t="s">
        <v>126</v>
      </c>
      <c r="K93" s="53" t="s">
        <v>483</v>
      </c>
      <c r="L93" s="54">
        <v>10000000</v>
      </c>
      <c r="M93" s="55">
        <f t="shared" si="0"/>
        <v>8500000</v>
      </c>
      <c r="N93" s="56">
        <v>2021</v>
      </c>
      <c r="O93" s="57">
        <v>2027</v>
      </c>
      <c r="P93" s="58"/>
      <c r="Q93" s="91"/>
      <c r="R93" s="91"/>
      <c r="S93" s="59"/>
      <c r="T93" s="49"/>
      <c r="U93" s="49"/>
      <c r="V93" s="49"/>
      <c r="W93" s="49"/>
      <c r="X93" s="49"/>
      <c r="Y93" s="50" t="s">
        <v>334</v>
      </c>
      <c r="Z93" s="52" t="s">
        <v>321</v>
      </c>
    </row>
    <row r="94" spans="1:26" s="2" customFormat="1" ht="112.5" x14ac:dyDescent="0.25">
      <c r="A94" s="49">
        <v>90</v>
      </c>
      <c r="B94" s="89" t="s">
        <v>484</v>
      </c>
      <c r="C94" s="51" t="s">
        <v>467</v>
      </c>
      <c r="D94" s="51">
        <v>63155931</v>
      </c>
      <c r="E94" s="51">
        <v>102577421</v>
      </c>
      <c r="F94" s="90">
        <v>600023231</v>
      </c>
      <c r="G94" s="53" t="s">
        <v>485</v>
      </c>
      <c r="H94" s="53" t="s">
        <v>97</v>
      </c>
      <c r="I94" s="53" t="s">
        <v>125</v>
      </c>
      <c r="J94" s="53" t="s">
        <v>126</v>
      </c>
      <c r="K94" s="135" t="s">
        <v>918</v>
      </c>
      <c r="L94" s="54">
        <v>800000</v>
      </c>
      <c r="M94" s="55">
        <v>680000</v>
      </c>
      <c r="N94" s="56">
        <v>2026</v>
      </c>
      <c r="O94" s="57" t="s">
        <v>919</v>
      </c>
      <c r="P94" s="58"/>
      <c r="Q94" s="91"/>
      <c r="R94" s="91"/>
      <c r="S94" s="59"/>
      <c r="T94" s="49"/>
      <c r="U94" s="49"/>
      <c r="V94" s="49"/>
      <c r="W94" s="49"/>
      <c r="X94" s="49"/>
      <c r="Y94" s="50" t="s">
        <v>172</v>
      </c>
      <c r="Z94" s="52" t="s">
        <v>144</v>
      </c>
    </row>
    <row r="95" spans="1:26" s="2" customFormat="1" ht="112.5" x14ac:dyDescent="0.25">
      <c r="A95" s="49">
        <v>91</v>
      </c>
      <c r="B95" s="89" t="s">
        <v>484</v>
      </c>
      <c r="C95" s="51" t="s">
        <v>467</v>
      </c>
      <c r="D95" s="51">
        <v>63155931</v>
      </c>
      <c r="E95" s="51">
        <v>102577421</v>
      </c>
      <c r="F95" s="90">
        <v>600023231</v>
      </c>
      <c r="G95" s="53" t="s">
        <v>486</v>
      </c>
      <c r="H95" s="53" t="s">
        <v>97</v>
      </c>
      <c r="I95" s="53" t="s">
        <v>125</v>
      </c>
      <c r="J95" s="53" t="s">
        <v>126</v>
      </c>
      <c r="K95" s="53" t="s">
        <v>487</v>
      </c>
      <c r="L95" s="54">
        <v>25000000</v>
      </c>
      <c r="M95" s="55">
        <f t="shared" si="0"/>
        <v>21250000</v>
      </c>
      <c r="N95" s="56">
        <v>2023</v>
      </c>
      <c r="O95" s="57">
        <v>2026</v>
      </c>
      <c r="P95" s="58"/>
      <c r="Q95" s="91"/>
      <c r="R95" s="91"/>
      <c r="S95" s="59"/>
      <c r="T95" s="49"/>
      <c r="U95" s="49"/>
      <c r="V95" s="49"/>
      <c r="W95" s="49"/>
      <c r="X95" s="49"/>
      <c r="Y95" s="50" t="s">
        <v>488</v>
      </c>
      <c r="Z95" s="52" t="s">
        <v>144</v>
      </c>
    </row>
    <row r="96" spans="1:26" s="2" customFormat="1" ht="101.25" x14ac:dyDescent="0.25">
      <c r="A96" s="49">
        <v>92</v>
      </c>
      <c r="B96" s="89" t="s">
        <v>335</v>
      </c>
      <c r="C96" s="51" t="s">
        <v>336</v>
      </c>
      <c r="D96" s="51">
        <v>72742241</v>
      </c>
      <c r="E96" s="51">
        <v>102053634</v>
      </c>
      <c r="F96" s="90">
        <v>600076130</v>
      </c>
      <c r="G96" s="53" t="s">
        <v>489</v>
      </c>
      <c r="H96" s="53" t="s">
        <v>97</v>
      </c>
      <c r="I96" s="53" t="s">
        <v>125</v>
      </c>
      <c r="J96" s="53" t="s">
        <v>338</v>
      </c>
      <c r="K96" s="53"/>
      <c r="L96" s="54">
        <v>2543848</v>
      </c>
      <c r="M96" s="55">
        <f t="shared" si="0"/>
        <v>2162270.7999999998</v>
      </c>
      <c r="N96" s="56">
        <v>2020</v>
      </c>
      <c r="O96" s="57">
        <v>2025</v>
      </c>
      <c r="P96" s="58"/>
      <c r="Q96" s="91"/>
      <c r="R96" s="91"/>
      <c r="S96" s="59"/>
      <c r="T96" s="49"/>
      <c r="U96" s="49"/>
      <c r="V96" s="49"/>
      <c r="W96" s="49"/>
      <c r="X96" s="49"/>
      <c r="Y96" s="50" t="s">
        <v>718</v>
      </c>
      <c r="Z96" s="52" t="s">
        <v>144</v>
      </c>
    </row>
    <row r="97" spans="1:26" s="2" customFormat="1" ht="78.75" x14ac:dyDescent="0.25">
      <c r="A97" s="49">
        <v>93</v>
      </c>
      <c r="B97" s="89" t="s">
        <v>339</v>
      </c>
      <c r="C97" s="51" t="s">
        <v>340</v>
      </c>
      <c r="D97" s="51">
        <v>72742313</v>
      </c>
      <c r="E97" s="51">
        <v>102053570</v>
      </c>
      <c r="F97" s="90">
        <v>600076466</v>
      </c>
      <c r="G97" s="53" t="s">
        <v>490</v>
      </c>
      <c r="H97" s="53" t="s">
        <v>97</v>
      </c>
      <c r="I97" s="53" t="s">
        <v>125</v>
      </c>
      <c r="J97" s="53" t="s">
        <v>342</v>
      </c>
      <c r="K97" s="53" t="s">
        <v>491</v>
      </c>
      <c r="L97" s="54">
        <v>1500000</v>
      </c>
      <c r="M97" s="55">
        <v>1275000</v>
      </c>
      <c r="N97" s="56" t="s">
        <v>160</v>
      </c>
      <c r="O97" s="57" t="s">
        <v>394</v>
      </c>
      <c r="P97" s="58"/>
      <c r="Q97" s="91"/>
      <c r="R97" s="91"/>
      <c r="S97" s="59"/>
      <c r="T97" s="49"/>
      <c r="U97" s="49"/>
      <c r="V97" s="49"/>
      <c r="W97" s="49"/>
      <c r="X97" s="49"/>
      <c r="Y97" s="50" t="s">
        <v>492</v>
      </c>
      <c r="Z97" s="52" t="s">
        <v>246</v>
      </c>
    </row>
    <row r="98" spans="1:26" s="2" customFormat="1" ht="78.75" x14ac:dyDescent="0.25">
      <c r="A98" s="49">
        <v>94</v>
      </c>
      <c r="B98" s="89" t="s">
        <v>339</v>
      </c>
      <c r="C98" s="51" t="s">
        <v>340</v>
      </c>
      <c r="D98" s="51">
        <v>72742313</v>
      </c>
      <c r="E98" s="51">
        <v>102053570</v>
      </c>
      <c r="F98" s="90">
        <v>600076466</v>
      </c>
      <c r="G98" s="53" t="s">
        <v>493</v>
      </c>
      <c r="H98" s="53" t="s">
        <v>97</v>
      </c>
      <c r="I98" s="53" t="s">
        <v>125</v>
      </c>
      <c r="J98" s="53" t="s">
        <v>342</v>
      </c>
      <c r="K98" s="53" t="s">
        <v>494</v>
      </c>
      <c r="L98" s="95">
        <v>1000000</v>
      </c>
      <c r="M98" s="96">
        <f t="shared" ref="M98" si="9">IF(COUNTA(L98)=1,L98/100*85,"")</f>
        <v>850000</v>
      </c>
      <c r="N98" s="56" t="s">
        <v>135</v>
      </c>
      <c r="O98" s="57" t="s">
        <v>394</v>
      </c>
      <c r="P98" s="58"/>
      <c r="Q98" s="91"/>
      <c r="R98" s="91"/>
      <c r="S98" s="59"/>
      <c r="T98" s="49"/>
      <c r="U98" s="49"/>
      <c r="V98" s="49"/>
      <c r="W98" s="49"/>
      <c r="X98" s="49"/>
      <c r="Y98" s="50" t="s">
        <v>714</v>
      </c>
      <c r="Z98" s="52" t="s">
        <v>246</v>
      </c>
    </row>
    <row r="99" spans="1:26" s="2" customFormat="1" ht="191.25" x14ac:dyDescent="0.25">
      <c r="A99" s="49">
        <v>95</v>
      </c>
      <c r="B99" s="89" t="s">
        <v>476</v>
      </c>
      <c r="C99" s="51" t="s">
        <v>141</v>
      </c>
      <c r="D99" s="51">
        <v>72743492</v>
      </c>
      <c r="E99" s="51">
        <v>102053871</v>
      </c>
      <c r="F99" s="90">
        <v>600076237</v>
      </c>
      <c r="G99" s="53" t="s">
        <v>495</v>
      </c>
      <c r="H99" s="53" t="s">
        <v>97</v>
      </c>
      <c r="I99" s="53" t="s">
        <v>125</v>
      </c>
      <c r="J99" s="53" t="s">
        <v>125</v>
      </c>
      <c r="K99" s="135" t="s">
        <v>833</v>
      </c>
      <c r="L99" s="54" t="s">
        <v>834</v>
      </c>
      <c r="M99" s="55" t="s">
        <v>835</v>
      </c>
      <c r="N99" s="56" t="s">
        <v>836</v>
      </c>
      <c r="O99" s="57" t="s">
        <v>667</v>
      </c>
      <c r="P99" s="58"/>
      <c r="Q99" s="91"/>
      <c r="R99" s="91"/>
      <c r="S99" s="59"/>
      <c r="T99" s="49"/>
      <c r="U99" s="49"/>
      <c r="V99" s="49"/>
      <c r="W99" s="49"/>
      <c r="X99" s="49"/>
      <c r="Y99" s="50" t="s">
        <v>837</v>
      </c>
      <c r="Z99" s="52" t="s">
        <v>144</v>
      </c>
    </row>
    <row r="100" spans="1:26" s="2" customFormat="1" ht="191.25" x14ac:dyDescent="0.25">
      <c r="A100" s="49">
        <v>96</v>
      </c>
      <c r="B100" s="89" t="s">
        <v>211</v>
      </c>
      <c r="C100" s="51" t="s">
        <v>141</v>
      </c>
      <c r="D100" s="51">
        <v>72744367</v>
      </c>
      <c r="E100" s="51">
        <v>102053421</v>
      </c>
      <c r="F100" s="90">
        <v>600076059</v>
      </c>
      <c r="G100" s="53" t="s">
        <v>496</v>
      </c>
      <c r="H100" s="53" t="s">
        <v>97</v>
      </c>
      <c r="I100" s="53" t="s">
        <v>125</v>
      </c>
      <c r="J100" s="53" t="s">
        <v>125</v>
      </c>
      <c r="K100" s="53"/>
      <c r="L100" s="54" t="s">
        <v>838</v>
      </c>
      <c r="M100" s="55" t="s">
        <v>839</v>
      </c>
      <c r="N100" s="56" t="s">
        <v>394</v>
      </c>
      <c r="O100" s="57" t="s">
        <v>840</v>
      </c>
      <c r="P100" s="58"/>
      <c r="Q100" s="91"/>
      <c r="R100" s="91"/>
      <c r="S100" s="59"/>
      <c r="T100" s="49"/>
      <c r="U100" s="49"/>
      <c r="V100" s="49"/>
      <c r="W100" s="49"/>
      <c r="X100" s="49"/>
      <c r="Y100" s="50" t="s">
        <v>841</v>
      </c>
      <c r="Z100" s="52" t="s">
        <v>144</v>
      </c>
    </row>
    <row r="101" spans="1:26" s="2" customFormat="1" ht="112.5" x14ac:dyDescent="0.25">
      <c r="A101" s="49">
        <v>97</v>
      </c>
      <c r="B101" s="89" t="s">
        <v>211</v>
      </c>
      <c r="C101" s="51" t="s">
        <v>141</v>
      </c>
      <c r="D101" s="51">
        <v>72744367</v>
      </c>
      <c r="E101" s="51">
        <v>102053421</v>
      </c>
      <c r="F101" s="90">
        <v>600076059</v>
      </c>
      <c r="G101" s="53" t="s">
        <v>497</v>
      </c>
      <c r="H101" s="53" t="s">
        <v>97</v>
      </c>
      <c r="I101" s="53" t="s">
        <v>125</v>
      </c>
      <c r="J101" s="53" t="s">
        <v>125</v>
      </c>
      <c r="K101" s="53"/>
      <c r="L101" s="54" t="s">
        <v>842</v>
      </c>
      <c r="M101" s="55" t="s">
        <v>843</v>
      </c>
      <c r="N101" s="56" t="s">
        <v>160</v>
      </c>
      <c r="O101" s="57" t="s">
        <v>726</v>
      </c>
      <c r="P101" s="58"/>
      <c r="Q101" s="91"/>
      <c r="R101" s="91"/>
      <c r="S101" s="59"/>
      <c r="T101" s="49"/>
      <c r="U101" s="49"/>
      <c r="V101" s="49"/>
      <c r="W101" s="49"/>
      <c r="X101" s="49"/>
      <c r="Y101" s="50" t="s">
        <v>143</v>
      </c>
      <c r="Z101" s="52" t="s">
        <v>144</v>
      </c>
    </row>
    <row r="102" spans="1:26" s="2" customFormat="1" ht="112.5" x14ac:dyDescent="0.25">
      <c r="A102" s="49">
        <v>98</v>
      </c>
      <c r="B102" s="89" t="s">
        <v>211</v>
      </c>
      <c r="C102" s="51" t="s">
        <v>141</v>
      </c>
      <c r="D102" s="51">
        <v>72744367</v>
      </c>
      <c r="E102" s="51">
        <v>102053421</v>
      </c>
      <c r="F102" s="90">
        <v>600076059</v>
      </c>
      <c r="G102" s="53" t="s">
        <v>498</v>
      </c>
      <c r="H102" s="53" t="s">
        <v>97</v>
      </c>
      <c r="I102" s="53" t="s">
        <v>125</v>
      </c>
      <c r="J102" s="53" t="s">
        <v>125</v>
      </c>
      <c r="K102" s="53"/>
      <c r="L102" s="54">
        <v>600000</v>
      </c>
      <c r="M102" s="55">
        <v>510000</v>
      </c>
      <c r="N102" s="56" t="s">
        <v>720</v>
      </c>
      <c r="O102" s="57" t="s">
        <v>844</v>
      </c>
      <c r="P102" s="58"/>
      <c r="Q102" s="91"/>
      <c r="R102" s="91"/>
      <c r="S102" s="59"/>
      <c r="T102" s="49"/>
      <c r="U102" s="49"/>
      <c r="V102" s="49"/>
      <c r="W102" s="49"/>
      <c r="X102" s="49"/>
      <c r="Y102" s="50" t="s">
        <v>143</v>
      </c>
      <c r="Z102" s="52" t="s">
        <v>144</v>
      </c>
    </row>
    <row r="103" spans="1:26" s="2" customFormat="1" ht="112.5" x14ac:dyDescent="0.25">
      <c r="A103" s="49">
        <v>99</v>
      </c>
      <c r="B103" s="89" t="s">
        <v>368</v>
      </c>
      <c r="C103" s="51" t="s">
        <v>141</v>
      </c>
      <c r="D103" s="51">
        <v>72743735</v>
      </c>
      <c r="E103" s="51">
        <v>102053910</v>
      </c>
      <c r="F103" s="90">
        <v>600076504</v>
      </c>
      <c r="G103" s="53" t="s">
        <v>499</v>
      </c>
      <c r="H103" s="53" t="s">
        <v>97</v>
      </c>
      <c r="I103" s="53" t="s">
        <v>125</v>
      </c>
      <c r="J103" s="53" t="s">
        <v>125</v>
      </c>
      <c r="K103" s="135" t="s">
        <v>845</v>
      </c>
      <c r="L103" s="54">
        <v>750000</v>
      </c>
      <c r="M103" s="55">
        <v>637500</v>
      </c>
      <c r="N103" s="56" t="s">
        <v>171</v>
      </c>
      <c r="O103" s="57" t="s">
        <v>836</v>
      </c>
      <c r="P103" s="58"/>
      <c r="Q103" s="91"/>
      <c r="R103" s="91"/>
      <c r="S103" s="59"/>
      <c r="T103" s="49"/>
      <c r="U103" s="49"/>
      <c r="V103" s="49"/>
      <c r="W103" s="49"/>
      <c r="X103" s="49"/>
      <c r="Y103" s="50" t="s">
        <v>239</v>
      </c>
      <c r="Z103" s="52" t="s">
        <v>144</v>
      </c>
    </row>
    <row r="104" spans="1:26" s="2" customFormat="1" ht="112.5" x14ac:dyDescent="0.25">
      <c r="A104" s="49">
        <v>100</v>
      </c>
      <c r="B104" s="89" t="s">
        <v>368</v>
      </c>
      <c r="C104" s="51" t="s">
        <v>141</v>
      </c>
      <c r="D104" s="51">
        <v>72743735</v>
      </c>
      <c r="E104" s="51">
        <v>102053910</v>
      </c>
      <c r="F104" s="90">
        <v>600076504</v>
      </c>
      <c r="G104" s="53" t="s">
        <v>500</v>
      </c>
      <c r="H104" s="53" t="s">
        <v>97</v>
      </c>
      <c r="I104" s="53" t="s">
        <v>125</v>
      </c>
      <c r="J104" s="53" t="s">
        <v>125</v>
      </c>
      <c r="K104" s="53"/>
      <c r="L104" s="54">
        <v>1000000</v>
      </c>
      <c r="M104" s="55">
        <v>850000</v>
      </c>
      <c r="N104" s="56" t="s">
        <v>134</v>
      </c>
      <c r="O104" s="57" t="s">
        <v>160</v>
      </c>
      <c r="P104" s="58"/>
      <c r="Q104" s="91"/>
      <c r="R104" s="91"/>
      <c r="S104" s="59"/>
      <c r="T104" s="49"/>
      <c r="U104" s="49"/>
      <c r="V104" s="49"/>
      <c r="W104" s="49"/>
      <c r="X104" s="49"/>
      <c r="Y104" s="50" t="s">
        <v>143</v>
      </c>
      <c r="Z104" s="52" t="s">
        <v>144</v>
      </c>
    </row>
    <row r="105" spans="1:26" s="2" customFormat="1" ht="112.5" x14ac:dyDescent="0.25">
      <c r="A105" s="49">
        <v>101</v>
      </c>
      <c r="B105" s="89" t="s">
        <v>368</v>
      </c>
      <c r="C105" s="51" t="s">
        <v>141</v>
      </c>
      <c r="D105" s="51">
        <v>72743735</v>
      </c>
      <c r="E105" s="51">
        <v>102053910</v>
      </c>
      <c r="F105" s="90">
        <v>600076504</v>
      </c>
      <c r="G105" s="53" t="s">
        <v>501</v>
      </c>
      <c r="H105" s="53" t="s">
        <v>97</v>
      </c>
      <c r="I105" s="53" t="s">
        <v>125</v>
      </c>
      <c r="J105" s="53" t="s">
        <v>125</v>
      </c>
      <c r="K105" s="135" t="s">
        <v>845</v>
      </c>
      <c r="L105" s="54" t="s">
        <v>846</v>
      </c>
      <c r="M105" s="55" t="s">
        <v>847</v>
      </c>
      <c r="N105" s="56" t="s">
        <v>171</v>
      </c>
      <c r="O105" s="57" t="s">
        <v>160</v>
      </c>
      <c r="P105" s="58"/>
      <c r="Q105" s="91"/>
      <c r="R105" s="91"/>
      <c r="S105" s="59"/>
      <c r="T105" s="49"/>
      <c r="U105" s="49"/>
      <c r="V105" s="49"/>
      <c r="W105" s="49"/>
      <c r="X105" s="49"/>
      <c r="Y105" s="50" t="s">
        <v>143</v>
      </c>
      <c r="Z105" s="52" t="s">
        <v>144</v>
      </c>
    </row>
    <row r="106" spans="1:26" s="2" customFormat="1" ht="112.5" x14ac:dyDescent="0.25">
      <c r="A106" s="49">
        <v>102</v>
      </c>
      <c r="B106" s="89" t="s">
        <v>368</v>
      </c>
      <c r="C106" s="51" t="s">
        <v>141</v>
      </c>
      <c r="D106" s="51">
        <v>72743735</v>
      </c>
      <c r="E106" s="51">
        <v>102053910</v>
      </c>
      <c r="F106" s="90">
        <v>600076504</v>
      </c>
      <c r="G106" s="53" t="s">
        <v>502</v>
      </c>
      <c r="H106" s="53" t="s">
        <v>97</v>
      </c>
      <c r="I106" s="53" t="s">
        <v>125</v>
      </c>
      <c r="J106" s="53" t="s">
        <v>125</v>
      </c>
      <c r="K106" s="53"/>
      <c r="L106" s="54">
        <v>2000000</v>
      </c>
      <c r="M106" s="55">
        <v>1700000</v>
      </c>
      <c r="N106" s="56">
        <v>2024</v>
      </c>
      <c r="O106" s="57" t="s">
        <v>161</v>
      </c>
      <c r="P106" s="58"/>
      <c r="Q106" s="91"/>
      <c r="R106" s="91"/>
      <c r="S106" s="59"/>
      <c r="T106" s="49"/>
      <c r="U106" s="49"/>
      <c r="V106" s="49"/>
      <c r="W106" s="49"/>
      <c r="X106" s="49"/>
      <c r="Y106" s="50" t="s">
        <v>143</v>
      </c>
      <c r="Z106" s="52" t="s">
        <v>144</v>
      </c>
    </row>
    <row r="107" spans="1:26" s="2" customFormat="1" ht="112.5" x14ac:dyDescent="0.25">
      <c r="A107" s="49">
        <v>103</v>
      </c>
      <c r="B107" s="89" t="s">
        <v>368</v>
      </c>
      <c r="C107" s="51" t="s">
        <v>141</v>
      </c>
      <c r="D107" s="51">
        <v>72743735</v>
      </c>
      <c r="E107" s="51">
        <v>102053910</v>
      </c>
      <c r="F107" s="90">
        <v>600076504</v>
      </c>
      <c r="G107" s="53" t="s">
        <v>503</v>
      </c>
      <c r="H107" s="53" t="s">
        <v>97</v>
      </c>
      <c r="I107" s="53" t="s">
        <v>125</v>
      </c>
      <c r="J107" s="53" t="s">
        <v>125</v>
      </c>
      <c r="K107" s="53"/>
      <c r="L107" s="54">
        <v>1000000</v>
      </c>
      <c r="M107" s="55">
        <v>850000</v>
      </c>
      <c r="N107" s="56" t="s">
        <v>134</v>
      </c>
      <c r="O107" s="57" t="s">
        <v>726</v>
      </c>
      <c r="P107" s="58"/>
      <c r="Q107" s="91"/>
      <c r="R107" s="91"/>
      <c r="S107" s="59"/>
      <c r="T107" s="49"/>
      <c r="U107" s="49"/>
      <c r="V107" s="49"/>
      <c r="W107" s="49"/>
      <c r="X107" s="49"/>
      <c r="Y107" s="50" t="s">
        <v>143</v>
      </c>
      <c r="Z107" s="52" t="s">
        <v>144</v>
      </c>
    </row>
    <row r="108" spans="1:26" s="2" customFormat="1" ht="112.5" x14ac:dyDescent="0.25">
      <c r="A108" s="49">
        <v>104</v>
      </c>
      <c r="B108" s="89" t="s">
        <v>368</v>
      </c>
      <c r="C108" s="51" t="s">
        <v>141</v>
      </c>
      <c r="D108" s="51">
        <v>72743735</v>
      </c>
      <c r="E108" s="51">
        <v>102053910</v>
      </c>
      <c r="F108" s="90">
        <v>600076504</v>
      </c>
      <c r="G108" s="53" t="s">
        <v>504</v>
      </c>
      <c r="H108" s="53" t="s">
        <v>97</v>
      </c>
      <c r="I108" s="53" t="s">
        <v>125</v>
      </c>
      <c r="J108" s="53" t="s">
        <v>125</v>
      </c>
      <c r="K108" s="53"/>
      <c r="L108" s="54">
        <v>5000000</v>
      </c>
      <c r="M108" s="55">
        <v>4250000</v>
      </c>
      <c r="N108" s="56" t="s">
        <v>134</v>
      </c>
      <c r="O108" s="57" t="s">
        <v>160</v>
      </c>
      <c r="P108" s="58"/>
      <c r="Q108" s="91"/>
      <c r="R108" s="91"/>
      <c r="S108" s="59"/>
      <c r="T108" s="49"/>
      <c r="U108" s="49"/>
      <c r="V108" s="49"/>
      <c r="W108" s="49"/>
      <c r="X108" s="49"/>
      <c r="Y108" s="50" t="s">
        <v>143</v>
      </c>
      <c r="Z108" s="52" t="s">
        <v>144</v>
      </c>
    </row>
    <row r="109" spans="1:26" s="2" customFormat="1" ht="112.5" x14ac:dyDescent="0.25">
      <c r="A109" s="49">
        <v>105</v>
      </c>
      <c r="B109" s="89" t="s">
        <v>368</v>
      </c>
      <c r="C109" s="51" t="s">
        <v>141</v>
      </c>
      <c r="D109" s="51">
        <v>72743735</v>
      </c>
      <c r="E109" s="51">
        <v>102053910</v>
      </c>
      <c r="F109" s="90">
        <v>600076504</v>
      </c>
      <c r="G109" s="53" t="s">
        <v>505</v>
      </c>
      <c r="H109" s="53" t="s">
        <v>97</v>
      </c>
      <c r="I109" s="53" t="s">
        <v>125</v>
      </c>
      <c r="J109" s="53" t="s">
        <v>125</v>
      </c>
      <c r="K109" s="53"/>
      <c r="L109" s="54">
        <v>6000000</v>
      </c>
      <c r="M109" s="55">
        <v>5100000</v>
      </c>
      <c r="N109" s="56" t="s">
        <v>134</v>
      </c>
      <c r="O109" s="57" t="s">
        <v>160</v>
      </c>
      <c r="P109" s="58"/>
      <c r="Q109" s="91"/>
      <c r="R109" s="91"/>
      <c r="S109" s="59"/>
      <c r="T109" s="49"/>
      <c r="U109" s="49"/>
      <c r="V109" s="49"/>
      <c r="W109" s="49"/>
      <c r="X109" s="49"/>
      <c r="Y109" s="50" t="s">
        <v>143</v>
      </c>
      <c r="Z109" s="52" t="s">
        <v>144</v>
      </c>
    </row>
    <row r="110" spans="1:26" s="2" customFormat="1" ht="112.5" x14ac:dyDescent="0.25">
      <c r="A110" s="49">
        <v>106</v>
      </c>
      <c r="B110" s="89" t="s">
        <v>368</v>
      </c>
      <c r="C110" s="51" t="s">
        <v>141</v>
      </c>
      <c r="D110" s="51">
        <v>72743735</v>
      </c>
      <c r="E110" s="51">
        <v>102053910</v>
      </c>
      <c r="F110" s="90">
        <v>600076504</v>
      </c>
      <c r="G110" s="53" t="s">
        <v>506</v>
      </c>
      <c r="H110" s="53" t="s">
        <v>97</v>
      </c>
      <c r="I110" s="53" t="s">
        <v>125</v>
      </c>
      <c r="J110" s="53" t="s">
        <v>125</v>
      </c>
      <c r="K110" s="53"/>
      <c r="L110" s="54">
        <v>5000000</v>
      </c>
      <c r="M110" s="55">
        <v>4250000</v>
      </c>
      <c r="N110" s="56" t="s">
        <v>161</v>
      </c>
      <c r="O110" s="57" t="s">
        <v>161</v>
      </c>
      <c r="P110" s="58"/>
      <c r="Q110" s="91"/>
      <c r="R110" s="91"/>
      <c r="S110" s="59"/>
      <c r="T110" s="49"/>
      <c r="U110" s="49"/>
      <c r="V110" s="49"/>
      <c r="W110" s="49"/>
      <c r="X110" s="49"/>
      <c r="Y110" s="50" t="s">
        <v>143</v>
      </c>
      <c r="Z110" s="52" t="s">
        <v>144</v>
      </c>
    </row>
    <row r="111" spans="1:26" s="2" customFormat="1" ht="112.5" x14ac:dyDescent="0.25">
      <c r="A111" s="49">
        <v>107</v>
      </c>
      <c r="B111" s="89" t="s">
        <v>368</v>
      </c>
      <c r="C111" s="51" t="s">
        <v>141</v>
      </c>
      <c r="D111" s="51">
        <v>72743735</v>
      </c>
      <c r="E111" s="51">
        <v>102053910</v>
      </c>
      <c r="F111" s="90">
        <v>600076504</v>
      </c>
      <c r="G111" s="53" t="s">
        <v>507</v>
      </c>
      <c r="H111" s="53" t="s">
        <v>97</v>
      </c>
      <c r="I111" s="53" t="s">
        <v>125</v>
      </c>
      <c r="J111" s="53" t="s">
        <v>125</v>
      </c>
      <c r="K111" s="53"/>
      <c r="L111" s="54">
        <v>1000000</v>
      </c>
      <c r="M111" s="55">
        <v>850000</v>
      </c>
      <c r="N111" s="56" t="s">
        <v>171</v>
      </c>
      <c r="O111" s="57" t="s">
        <v>665</v>
      </c>
      <c r="P111" s="58"/>
      <c r="Q111" s="91"/>
      <c r="R111" s="91"/>
      <c r="S111" s="59"/>
      <c r="T111" s="49"/>
      <c r="U111" s="49"/>
      <c r="V111" s="49"/>
      <c r="W111" s="49"/>
      <c r="X111" s="49"/>
      <c r="Y111" s="50" t="s">
        <v>143</v>
      </c>
      <c r="Z111" s="52" t="s">
        <v>144</v>
      </c>
    </row>
    <row r="112" spans="1:26" s="2" customFormat="1" ht="112.5" x14ac:dyDescent="0.25">
      <c r="A112" s="49">
        <v>108</v>
      </c>
      <c r="B112" s="89" t="s">
        <v>368</v>
      </c>
      <c r="C112" s="51" t="s">
        <v>141</v>
      </c>
      <c r="D112" s="51">
        <v>72743735</v>
      </c>
      <c r="E112" s="51">
        <v>102053910</v>
      </c>
      <c r="F112" s="90">
        <v>600076504</v>
      </c>
      <c r="G112" s="53" t="s">
        <v>508</v>
      </c>
      <c r="H112" s="53" t="s">
        <v>97</v>
      </c>
      <c r="I112" s="53" t="s">
        <v>125</v>
      </c>
      <c r="J112" s="53" t="s">
        <v>125</v>
      </c>
      <c r="K112" s="53"/>
      <c r="L112" s="54">
        <v>1000000</v>
      </c>
      <c r="M112" s="55">
        <v>850000</v>
      </c>
      <c r="N112" s="56" t="s">
        <v>665</v>
      </c>
      <c r="O112" s="57" t="s">
        <v>836</v>
      </c>
      <c r="P112" s="58"/>
      <c r="Q112" s="91"/>
      <c r="R112" s="91"/>
      <c r="S112" s="59"/>
      <c r="T112" s="49"/>
      <c r="U112" s="49"/>
      <c r="V112" s="49"/>
      <c r="W112" s="49"/>
      <c r="X112" s="49"/>
      <c r="Y112" s="50" t="s">
        <v>143</v>
      </c>
      <c r="Z112" s="52" t="s">
        <v>144</v>
      </c>
    </row>
    <row r="113" spans="1:26" s="2" customFormat="1" ht="112.5" x14ac:dyDescent="0.25">
      <c r="A113" s="49">
        <v>109</v>
      </c>
      <c r="B113" s="89" t="s">
        <v>368</v>
      </c>
      <c r="C113" s="51" t="s">
        <v>141</v>
      </c>
      <c r="D113" s="51">
        <v>72743735</v>
      </c>
      <c r="E113" s="51">
        <v>102053910</v>
      </c>
      <c r="F113" s="90">
        <v>600076504</v>
      </c>
      <c r="G113" s="53" t="s">
        <v>509</v>
      </c>
      <c r="H113" s="53" t="s">
        <v>97</v>
      </c>
      <c r="I113" s="53" t="s">
        <v>125</v>
      </c>
      <c r="J113" s="53" t="s">
        <v>125</v>
      </c>
      <c r="K113" s="53"/>
      <c r="L113" s="54" t="s">
        <v>848</v>
      </c>
      <c r="M113" s="55" t="s">
        <v>849</v>
      </c>
      <c r="N113" s="56" t="s">
        <v>160</v>
      </c>
      <c r="O113" s="57" t="s">
        <v>726</v>
      </c>
      <c r="P113" s="58"/>
      <c r="Q113" s="91"/>
      <c r="R113" s="91"/>
      <c r="S113" s="59"/>
      <c r="T113" s="49"/>
      <c r="U113" s="49"/>
      <c r="V113" s="49"/>
      <c r="W113" s="49"/>
      <c r="X113" s="49"/>
      <c r="Y113" s="50" t="s">
        <v>143</v>
      </c>
      <c r="Z113" s="52" t="s">
        <v>144</v>
      </c>
    </row>
    <row r="114" spans="1:26" s="2" customFormat="1" ht="112.5" x14ac:dyDescent="0.25">
      <c r="A114" s="49">
        <v>110</v>
      </c>
      <c r="B114" s="89" t="s">
        <v>146</v>
      </c>
      <c r="C114" s="51" t="s">
        <v>141</v>
      </c>
      <c r="D114" s="51">
        <v>72744529</v>
      </c>
      <c r="E114" s="51">
        <v>102053944</v>
      </c>
      <c r="F114" s="90">
        <v>600076245</v>
      </c>
      <c r="G114" s="53" t="s">
        <v>510</v>
      </c>
      <c r="H114" s="53" t="s">
        <v>97</v>
      </c>
      <c r="I114" s="53" t="s">
        <v>125</v>
      </c>
      <c r="J114" s="53" t="s">
        <v>125</v>
      </c>
      <c r="K114" s="53"/>
      <c r="L114" s="54">
        <v>5000000</v>
      </c>
      <c r="M114" s="55">
        <v>4250000</v>
      </c>
      <c r="N114" s="56" t="s">
        <v>160</v>
      </c>
      <c r="O114" s="57" t="s">
        <v>160</v>
      </c>
      <c r="P114" s="58"/>
      <c r="Q114" s="91"/>
      <c r="R114" s="91"/>
      <c r="S114" s="59"/>
      <c r="T114" s="49"/>
      <c r="U114" s="49"/>
      <c r="V114" s="49"/>
      <c r="W114" s="49"/>
      <c r="X114" s="49"/>
      <c r="Y114" s="50" t="s">
        <v>143</v>
      </c>
      <c r="Z114" s="52" t="s">
        <v>144</v>
      </c>
    </row>
    <row r="115" spans="1:26" s="2" customFormat="1" ht="112.5" x14ac:dyDescent="0.25">
      <c r="A115" s="49">
        <v>111</v>
      </c>
      <c r="B115" s="89" t="s">
        <v>146</v>
      </c>
      <c r="C115" s="51" t="s">
        <v>141</v>
      </c>
      <c r="D115" s="51">
        <v>72744529</v>
      </c>
      <c r="E115" s="51">
        <v>102053944</v>
      </c>
      <c r="F115" s="90">
        <v>600076245</v>
      </c>
      <c r="G115" s="53" t="s">
        <v>511</v>
      </c>
      <c r="H115" s="53" t="s">
        <v>97</v>
      </c>
      <c r="I115" s="53" t="s">
        <v>125</v>
      </c>
      <c r="J115" s="53" t="s">
        <v>125</v>
      </c>
      <c r="K115" s="53"/>
      <c r="L115" s="54">
        <v>5000000</v>
      </c>
      <c r="M115" s="55">
        <v>4250000</v>
      </c>
      <c r="N115" s="56">
        <v>2023</v>
      </c>
      <c r="O115" s="57" t="s">
        <v>160</v>
      </c>
      <c r="P115" s="58"/>
      <c r="Q115" s="91"/>
      <c r="R115" s="91"/>
      <c r="S115" s="59"/>
      <c r="T115" s="49"/>
      <c r="U115" s="49"/>
      <c r="V115" s="49"/>
      <c r="W115" s="49"/>
      <c r="X115" s="49"/>
      <c r="Y115" s="50" t="s">
        <v>143</v>
      </c>
      <c r="Z115" s="52" t="s">
        <v>144</v>
      </c>
    </row>
    <row r="116" spans="1:26" s="2" customFormat="1" ht="112.5" x14ac:dyDescent="0.25">
      <c r="A116" s="49">
        <v>112</v>
      </c>
      <c r="B116" s="89" t="s">
        <v>146</v>
      </c>
      <c r="C116" s="51" t="s">
        <v>141</v>
      </c>
      <c r="D116" s="51">
        <v>72744529</v>
      </c>
      <c r="E116" s="51">
        <v>102053944</v>
      </c>
      <c r="F116" s="90">
        <v>600076245</v>
      </c>
      <c r="G116" s="53" t="s">
        <v>512</v>
      </c>
      <c r="H116" s="53" t="s">
        <v>97</v>
      </c>
      <c r="I116" s="53" t="s">
        <v>125</v>
      </c>
      <c r="J116" s="53" t="s">
        <v>125</v>
      </c>
      <c r="K116" s="135" t="s">
        <v>851</v>
      </c>
      <c r="L116" s="54" t="s">
        <v>852</v>
      </c>
      <c r="M116" s="157" t="s">
        <v>853</v>
      </c>
      <c r="N116" s="56" t="s">
        <v>160</v>
      </c>
      <c r="O116" s="57" t="s">
        <v>854</v>
      </c>
      <c r="P116" s="58"/>
      <c r="Q116" s="91"/>
      <c r="R116" s="91"/>
      <c r="S116" s="59"/>
      <c r="T116" s="49"/>
      <c r="U116" s="49"/>
      <c r="V116" s="49"/>
      <c r="W116" s="49"/>
      <c r="X116" s="49"/>
      <c r="Y116" s="50" t="s">
        <v>143</v>
      </c>
      <c r="Z116" s="52" t="s">
        <v>144</v>
      </c>
    </row>
    <row r="117" spans="1:26" s="2" customFormat="1" ht="112.5" x14ac:dyDescent="0.25">
      <c r="A117" s="49">
        <v>113</v>
      </c>
      <c r="B117" s="89" t="s">
        <v>146</v>
      </c>
      <c r="C117" s="51" t="s">
        <v>141</v>
      </c>
      <c r="D117" s="51">
        <v>72744529</v>
      </c>
      <c r="E117" s="51">
        <v>102053944</v>
      </c>
      <c r="F117" s="90">
        <v>600076245</v>
      </c>
      <c r="G117" s="53" t="s">
        <v>513</v>
      </c>
      <c r="H117" s="53" t="s">
        <v>97</v>
      </c>
      <c r="I117" s="53" t="s">
        <v>125</v>
      </c>
      <c r="J117" s="53" t="s">
        <v>125</v>
      </c>
      <c r="K117" s="135" t="s">
        <v>513</v>
      </c>
      <c r="L117" s="54" t="s">
        <v>855</v>
      </c>
      <c r="M117" s="55" t="s">
        <v>856</v>
      </c>
      <c r="N117" s="56">
        <v>2025</v>
      </c>
      <c r="O117" s="57">
        <v>2025</v>
      </c>
      <c r="P117" s="58"/>
      <c r="Q117" s="91"/>
      <c r="R117" s="91"/>
      <c r="S117" s="59"/>
      <c r="T117" s="49"/>
      <c r="U117" s="49"/>
      <c r="V117" s="49"/>
      <c r="W117" s="49"/>
      <c r="X117" s="49"/>
      <c r="Y117" s="50" t="s">
        <v>143</v>
      </c>
      <c r="Z117" s="52" t="s">
        <v>144</v>
      </c>
    </row>
    <row r="118" spans="1:26" s="2" customFormat="1" ht="112.5" x14ac:dyDescent="0.25">
      <c r="A118" s="49">
        <v>114</v>
      </c>
      <c r="B118" s="89" t="s">
        <v>146</v>
      </c>
      <c r="C118" s="51" t="s">
        <v>141</v>
      </c>
      <c r="D118" s="51">
        <v>72744529</v>
      </c>
      <c r="E118" s="51">
        <v>102053944</v>
      </c>
      <c r="F118" s="90">
        <v>600076245</v>
      </c>
      <c r="G118" s="53" t="s">
        <v>514</v>
      </c>
      <c r="H118" s="53" t="s">
        <v>97</v>
      </c>
      <c r="I118" s="53" t="s">
        <v>125</v>
      </c>
      <c r="J118" s="53" t="s">
        <v>125</v>
      </c>
      <c r="K118" s="135" t="s">
        <v>857</v>
      </c>
      <c r="L118" s="54">
        <v>500000</v>
      </c>
      <c r="M118" s="55">
        <v>425000</v>
      </c>
      <c r="N118" s="56" t="s">
        <v>720</v>
      </c>
      <c r="O118" s="57" t="s">
        <v>844</v>
      </c>
      <c r="P118" s="58"/>
      <c r="Q118" s="91"/>
      <c r="R118" s="91"/>
      <c r="S118" s="59"/>
      <c r="T118" s="49"/>
      <c r="U118" s="49"/>
      <c r="V118" s="49"/>
      <c r="W118" s="49"/>
      <c r="X118" s="49"/>
      <c r="Y118" s="50" t="s">
        <v>143</v>
      </c>
      <c r="Z118" s="52" t="s">
        <v>144</v>
      </c>
    </row>
    <row r="119" spans="1:26" s="2" customFormat="1" ht="112.5" x14ac:dyDescent="0.25">
      <c r="A119" s="49">
        <v>115</v>
      </c>
      <c r="B119" s="89" t="s">
        <v>146</v>
      </c>
      <c r="C119" s="51" t="s">
        <v>141</v>
      </c>
      <c r="D119" s="51">
        <v>72744529</v>
      </c>
      <c r="E119" s="51">
        <v>102053944</v>
      </c>
      <c r="F119" s="90">
        <v>600076245</v>
      </c>
      <c r="G119" s="53" t="s">
        <v>515</v>
      </c>
      <c r="H119" s="53" t="s">
        <v>97</v>
      </c>
      <c r="I119" s="53" t="s">
        <v>125</v>
      </c>
      <c r="J119" s="53" t="s">
        <v>125</v>
      </c>
      <c r="K119" s="135" t="s">
        <v>858</v>
      </c>
      <c r="L119" s="54">
        <v>600000</v>
      </c>
      <c r="M119" s="157">
        <f t="shared" ref="M119:M122" si="10">IF(COUNTA(L119)=1,L119/100*85,"")</f>
        <v>510000</v>
      </c>
      <c r="N119" s="56" t="s">
        <v>720</v>
      </c>
      <c r="O119" s="57" t="s">
        <v>844</v>
      </c>
      <c r="P119" s="58"/>
      <c r="Q119" s="91"/>
      <c r="R119" s="91"/>
      <c r="S119" s="59"/>
      <c r="T119" s="49"/>
      <c r="U119" s="49"/>
      <c r="V119" s="49"/>
      <c r="W119" s="49"/>
      <c r="X119" s="49"/>
      <c r="Y119" s="50" t="s">
        <v>143</v>
      </c>
      <c r="Z119" s="52" t="s">
        <v>144</v>
      </c>
    </row>
    <row r="120" spans="1:26" s="2" customFormat="1" ht="112.5" x14ac:dyDescent="0.25">
      <c r="A120" s="49">
        <v>116</v>
      </c>
      <c r="B120" s="89" t="s">
        <v>146</v>
      </c>
      <c r="C120" s="51" t="s">
        <v>141</v>
      </c>
      <c r="D120" s="51">
        <v>72744529</v>
      </c>
      <c r="E120" s="51">
        <v>102053944</v>
      </c>
      <c r="F120" s="90">
        <v>600076245</v>
      </c>
      <c r="G120" s="53" t="s">
        <v>516</v>
      </c>
      <c r="H120" s="53" t="s">
        <v>97</v>
      </c>
      <c r="I120" s="53" t="s">
        <v>125</v>
      </c>
      <c r="J120" s="53" t="s">
        <v>125</v>
      </c>
      <c r="K120" s="135" t="s">
        <v>859</v>
      </c>
      <c r="L120" s="54">
        <v>800000</v>
      </c>
      <c r="M120" s="157">
        <f t="shared" si="10"/>
        <v>680000</v>
      </c>
      <c r="N120" s="56" t="s">
        <v>780</v>
      </c>
      <c r="O120" s="57" t="s">
        <v>860</v>
      </c>
      <c r="P120" s="58"/>
      <c r="Q120" s="91"/>
      <c r="R120" s="91"/>
      <c r="S120" s="59"/>
      <c r="T120" s="49"/>
      <c r="U120" s="49"/>
      <c r="V120" s="49"/>
      <c r="W120" s="49"/>
      <c r="X120" s="49"/>
      <c r="Y120" s="50" t="s">
        <v>143</v>
      </c>
      <c r="Z120" s="52" t="s">
        <v>144</v>
      </c>
    </row>
    <row r="121" spans="1:26" s="2" customFormat="1" ht="112.5" x14ac:dyDescent="0.25">
      <c r="A121" s="49">
        <v>117</v>
      </c>
      <c r="B121" s="89" t="s">
        <v>146</v>
      </c>
      <c r="C121" s="51" t="s">
        <v>141</v>
      </c>
      <c r="D121" s="51">
        <v>72744529</v>
      </c>
      <c r="E121" s="51">
        <v>102053944</v>
      </c>
      <c r="F121" s="90">
        <v>600076245</v>
      </c>
      <c r="G121" s="53" t="s">
        <v>861</v>
      </c>
      <c r="H121" s="53" t="s">
        <v>97</v>
      </c>
      <c r="I121" s="53" t="s">
        <v>125</v>
      </c>
      <c r="J121" s="53" t="s">
        <v>125</v>
      </c>
      <c r="K121" s="135" t="s">
        <v>862</v>
      </c>
      <c r="L121" s="54">
        <v>1200000</v>
      </c>
      <c r="M121" s="157">
        <f t="shared" si="10"/>
        <v>1020000</v>
      </c>
      <c r="N121" s="56" t="s">
        <v>780</v>
      </c>
      <c r="O121" s="57" t="s">
        <v>860</v>
      </c>
      <c r="P121" s="58"/>
      <c r="Q121" s="91"/>
      <c r="R121" s="91"/>
      <c r="S121" s="59"/>
      <c r="T121" s="49"/>
      <c r="U121" s="49"/>
      <c r="V121" s="49"/>
      <c r="W121" s="49"/>
      <c r="X121" s="49"/>
      <c r="Y121" s="50" t="s">
        <v>143</v>
      </c>
      <c r="Z121" s="52" t="s">
        <v>144</v>
      </c>
    </row>
    <row r="122" spans="1:26" s="2" customFormat="1" ht="112.5" x14ac:dyDescent="0.25">
      <c r="A122" s="49">
        <v>118</v>
      </c>
      <c r="B122" s="132" t="s">
        <v>146</v>
      </c>
      <c r="C122" s="133" t="s">
        <v>141</v>
      </c>
      <c r="D122" s="133">
        <v>72744529</v>
      </c>
      <c r="E122" s="133">
        <v>102053944</v>
      </c>
      <c r="F122" s="134">
        <v>600076245</v>
      </c>
      <c r="G122" s="135" t="s">
        <v>863</v>
      </c>
      <c r="H122" s="135" t="s">
        <v>97</v>
      </c>
      <c r="I122" s="135" t="s">
        <v>125</v>
      </c>
      <c r="J122" s="135" t="s">
        <v>125</v>
      </c>
      <c r="K122" s="135" t="s">
        <v>864</v>
      </c>
      <c r="L122" s="136">
        <v>5000000</v>
      </c>
      <c r="M122" s="137">
        <f t="shared" si="10"/>
        <v>4250000</v>
      </c>
      <c r="N122" s="138">
        <v>2025</v>
      </c>
      <c r="O122" s="139">
        <v>2026</v>
      </c>
      <c r="P122" s="128"/>
      <c r="Q122" s="130"/>
      <c r="R122" s="130"/>
      <c r="S122" s="140"/>
      <c r="T122" s="129"/>
      <c r="U122" s="129"/>
      <c r="V122" s="129"/>
      <c r="W122" s="129"/>
      <c r="X122" s="129"/>
      <c r="Y122" s="142" t="s">
        <v>143</v>
      </c>
      <c r="Z122" s="145"/>
    </row>
    <row r="123" spans="1:26" s="2" customFormat="1" ht="112.5" x14ac:dyDescent="0.25">
      <c r="A123" s="49">
        <v>119</v>
      </c>
      <c r="B123" s="132" t="s">
        <v>146</v>
      </c>
      <c r="C123" s="133" t="s">
        <v>141</v>
      </c>
      <c r="D123" s="133">
        <v>72744529</v>
      </c>
      <c r="E123" s="133">
        <v>102053944</v>
      </c>
      <c r="F123" s="134">
        <v>600076245</v>
      </c>
      <c r="G123" s="135" t="s">
        <v>865</v>
      </c>
      <c r="H123" s="135" t="s">
        <v>97</v>
      </c>
      <c r="I123" s="135" t="s">
        <v>125</v>
      </c>
      <c r="J123" s="135" t="s">
        <v>125</v>
      </c>
      <c r="K123" s="135" t="s">
        <v>866</v>
      </c>
      <c r="L123" s="136" t="s">
        <v>867</v>
      </c>
      <c r="M123" s="137"/>
      <c r="N123" s="138">
        <v>2025</v>
      </c>
      <c r="O123" s="139">
        <v>2026</v>
      </c>
      <c r="P123" s="128"/>
      <c r="Q123" s="130"/>
      <c r="R123" s="130"/>
      <c r="S123" s="140"/>
      <c r="T123" s="129"/>
      <c r="U123" s="129"/>
      <c r="V123" s="129"/>
      <c r="W123" s="129"/>
      <c r="X123" s="129"/>
      <c r="Y123" s="142" t="s">
        <v>868</v>
      </c>
      <c r="Z123" s="145"/>
    </row>
    <row r="124" spans="1:26" s="2" customFormat="1" ht="112.5" x14ac:dyDescent="0.25">
      <c r="A124" s="49">
        <v>120</v>
      </c>
      <c r="B124" s="89" t="s">
        <v>149</v>
      </c>
      <c r="C124" s="51" t="s">
        <v>141</v>
      </c>
      <c r="D124" s="51">
        <v>72744057</v>
      </c>
      <c r="E124" s="51">
        <v>102553891</v>
      </c>
      <c r="F124" s="90">
        <v>600076539</v>
      </c>
      <c r="G124" s="53" t="s">
        <v>517</v>
      </c>
      <c r="H124" s="53" t="s">
        <v>97</v>
      </c>
      <c r="I124" s="53" t="s">
        <v>125</v>
      </c>
      <c r="J124" s="53" t="s">
        <v>125</v>
      </c>
      <c r="K124" s="53"/>
      <c r="L124" s="54">
        <v>150000</v>
      </c>
      <c r="M124" s="55">
        <v>127500</v>
      </c>
      <c r="N124" s="56" t="s">
        <v>720</v>
      </c>
      <c r="O124" s="57" t="s">
        <v>844</v>
      </c>
      <c r="P124" s="58"/>
      <c r="Q124" s="91"/>
      <c r="R124" s="91"/>
      <c r="S124" s="59"/>
      <c r="T124" s="49"/>
      <c r="U124" s="49"/>
      <c r="V124" s="49"/>
      <c r="W124" s="49"/>
      <c r="X124" s="49"/>
      <c r="Y124" s="50" t="s">
        <v>518</v>
      </c>
      <c r="Z124" s="52" t="s">
        <v>144</v>
      </c>
    </row>
    <row r="125" spans="1:26" s="2" customFormat="1" ht="112.5" x14ac:dyDescent="0.25">
      <c r="A125" s="49">
        <v>121</v>
      </c>
      <c r="B125" s="89" t="s">
        <v>140</v>
      </c>
      <c r="C125" s="51" t="s">
        <v>141</v>
      </c>
      <c r="D125" s="51">
        <v>72743816</v>
      </c>
      <c r="E125" s="51">
        <v>102053961</v>
      </c>
      <c r="F125" s="90">
        <v>600076253</v>
      </c>
      <c r="G125" s="53" t="s">
        <v>519</v>
      </c>
      <c r="H125" s="53" t="s">
        <v>97</v>
      </c>
      <c r="I125" s="53" t="s">
        <v>125</v>
      </c>
      <c r="J125" s="53" t="s">
        <v>125</v>
      </c>
      <c r="K125" s="53"/>
      <c r="L125" s="54" t="s">
        <v>869</v>
      </c>
      <c r="M125" s="55" t="s">
        <v>870</v>
      </c>
      <c r="N125" s="56" t="s">
        <v>160</v>
      </c>
      <c r="O125" s="57" t="s">
        <v>394</v>
      </c>
      <c r="P125" s="58"/>
      <c r="Q125" s="91"/>
      <c r="R125" s="91"/>
      <c r="S125" s="59"/>
      <c r="T125" s="49"/>
      <c r="U125" s="49"/>
      <c r="V125" s="49"/>
      <c r="W125" s="49"/>
      <c r="X125" s="49"/>
      <c r="Y125" s="50" t="s">
        <v>143</v>
      </c>
      <c r="Z125" s="52" t="s">
        <v>144</v>
      </c>
    </row>
    <row r="126" spans="1:26" s="2" customFormat="1" ht="180" x14ac:dyDescent="0.25">
      <c r="A126" s="49">
        <v>122</v>
      </c>
      <c r="B126" s="89" t="s">
        <v>140</v>
      </c>
      <c r="C126" s="51" t="s">
        <v>141</v>
      </c>
      <c r="D126" s="51">
        <v>72743816</v>
      </c>
      <c r="E126" s="51">
        <v>102053961</v>
      </c>
      <c r="F126" s="90">
        <v>600076253</v>
      </c>
      <c r="G126" s="53" t="s">
        <v>520</v>
      </c>
      <c r="H126" s="53" t="s">
        <v>97</v>
      </c>
      <c r="I126" s="53" t="s">
        <v>125</v>
      </c>
      <c r="J126" s="53" t="s">
        <v>125</v>
      </c>
      <c r="K126" s="53"/>
      <c r="L126" s="54">
        <v>3000000</v>
      </c>
      <c r="M126" s="55">
        <v>2550000</v>
      </c>
      <c r="N126" s="56">
        <v>2023</v>
      </c>
      <c r="O126" s="57">
        <v>2025</v>
      </c>
      <c r="P126" s="58"/>
      <c r="Q126" s="91"/>
      <c r="R126" s="91"/>
      <c r="S126" s="59"/>
      <c r="T126" s="49"/>
      <c r="U126" s="49"/>
      <c r="V126" s="49"/>
      <c r="W126" s="49"/>
      <c r="X126" s="49"/>
      <c r="Y126" s="50" t="s">
        <v>521</v>
      </c>
      <c r="Z126" s="52" t="s">
        <v>144</v>
      </c>
    </row>
    <row r="127" spans="1:26" s="2" customFormat="1" ht="112.5" x14ac:dyDescent="0.25">
      <c r="A127" s="49">
        <v>123</v>
      </c>
      <c r="B127" s="89" t="s">
        <v>140</v>
      </c>
      <c r="C127" s="51" t="s">
        <v>141</v>
      </c>
      <c r="D127" s="51">
        <v>72743816</v>
      </c>
      <c r="E127" s="51">
        <v>102053961</v>
      </c>
      <c r="F127" s="90">
        <v>600076253</v>
      </c>
      <c r="G127" s="53" t="s">
        <v>522</v>
      </c>
      <c r="H127" s="53" t="s">
        <v>97</v>
      </c>
      <c r="I127" s="53" t="s">
        <v>125</v>
      </c>
      <c r="J127" s="53" t="s">
        <v>125</v>
      </c>
      <c r="K127" s="53"/>
      <c r="L127" s="54">
        <v>600000</v>
      </c>
      <c r="M127" s="55">
        <v>510000</v>
      </c>
      <c r="N127" s="56" t="s">
        <v>134</v>
      </c>
      <c r="O127" s="57">
        <v>2025</v>
      </c>
      <c r="P127" s="58"/>
      <c r="Q127" s="91"/>
      <c r="R127" s="91"/>
      <c r="S127" s="59"/>
      <c r="T127" s="49"/>
      <c r="U127" s="49"/>
      <c r="V127" s="49"/>
      <c r="W127" s="49"/>
      <c r="X127" s="49"/>
      <c r="Y127" s="50" t="s">
        <v>143</v>
      </c>
      <c r="Z127" s="52" t="s">
        <v>144</v>
      </c>
    </row>
    <row r="128" spans="1:26" s="2" customFormat="1" ht="112.5" x14ac:dyDescent="0.25">
      <c r="A128" s="49">
        <v>124</v>
      </c>
      <c r="B128" s="89" t="s">
        <v>140</v>
      </c>
      <c r="C128" s="51" t="s">
        <v>141</v>
      </c>
      <c r="D128" s="51">
        <v>72743816</v>
      </c>
      <c r="E128" s="51">
        <v>102053961</v>
      </c>
      <c r="F128" s="90">
        <v>600076253</v>
      </c>
      <c r="G128" s="53" t="s">
        <v>523</v>
      </c>
      <c r="H128" s="53" t="s">
        <v>97</v>
      </c>
      <c r="I128" s="53" t="s">
        <v>125</v>
      </c>
      <c r="J128" s="53" t="s">
        <v>125</v>
      </c>
      <c r="K128" s="53"/>
      <c r="L128" s="54">
        <v>200000</v>
      </c>
      <c r="M128" s="55">
        <v>170000</v>
      </c>
      <c r="N128" s="56" t="s">
        <v>134</v>
      </c>
      <c r="O128" s="57">
        <v>2025</v>
      </c>
      <c r="P128" s="58"/>
      <c r="Q128" s="91"/>
      <c r="R128" s="91"/>
      <c r="S128" s="59"/>
      <c r="T128" s="49"/>
      <c r="U128" s="49"/>
      <c r="V128" s="49"/>
      <c r="W128" s="49"/>
      <c r="X128" s="49"/>
      <c r="Y128" s="50" t="s">
        <v>143</v>
      </c>
      <c r="Z128" s="52" t="s">
        <v>144</v>
      </c>
    </row>
    <row r="129" spans="1:26" s="2" customFormat="1" ht="112.5" x14ac:dyDescent="0.25">
      <c r="A129" s="49">
        <v>125</v>
      </c>
      <c r="B129" s="89" t="s">
        <v>140</v>
      </c>
      <c r="C129" s="51" t="s">
        <v>141</v>
      </c>
      <c r="D129" s="51">
        <v>72743816</v>
      </c>
      <c r="E129" s="51">
        <v>102053961</v>
      </c>
      <c r="F129" s="90">
        <v>600076253</v>
      </c>
      <c r="G129" s="53" t="s">
        <v>524</v>
      </c>
      <c r="H129" s="53" t="s">
        <v>97</v>
      </c>
      <c r="I129" s="53" t="s">
        <v>125</v>
      </c>
      <c r="J129" s="53" t="s">
        <v>125</v>
      </c>
      <c r="K129" s="53"/>
      <c r="L129" s="54">
        <v>7500000</v>
      </c>
      <c r="M129" s="55">
        <v>6375000</v>
      </c>
      <c r="N129" s="56">
        <v>2025</v>
      </c>
      <c r="O129" s="57">
        <v>2026</v>
      </c>
      <c r="P129" s="58"/>
      <c r="Q129" s="91"/>
      <c r="R129" s="91"/>
      <c r="S129" s="59"/>
      <c r="T129" s="49"/>
      <c r="U129" s="49"/>
      <c r="V129" s="49"/>
      <c r="W129" s="49"/>
      <c r="X129" s="49"/>
      <c r="Y129" s="50" t="s">
        <v>143</v>
      </c>
      <c r="Z129" s="52" t="s">
        <v>144</v>
      </c>
    </row>
    <row r="130" spans="1:26" s="2" customFormat="1" ht="112.5" x14ac:dyDescent="0.25">
      <c r="A130" s="49">
        <v>126</v>
      </c>
      <c r="B130" s="89" t="s">
        <v>140</v>
      </c>
      <c r="C130" s="51" t="s">
        <v>141</v>
      </c>
      <c r="D130" s="51">
        <v>72743816</v>
      </c>
      <c r="E130" s="51">
        <v>102053961</v>
      </c>
      <c r="F130" s="90">
        <v>600076253</v>
      </c>
      <c r="G130" s="53" t="s">
        <v>525</v>
      </c>
      <c r="H130" s="53" t="s">
        <v>97</v>
      </c>
      <c r="I130" s="53" t="s">
        <v>125</v>
      </c>
      <c r="J130" s="53" t="s">
        <v>125</v>
      </c>
      <c r="K130" s="53"/>
      <c r="L130" s="54">
        <v>2500000</v>
      </c>
      <c r="M130" s="55">
        <v>2125000</v>
      </c>
      <c r="N130" s="56" t="s">
        <v>135</v>
      </c>
      <c r="O130" s="57">
        <v>2026</v>
      </c>
      <c r="P130" s="58"/>
      <c r="Q130" s="91"/>
      <c r="R130" s="91"/>
      <c r="S130" s="59"/>
      <c r="T130" s="49"/>
      <c r="U130" s="49"/>
      <c r="V130" s="49"/>
      <c r="W130" s="49"/>
      <c r="X130" s="49"/>
      <c r="Y130" s="50" t="s">
        <v>143</v>
      </c>
      <c r="Z130" s="52" t="s">
        <v>144</v>
      </c>
    </row>
    <row r="131" spans="1:26" s="2" customFormat="1" ht="112.5" x14ac:dyDescent="0.25">
      <c r="A131" s="49">
        <v>127</v>
      </c>
      <c r="B131" s="89" t="s">
        <v>140</v>
      </c>
      <c r="C131" s="51" t="s">
        <v>141</v>
      </c>
      <c r="D131" s="51">
        <v>72743816</v>
      </c>
      <c r="E131" s="51">
        <v>102053961</v>
      </c>
      <c r="F131" s="90">
        <v>600076253</v>
      </c>
      <c r="G131" s="53" t="s">
        <v>527</v>
      </c>
      <c r="H131" s="53" t="s">
        <v>97</v>
      </c>
      <c r="I131" s="53" t="s">
        <v>125</v>
      </c>
      <c r="J131" s="53" t="s">
        <v>125</v>
      </c>
      <c r="K131" s="53"/>
      <c r="L131" s="54" t="s">
        <v>873</v>
      </c>
      <c r="M131" s="55" t="s">
        <v>874</v>
      </c>
      <c r="N131" s="56" t="s">
        <v>135</v>
      </c>
      <c r="O131" s="57">
        <v>2026</v>
      </c>
      <c r="P131" s="58"/>
      <c r="Q131" s="91"/>
      <c r="R131" s="91"/>
      <c r="S131" s="59"/>
      <c r="T131" s="49"/>
      <c r="U131" s="49"/>
      <c r="V131" s="49"/>
      <c r="W131" s="49"/>
      <c r="X131" s="49"/>
      <c r="Y131" s="50" t="s">
        <v>143</v>
      </c>
      <c r="Z131" s="52" t="s">
        <v>144</v>
      </c>
    </row>
    <row r="132" spans="1:26" s="2" customFormat="1" ht="112.5" x14ac:dyDescent="0.25">
      <c r="A132" s="49">
        <v>128</v>
      </c>
      <c r="B132" s="89" t="s">
        <v>140</v>
      </c>
      <c r="C132" s="51" t="s">
        <v>141</v>
      </c>
      <c r="D132" s="51">
        <v>72743816</v>
      </c>
      <c r="E132" s="51">
        <v>102053961</v>
      </c>
      <c r="F132" s="90">
        <v>600076253</v>
      </c>
      <c r="G132" s="53" t="s">
        <v>528</v>
      </c>
      <c r="H132" s="53" t="s">
        <v>97</v>
      </c>
      <c r="I132" s="53" t="s">
        <v>125</v>
      </c>
      <c r="J132" s="53" t="s">
        <v>125</v>
      </c>
      <c r="K132" s="53"/>
      <c r="L132" s="54" t="s">
        <v>875</v>
      </c>
      <c r="M132" s="55" t="s">
        <v>876</v>
      </c>
      <c r="N132" s="56" t="s">
        <v>135</v>
      </c>
      <c r="O132" s="57">
        <v>2026</v>
      </c>
      <c r="P132" s="58"/>
      <c r="Q132" s="91"/>
      <c r="R132" s="91"/>
      <c r="S132" s="59"/>
      <c r="T132" s="49"/>
      <c r="U132" s="49"/>
      <c r="V132" s="49"/>
      <c r="W132" s="49"/>
      <c r="X132" s="49"/>
      <c r="Y132" s="50" t="s">
        <v>143</v>
      </c>
      <c r="Z132" s="52" t="s">
        <v>144</v>
      </c>
    </row>
    <row r="133" spans="1:26" s="2" customFormat="1" ht="112.5" x14ac:dyDescent="0.25">
      <c r="A133" s="49">
        <v>129</v>
      </c>
      <c r="B133" s="89" t="s">
        <v>378</v>
      </c>
      <c r="C133" s="51" t="s">
        <v>141</v>
      </c>
      <c r="D133" s="51">
        <v>72743891</v>
      </c>
      <c r="E133" s="51">
        <v>102053995</v>
      </c>
      <c r="F133" s="90">
        <v>600076261</v>
      </c>
      <c r="G133" s="53" t="s">
        <v>530</v>
      </c>
      <c r="H133" s="53" t="s">
        <v>97</v>
      </c>
      <c r="I133" s="53" t="s">
        <v>125</v>
      </c>
      <c r="J133" s="53" t="s">
        <v>125</v>
      </c>
      <c r="K133" s="53"/>
      <c r="L133" s="54">
        <v>2500000</v>
      </c>
      <c r="M133" s="55">
        <v>2125000</v>
      </c>
      <c r="N133" s="56" t="s">
        <v>160</v>
      </c>
      <c r="O133" s="57" t="s">
        <v>161</v>
      </c>
      <c r="P133" s="58"/>
      <c r="Q133" s="91"/>
      <c r="R133" s="91"/>
      <c r="S133" s="59"/>
      <c r="T133" s="49"/>
      <c r="U133" s="49"/>
      <c r="V133" s="49"/>
      <c r="W133" s="49"/>
      <c r="X133" s="49"/>
      <c r="Y133" s="50" t="s">
        <v>462</v>
      </c>
      <c r="Z133" s="52" t="s">
        <v>144</v>
      </c>
    </row>
    <row r="134" spans="1:26" s="2" customFormat="1" ht="135" x14ac:dyDescent="0.25">
      <c r="A134" s="49">
        <v>130</v>
      </c>
      <c r="B134" s="89" t="s">
        <v>152</v>
      </c>
      <c r="C134" s="51" t="s">
        <v>141</v>
      </c>
      <c r="D134" s="51">
        <v>72743972</v>
      </c>
      <c r="E134" s="51">
        <v>102065047</v>
      </c>
      <c r="F134" s="90">
        <v>600076288</v>
      </c>
      <c r="G134" s="53" t="s">
        <v>531</v>
      </c>
      <c r="H134" s="53" t="s">
        <v>97</v>
      </c>
      <c r="I134" s="53" t="s">
        <v>125</v>
      </c>
      <c r="J134" s="53" t="s">
        <v>125</v>
      </c>
      <c r="K134" s="53"/>
      <c r="L134" s="54" t="s">
        <v>777</v>
      </c>
      <c r="M134" s="55" t="s">
        <v>778</v>
      </c>
      <c r="N134" s="56">
        <v>2025</v>
      </c>
      <c r="O134" s="57">
        <v>2027</v>
      </c>
      <c r="P134" s="58"/>
      <c r="Q134" s="91"/>
      <c r="R134" s="91"/>
      <c r="S134" s="59"/>
      <c r="T134" s="49"/>
      <c r="U134" s="49"/>
      <c r="V134" s="49"/>
      <c r="W134" s="49"/>
      <c r="X134" s="49"/>
      <c r="Y134" s="50" t="s">
        <v>878</v>
      </c>
      <c r="Z134" s="52" t="s">
        <v>144</v>
      </c>
    </row>
    <row r="135" spans="1:26" s="2" customFormat="1" ht="123.75" x14ac:dyDescent="0.25">
      <c r="A135" s="49">
        <v>131</v>
      </c>
      <c r="B135" s="89" t="s">
        <v>155</v>
      </c>
      <c r="C135" s="51" t="s">
        <v>141</v>
      </c>
      <c r="D135" s="51">
        <v>47274743</v>
      </c>
      <c r="E135" s="112" t="s">
        <v>380</v>
      </c>
      <c r="F135" s="90">
        <v>600076016</v>
      </c>
      <c r="G135" s="53" t="s">
        <v>532</v>
      </c>
      <c r="H135" s="53" t="s">
        <v>97</v>
      </c>
      <c r="I135" s="53" t="s">
        <v>125</v>
      </c>
      <c r="J135" s="53" t="s">
        <v>125</v>
      </c>
      <c r="K135" s="53"/>
      <c r="L135" s="54">
        <v>8000000</v>
      </c>
      <c r="M135" s="55">
        <v>6800000</v>
      </c>
      <c r="N135" s="56">
        <v>2024</v>
      </c>
      <c r="O135" s="57" t="s">
        <v>723</v>
      </c>
      <c r="P135" s="58"/>
      <c r="Q135" s="91"/>
      <c r="R135" s="91"/>
      <c r="S135" s="59"/>
      <c r="T135" s="49"/>
      <c r="U135" s="49"/>
      <c r="V135" s="49"/>
      <c r="W135" s="49"/>
      <c r="X135" s="49"/>
      <c r="Y135" s="50" t="s">
        <v>879</v>
      </c>
      <c r="Z135" s="52" t="s">
        <v>144</v>
      </c>
    </row>
    <row r="136" spans="1:26" s="2" customFormat="1" ht="123.75" x14ac:dyDescent="0.25">
      <c r="A136" s="49">
        <v>132</v>
      </c>
      <c r="B136" s="89" t="s">
        <v>155</v>
      </c>
      <c r="C136" s="51" t="s">
        <v>141</v>
      </c>
      <c r="D136" s="51">
        <v>47274743</v>
      </c>
      <c r="E136" s="112" t="s">
        <v>380</v>
      </c>
      <c r="F136" s="90">
        <v>600076016</v>
      </c>
      <c r="G136" s="53" t="s">
        <v>533</v>
      </c>
      <c r="H136" s="53" t="s">
        <v>97</v>
      </c>
      <c r="I136" s="53" t="s">
        <v>125</v>
      </c>
      <c r="J136" s="53" t="s">
        <v>125</v>
      </c>
      <c r="K136" s="53"/>
      <c r="L136" s="54" t="s">
        <v>880</v>
      </c>
      <c r="M136" s="55" t="s">
        <v>881</v>
      </c>
      <c r="N136" s="56">
        <v>2024</v>
      </c>
      <c r="O136" s="57" t="s">
        <v>723</v>
      </c>
      <c r="P136" s="58"/>
      <c r="Q136" s="91"/>
      <c r="R136" s="91"/>
      <c r="S136" s="59"/>
      <c r="T136" s="49"/>
      <c r="U136" s="49"/>
      <c r="V136" s="49"/>
      <c r="W136" s="49"/>
      <c r="X136" s="49"/>
      <c r="Y136" s="50" t="s">
        <v>879</v>
      </c>
      <c r="Z136" s="52" t="s">
        <v>144</v>
      </c>
    </row>
    <row r="137" spans="1:26" s="2" customFormat="1" ht="112.5" x14ac:dyDescent="0.25">
      <c r="A137" s="49">
        <v>133</v>
      </c>
      <c r="B137" s="89" t="s">
        <v>155</v>
      </c>
      <c r="C137" s="51" t="s">
        <v>141</v>
      </c>
      <c r="D137" s="51">
        <v>47274743</v>
      </c>
      <c r="E137" s="112" t="s">
        <v>380</v>
      </c>
      <c r="F137" s="90">
        <v>600076016</v>
      </c>
      <c r="G137" s="53" t="s">
        <v>534</v>
      </c>
      <c r="H137" s="53" t="s">
        <v>97</v>
      </c>
      <c r="I137" s="53" t="s">
        <v>125</v>
      </c>
      <c r="J137" s="53" t="s">
        <v>125</v>
      </c>
      <c r="K137" s="53"/>
      <c r="L137" s="54" t="s">
        <v>882</v>
      </c>
      <c r="M137" s="55" t="s">
        <v>883</v>
      </c>
      <c r="N137" s="56" t="s">
        <v>683</v>
      </c>
      <c r="O137" s="57" t="s">
        <v>884</v>
      </c>
      <c r="P137" s="58"/>
      <c r="Q137" s="91"/>
      <c r="R137" s="91"/>
      <c r="S137" s="59"/>
      <c r="T137" s="49"/>
      <c r="U137" s="49"/>
      <c r="V137" s="49"/>
      <c r="W137" s="49"/>
      <c r="X137" s="49"/>
      <c r="Y137" s="50" t="s">
        <v>885</v>
      </c>
      <c r="Z137" s="52" t="s">
        <v>144</v>
      </c>
    </row>
    <row r="138" spans="1:26" s="2" customFormat="1" ht="112.5" x14ac:dyDescent="0.25">
      <c r="A138" s="49">
        <v>134</v>
      </c>
      <c r="B138" s="89" t="s">
        <v>383</v>
      </c>
      <c r="C138" s="51" t="s">
        <v>141</v>
      </c>
      <c r="D138" s="51">
        <v>72744448</v>
      </c>
      <c r="E138" s="51">
        <v>102065071</v>
      </c>
      <c r="F138" s="90">
        <v>600076296</v>
      </c>
      <c r="G138" s="53" t="s">
        <v>535</v>
      </c>
      <c r="H138" s="53" t="s">
        <v>97</v>
      </c>
      <c r="I138" s="53" t="s">
        <v>125</v>
      </c>
      <c r="J138" s="53" t="s">
        <v>125</v>
      </c>
      <c r="K138" s="53"/>
      <c r="L138" s="54">
        <v>70000000</v>
      </c>
      <c r="M138" s="55">
        <v>59500000</v>
      </c>
      <c r="N138" s="56" t="s">
        <v>665</v>
      </c>
      <c r="O138" s="57" t="s">
        <v>723</v>
      </c>
      <c r="P138" s="58"/>
      <c r="Q138" s="91"/>
      <c r="R138" s="91"/>
      <c r="S138" s="59"/>
      <c r="T138" s="49"/>
      <c r="U138" s="49"/>
      <c r="V138" s="49"/>
      <c r="W138" s="49"/>
      <c r="X138" s="49"/>
      <c r="Y138" s="50" t="s">
        <v>885</v>
      </c>
      <c r="Z138" s="52" t="s">
        <v>144</v>
      </c>
    </row>
    <row r="139" spans="1:26" s="2" customFormat="1" ht="123.75" x14ac:dyDescent="0.25">
      <c r="A139" s="49">
        <v>135</v>
      </c>
      <c r="B139" s="89" t="s">
        <v>383</v>
      </c>
      <c r="C139" s="51" t="s">
        <v>141</v>
      </c>
      <c r="D139" s="51">
        <v>72744448</v>
      </c>
      <c r="E139" s="51">
        <v>102065071</v>
      </c>
      <c r="F139" s="90">
        <v>600076296</v>
      </c>
      <c r="G139" s="53" t="s">
        <v>886</v>
      </c>
      <c r="H139" s="53" t="s">
        <v>97</v>
      </c>
      <c r="I139" s="53" t="s">
        <v>125</v>
      </c>
      <c r="J139" s="53" t="s">
        <v>125</v>
      </c>
      <c r="K139" s="53"/>
      <c r="L139" s="54" t="s">
        <v>887</v>
      </c>
      <c r="M139" s="55" t="s">
        <v>888</v>
      </c>
      <c r="N139" s="56" t="s">
        <v>134</v>
      </c>
      <c r="O139" s="57" t="s">
        <v>673</v>
      </c>
      <c r="P139" s="58"/>
      <c r="Q139" s="91"/>
      <c r="R139" s="91"/>
      <c r="S139" s="59"/>
      <c r="T139" s="49"/>
      <c r="U139" s="49"/>
      <c r="V139" s="49"/>
      <c r="W139" s="49"/>
      <c r="X139" s="49"/>
      <c r="Y139" s="50" t="s">
        <v>879</v>
      </c>
      <c r="Z139" s="52" t="s">
        <v>144</v>
      </c>
    </row>
    <row r="140" spans="1:26" s="2" customFormat="1" ht="123.75" x14ac:dyDescent="0.25">
      <c r="A140" s="49">
        <v>136</v>
      </c>
      <c r="B140" s="89" t="s">
        <v>383</v>
      </c>
      <c r="C140" s="51" t="s">
        <v>141</v>
      </c>
      <c r="D140" s="51">
        <v>72744448</v>
      </c>
      <c r="E140" s="51">
        <v>102065071</v>
      </c>
      <c r="F140" s="90">
        <v>600076296</v>
      </c>
      <c r="G140" s="53" t="s">
        <v>536</v>
      </c>
      <c r="H140" s="53" t="s">
        <v>97</v>
      </c>
      <c r="I140" s="53" t="s">
        <v>125</v>
      </c>
      <c r="J140" s="53" t="s">
        <v>125</v>
      </c>
      <c r="K140" s="53"/>
      <c r="L140" s="54">
        <v>1000000</v>
      </c>
      <c r="M140" s="55">
        <v>850000</v>
      </c>
      <c r="N140" s="56" t="s">
        <v>171</v>
      </c>
      <c r="O140" s="57" t="s">
        <v>667</v>
      </c>
      <c r="P140" s="58"/>
      <c r="Q140" s="91"/>
      <c r="R140" s="91"/>
      <c r="S140" s="59"/>
      <c r="T140" s="49"/>
      <c r="U140" s="49"/>
      <c r="V140" s="49"/>
      <c r="W140" s="49"/>
      <c r="X140" s="49"/>
      <c r="Y140" s="50" t="s">
        <v>879</v>
      </c>
      <c r="Z140" s="52" t="s">
        <v>144</v>
      </c>
    </row>
    <row r="141" spans="1:26" s="2" customFormat="1" ht="135" x14ac:dyDescent="0.25">
      <c r="A141" s="49">
        <v>137</v>
      </c>
      <c r="B141" s="89" t="s">
        <v>537</v>
      </c>
      <c r="C141" s="51" t="s">
        <v>141</v>
      </c>
      <c r="D141" s="51"/>
      <c r="E141" s="51"/>
      <c r="F141" s="90"/>
      <c r="G141" s="53" t="s">
        <v>538</v>
      </c>
      <c r="H141" s="53" t="s">
        <v>97</v>
      </c>
      <c r="I141" s="53" t="s">
        <v>125</v>
      </c>
      <c r="J141" s="53" t="s">
        <v>125</v>
      </c>
      <c r="K141" s="53"/>
      <c r="L141" s="54">
        <v>5000000</v>
      </c>
      <c r="M141" s="55">
        <v>4250000</v>
      </c>
      <c r="N141" s="56" t="s">
        <v>720</v>
      </c>
      <c r="O141" s="57" t="s">
        <v>844</v>
      </c>
      <c r="P141" s="58"/>
      <c r="Q141" s="91"/>
      <c r="R141" s="91"/>
      <c r="S141" s="59"/>
      <c r="T141" s="49"/>
      <c r="U141" s="49"/>
      <c r="V141" s="49"/>
      <c r="W141" s="49"/>
      <c r="X141" s="49"/>
      <c r="Y141" s="50" t="s">
        <v>889</v>
      </c>
      <c r="Z141" s="52" t="s">
        <v>144</v>
      </c>
    </row>
    <row r="142" spans="1:26" s="2" customFormat="1" ht="135" x14ac:dyDescent="0.25">
      <c r="A142" s="49">
        <v>138</v>
      </c>
      <c r="B142" s="89" t="s">
        <v>537</v>
      </c>
      <c r="C142" s="51" t="s">
        <v>141</v>
      </c>
      <c r="D142" s="51"/>
      <c r="E142" s="51"/>
      <c r="F142" s="90"/>
      <c r="G142" s="53" t="s">
        <v>539</v>
      </c>
      <c r="H142" s="53" t="s">
        <v>97</v>
      </c>
      <c r="I142" s="53" t="s">
        <v>125</v>
      </c>
      <c r="J142" s="53" t="s">
        <v>125</v>
      </c>
      <c r="K142" s="53"/>
      <c r="L142" s="54">
        <v>3700000</v>
      </c>
      <c r="M142" s="55">
        <v>3145000</v>
      </c>
      <c r="N142" s="56">
        <v>2020</v>
      </c>
      <c r="O142" s="57" t="s">
        <v>844</v>
      </c>
      <c r="P142" s="58"/>
      <c r="Q142" s="91"/>
      <c r="R142" s="91"/>
      <c r="S142" s="59"/>
      <c r="T142" s="49"/>
      <c r="U142" s="49"/>
      <c r="V142" s="49"/>
      <c r="W142" s="49"/>
      <c r="X142" s="49"/>
      <c r="Y142" s="50" t="s">
        <v>889</v>
      </c>
      <c r="Z142" s="52" t="s">
        <v>144</v>
      </c>
    </row>
    <row r="143" spans="1:26" s="2" customFormat="1" ht="123.75" x14ac:dyDescent="0.25">
      <c r="A143" s="49">
        <v>139</v>
      </c>
      <c r="B143" s="89" t="s">
        <v>372</v>
      </c>
      <c r="C143" s="51" t="s">
        <v>141</v>
      </c>
      <c r="D143" s="51">
        <v>72743573</v>
      </c>
      <c r="E143" s="51">
        <v>102053928</v>
      </c>
      <c r="F143" s="90">
        <v>600076512</v>
      </c>
      <c r="G143" s="53" t="s">
        <v>540</v>
      </c>
      <c r="H143" s="53" t="s">
        <v>97</v>
      </c>
      <c r="I143" s="53" t="s">
        <v>125</v>
      </c>
      <c r="J143" s="53" t="s">
        <v>125</v>
      </c>
      <c r="K143" s="53"/>
      <c r="L143" s="54">
        <v>3000000</v>
      </c>
      <c r="M143" s="55">
        <v>2550000</v>
      </c>
      <c r="N143" s="56">
        <v>2025</v>
      </c>
      <c r="O143" s="57">
        <v>2025</v>
      </c>
      <c r="P143" s="58"/>
      <c r="Q143" s="91"/>
      <c r="R143" s="91"/>
      <c r="S143" s="59"/>
      <c r="T143" s="49"/>
      <c r="U143" s="49"/>
      <c r="V143" s="49"/>
      <c r="W143" s="49"/>
      <c r="X143" s="49"/>
      <c r="Y143" s="50" t="s">
        <v>890</v>
      </c>
      <c r="Z143" s="52" t="s">
        <v>144</v>
      </c>
    </row>
    <row r="144" spans="1:26" s="2" customFormat="1" ht="123.75" x14ac:dyDescent="0.25">
      <c r="A144" s="49">
        <v>140</v>
      </c>
      <c r="B144" s="89" t="s">
        <v>372</v>
      </c>
      <c r="C144" s="51" t="s">
        <v>141</v>
      </c>
      <c r="D144" s="51">
        <v>72743573</v>
      </c>
      <c r="E144" s="51">
        <v>102053928</v>
      </c>
      <c r="F144" s="90">
        <v>600076512</v>
      </c>
      <c r="G144" s="53" t="s">
        <v>541</v>
      </c>
      <c r="H144" s="53" t="s">
        <v>97</v>
      </c>
      <c r="I144" s="53" t="s">
        <v>125</v>
      </c>
      <c r="J144" s="53" t="s">
        <v>125</v>
      </c>
      <c r="K144" s="53"/>
      <c r="L144" s="54">
        <v>1000000</v>
      </c>
      <c r="M144" s="55">
        <v>850000</v>
      </c>
      <c r="N144" s="56" t="s">
        <v>160</v>
      </c>
      <c r="O144" s="57" t="s">
        <v>726</v>
      </c>
      <c r="P144" s="58"/>
      <c r="Q144" s="91"/>
      <c r="R144" s="91"/>
      <c r="S144" s="59"/>
      <c r="T144" s="49"/>
      <c r="U144" s="49"/>
      <c r="V144" s="49"/>
      <c r="W144" s="49"/>
      <c r="X144" s="49"/>
      <c r="Y144" s="50" t="s">
        <v>890</v>
      </c>
      <c r="Z144" s="52" t="s">
        <v>144</v>
      </c>
    </row>
    <row r="145" spans="1:26" s="2" customFormat="1" ht="123.75" x14ac:dyDescent="0.25">
      <c r="A145" s="49">
        <v>141</v>
      </c>
      <c r="B145" s="89" t="s">
        <v>372</v>
      </c>
      <c r="C145" s="51" t="s">
        <v>141</v>
      </c>
      <c r="D145" s="51">
        <v>72743573</v>
      </c>
      <c r="E145" s="51">
        <v>102053928</v>
      </c>
      <c r="F145" s="90">
        <v>600076512</v>
      </c>
      <c r="G145" s="53" t="s">
        <v>891</v>
      </c>
      <c r="H145" s="53" t="s">
        <v>97</v>
      </c>
      <c r="I145" s="53" t="s">
        <v>125</v>
      </c>
      <c r="J145" s="53" t="s">
        <v>125</v>
      </c>
      <c r="K145" s="53"/>
      <c r="L145" s="54" t="s">
        <v>892</v>
      </c>
      <c r="M145" s="55" t="s">
        <v>893</v>
      </c>
      <c r="N145" s="56">
        <v>2025</v>
      </c>
      <c r="O145" s="57" t="s">
        <v>394</v>
      </c>
      <c r="P145" s="58"/>
      <c r="Q145" s="91"/>
      <c r="R145" s="91"/>
      <c r="S145" s="59"/>
      <c r="T145" s="49"/>
      <c r="U145" s="49"/>
      <c r="V145" s="49"/>
      <c r="W145" s="49"/>
      <c r="X145" s="49"/>
      <c r="Y145" s="50" t="s">
        <v>890</v>
      </c>
      <c r="Z145" s="52" t="s">
        <v>144</v>
      </c>
    </row>
    <row r="146" spans="1:26" s="2" customFormat="1" ht="112.5" x14ac:dyDescent="0.25">
      <c r="A146" s="49">
        <v>142</v>
      </c>
      <c r="B146" s="89" t="s">
        <v>372</v>
      </c>
      <c r="C146" s="51" t="s">
        <v>141</v>
      </c>
      <c r="D146" s="51">
        <v>72743573</v>
      </c>
      <c r="E146" s="51">
        <v>102053928</v>
      </c>
      <c r="F146" s="90">
        <v>600076512</v>
      </c>
      <c r="G146" s="53" t="s">
        <v>543</v>
      </c>
      <c r="H146" s="53" t="s">
        <v>97</v>
      </c>
      <c r="I146" s="53" t="s">
        <v>125</v>
      </c>
      <c r="J146" s="53" t="s">
        <v>125</v>
      </c>
      <c r="K146" s="53"/>
      <c r="L146" s="54">
        <v>3000000</v>
      </c>
      <c r="M146" s="55">
        <v>2550000</v>
      </c>
      <c r="N146" s="56" t="s">
        <v>134</v>
      </c>
      <c r="O146" s="57" t="s">
        <v>135</v>
      </c>
      <c r="P146" s="58"/>
      <c r="Q146" s="91"/>
      <c r="R146" s="91"/>
      <c r="S146" s="59"/>
      <c r="T146" s="49"/>
      <c r="U146" s="49"/>
      <c r="V146" s="49"/>
      <c r="W146" s="49"/>
      <c r="X146" s="49"/>
      <c r="Y146" s="50" t="s">
        <v>172</v>
      </c>
      <c r="Z146" s="145"/>
    </row>
    <row r="147" spans="1:26" s="2" customFormat="1" ht="112.5" x14ac:dyDescent="0.25">
      <c r="A147" s="49">
        <v>143</v>
      </c>
      <c r="B147" s="89" t="s">
        <v>372</v>
      </c>
      <c r="C147" s="51" t="s">
        <v>141</v>
      </c>
      <c r="D147" s="51">
        <v>72743573</v>
      </c>
      <c r="E147" s="51">
        <v>102053928</v>
      </c>
      <c r="F147" s="90">
        <v>600076512</v>
      </c>
      <c r="G147" s="53" t="s">
        <v>544</v>
      </c>
      <c r="H147" s="53" t="s">
        <v>97</v>
      </c>
      <c r="I147" s="53" t="s">
        <v>125</v>
      </c>
      <c r="J147" s="53" t="s">
        <v>125</v>
      </c>
      <c r="K147" s="53"/>
      <c r="L147" s="54">
        <v>2500000</v>
      </c>
      <c r="M147" s="55">
        <v>2125000</v>
      </c>
      <c r="N147" s="56" t="s">
        <v>134</v>
      </c>
      <c r="O147" s="57" t="s">
        <v>135</v>
      </c>
      <c r="P147" s="58"/>
      <c r="Q147" s="91"/>
      <c r="R147" s="91"/>
      <c r="S147" s="59"/>
      <c r="T147" s="49"/>
      <c r="U147" s="49"/>
      <c r="V147" s="49"/>
      <c r="W147" s="49"/>
      <c r="X147" s="49"/>
      <c r="Y147" s="50" t="s">
        <v>172</v>
      </c>
      <c r="Z147" s="145"/>
    </row>
    <row r="148" spans="1:26" s="2" customFormat="1" ht="112.5" x14ac:dyDescent="0.25">
      <c r="A148" s="49">
        <v>144</v>
      </c>
      <c r="B148" s="89" t="s">
        <v>140</v>
      </c>
      <c r="C148" s="51" t="s">
        <v>141</v>
      </c>
      <c r="D148" s="51">
        <v>72743816</v>
      </c>
      <c r="E148" s="51">
        <v>102053961</v>
      </c>
      <c r="F148" s="90">
        <v>600076253</v>
      </c>
      <c r="G148" s="53" t="s">
        <v>545</v>
      </c>
      <c r="H148" s="53" t="s">
        <v>97</v>
      </c>
      <c r="I148" s="53" t="s">
        <v>125</v>
      </c>
      <c r="J148" s="53" t="s">
        <v>125</v>
      </c>
      <c r="K148" s="53"/>
      <c r="L148" s="54" t="s">
        <v>896</v>
      </c>
      <c r="M148" s="55" t="s">
        <v>897</v>
      </c>
      <c r="N148" s="56" t="s">
        <v>160</v>
      </c>
      <c r="O148" s="57" t="s">
        <v>730</v>
      </c>
      <c r="P148" s="58"/>
      <c r="Q148" s="91"/>
      <c r="R148" s="91"/>
      <c r="S148" s="59"/>
      <c r="T148" s="49"/>
      <c r="U148" s="49"/>
      <c r="V148" s="49"/>
      <c r="W148" s="49"/>
      <c r="X148" s="49"/>
      <c r="Y148" s="50" t="s">
        <v>143</v>
      </c>
      <c r="Z148" s="52" t="s">
        <v>144</v>
      </c>
    </row>
    <row r="149" spans="1:26" s="2" customFormat="1" ht="112.5" x14ac:dyDescent="0.25">
      <c r="A149" s="49">
        <v>145</v>
      </c>
      <c r="B149" s="89" t="s">
        <v>368</v>
      </c>
      <c r="C149" s="51" t="s">
        <v>141</v>
      </c>
      <c r="D149" s="51">
        <v>72743735</v>
      </c>
      <c r="E149" s="51">
        <v>102053910</v>
      </c>
      <c r="F149" s="90">
        <v>600076504</v>
      </c>
      <c r="G149" s="53" t="s">
        <v>513</v>
      </c>
      <c r="H149" s="53" t="s">
        <v>97</v>
      </c>
      <c r="I149" s="53" t="s">
        <v>125</v>
      </c>
      <c r="J149" s="53" t="s">
        <v>125</v>
      </c>
      <c r="K149" s="53"/>
      <c r="L149" s="54">
        <v>20000000</v>
      </c>
      <c r="M149" s="55">
        <v>17000000</v>
      </c>
      <c r="N149" s="56">
        <v>2024</v>
      </c>
      <c r="O149" s="57">
        <v>2026</v>
      </c>
      <c r="P149" s="58"/>
      <c r="Q149" s="91"/>
      <c r="R149" s="91"/>
      <c r="S149" s="59"/>
      <c r="T149" s="49"/>
      <c r="U149" s="49"/>
      <c r="V149" s="49"/>
      <c r="W149" s="49"/>
      <c r="X149" s="49"/>
      <c r="Y149" s="50" t="s">
        <v>391</v>
      </c>
      <c r="Z149" s="52" t="s">
        <v>144</v>
      </c>
    </row>
    <row r="150" spans="1:26" s="2" customFormat="1" ht="112.5" x14ac:dyDescent="0.25">
      <c r="A150" s="49">
        <v>146</v>
      </c>
      <c r="B150" s="89" t="s">
        <v>368</v>
      </c>
      <c r="C150" s="51" t="s">
        <v>141</v>
      </c>
      <c r="D150" s="51">
        <v>72743735</v>
      </c>
      <c r="E150" s="51">
        <v>102053910</v>
      </c>
      <c r="F150" s="90">
        <v>600076504</v>
      </c>
      <c r="G150" s="53" t="s">
        <v>546</v>
      </c>
      <c r="H150" s="53" t="s">
        <v>97</v>
      </c>
      <c r="I150" s="53" t="s">
        <v>125</v>
      </c>
      <c r="J150" s="53" t="s">
        <v>125</v>
      </c>
      <c r="K150" s="53"/>
      <c r="L150" s="54">
        <v>500000</v>
      </c>
      <c r="M150" s="55">
        <v>425000</v>
      </c>
      <c r="N150" s="56" t="s">
        <v>134</v>
      </c>
      <c r="O150" s="57" t="s">
        <v>161</v>
      </c>
      <c r="P150" s="58"/>
      <c r="Q150" s="91"/>
      <c r="R150" s="91"/>
      <c r="S150" s="59"/>
      <c r="T150" s="49"/>
      <c r="U150" s="49"/>
      <c r="V150" s="49"/>
      <c r="W150" s="49"/>
      <c r="X150" s="49"/>
      <c r="Y150" s="50" t="s">
        <v>391</v>
      </c>
      <c r="Z150" s="52" t="s">
        <v>144</v>
      </c>
    </row>
    <row r="151" spans="1:26" s="2" customFormat="1" ht="112.5" x14ac:dyDescent="0.25">
      <c r="A151" s="49">
        <v>147</v>
      </c>
      <c r="B151" s="89" t="s">
        <v>383</v>
      </c>
      <c r="C151" s="51" t="s">
        <v>141</v>
      </c>
      <c r="D151" s="51">
        <v>72744448</v>
      </c>
      <c r="E151" s="51">
        <v>102629951</v>
      </c>
      <c r="F151" s="90">
        <v>600076296</v>
      </c>
      <c r="G151" s="53" t="s">
        <v>898</v>
      </c>
      <c r="H151" s="53" t="s">
        <v>97</v>
      </c>
      <c r="I151" s="53" t="s">
        <v>125</v>
      </c>
      <c r="J151" s="53" t="s">
        <v>125</v>
      </c>
      <c r="K151" s="135" t="s">
        <v>547</v>
      </c>
      <c r="L151" s="54" t="s">
        <v>899</v>
      </c>
      <c r="M151" s="55" t="s">
        <v>900</v>
      </c>
      <c r="N151" s="50">
        <v>2024</v>
      </c>
      <c r="O151" s="52">
        <v>2027</v>
      </c>
      <c r="P151" s="58"/>
      <c r="Q151" s="91"/>
      <c r="R151" s="91"/>
      <c r="S151" s="59"/>
      <c r="T151" s="49"/>
      <c r="U151" s="49"/>
      <c r="V151" s="49"/>
      <c r="W151" s="49"/>
      <c r="X151" s="49"/>
      <c r="Y151" s="50" t="s">
        <v>371</v>
      </c>
      <c r="Z151" s="52"/>
    </row>
    <row r="152" spans="1:26" s="2" customFormat="1" ht="112.5" x14ac:dyDescent="0.25">
      <c r="A152" s="49">
        <v>148</v>
      </c>
      <c r="B152" s="142" t="s">
        <v>155</v>
      </c>
      <c r="C152" s="133" t="s">
        <v>141</v>
      </c>
      <c r="D152" s="133">
        <v>47274743</v>
      </c>
      <c r="E152" s="133">
        <v>107561271</v>
      </c>
      <c r="F152" s="134">
        <v>600076016</v>
      </c>
      <c r="G152" s="135" t="s">
        <v>901</v>
      </c>
      <c r="H152" s="135" t="s">
        <v>97</v>
      </c>
      <c r="I152" s="135" t="s">
        <v>125</v>
      </c>
      <c r="J152" s="135" t="s">
        <v>125</v>
      </c>
      <c r="K152" s="135"/>
      <c r="L152" s="136">
        <v>300000</v>
      </c>
      <c r="M152" s="137">
        <f t="shared" ref="M152" si="11">IF(COUNTA(L152)=1,L152/100*85,"")</f>
        <v>255000</v>
      </c>
      <c r="N152" s="138">
        <v>2025</v>
      </c>
      <c r="O152" s="139">
        <v>2027</v>
      </c>
      <c r="P152" s="128"/>
      <c r="Q152" s="130"/>
      <c r="R152" s="130"/>
      <c r="S152" s="140"/>
      <c r="T152" s="141"/>
      <c r="U152" s="150"/>
      <c r="V152" s="150"/>
      <c r="W152" s="150"/>
      <c r="X152" s="150"/>
      <c r="Y152" s="142" t="s">
        <v>740</v>
      </c>
      <c r="Z152" s="151"/>
    </row>
    <row r="153" spans="1:26" s="2" customFormat="1" ht="101.25" x14ac:dyDescent="0.25">
      <c r="A153" s="49">
        <v>149</v>
      </c>
      <c r="B153" s="108" t="s">
        <v>241</v>
      </c>
      <c r="C153" s="61" t="s">
        <v>242</v>
      </c>
      <c r="D153" s="61">
        <v>70947112</v>
      </c>
      <c r="E153" s="61">
        <v>102053782</v>
      </c>
      <c r="F153" s="110">
        <v>600076211</v>
      </c>
      <c r="G153" s="63" t="s">
        <v>548</v>
      </c>
      <c r="H153" s="63" t="s">
        <v>97</v>
      </c>
      <c r="I153" s="63" t="s">
        <v>125</v>
      </c>
      <c r="J153" s="63" t="s">
        <v>244</v>
      </c>
      <c r="K153" s="63" t="s">
        <v>549</v>
      </c>
      <c r="L153" s="64">
        <v>20000000</v>
      </c>
      <c r="M153" s="65">
        <f t="shared" ref="M153:M155" si="12">L153/100*85</f>
        <v>17000000</v>
      </c>
      <c r="N153" s="66">
        <v>2025</v>
      </c>
      <c r="O153" s="67">
        <v>2026</v>
      </c>
      <c r="P153" s="68"/>
      <c r="Q153" s="111"/>
      <c r="R153" s="111"/>
      <c r="S153" s="69"/>
      <c r="T153" s="97"/>
      <c r="U153" s="97"/>
      <c r="V153" s="97"/>
      <c r="W153" s="97"/>
      <c r="X153" s="97"/>
      <c r="Y153" s="60" t="s">
        <v>550</v>
      </c>
      <c r="Z153" s="62" t="s">
        <v>246</v>
      </c>
    </row>
    <row r="154" spans="1:26" s="2" customFormat="1" ht="101.25" x14ac:dyDescent="0.25">
      <c r="A154" s="49">
        <v>150</v>
      </c>
      <c r="B154" s="89" t="s">
        <v>241</v>
      </c>
      <c r="C154" s="51" t="s">
        <v>242</v>
      </c>
      <c r="D154" s="51">
        <v>70947112</v>
      </c>
      <c r="E154" s="51">
        <v>102053782</v>
      </c>
      <c r="F154" s="90">
        <v>600076211</v>
      </c>
      <c r="G154" s="72" t="s">
        <v>551</v>
      </c>
      <c r="H154" s="53" t="s">
        <v>97</v>
      </c>
      <c r="I154" s="53" t="s">
        <v>125</v>
      </c>
      <c r="J154" s="53" t="s">
        <v>244</v>
      </c>
      <c r="K154" s="72" t="s">
        <v>552</v>
      </c>
      <c r="L154" s="73">
        <v>6000000</v>
      </c>
      <c r="M154" s="74">
        <f t="shared" si="12"/>
        <v>5100000</v>
      </c>
      <c r="N154" s="75">
        <v>2025</v>
      </c>
      <c r="O154" s="76">
        <v>2026</v>
      </c>
      <c r="P154" s="77"/>
      <c r="Q154" s="131"/>
      <c r="R154" s="131"/>
      <c r="S154" s="78"/>
      <c r="T154" s="71"/>
      <c r="U154" s="71"/>
      <c r="V154" s="71"/>
      <c r="W154" s="71"/>
      <c r="X154" s="71"/>
      <c r="Y154" s="50" t="s">
        <v>398</v>
      </c>
      <c r="Z154" s="52" t="s">
        <v>246</v>
      </c>
    </row>
    <row r="155" spans="1:26" s="2" customFormat="1" ht="101.25" x14ac:dyDescent="0.25">
      <c r="A155" s="49">
        <v>151</v>
      </c>
      <c r="B155" s="89" t="s">
        <v>241</v>
      </c>
      <c r="C155" s="51" t="s">
        <v>242</v>
      </c>
      <c r="D155" s="51">
        <v>70947112</v>
      </c>
      <c r="E155" s="51">
        <v>102053782</v>
      </c>
      <c r="F155" s="90">
        <v>600076211</v>
      </c>
      <c r="G155" s="72" t="s">
        <v>553</v>
      </c>
      <c r="H155" s="53" t="s">
        <v>97</v>
      </c>
      <c r="I155" s="53" t="s">
        <v>125</v>
      </c>
      <c r="J155" s="53" t="s">
        <v>244</v>
      </c>
      <c r="K155" s="72" t="s">
        <v>554</v>
      </c>
      <c r="L155" s="73">
        <v>3000000</v>
      </c>
      <c r="M155" s="74">
        <f t="shared" si="12"/>
        <v>2550000</v>
      </c>
      <c r="N155" s="75" t="s">
        <v>135</v>
      </c>
      <c r="O155" s="76" t="s">
        <v>394</v>
      </c>
      <c r="P155" s="77"/>
      <c r="Q155" s="131"/>
      <c r="R155" s="131"/>
      <c r="S155" s="78"/>
      <c r="T155" s="71"/>
      <c r="U155" s="71"/>
      <c r="V155" s="71"/>
      <c r="W155" s="71"/>
      <c r="X155" s="71"/>
      <c r="Y155" s="50" t="s">
        <v>398</v>
      </c>
      <c r="Z155" s="52" t="s">
        <v>246</v>
      </c>
    </row>
    <row r="156" spans="1:26" s="2" customFormat="1" ht="101.25" x14ac:dyDescent="0.25">
      <c r="A156" s="49">
        <v>152</v>
      </c>
      <c r="B156" s="89" t="s">
        <v>241</v>
      </c>
      <c r="C156" s="51" t="s">
        <v>242</v>
      </c>
      <c r="D156" s="51">
        <v>70947112</v>
      </c>
      <c r="E156" s="51">
        <v>102053782</v>
      </c>
      <c r="F156" s="90">
        <v>600076211</v>
      </c>
      <c r="G156" s="72" t="s">
        <v>696</v>
      </c>
      <c r="H156" s="53" t="s">
        <v>97</v>
      </c>
      <c r="I156" s="53" t="s">
        <v>125</v>
      </c>
      <c r="J156" s="53" t="s">
        <v>244</v>
      </c>
      <c r="K156" s="72" t="s">
        <v>555</v>
      </c>
      <c r="L156" s="73" t="s">
        <v>697</v>
      </c>
      <c r="M156" s="74" t="s">
        <v>698</v>
      </c>
      <c r="N156" s="75" t="s">
        <v>135</v>
      </c>
      <c r="O156" s="76" t="s">
        <v>394</v>
      </c>
      <c r="P156" s="77"/>
      <c r="Q156" s="131"/>
      <c r="R156" s="230" t="s">
        <v>127</v>
      </c>
      <c r="S156" s="78"/>
      <c r="T156" s="71"/>
      <c r="U156" s="71"/>
      <c r="V156" s="71"/>
      <c r="W156" s="71"/>
      <c r="X156" s="71"/>
      <c r="Y156" s="50" t="s">
        <v>693</v>
      </c>
      <c r="Z156" s="52" t="s">
        <v>246</v>
      </c>
    </row>
    <row r="157" spans="1:26" s="2" customFormat="1" ht="101.25" x14ac:dyDescent="0.25">
      <c r="A157" s="49">
        <v>153</v>
      </c>
      <c r="B157" s="89" t="s">
        <v>241</v>
      </c>
      <c r="C157" s="51" t="s">
        <v>242</v>
      </c>
      <c r="D157" s="51">
        <v>70947112</v>
      </c>
      <c r="E157" s="51">
        <v>102053782</v>
      </c>
      <c r="F157" s="90">
        <v>600076211</v>
      </c>
      <c r="G157" s="72" t="s">
        <v>556</v>
      </c>
      <c r="H157" s="53" t="s">
        <v>97</v>
      </c>
      <c r="I157" s="53" t="s">
        <v>125</v>
      </c>
      <c r="J157" s="53" t="s">
        <v>244</v>
      </c>
      <c r="K157" s="72" t="s">
        <v>557</v>
      </c>
      <c r="L157" s="73">
        <v>5000000</v>
      </c>
      <c r="M157" s="74">
        <f t="shared" ref="M157" si="13">L157/100*85</f>
        <v>4250000</v>
      </c>
      <c r="N157" s="75">
        <v>2025</v>
      </c>
      <c r="O157" s="76">
        <v>2026</v>
      </c>
      <c r="P157" s="77"/>
      <c r="Q157" s="131"/>
      <c r="R157" s="131"/>
      <c r="S157" s="78"/>
      <c r="T157" s="71"/>
      <c r="U157" s="71"/>
      <c r="V157" s="71"/>
      <c r="W157" s="71"/>
      <c r="X157" s="71"/>
      <c r="Y157" s="50" t="s">
        <v>398</v>
      </c>
      <c r="Z157" s="52" t="s">
        <v>246</v>
      </c>
    </row>
    <row r="158" spans="1:26" s="2" customFormat="1" ht="101.25" x14ac:dyDescent="0.25">
      <c r="A158" s="49">
        <v>154</v>
      </c>
      <c r="B158" s="132" t="s">
        <v>241</v>
      </c>
      <c r="C158" s="133" t="s">
        <v>242</v>
      </c>
      <c r="D158" s="133">
        <v>70947112</v>
      </c>
      <c r="E158" s="133">
        <v>102053782</v>
      </c>
      <c r="F158" s="134">
        <v>600076211</v>
      </c>
      <c r="G158" s="135" t="s">
        <v>699</v>
      </c>
      <c r="H158" s="135" t="s">
        <v>97</v>
      </c>
      <c r="I158" s="135" t="s">
        <v>125</v>
      </c>
      <c r="J158" s="135" t="s">
        <v>244</v>
      </c>
      <c r="K158" s="135" t="s">
        <v>700</v>
      </c>
      <c r="L158" s="149">
        <v>2000000</v>
      </c>
      <c r="M158" s="186">
        <f t="shared" ref="M158" si="14">IF(COUNTA(L158)=1,L158/100*85,"")</f>
        <v>1700000</v>
      </c>
      <c r="N158" s="142">
        <v>2025</v>
      </c>
      <c r="O158" s="145">
        <v>2026</v>
      </c>
      <c r="P158" s="128"/>
      <c r="Q158" s="130"/>
      <c r="R158" s="130"/>
      <c r="S158" s="140"/>
      <c r="T158" s="129"/>
      <c r="U158" s="129"/>
      <c r="V158" s="129"/>
      <c r="W158" s="129"/>
      <c r="X158" s="129"/>
      <c r="Y158" s="142" t="s">
        <v>248</v>
      </c>
      <c r="Z158" s="145" t="s">
        <v>246</v>
      </c>
    </row>
    <row r="159" spans="1:26" s="2" customFormat="1" ht="78.75" x14ac:dyDescent="0.25">
      <c r="A159" s="49">
        <v>155</v>
      </c>
      <c r="B159" s="89" t="s">
        <v>457</v>
      </c>
      <c r="C159" s="51" t="s">
        <v>458</v>
      </c>
      <c r="D159" s="51">
        <v>72744537</v>
      </c>
      <c r="E159" s="51">
        <v>102000069</v>
      </c>
      <c r="F159" s="90">
        <v>600076440</v>
      </c>
      <c r="G159" s="53" t="s">
        <v>558</v>
      </c>
      <c r="H159" s="53" t="s">
        <v>97</v>
      </c>
      <c r="I159" s="53" t="s">
        <v>125</v>
      </c>
      <c r="J159" s="53" t="s">
        <v>460</v>
      </c>
      <c r="K159" s="53"/>
      <c r="L159" s="54">
        <v>150000</v>
      </c>
      <c r="M159" s="55">
        <f t="shared" ref="M159:M169" si="15">L159/100*85</f>
        <v>127500</v>
      </c>
      <c r="N159" s="56">
        <v>2024</v>
      </c>
      <c r="O159" s="57">
        <v>2025</v>
      </c>
      <c r="P159" s="58"/>
      <c r="Q159" s="91"/>
      <c r="R159" s="91"/>
      <c r="S159" s="59"/>
      <c r="T159" s="49"/>
      <c r="U159" s="49"/>
      <c r="V159" s="49"/>
      <c r="W159" s="49"/>
      <c r="X159" s="49"/>
      <c r="Y159" s="50" t="s">
        <v>143</v>
      </c>
      <c r="Z159" s="52" t="s">
        <v>163</v>
      </c>
    </row>
    <row r="160" spans="1:26" s="2" customFormat="1" ht="67.5" x14ac:dyDescent="0.25">
      <c r="A160" s="49">
        <v>156</v>
      </c>
      <c r="B160" s="89" t="s">
        <v>559</v>
      </c>
      <c r="C160" s="51" t="s">
        <v>137</v>
      </c>
      <c r="D160" s="51">
        <v>72744090</v>
      </c>
      <c r="E160" s="51">
        <v>102065144</v>
      </c>
      <c r="F160" s="90">
        <v>650064321</v>
      </c>
      <c r="G160" s="53" t="s">
        <v>560</v>
      </c>
      <c r="H160" s="53" t="s">
        <v>97</v>
      </c>
      <c r="I160" s="53" t="s">
        <v>125</v>
      </c>
      <c r="J160" s="53" t="s">
        <v>139</v>
      </c>
      <c r="K160" s="53" t="s">
        <v>561</v>
      </c>
      <c r="L160" s="54">
        <v>240000</v>
      </c>
      <c r="M160" s="55">
        <f t="shared" si="15"/>
        <v>204000</v>
      </c>
      <c r="N160" s="56">
        <v>2022</v>
      </c>
      <c r="O160" s="57">
        <v>2025</v>
      </c>
      <c r="P160" s="58"/>
      <c r="Q160" s="91"/>
      <c r="R160" s="91"/>
      <c r="S160" s="59"/>
      <c r="T160" s="49"/>
      <c r="U160" s="49"/>
      <c r="V160" s="49"/>
      <c r="W160" s="49"/>
      <c r="X160" s="49"/>
      <c r="Y160" s="50" t="s">
        <v>562</v>
      </c>
      <c r="Z160" s="52" t="s">
        <v>163</v>
      </c>
    </row>
    <row r="161" spans="1:26" s="2" customFormat="1" ht="67.5" x14ac:dyDescent="0.25">
      <c r="A161" s="49">
        <v>157</v>
      </c>
      <c r="B161" s="89" t="s">
        <v>559</v>
      </c>
      <c r="C161" s="51" t="s">
        <v>137</v>
      </c>
      <c r="D161" s="51">
        <v>72744090</v>
      </c>
      <c r="E161" s="51">
        <v>102065144</v>
      </c>
      <c r="F161" s="90">
        <v>650064321</v>
      </c>
      <c r="G161" s="53" t="s">
        <v>563</v>
      </c>
      <c r="H161" s="53" t="s">
        <v>97</v>
      </c>
      <c r="I161" s="53" t="s">
        <v>125</v>
      </c>
      <c r="J161" s="53" t="s">
        <v>139</v>
      </c>
      <c r="K161" s="53" t="s">
        <v>561</v>
      </c>
      <c r="L161" s="54">
        <v>340000</v>
      </c>
      <c r="M161" s="55">
        <f t="shared" si="15"/>
        <v>289000</v>
      </c>
      <c r="N161" s="56">
        <v>2022</v>
      </c>
      <c r="O161" s="57">
        <v>2027</v>
      </c>
      <c r="P161" s="58"/>
      <c r="Q161" s="91"/>
      <c r="R161" s="91"/>
      <c r="S161" s="59"/>
      <c r="T161" s="49"/>
      <c r="U161" s="49"/>
      <c r="V161" s="49"/>
      <c r="W161" s="49"/>
      <c r="X161" s="49"/>
      <c r="Y161" s="50" t="s">
        <v>562</v>
      </c>
      <c r="Z161" s="52" t="s">
        <v>163</v>
      </c>
    </row>
    <row r="162" spans="1:26" s="2" customFormat="1" ht="67.5" x14ac:dyDescent="0.25">
      <c r="A162" s="49">
        <v>158</v>
      </c>
      <c r="B162" s="89" t="s">
        <v>559</v>
      </c>
      <c r="C162" s="51" t="s">
        <v>137</v>
      </c>
      <c r="D162" s="51">
        <v>72744090</v>
      </c>
      <c r="E162" s="51">
        <v>102065144</v>
      </c>
      <c r="F162" s="90">
        <v>650064321</v>
      </c>
      <c r="G162" s="53" t="s">
        <v>564</v>
      </c>
      <c r="H162" s="53" t="s">
        <v>97</v>
      </c>
      <c r="I162" s="53" t="s">
        <v>125</v>
      </c>
      <c r="J162" s="53" t="s">
        <v>139</v>
      </c>
      <c r="K162" s="53" t="s">
        <v>561</v>
      </c>
      <c r="L162" s="54" t="s">
        <v>686</v>
      </c>
      <c r="M162" s="55" t="s">
        <v>687</v>
      </c>
      <c r="N162" s="56">
        <v>2022</v>
      </c>
      <c r="O162" s="57">
        <v>2027</v>
      </c>
      <c r="P162" s="58"/>
      <c r="Q162" s="91"/>
      <c r="R162" s="91"/>
      <c r="S162" s="59"/>
      <c r="T162" s="49"/>
      <c r="U162" s="49"/>
      <c r="V162" s="49"/>
      <c r="W162" s="49"/>
      <c r="X162" s="49"/>
      <c r="Y162" s="50" t="s">
        <v>565</v>
      </c>
      <c r="Z162" s="52" t="s">
        <v>246</v>
      </c>
    </row>
    <row r="163" spans="1:26" s="2" customFormat="1" ht="67.5" x14ac:dyDescent="0.25">
      <c r="A163" s="49">
        <v>159</v>
      </c>
      <c r="B163" s="89" t="s">
        <v>559</v>
      </c>
      <c r="C163" s="51" t="s">
        <v>137</v>
      </c>
      <c r="D163" s="51">
        <v>72744090</v>
      </c>
      <c r="E163" s="51">
        <v>102065144</v>
      </c>
      <c r="F163" s="90">
        <v>650064321</v>
      </c>
      <c r="G163" s="53" t="s">
        <v>566</v>
      </c>
      <c r="H163" s="53" t="s">
        <v>97</v>
      </c>
      <c r="I163" s="53" t="s">
        <v>125</v>
      </c>
      <c r="J163" s="53" t="s">
        <v>139</v>
      </c>
      <c r="K163" s="53" t="s">
        <v>561</v>
      </c>
      <c r="L163" s="54">
        <v>500000</v>
      </c>
      <c r="M163" s="55">
        <f t="shared" si="15"/>
        <v>425000</v>
      </c>
      <c r="N163" s="56">
        <v>2022</v>
      </c>
      <c r="O163" s="57">
        <v>2025</v>
      </c>
      <c r="P163" s="58"/>
      <c r="Q163" s="91"/>
      <c r="R163" s="91"/>
      <c r="S163" s="59"/>
      <c r="T163" s="49"/>
      <c r="U163" s="49"/>
      <c r="V163" s="49"/>
      <c r="W163" s="49"/>
      <c r="X163" s="49"/>
      <c r="Y163" s="50" t="s">
        <v>562</v>
      </c>
      <c r="Z163" s="52" t="s">
        <v>163</v>
      </c>
    </row>
    <row r="164" spans="1:26" s="2" customFormat="1" ht="78.75" x14ac:dyDescent="0.25">
      <c r="A164" s="49">
        <v>160</v>
      </c>
      <c r="B164" s="89" t="s">
        <v>559</v>
      </c>
      <c r="C164" s="51" t="s">
        <v>137</v>
      </c>
      <c r="D164" s="51">
        <v>72744090</v>
      </c>
      <c r="E164" s="51">
        <v>102065144</v>
      </c>
      <c r="F164" s="90">
        <v>650064321</v>
      </c>
      <c r="G164" s="53" t="s">
        <v>567</v>
      </c>
      <c r="H164" s="53" t="s">
        <v>97</v>
      </c>
      <c r="I164" s="53" t="s">
        <v>125</v>
      </c>
      <c r="J164" s="53" t="s">
        <v>139</v>
      </c>
      <c r="K164" s="53" t="s">
        <v>561</v>
      </c>
      <c r="L164" s="54">
        <v>2400000</v>
      </c>
      <c r="M164" s="55">
        <f t="shared" si="15"/>
        <v>2040000</v>
      </c>
      <c r="N164" s="56">
        <v>2022</v>
      </c>
      <c r="O164" s="57">
        <v>2025</v>
      </c>
      <c r="P164" s="58"/>
      <c r="Q164" s="91"/>
      <c r="R164" s="91"/>
      <c r="S164" s="59"/>
      <c r="T164" s="49"/>
      <c r="U164" s="49"/>
      <c r="V164" s="49"/>
      <c r="W164" s="49"/>
      <c r="X164" s="49"/>
      <c r="Y164" s="50" t="s">
        <v>568</v>
      </c>
      <c r="Z164" s="52" t="s">
        <v>246</v>
      </c>
    </row>
    <row r="165" spans="1:26" s="2" customFormat="1" ht="101.25" x14ac:dyDescent="0.25">
      <c r="A165" s="49">
        <v>161</v>
      </c>
      <c r="B165" s="89" t="s">
        <v>559</v>
      </c>
      <c r="C165" s="51" t="s">
        <v>137</v>
      </c>
      <c r="D165" s="51">
        <v>72744090</v>
      </c>
      <c r="E165" s="51">
        <v>102065144</v>
      </c>
      <c r="F165" s="90">
        <v>650064321</v>
      </c>
      <c r="G165" s="53" t="s">
        <v>569</v>
      </c>
      <c r="H165" s="53" t="s">
        <v>97</v>
      </c>
      <c r="I165" s="53" t="s">
        <v>125</v>
      </c>
      <c r="J165" s="53" t="s">
        <v>139</v>
      </c>
      <c r="K165" s="53" t="s">
        <v>561</v>
      </c>
      <c r="L165" s="54">
        <v>5000000</v>
      </c>
      <c r="M165" s="55">
        <f t="shared" si="15"/>
        <v>4250000</v>
      </c>
      <c r="N165" s="56">
        <v>2020</v>
      </c>
      <c r="O165" s="57">
        <v>2027</v>
      </c>
      <c r="P165" s="58"/>
      <c r="Q165" s="91"/>
      <c r="R165" s="91"/>
      <c r="S165" s="59"/>
      <c r="T165" s="49"/>
      <c r="U165" s="49"/>
      <c r="V165" s="49"/>
      <c r="W165" s="49"/>
      <c r="X165" s="49"/>
      <c r="Y165" s="50" t="s">
        <v>570</v>
      </c>
      <c r="Z165" s="52" t="s">
        <v>246</v>
      </c>
    </row>
    <row r="166" spans="1:26" s="2" customFormat="1" ht="67.5" x14ac:dyDescent="0.25">
      <c r="A166" s="49">
        <v>162</v>
      </c>
      <c r="B166" s="89" t="s">
        <v>559</v>
      </c>
      <c r="C166" s="51" t="s">
        <v>137</v>
      </c>
      <c r="D166" s="51">
        <v>72744090</v>
      </c>
      <c r="E166" s="51">
        <v>102065144</v>
      </c>
      <c r="F166" s="90">
        <v>650064321</v>
      </c>
      <c r="G166" s="53" t="s">
        <v>571</v>
      </c>
      <c r="H166" s="53" t="s">
        <v>97</v>
      </c>
      <c r="I166" s="53" t="s">
        <v>125</v>
      </c>
      <c r="J166" s="53" t="s">
        <v>139</v>
      </c>
      <c r="K166" s="53" t="s">
        <v>561</v>
      </c>
      <c r="L166" s="54">
        <v>15000000</v>
      </c>
      <c r="M166" s="55">
        <f t="shared" si="15"/>
        <v>12750000</v>
      </c>
      <c r="N166" s="56">
        <v>2022</v>
      </c>
      <c r="O166" s="57">
        <v>2027</v>
      </c>
      <c r="P166" s="58"/>
      <c r="Q166" s="91"/>
      <c r="R166" s="91"/>
      <c r="S166" s="59"/>
      <c r="T166" s="49"/>
      <c r="U166" s="49"/>
      <c r="V166" s="49"/>
      <c r="W166" s="49"/>
      <c r="X166" s="49"/>
      <c r="Y166" s="50" t="s">
        <v>565</v>
      </c>
      <c r="Z166" s="52" t="s">
        <v>246</v>
      </c>
    </row>
    <row r="167" spans="1:26" s="2" customFormat="1" ht="67.5" x14ac:dyDescent="0.25">
      <c r="A167" s="49">
        <v>163</v>
      </c>
      <c r="B167" s="89" t="s">
        <v>559</v>
      </c>
      <c r="C167" s="51" t="s">
        <v>137</v>
      </c>
      <c r="D167" s="51">
        <v>72744090</v>
      </c>
      <c r="E167" s="51">
        <v>102065144</v>
      </c>
      <c r="F167" s="90">
        <v>650064321</v>
      </c>
      <c r="G167" s="53" t="s">
        <v>572</v>
      </c>
      <c r="H167" s="53" t="s">
        <v>97</v>
      </c>
      <c r="I167" s="53" t="s">
        <v>125</v>
      </c>
      <c r="J167" s="53" t="s">
        <v>139</v>
      </c>
      <c r="K167" s="53" t="s">
        <v>561</v>
      </c>
      <c r="L167" s="54">
        <v>8000000</v>
      </c>
      <c r="M167" s="55">
        <f t="shared" si="15"/>
        <v>6800000</v>
      </c>
      <c r="N167" s="56">
        <v>2022</v>
      </c>
      <c r="O167" s="57">
        <v>2027</v>
      </c>
      <c r="P167" s="58"/>
      <c r="Q167" s="91"/>
      <c r="R167" s="91"/>
      <c r="S167" s="59"/>
      <c r="T167" s="49"/>
      <c r="U167" s="49"/>
      <c r="V167" s="49"/>
      <c r="W167" s="49"/>
      <c r="X167" s="49"/>
      <c r="Y167" s="50" t="s">
        <v>565</v>
      </c>
      <c r="Z167" s="52" t="s">
        <v>246</v>
      </c>
    </row>
    <row r="168" spans="1:26" s="2" customFormat="1" ht="67.5" x14ac:dyDescent="0.25">
      <c r="A168" s="49">
        <v>164</v>
      </c>
      <c r="B168" s="89" t="s">
        <v>559</v>
      </c>
      <c r="C168" s="51" t="s">
        <v>137</v>
      </c>
      <c r="D168" s="51">
        <v>72744090</v>
      </c>
      <c r="E168" s="51">
        <v>102065144</v>
      </c>
      <c r="F168" s="90">
        <v>650064321</v>
      </c>
      <c r="G168" s="53" t="s">
        <v>573</v>
      </c>
      <c r="H168" s="53" t="s">
        <v>97</v>
      </c>
      <c r="I168" s="53" t="s">
        <v>125</v>
      </c>
      <c r="J168" s="53" t="s">
        <v>139</v>
      </c>
      <c r="K168" s="53" t="s">
        <v>561</v>
      </c>
      <c r="L168" s="54">
        <v>20000000</v>
      </c>
      <c r="M168" s="55">
        <v>17000000</v>
      </c>
      <c r="N168" s="56">
        <v>2022</v>
      </c>
      <c r="O168" s="57">
        <v>2027</v>
      </c>
      <c r="P168" s="58"/>
      <c r="Q168" s="91"/>
      <c r="R168" s="91"/>
      <c r="S168" s="59"/>
      <c r="T168" s="49"/>
      <c r="U168" s="49"/>
      <c r="V168" s="49"/>
      <c r="W168" s="49"/>
      <c r="X168" s="49"/>
      <c r="Y168" s="50" t="s">
        <v>565</v>
      </c>
      <c r="Z168" s="52" t="s">
        <v>246</v>
      </c>
    </row>
    <row r="169" spans="1:26" s="2" customFormat="1" ht="67.5" x14ac:dyDescent="0.25">
      <c r="A169" s="49">
        <v>165</v>
      </c>
      <c r="B169" s="89" t="s">
        <v>559</v>
      </c>
      <c r="C169" s="51" t="s">
        <v>137</v>
      </c>
      <c r="D169" s="51">
        <v>72744090</v>
      </c>
      <c r="E169" s="51">
        <v>102065144</v>
      </c>
      <c r="F169" s="90">
        <v>650064321</v>
      </c>
      <c r="G169" s="53" t="s">
        <v>574</v>
      </c>
      <c r="H169" s="53" t="s">
        <v>97</v>
      </c>
      <c r="I169" s="53" t="s">
        <v>125</v>
      </c>
      <c r="J169" s="53" t="s">
        <v>139</v>
      </c>
      <c r="K169" s="53" t="s">
        <v>561</v>
      </c>
      <c r="L169" s="54">
        <v>2400000</v>
      </c>
      <c r="M169" s="55">
        <f t="shared" si="15"/>
        <v>2040000</v>
      </c>
      <c r="N169" s="56">
        <v>2022</v>
      </c>
      <c r="O169" s="57">
        <v>2027</v>
      </c>
      <c r="P169" s="58"/>
      <c r="Q169" s="91"/>
      <c r="R169" s="91"/>
      <c r="S169" s="59"/>
      <c r="T169" s="49"/>
      <c r="U169" s="49"/>
      <c r="V169" s="49"/>
      <c r="W169" s="49"/>
      <c r="X169" s="49"/>
      <c r="Y169" s="50" t="s">
        <v>565</v>
      </c>
      <c r="Z169" s="52" t="s">
        <v>246</v>
      </c>
    </row>
    <row r="170" spans="1:26" s="2" customFormat="1" ht="90" x14ac:dyDescent="0.25">
      <c r="A170" s="49">
        <v>166</v>
      </c>
      <c r="B170" s="89" t="s">
        <v>559</v>
      </c>
      <c r="C170" s="51" t="s">
        <v>137</v>
      </c>
      <c r="D170" s="51">
        <v>72744090</v>
      </c>
      <c r="E170" s="51">
        <v>102065144</v>
      </c>
      <c r="F170" s="90">
        <v>650064321</v>
      </c>
      <c r="G170" s="53" t="s">
        <v>575</v>
      </c>
      <c r="H170" s="53" t="s">
        <v>97</v>
      </c>
      <c r="I170" s="53" t="s">
        <v>125</v>
      </c>
      <c r="J170" s="53" t="s">
        <v>139</v>
      </c>
      <c r="K170" s="53" t="s">
        <v>561</v>
      </c>
      <c r="L170" s="54">
        <v>1000000</v>
      </c>
      <c r="M170" s="55">
        <f t="shared" ref="M170:M180" si="16">L170/100*85</f>
        <v>850000</v>
      </c>
      <c r="N170" s="56">
        <v>2022</v>
      </c>
      <c r="O170" s="57">
        <v>2025</v>
      </c>
      <c r="P170" s="58"/>
      <c r="Q170" s="91"/>
      <c r="R170" s="91"/>
      <c r="S170" s="59"/>
      <c r="T170" s="49"/>
      <c r="U170" s="49"/>
      <c r="V170" s="49"/>
      <c r="W170" s="49"/>
      <c r="X170" s="49"/>
      <c r="Y170" s="50" t="s">
        <v>565</v>
      </c>
      <c r="Z170" s="52" t="s">
        <v>246</v>
      </c>
    </row>
    <row r="171" spans="1:26" s="2" customFormat="1" ht="67.5" x14ac:dyDescent="0.25">
      <c r="A171" s="49">
        <v>167</v>
      </c>
      <c r="B171" s="89" t="s">
        <v>559</v>
      </c>
      <c r="C171" s="51" t="s">
        <v>137</v>
      </c>
      <c r="D171" s="51">
        <v>72744090</v>
      </c>
      <c r="E171" s="51">
        <v>102065144</v>
      </c>
      <c r="F171" s="90">
        <v>650064321</v>
      </c>
      <c r="G171" s="53" t="s">
        <v>577</v>
      </c>
      <c r="H171" s="53" t="s">
        <v>97</v>
      </c>
      <c r="I171" s="53" t="s">
        <v>125</v>
      </c>
      <c r="J171" s="53" t="s">
        <v>139</v>
      </c>
      <c r="K171" s="53" t="s">
        <v>561</v>
      </c>
      <c r="L171" s="54">
        <v>1000000</v>
      </c>
      <c r="M171" s="55">
        <f t="shared" si="16"/>
        <v>850000</v>
      </c>
      <c r="N171" s="56">
        <v>2022</v>
      </c>
      <c r="O171" s="57">
        <v>2027</v>
      </c>
      <c r="P171" s="58"/>
      <c r="Q171" s="91"/>
      <c r="R171" s="91"/>
      <c r="S171" s="59"/>
      <c r="T171" s="49"/>
      <c r="U171" s="49"/>
      <c r="V171" s="49"/>
      <c r="W171" s="49"/>
      <c r="X171" s="49"/>
      <c r="Y171" s="50" t="s">
        <v>565</v>
      </c>
      <c r="Z171" s="52" t="s">
        <v>246</v>
      </c>
    </row>
    <row r="172" spans="1:26" s="2" customFormat="1" ht="90" x14ac:dyDescent="0.25">
      <c r="A172" s="49">
        <v>168</v>
      </c>
      <c r="B172" s="89" t="s">
        <v>559</v>
      </c>
      <c r="C172" s="51" t="s">
        <v>137</v>
      </c>
      <c r="D172" s="51">
        <v>72744090</v>
      </c>
      <c r="E172" s="51">
        <v>102065144</v>
      </c>
      <c r="F172" s="90">
        <v>650064321</v>
      </c>
      <c r="G172" s="53" t="s">
        <v>578</v>
      </c>
      <c r="H172" s="53" t="s">
        <v>97</v>
      </c>
      <c r="I172" s="53" t="s">
        <v>125</v>
      </c>
      <c r="J172" s="53" t="s">
        <v>139</v>
      </c>
      <c r="K172" s="53" t="s">
        <v>561</v>
      </c>
      <c r="L172" s="54">
        <v>2000000</v>
      </c>
      <c r="M172" s="55">
        <f t="shared" si="16"/>
        <v>1700000</v>
      </c>
      <c r="N172" s="56">
        <v>2020</v>
      </c>
      <c r="O172" s="57">
        <v>2025</v>
      </c>
      <c r="P172" s="58"/>
      <c r="Q172" s="91"/>
      <c r="R172" s="91"/>
      <c r="S172" s="59"/>
      <c r="T172" s="49"/>
      <c r="U172" s="49"/>
      <c r="V172" s="49"/>
      <c r="W172" s="49"/>
      <c r="X172" s="49"/>
      <c r="Y172" s="50" t="s">
        <v>579</v>
      </c>
      <c r="Z172" s="52" t="s">
        <v>246</v>
      </c>
    </row>
    <row r="173" spans="1:26" s="2" customFormat="1" ht="67.5" x14ac:dyDescent="0.25">
      <c r="A173" s="49">
        <v>169</v>
      </c>
      <c r="B173" s="89" t="s">
        <v>559</v>
      </c>
      <c r="C173" s="51" t="s">
        <v>137</v>
      </c>
      <c r="D173" s="51">
        <v>72744090</v>
      </c>
      <c r="E173" s="51">
        <v>102065144</v>
      </c>
      <c r="F173" s="90">
        <v>650064321</v>
      </c>
      <c r="G173" s="53" t="s">
        <v>580</v>
      </c>
      <c r="H173" s="53" t="s">
        <v>97</v>
      </c>
      <c r="I173" s="53" t="s">
        <v>125</v>
      </c>
      <c r="J173" s="53" t="s">
        <v>139</v>
      </c>
      <c r="K173" s="53" t="s">
        <v>561</v>
      </c>
      <c r="L173" s="54">
        <v>5600000</v>
      </c>
      <c r="M173" s="55">
        <f t="shared" si="16"/>
        <v>4760000</v>
      </c>
      <c r="N173" s="56">
        <v>2023</v>
      </c>
      <c r="O173" s="57">
        <v>2027</v>
      </c>
      <c r="P173" s="58"/>
      <c r="Q173" s="91"/>
      <c r="R173" s="91"/>
      <c r="S173" s="59"/>
      <c r="T173" s="49"/>
      <c r="U173" s="49"/>
      <c r="V173" s="49"/>
      <c r="W173" s="49"/>
      <c r="X173" s="49"/>
      <c r="Y173" s="50" t="s">
        <v>565</v>
      </c>
      <c r="Z173" s="52" t="s">
        <v>246</v>
      </c>
    </row>
    <row r="174" spans="1:26" s="2" customFormat="1" ht="67.5" x14ac:dyDescent="0.25">
      <c r="A174" s="49">
        <v>170</v>
      </c>
      <c r="B174" s="89" t="s">
        <v>559</v>
      </c>
      <c r="C174" s="51" t="s">
        <v>137</v>
      </c>
      <c r="D174" s="51">
        <v>72744090</v>
      </c>
      <c r="E174" s="51">
        <v>102065144</v>
      </c>
      <c r="F174" s="90">
        <v>650064321</v>
      </c>
      <c r="G174" s="53" t="s">
        <v>581</v>
      </c>
      <c r="H174" s="53" t="s">
        <v>97</v>
      </c>
      <c r="I174" s="53" t="s">
        <v>125</v>
      </c>
      <c r="J174" s="53" t="s">
        <v>139</v>
      </c>
      <c r="K174" s="53" t="s">
        <v>561</v>
      </c>
      <c r="L174" s="54">
        <v>4200000</v>
      </c>
      <c r="M174" s="55">
        <f t="shared" si="16"/>
        <v>3570000</v>
      </c>
      <c r="N174" s="56">
        <v>2023</v>
      </c>
      <c r="O174" s="57">
        <v>2027</v>
      </c>
      <c r="P174" s="58"/>
      <c r="Q174" s="91"/>
      <c r="R174" s="91"/>
      <c r="S174" s="59"/>
      <c r="T174" s="49"/>
      <c r="U174" s="49"/>
      <c r="V174" s="49"/>
      <c r="W174" s="49"/>
      <c r="X174" s="49"/>
      <c r="Y174" s="50" t="s">
        <v>565</v>
      </c>
      <c r="Z174" s="52" t="s">
        <v>246</v>
      </c>
    </row>
    <row r="175" spans="1:26" s="2" customFormat="1" ht="90" x14ac:dyDescent="0.25">
      <c r="A175" s="49">
        <v>171</v>
      </c>
      <c r="B175" s="89" t="s">
        <v>559</v>
      </c>
      <c r="C175" s="51" t="s">
        <v>137</v>
      </c>
      <c r="D175" s="51">
        <v>72744090</v>
      </c>
      <c r="E175" s="51">
        <v>102065144</v>
      </c>
      <c r="F175" s="90">
        <v>650064321</v>
      </c>
      <c r="G175" s="53" t="s">
        <v>582</v>
      </c>
      <c r="H175" s="53" t="s">
        <v>97</v>
      </c>
      <c r="I175" s="53" t="s">
        <v>125</v>
      </c>
      <c r="J175" s="53" t="s">
        <v>139</v>
      </c>
      <c r="K175" s="53" t="s">
        <v>561</v>
      </c>
      <c r="L175" s="54">
        <v>6000000</v>
      </c>
      <c r="M175" s="55">
        <f t="shared" si="16"/>
        <v>5100000</v>
      </c>
      <c r="N175" s="56">
        <v>2022</v>
      </c>
      <c r="O175" s="57">
        <v>2027</v>
      </c>
      <c r="P175" s="58"/>
      <c r="Q175" s="91"/>
      <c r="R175" s="91"/>
      <c r="S175" s="59"/>
      <c r="T175" s="49"/>
      <c r="U175" s="49"/>
      <c r="V175" s="49"/>
      <c r="W175" s="49"/>
      <c r="X175" s="49"/>
      <c r="Y175" s="50" t="s">
        <v>583</v>
      </c>
      <c r="Z175" s="52" t="s">
        <v>246</v>
      </c>
    </row>
    <row r="176" spans="1:26" s="2" customFormat="1" ht="90" x14ac:dyDescent="0.25">
      <c r="A176" s="49">
        <v>172</v>
      </c>
      <c r="B176" s="89" t="s">
        <v>559</v>
      </c>
      <c r="C176" s="51" t="s">
        <v>137</v>
      </c>
      <c r="D176" s="51">
        <v>72744090</v>
      </c>
      <c r="E176" s="51">
        <v>102065144</v>
      </c>
      <c r="F176" s="90">
        <v>650064321</v>
      </c>
      <c r="G176" s="53" t="s">
        <v>584</v>
      </c>
      <c r="H176" s="53" t="s">
        <v>97</v>
      </c>
      <c r="I176" s="53" t="s">
        <v>125</v>
      </c>
      <c r="J176" s="53" t="s">
        <v>139</v>
      </c>
      <c r="K176" s="53" t="s">
        <v>561</v>
      </c>
      <c r="L176" s="54">
        <v>5000000</v>
      </c>
      <c r="M176" s="55">
        <f t="shared" si="16"/>
        <v>4250000</v>
      </c>
      <c r="N176" s="56">
        <v>2025</v>
      </c>
      <c r="O176" s="57">
        <v>2027</v>
      </c>
      <c r="P176" s="58"/>
      <c r="Q176" s="91"/>
      <c r="R176" s="91"/>
      <c r="S176" s="59"/>
      <c r="T176" s="49"/>
      <c r="U176" s="49"/>
      <c r="V176" s="49"/>
      <c r="W176" s="49"/>
      <c r="X176" s="49"/>
      <c r="Y176" s="50" t="s">
        <v>583</v>
      </c>
      <c r="Z176" s="52" t="s">
        <v>246</v>
      </c>
    </row>
    <row r="177" spans="1:26" s="2" customFormat="1" ht="56.25" x14ac:dyDescent="0.25">
      <c r="A177" s="49">
        <v>173</v>
      </c>
      <c r="B177" s="89" t="s">
        <v>585</v>
      </c>
      <c r="C177" s="51" t="s">
        <v>284</v>
      </c>
      <c r="D177" s="51">
        <v>75041383</v>
      </c>
      <c r="E177" s="51">
        <v>150076924</v>
      </c>
      <c r="F177" s="90">
        <v>650075609</v>
      </c>
      <c r="G177" s="53" t="s">
        <v>586</v>
      </c>
      <c r="H177" s="53" t="s">
        <v>97</v>
      </c>
      <c r="I177" s="53" t="s">
        <v>125</v>
      </c>
      <c r="J177" s="53" t="s">
        <v>125</v>
      </c>
      <c r="K177" s="53" t="s">
        <v>587</v>
      </c>
      <c r="L177" s="54">
        <v>1400000</v>
      </c>
      <c r="M177" s="55">
        <f t="shared" si="16"/>
        <v>1190000</v>
      </c>
      <c r="N177" s="56">
        <v>2023</v>
      </c>
      <c r="O177" s="57">
        <v>2027</v>
      </c>
      <c r="P177" s="58"/>
      <c r="Q177" s="91"/>
      <c r="R177" s="91"/>
      <c r="S177" s="59"/>
      <c r="T177" s="49"/>
      <c r="U177" s="49"/>
      <c r="V177" s="49"/>
      <c r="W177" s="49"/>
      <c r="X177" s="49"/>
      <c r="Y177" s="50" t="s">
        <v>462</v>
      </c>
      <c r="Z177" s="52" t="s">
        <v>246</v>
      </c>
    </row>
    <row r="178" spans="1:26" s="2" customFormat="1" ht="67.5" x14ac:dyDescent="0.25">
      <c r="A178" s="49">
        <v>174</v>
      </c>
      <c r="B178" s="89" t="s">
        <v>585</v>
      </c>
      <c r="C178" s="51" t="s">
        <v>284</v>
      </c>
      <c r="D178" s="51">
        <v>75041383</v>
      </c>
      <c r="E178" s="51">
        <v>150076924</v>
      </c>
      <c r="F178" s="90">
        <v>650075609</v>
      </c>
      <c r="G178" s="53" t="s">
        <v>588</v>
      </c>
      <c r="H178" s="53" t="s">
        <v>97</v>
      </c>
      <c r="I178" s="53" t="s">
        <v>125</v>
      </c>
      <c r="J178" s="53" t="s">
        <v>125</v>
      </c>
      <c r="K178" s="53" t="s">
        <v>589</v>
      </c>
      <c r="L178" s="54">
        <v>1000000</v>
      </c>
      <c r="M178" s="55">
        <f t="shared" si="16"/>
        <v>850000</v>
      </c>
      <c r="N178" s="56">
        <v>2023</v>
      </c>
      <c r="O178" s="57">
        <v>2025</v>
      </c>
      <c r="P178" s="58"/>
      <c r="Q178" s="91"/>
      <c r="R178" s="91"/>
      <c r="S178" s="59"/>
      <c r="T178" s="49"/>
      <c r="U178" s="49"/>
      <c r="V178" s="49"/>
      <c r="W178" s="49"/>
      <c r="X178" s="49"/>
      <c r="Y178" s="50" t="s">
        <v>462</v>
      </c>
      <c r="Z178" s="52" t="s">
        <v>246</v>
      </c>
    </row>
    <row r="179" spans="1:26" s="2" customFormat="1" ht="56.25" x14ac:dyDescent="0.25">
      <c r="A179" s="49">
        <v>175</v>
      </c>
      <c r="B179" s="89" t="s">
        <v>428</v>
      </c>
      <c r="C179" s="51" t="s">
        <v>429</v>
      </c>
      <c r="D179" s="51">
        <v>72744774</v>
      </c>
      <c r="E179" s="51">
        <v>102053847</v>
      </c>
      <c r="F179" s="90">
        <v>600076229</v>
      </c>
      <c r="G179" s="53" t="s">
        <v>590</v>
      </c>
      <c r="H179" s="53" t="s">
        <v>97</v>
      </c>
      <c r="I179" s="53" t="s">
        <v>125</v>
      </c>
      <c r="J179" s="53" t="s">
        <v>431</v>
      </c>
      <c r="K179" s="53" t="s">
        <v>591</v>
      </c>
      <c r="L179" s="54">
        <v>8000000</v>
      </c>
      <c r="M179" s="55">
        <f t="shared" si="16"/>
        <v>6800000</v>
      </c>
      <c r="N179" s="56">
        <v>2022</v>
      </c>
      <c r="O179" s="57">
        <v>2024</v>
      </c>
      <c r="P179" s="58"/>
      <c r="Q179" s="91"/>
      <c r="R179" s="91"/>
      <c r="S179" s="59"/>
      <c r="T179" s="49"/>
      <c r="U179" s="49"/>
      <c r="V179" s="49"/>
      <c r="W179" s="49"/>
      <c r="X179" s="49"/>
      <c r="Y179" s="50" t="s">
        <v>592</v>
      </c>
      <c r="Z179" s="52" t="s">
        <v>246</v>
      </c>
    </row>
    <row r="180" spans="1:26" s="2" customFormat="1" ht="57" thickBot="1" x14ac:dyDescent="0.3">
      <c r="A180" s="79">
        <v>176</v>
      </c>
      <c r="B180" s="231" t="s">
        <v>428</v>
      </c>
      <c r="C180" s="81" t="s">
        <v>429</v>
      </c>
      <c r="D180" s="81">
        <v>72744774</v>
      </c>
      <c r="E180" s="81">
        <v>102053847</v>
      </c>
      <c r="F180" s="232">
        <v>600076229</v>
      </c>
      <c r="G180" s="83" t="s">
        <v>593</v>
      </c>
      <c r="H180" s="83" t="s">
        <v>97</v>
      </c>
      <c r="I180" s="83" t="s">
        <v>125</v>
      </c>
      <c r="J180" s="83" t="s">
        <v>431</v>
      </c>
      <c r="K180" s="83" t="s">
        <v>594</v>
      </c>
      <c r="L180" s="84">
        <v>12000000</v>
      </c>
      <c r="M180" s="85">
        <f t="shared" si="16"/>
        <v>10200000</v>
      </c>
      <c r="N180" s="86">
        <v>2022</v>
      </c>
      <c r="O180" s="87">
        <v>2024</v>
      </c>
      <c r="P180" s="113"/>
      <c r="Q180" s="114"/>
      <c r="R180" s="114"/>
      <c r="S180" s="88"/>
      <c r="T180" s="79"/>
      <c r="U180" s="79"/>
      <c r="V180" s="79"/>
      <c r="W180" s="79"/>
      <c r="X180" s="79"/>
      <c r="Y180" s="80" t="s">
        <v>595</v>
      </c>
      <c r="Z180" s="82" t="s">
        <v>246</v>
      </c>
    </row>
    <row r="181" spans="1:26" s="2" customFormat="1" ht="15.75" thickBot="1" x14ac:dyDescent="0.3">
      <c r="A181" s="293" t="s">
        <v>304</v>
      </c>
      <c r="B181" s="294"/>
      <c r="C181" s="294"/>
      <c r="D181" s="294"/>
      <c r="E181" s="294"/>
      <c r="F181" s="294"/>
      <c r="G181" s="294"/>
      <c r="H181" s="294"/>
      <c r="I181" s="294"/>
      <c r="J181" s="294"/>
      <c r="K181" s="294"/>
      <c r="L181" s="294"/>
      <c r="M181" s="294"/>
      <c r="N181" s="294"/>
      <c r="O181" s="294"/>
      <c r="P181" s="294"/>
      <c r="Q181" s="294"/>
      <c r="R181" s="294"/>
      <c r="S181" s="294"/>
      <c r="T181" s="294"/>
      <c r="U181" s="294"/>
      <c r="V181" s="294"/>
      <c r="W181" s="294"/>
      <c r="X181" s="294"/>
      <c r="Y181" s="294"/>
      <c r="Z181" s="295"/>
    </row>
    <row r="182" spans="1:26" s="2" customFormat="1" ht="78.75" x14ac:dyDescent="0.25">
      <c r="A182" s="175">
        <v>177</v>
      </c>
      <c r="B182" s="188" t="s">
        <v>335</v>
      </c>
      <c r="C182" s="177" t="s">
        <v>336</v>
      </c>
      <c r="D182" s="177">
        <v>72742241</v>
      </c>
      <c r="E182" s="177">
        <v>102053634</v>
      </c>
      <c r="F182" s="190">
        <v>600076130</v>
      </c>
      <c r="G182" s="179" t="s">
        <v>596</v>
      </c>
      <c r="H182" s="179" t="s">
        <v>97</v>
      </c>
      <c r="I182" s="179" t="s">
        <v>125</v>
      </c>
      <c r="J182" s="179" t="s">
        <v>338</v>
      </c>
      <c r="K182" s="179" t="s">
        <v>596</v>
      </c>
      <c r="L182" s="180">
        <v>6000000</v>
      </c>
      <c r="M182" s="191">
        <f t="shared" ref="M182" si="17">L182/100*85</f>
        <v>5100000</v>
      </c>
      <c r="N182" s="164">
        <v>2021</v>
      </c>
      <c r="O182" s="165">
        <v>2025</v>
      </c>
      <c r="P182" s="166" t="s">
        <v>127</v>
      </c>
      <c r="Q182" s="167" t="s">
        <v>127</v>
      </c>
      <c r="R182" s="167" t="s">
        <v>127</v>
      </c>
      <c r="S182" s="168" t="s">
        <v>127</v>
      </c>
      <c r="T182" s="175"/>
      <c r="U182" s="175"/>
      <c r="V182" s="175"/>
      <c r="W182" s="175"/>
      <c r="X182" s="175"/>
      <c r="Y182" s="176" t="s">
        <v>597</v>
      </c>
      <c r="Z182" s="178" t="s">
        <v>246</v>
      </c>
    </row>
    <row r="183" spans="1:26" s="2" customFormat="1" ht="101.25" x14ac:dyDescent="0.25">
      <c r="A183" s="49">
        <v>178</v>
      </c>
      <c r="B183" s="89" t="s">
        <v>241</v>
      </c>
      <c r="C183" s="51" t="s">
        <v>242</v>
      </c>
      <c r="D183" s="51">
        <v>70947112</v>
      </c>
      <c r="E183" s="51">
        <v>102053782</v>
      </c>
      <c r="F183" s="90">
        <v>600076211</v>
      </c>
      <c r="G183" s="53" t="s">
        <v>598</v>
      </c>
      <c r="H183" s="53" t="s">
        <v>97</v>
      </c>
      <c r="I183" s="53" t="s">
        <v>125</v>
      </c>
      <c r="J183" s="53" t="s">
        <v>244</v>
      </c>
      <c r="K183" s="53" t="s">
        <v>599</v>
      </c>
      <c r="L183" s="54">
        <v>500000</v>
      </c>
      <c r="M183" s="55">
        <f>L183/100*85</f>
        <v>425000</v>
      </c>
      <c r="N183" s="56">
        <v>2024</v>
      </c>
      <c r="O183" s="57">
        <v>2025</v>
      </c>
      <c r="P183" s="58" t="s">
        <v>127</v>
      </c>
      <c r="Q183" s="91" t="s">
        <v>127</v>
      </c>
      <c r="R183" s="91" t="s">
        <v>127</v>
      </c>
      <c r="S183" s="59" t="s">
        <v>127</v>
      </c>
      <c r="T183" s="49"/>
      <c r="U183" s="49"/>
      <c r="V183" s="49"/>
      <c r="W183" s="49"/>
      <c r="X183" s="49" t="s">
        <v>127</v>
      </c>
      <c r="Y183" s="50" t="s">
        <v>695</v>
      </c>
      <c r="Z183" s="52" t="s">
        <v>246</v>
      </c>
    </row>
    <row r="184" spans="1:26" s="2" customFormat="1" ht="101.25" x14ac:dyDescent="0.25">
      <c r="A184" s="49">
        <v>179</v>
      </c>
      <c r="B184" s="89" t="s">
        <v>241</v>
      </c>
      <c r="C184" s="51" t="s">
        <v>242</v>
      </c>
      <c r="D184" s="51">
        <v>70947112</v>
      </c>
      <c r="E184" s="51">
        <v>102053782</v>
      </c>
      <c r="F184" s="90">
        <v>600076211</v>
      </c>
      <c r="G184" s="53" t="s">
        <v>600</v>
      </c>
      <c r="H184" s="53" t="s">
        <v>97</v>
      </c>
      <c r="I184" s="53" t="s">
        <v>125</v>
      </c>
      <c r="J184" s="53" t="s">
        <v>244</v>
      </c>
      <c r="K184" s="53" t="s">
        <v>601</v>
      </c>
      <c r="L184" s="54">
        <v>1000000</v>
      </c>
      <c r="M184" s="55">
        <f t="shared" ref="M184" si="18">L184/100*85</f>
        <v>850000</v>
      </c>
      <c r="N184" s="56">
        <v>2024</v>
      </c>
      <c r="O184" s="57">
        <v>2024</v>
      </c>
      <c r="P184" s="58"/>
      <c r="Q184" s="91" t="s">
        <v>127</v>
      </c>
      <c r="R184" s="91" t="s">
        <v>127</v>
      </c>
      <c r="S184" s="59"/>
      <c r="T184" s="49"/>
      <c r="U184" s="49"/>
      <c r="V184" s="49"/>
      <c r="W184" s="49"/>
      <c r="X184" s="49"/>
      <c r="Y184" s="50" t="s">
        <v>695</v>
      </c>
      <c r="Z184" s="52" t="s">
        <v>246</v>
      </c>
    </row>
    <row r="185" spans="1:26" s="2" customFormat="1" ht="78.75" x14ac:dyDescent="0.25">
      <c r="A185" s="49">
        <v>180</v>
      </c>
      <c r="B185" s="89" t="s">
        <v>339</v>
      </c>
      <c r="C185" s="51" t="s">
        <v>340</v>
      </c>
      <c r="D185" s="51">
        <v>72742313</v>
      </c>
      <c r="E185" s="51">
        <v>102053570</v>
      </c>
      <c r="F185" s="90">
        <v>600076466</v>
      </c>
      <c r="G185" s="53" t="s">
        <v>602</v>
      </c>
      <c r="H185" s="53" t="s">
        <v>97</v>
      </c>
      <c r="I185" s="53" t="s">
        <v>125</v>
      </c>
      <c r="J185" s="53" t="s">
        <v>342</v>
      </c>
      <c r="K185" s="53" t="s">
        <v>603</v>
      </c>
      <c r="L185" s="95">
        <v>500000</v>
      </c>
      <c r="M185" s="96">
        <f t="shared" ref="M185" si="19">IF(COUNTA(L185)=1,L185/100*85,"")</f>
        <v>425000</v>
      </c>
      <c r="N185" s="50">
        <v>2023</v>
      </c>
      <c r="O185" s="52">
        <v>2025</v>
      </c>
      <c r="P185" s="58"/>
      <c r="Q185" s="91"/>
      <c r="R185" s="91"/>
      <c r="S185" s="59"/>
      <c r="T185" s="49"/>
      <c r="U185" s="49"/>
      <c r="V185" s="49"/>
      <c r="W185" s="49"/>
      <c r="X185" s="49"/>
      <c r="Y185" s="50" t="s">
        <v>715</v>
      </c>
      <c r="Z185" s="52" t="s">
        <v>246</v>
      </c>
    </row>
    <row r="186" spans="1:26" s="2" customFormat="1" ht="157.5" x14ac:dyDescent="0.25">
      <c r="A186" s="49">
        <v>181</v>
      </c>
      <c r="B186" s="89" t="s">
        <v>368</v>
      </c>
      <c r="C186" s="51" t="s">
        <v>141</v>
      </c>
      <c r="D186" s="51">
        <v>72743735</v>
      </c>
      <c r="E186" s="51">
        <v>102053910</v>
      </c>
      <c r="F186" s="90">
        <v>600076504</v>
      </c>
      <c r="G186" s="53" t="s">
        <v>604</v>
      </c>
      <c r="H186" s="53" t="s">
        <v>97</v>
      </c>
      <c r="I186" s="53" t="s">
        <v>125</v>
      </c>
      <c r="J186" s="53" t="s">
        <v>125</v>
      </c>
      <c r="K186" s="53"/>
      <c r="L186" s="54">
        <v>220000</v>
      </c>
      <c r="M186" s="55">
        <v>220000</v>
      </c>
      <c r="N186" s="56">
        <v>2019</v>
      </c>
      <c r="O186" s="57">
        <v>2022</v>
      </c>
      <c r="P186" s="58"/>
      <c r="Q186" s="91"/>
      <c r="R186" s="91"/>
      <c r="S186" s="59"/>
      <c r="T186" s="49"/>
      <c r="U186" s="49"/>
      <c r="V186" s="49"/>
      <c r="W186" s="49"/>
      <c r="X186" s="49"/>
      <c r="Y186" s="50" t="s">
        <v>605</v>
      </c>
      <c r="Z186" s="52" t="s">
        <v>144</v>
      </c>
    </row>
    <row r="187" spans="1:26" s="2" customFormat="1" ht="112.5" x14ac:dyDescent="0.25">
      <c r="A187" s="49">
        <v>182</v>
      </c>
      <c r="B187" s="89" t="s">
        <v>368</v>
      </c>
      <c r="C187" s="51" t="s">
        <v>141</v>
      </c>
      <c r="D187" s="51">
        <v>72743735</v>
      </c>
      <c r="E187" s="51">
        <v>102053910</v>
      </c>
      <c r="F187" s="90">
        <v>600076504</v>
      </c>
      <c r="G187" s="53" t="s">
        <v>606</v>
      </c>
      <c r="H187" s="53" t="s">
        <v>97</v>
      </c>
      <c r="I187" s="53" t="s">
        <v>125</v>
      </c>
      <c r="J187" s="53" t="s">
        <v>125</v>
      </c>
      <c r="K187" s="53"/>
      <c r="L187" s="54">
        <v>1000000</v>
      </c>
      <c r="M187" s="55">
        <v>850000</v>
      </c>
      <c r="N187" s="56">
        <v>2020</v>
      </c>
      <c r="O187" s="57">
        <v>2020</v>
      </c>
      <c r="P187" s="58"/>
      <c r="Q187" s="91"/>
      <c r="R187" s="91"/>
      <c r="S187" s="59"/>
      <c r="T187" s="49"/>
      <c r="U187" s="49"/>
      <c r="V187" s="49"/>
      <c r="W187" s="49"/>
      <c r="X187" s="49"/>
      <c r="Y187" s="50" t="s">
        <v>307</v>
      </c>
      <c r="Z187" s="52" t="s">
        <v>144</v>
      </c>
    </row>
    <row r="188" spans="1:26" s="2" customFormat="1" ht="112.5" x14ac:dyDescent="0.25">
      <c r="A188" s="49">
        <v>183</v>
      </c>
      <c r="B188" s="89" t="s">
        <v>368</v>
      </c>
      <c r="C188" s="51" t="s">
        <v>141</v>
      </c>
      <c r="D188" s="51">
        <v>72743735</v>
      </c>
      <c r="E188" s="51">
        <v>102053910</v>
      </c>
      <c r="F188" s="90">
        <v>600076504</v>
      </c>
      <c r="G188" s="53" t="s">
        <v>607</v>
      </c>
      <c r="H188" s="53" t="s">
        <v>97</v>
      </c>
      <c r="I188" s="53" t="s">
        <v>125</v>
      </c>
      <c r="J188" s="53" t="s">
        <v>125</v>
      </c>
      <c r="K188" s="53"/>
      <c r="L188" s="54">
        <v>2500000</v>
      </c>
      <c r="M188" s="55">
        <v>2125000</v>
      </c>
      <c r="N188" s="56">
        <v>2022</v>
      </c>
      <c r="O188" s="57">
        <v>2022</v>
      </c>
      <c r="P188" s="58"/>
      <c r="Q188" s="91"/>
      <c r="R188" s="91"/>
      <c r="S188" s="59"/>
      <c r="T188" s="49"/>
      <c r="U188" s="49"/>
      <c r="V188" s="49"/>
      <c r="W188" s="49"/>
      <c r="X188" s="49"/>
      <c r="Y188" s="50" t="s">
        <v>850</v>
      </c>
      <c r="Z188" s="52" t="s">
        <v>144</v>
      </c>
    </row>
    <row r="189" spans="1:26" s="2" customFormat="1" ht="101.25" x14ac:dyDescent="0.25">
      <c r="A189" s="49">
        <v>184</v>
      </c>
      <c r="B189" s="89" t="s">
        <v>241</v>
      </c>
      <c r="C189" s="51" t="s">
        <v>242</v>
      </c>
      <c r="D189" s="51">
        <v>70947112</v>
      </c>
      <c r="E189" s="51">
        <v>102053782</v>
      </c>
      <c r="F189" s="90">
        <v>600076211</v>
      </c>
      <c r="G189" s="53" t="s">
        <v>608</v>
      </c>
      <c r="H189" s="53" t="s">
        <v>97</v>
      </c>
      <c r="I189" s="53" t="s">
        <v>125</v>
      </c>
      <c r="J189" s="53" t="s">
        <v>244</v>
      </c>
      <c r="K189" s="53" t="s">
        <v>609</v>
      </c>
      <c r="L189" s="54">
        <v>500000</v>
      </c>
      <c r="M189" s="55">
        <f t="shared" ref="M189:M195" si="20">L189/100*85</f>
        <v>425000</v>
      </c>
      <c r="N189" s="56">
        <v>2023</v>
      </c>
      <c r="O189" s="57">
        <v>2024</v>
      </c>
      <c r="P189" s="58"/>
      <c r="Q189" s="91"/>
      <c r="R189" s="91"/>
      <c r="S189" s="59"/>
      <c r="T189" s="49"/>
      <c r="U189" s="49"/>
      <c r="V189" s="49"/>
      <c r="W189" s="49"/>
      <c r="X189" s="49"/>
      <c r="Y189" s="50" t="s">
        <v>695</v>
      </c>
      <c r="Z189" s="52" t="s">
        <v>246</v>
      </c>
    </row>
    <row r="190" spans="1:26" s="2" customFormat="1" ht="101.25" x14ac:dyDescent="0.25">
      <c r="A190" s="49">
        <v>185</v>
      </c>
      <c r="B190" s="89" t="s">
        <v>241</v>
      </c>
      <c r="C190" s="51" t="s">
        <v>242</v>
      </c>
      <c r="D190" s="51">
        <v>70947112</v>
      </c>
      <c r="E190" s="51">
        <v>102053782</v>
      </c>
      <c r="F190" s="90">
        <v>600076211</v>
      </c>
      <c r="G190" s="72" t="s">
        <v>610</v>
      </c>
      <c r="H190" s="53" t="s">
        <v>97</v>
      </c>
      <c r="I190" s="53" t="s">
        <v>125</v>
      </c>
      <c r="J190" s="53" t="s">
        <v>244</v>
      </c>
      <c r="K190" s="72" t="s">
        <v>611</v>
      </c>
      <c r="L190" s="73">
        <v>500000</v>
      </c>
      <c r="M190" s="74">
        <f t="shared" si="20"/>
        <v>425000</v>
      </c>
      <c r="N190" s="75">
        <v>2023</v>
      </c>
      <c r="O190" s="76">
        <v>2024</v>
      </c>
      <c r="P190" s="77"/>
      <c r="Q190" s="131"/>
      <c r="R190" s="131"/>
      <c r="S190" s="78"/>
      <c r="T190" s="71"/>
      <c r="U190" s="71"/>
      <c r="V190" s="71"/>
      <c r="W190" s="71"/>
      <c r="X190" s="71"/>
      <c r="Y190" s="50" t="s">
        <v>695</v>
      </c>
      <c r="Z190" s="52" t="s">
        <v>246</v>
      </c>
    </row>
    <row r="191" spans="1:26" s="2" customFormat="1" ht="67.5" x14ac:dyDescent="0.25">
      <c r="A191" s="49">
        <v>186</v>
      </c>
      <c r="B191" s="89" t="s">
        <v>559</v>
      </c>
      <c r="C191" s="51" t="s">
        <v>137</v>
      </c>
      <c r="D191" s="51">
        <v>72744090</v>
      </c>
      <c r="E191" s="51">
        <v>102065144</v>
      </c>
      <c r="F191" s="90">
        <v>650064321</v>
      </c>
      <c r="G191" s="53" t="s">
        <v>612</v>
      </c>
      <c r="H191" s="53" t="s">
        <v>97</v>
      </c>
      <c r="I191" s="53" t="s">
        <v>125</v>
      </c>
      <c r="J191" s="53" t="s">
        <v>139</v>
      </c>
      <c r="K191" s="53" t="s">
        <v>561</v>
      </c>
      <c r="L191" s="54">
        <v>650000</v>
      </c>
      <c r="M191" s="55">
        <f t="shared" si="20"/>
        <v>552500</v>
      </c>
      <c r="N191" s="56">
        <v>2022</v>
      </c>
      <c r="O191" s="57">
        <v>2025</v>
      </c>
      <c r="P191" s="58"/>
      <c r="Q191" s="91"/>
      <c r="R191" s="91"/>
      <c r="S191" s="59"/>
      <c r="T191" s="49"/>
      <c r="U191" s="49"/>
      <c r="V191" s="49"/>
      <c r="W191" s="49"/>
      <c r="X191" s="49"/>
      <c r="Y191" s="50" t="s">
        <v>613</v>
      </c>
      <c r="Z191" s="52" t="s">
        <v>246</v>
      </c>
    </row>
    <row r="192" spans="1:26" s="2" customFormat="1" ht="67.5" x14ac:dyDescent="0.25">
      <c r="A192" s="49">
        <v>187</v>
      </c>
      <c r="B192" s="89" t="s">
        <v>559</v>
      </c>
      <c r="C192" s="51" t="s">
        <v>137</v>
      </c>
      <c r="D192" s="51">
        <v>72744090</v>
      </c>
      <c r="E192" s="51">
        <v>102065144</v>
      </c>
      <c r="F192" s="90">
        <v>650064321</v>
      </c>
      <c r="G192" s="53" t="s">
        <v>688</v>
      </c>
      <c r="H192" s="53" t="s">
        <v>97</v>
      </c>
      <c r="I192" s="53" t="s">
        <v>125</v>
      </c>
      <c r="J192" s="53" t="s">
        <v>139</v>
      </c>
      <c r="K192" s="53" t="s">
        <v>614</v>
      </c>
      <c r="L192" s="54">
        <v>700000</v>
      </c>
      <c r="M192" s="55">
        <f t="shared" si="20"/>
        <v>595000</v>
      </c>
      <c r="N192" s="56">
        <v>2020</v>
      </c>
      <c r="O192" s="57">
        <v>2021</v>
      </c>
      <c r="P192" s="58"/>
      <c r="Q192" s="91"/>
      <c r="R192" s="91"/>
      <c r="S192" s="59"/>
      <c r="T192" s="49"/>
      <c r="U192" s="49"/>
      <c r="V192" s="49"/>
      <c r="W192" s="49"/>
      <c r="X192" s="49"/>
      <c r="Y192" s="50" t="s">
        <v>615</v>
      </c>
      <c r="Z192" s="52" t="s">
        <v>321</v>
      </c>
    </row>
    <row r="193" spans="1:26" s="2" customFormat="1" ht="146.25" x14ac:dyDescent="0.25">
      <c r="A193" s="49">
        <v>188</v>
      </c>
      <c r="B193" s="89" t="s">
        <v>559</v>
      </c>
      <c r="C193" s="51" t="s">
        <v>137</v>
      </c>
      <c r="D193" s="51">
        <v>72744090</v>
      </c>
      <c r="E193" s="51">
        <v>102065144</v>
      </c>
      <c r="F193" s="90">
        <v>650064321</v>
      </c>
      <c r="G193" s="53" t="s">
        <v>616</v>
      </c>
      <c r="H193" s="53" t="s">
        <v>97</v>
      </c>
      <c r="I193" s="53" t="s">
        <v>125</v>
      </c>
      <c r="J193" s="53" t="s">
        <v>139</v>
      </c>
      <c r="K193" s="53" t="s">
        <v>561</v>
      </c>
      <c r="L193" s="54">
        <v>1500000</v>
      </c>
      <c r="M193" s="55">
        <f t="shared" si="20"/>
        <v>1275000</v>
      </c>
      <c r="N193" s="56">
        <v>2022</v>
      </c>
      <c r="O193" s="57">
        <v>2022</v>
      </c>
      <c r="P193" s="58"/>
      <c r="Q193" s="91"/>
      <c r="R193" s="91"/>
      <c r="S193" s="59"/>
      <c r="T193" s="49"/>
      <c r="U193" s="49"/>
      <c r="V193" s="49"/>
      <c r="W193" s="49"/>
      <c r="X193" s="49"/>
      <c r="Y193" s="50" t="s">
        <v>690</v>
      </c>
      <c r="Z193" s="52" t="s">
        <v>246</v>
      </c>
    </row>
    <row r="194" spans="1:26" s="2" customFormat="1" ht="67.5" x14ac:dyDescent="0.25">
      <c r="A194" s="49">
        <v>189</v>
      </c>
      <c r="B194" s="89" t="s">
        <v>559</v>
      </c>
      <c r="C194" s="51" t="s">
        <v>137</v>
      </c>
      <c r="D194" s="51">
        <v>72744090</v>
      </c>
      <c r="E194" s="51">
        <v>102065144</v>
      </c>
      <c r="F194" s="90">
        <v>650064321</v>
      </c>
      <c r="G194" s="53" t="s">
        <v>617</v>
      </c>
      <c r="H194" s="53" t="s">
        <v>97</v>
      </c>
      <c r="I194" s="53" t="s">
        <v>125</v>
      </c>
      <c r="J194" s="53" t="s">
        <v>139</v>
      </c>
      <c r="K194" s="53" t="s">
        <v>561</v>
      </c>
      <c r="L194" s="54">
        <v>200000</v>
      </c>
      <c r="M194" s="55">
        <f t="shared" si="20"/>
        <v>170000</v>
      </c>
      <c r="N194" s="56">
        <v>2022</v>
      </c>
      <c r="O194" s="57">
        <v>2022</v>
      </c>
      <c r="P194" s="58"/>
      <c r="Q194" s="91"/>
      <c r="R194" s="91"/>
      <c r="S194" s="59"/>
      <c r="T194" s="49"/>
      <c r="U194" s="49"/>
      <c r="V194" s="49"/>
      <c r="W194" s="49"/>
      <c r="X194" s="49"/>
      <c r="Y194" s="50" t="s">
        <v>618</v>
      </c>
      <c r="Z194" s="52" t="s">
        <v>246</v>
      </c>
    </row>
    <row r="195" spans="1:26" s="2" customFormat="1" ht="67.5" x14ac:dyDescent="0.25">
      <c r="A195" s="49">
        <v>190</v>
      </c>
      <c r="B195" s="89" t="s">
        <v>585</v>
      </c>
      <c r="C195" s="51" t="s">
        <v>284</v>
      </c>
      <c r="D195" s="51">
        <v>75041383</v>
      </c>
      <c r="E195" s="51">
        <v>150076924</v>
      </c>
      <c r="F195" s="90">
        <v>650075609</v>
      </c>
      <c r="G195" s="53" t="s">
        <v>588</v>
      </c>
      <c r="H195" s="53" t="s">
        <v>97</v>
      </c>
      <c r="I195" s="53" t="s">
        <v>125</v>
      </c>
      <c r="J195" s="53" t="s">
        <v>125</v>
      </c>
      <c r="K195" s="53" t="s">
        <v>589</v>
      </c>
      <c r="L195" s="54">
        <v>1000000</v>
      </c>
      <c r="M195" s="55">
        <f t="shared" si="20"/>
        <v>850000</v>
      </c>
      <c r="N195" s="56">
        <v>2023</v>
      </c>
      <c r="O195" s="57" t="s">
        <v>673</v>
      </c>
      <c r="P195" s="58"/>
      <c r="Q195" s="91"/>
      <c r="R195" s="91"/>
      <c r="S195" s="59"/>
      <c r="T195" s="49"/>
      <c r="U195" s="49"/>
      <c r="V195" s="49"/>
      <c r="W195" s="49"/>
      <c r="X195" s="49"/>
      <c r="Y195" s="50" t="s">
        <v>462</v>
      </c>
      <c r="Z195" s="52" t="s">
        <v>246</v>
      </c>
    </row>
    <row r="196" spans="1:26" s="2" customFormat="1" ht="270" x14ac:dyDescent="0.25">
      <c r="A196" s="97">
        <v>191</v>
      </c>
      <c r="B196" s="108" t="s">
        <v>352</v>
      </c>
      <c r="C196" s="61" t="s">
        <v>141</v>
      </c>
      <c r="D196" s="241" t="s">
        <v>353</v>
      </c>
      <c r="E196" s="241" t="s">
        <v>354</v>
      </c>
      <c r="F196" s="110" t="s">
        <v>355</v>
      </c>
      <c r="G196" s="63" t="s">
        <v>356</v>
      </c>
      <c r="H196" s="63" t="s">
        <v>97</v>
      </c>
      <c r="I196" s="63" t="s">
        <v>125</v>
      </c>
      <c r="J196" s="63" t="s">
        <v>125</v>
      </c>
      <c r="K196" s="63" t="s">
        <v>350</v>
      </c>
      <c r="L196" s="64">
        <v>47000000</v>
      </c>
      <c r="M196" s="65">
        <f>IF(COUNTA(L196)=1,L196/100*85,"")</f>
        <v>39950000</v>
      </c>
      <c r="N196" s="66">
        <v>2023</v>
      </c>
      <c r="O196" s="67" t="s">
        <v>134</v>
      </c>
      <c r="P196" s="68" t="s">
        <v>127</v>
      </c>
      <c r="Q196" s="111" t="s">
        <v>127</v>
      </c>
      <c r="R196" s="111" t="s">
        <v>127</v>
      </c>
      <c r="S196" s="69" t="s">
        <v>127</v>
      </c>
      <c r="T196" s="97"/>
      <c r="U196" s="97"/>
      <c r="V196" s="97" t="s">
        <v>127</v>
      </c>
      <c r="W196" s="97"/>
      <c r="X196" s="97" t="s">
        <v>127</v>
      </c>
      <c r="Y196" s="60" t="s">
        <v>758</v>
      </c>
      <c r="Z196" s="62" t="s">
        <v>321</v>
      </c>
    </row>
    <row r="197" spans="1:26" s="2" customFormat="1" ht="292.5" x14ac:dyDescent="0.25">
      <c r="A197" s="49">
        <v>192</v>
      </c>
      <c r="B197" s="89" t="s">
        <v>362</v>
      </c>
      <c r="C197" s="51" t="s">
        <v>141</v>
      </c>
      <c r="D197" s="94" t="s">
        <v>363</v>
      </c>
      <c r="E197" s="94" t="s">
        <v>364</v>
      </c>
      <c r="F197" s="90" t="s">
        <v>365</v>
      </c>
      <c r="G197" s="53" t="s">
        <v>366</v>
      </c>
      <c r="H197" s="53" t="s">
        <v>97</v>
      </c>
      <c r="I197" s="53" t="s">
        <v>125</v>
      </c>
      <c r="J197" s="53" t="s">
        <v>125</v>
      </c>
      <c r="K197" s="53" t="s">
        <v>350</v>
      </c>
      <c r="L197" s="54">
        <v>70000000</v>
      </c>
      <c r="M197" s="55">
        <f>IF(COUNTA(L197)=1,L197/100*85,"")</f>
        <v>59500000</v>
      </c>
      <c r="N197" s="56">
        <v>2025</v>
      </c>
      <c r="O197" s="57">
        <v>2027</v>
      </c>
      <c r="P197" s="58" t="s">
        <v>127</v>
      </c>
      <c r="Q197" s="91" t="s">
        <v>127</v>
      </c>
      <c r="R197" s="91" t="s">
        <v>127</v>
      </c>
      <c r="S197" s="59" t="s">
        <v>127</v>
      </c>
      <c r="T197" s="49"/>
      <c r="U197" s="49"/>
      <c r="V197" s="49" t="s">
        <v>127</v>
      </c>
      <c r="W197" s="49" t="s">
        <v>127</v>
      </c>
      <c r="X197" s="49" t="s">
        <v>127</v>
      </c>
      <c r="Y197" s="125" t="s">
        <v>760</v>
      </c>
      <c r="Z197" s="52"/>
    </row>
    <row r="198" spans="1:26" s="2" customFormat="1" ht="112.5" x14ac:dyDescent="0.25">
      <c r="A198" s="49">
        <v>193</v>
      </c>
      <c r="B198" s="89" t="s">
        <v>372</v>
      </c>
      <c r="C198" s="51" t="s">
        <v>141</v>
      </c>
      <c r="D198" s="51">
        <v>72743573</v>
      </c>
      <c r="E198" s="51">
        <v>102053928</v>
      </c>
      <c r="F198" s="90">
        <v>600076512</v>
      </c>
      <c r="G198" s="53" t="s">
        <v>373</v>
      </c>
      <c r="H198" s="53" t="s">
        <v>97</v>
      </c>
      <c r="I198" s="53" t="s">
        <v>125</v>
      </c>
      <c r="J198" s="53" t="s">
        <v>125</v>
      </c>
      <c r="K198" s="53" t="s">
        <v>374</v>
      </c>
      <c r="L198" s="54">
        <v>13300000</v>
      </c>
      <c r="M198" s="55">
        <v>11305000</v>
      </c>
      <c r="N198" s="56">
        <v>2023</v>
      </c>
      <c r="O198" s="57" t="s">
        <v>134</v>
      </c>
      <c r="P198" s="58"/>
      <c r="Q198" s="91" t="s">
        <v>127</v>
      </c>
      <c r="R198" s="91"/>
      <c r="S198" s="59" t="s">
        <v>127</v>
      </c>
      <c r="T198" s="49"/>
      <c r="U198" s="49"/>
      <c r="V198" s="49"/>
      <c r="W198" s="49"/>
      <c r="X198" s="49" t="s">
        <v>127</v>
      </c>
      <c r="Y198" s="50" t="s">
        <v>767</v>
      </c>
      <c r="Z198" s="52"/>
    </row>
    <row r="199" spans="1:26" s="2" customFormat="1" ht="112.5" x14ac:dyDescent="0.25">
      <c r="A199" s="49">
        <v>194</v>
      </c>
      <c r="B199" s="89" t="s">
        <v>140</v>
      </c>
      <c r="C199" s="51" t="s">
        <v>141</v>
      </c>
      <c r="D199" s="51">
        <v>72743816</v>
      </c>
      <c r="E199" s="51">
        <v>102053961</v>
      </c>
      <c r="F199" s="90">
        <v>600076253</v>
      </c>
      <c r="G199" s="53" t="s">
        <v>373</v>
      </c>
      <c r="H199" s="53" t="s">
        <v>97</v>
      </c>
      <c r="I199" s="53" t="s">
        <v>125</v>
      </c>
      <c r="J199" s="53" t="s">
        <v>125</v>
      </c>
      <c r="K199" s="53" t="s">
        <v>377</v>
      </c>
      <c r="L199" s="54">
        <v>25700000</v>
      </c>
      <c r="M199" s="55">
        <v>21845000</v>
      </c>
      <c r="N199" s="56">
        <v>2023</v>
      </c>
      <c r="O199" s="57" t="s">
        <v>134</v>
      </c>
      <c r="P199" s="58" t="s">
        <v>127</v>
      </c>
      <c r="Q199" s="91" t="s">
        <v>127</v>
      </c>
      <c r="R199" s="91" t="s">
        <v>127</v>
      </c>
      <c r="S199" s="59" t="s">
        <v>127</v>
      </c>
      <c r="T199" s="49"/>
      <c r="U199" s="49"/>
      <c r="V199" s="49" t="s">
        <v>127</v>
      </c>
      <c r="W199" s="49"/>
      <c r="X199" s="49" t="s">
        <v>127</v>
      </c>
      <c r="Y199" s="50" t="s">
        <v>767</v>
      </c>
      <c r="Z199" s="52" t="s">
        <v>246</v>
      </c>
    </row>
    <row r="200" spans="1:26" s="2" customFormat="1" ht="112.5" x14ac:dyDescent="0.25">
      <c r="A200" s="49">
        <v>195</v>
      </c>
      <c r="B200" s="89" t="s">
        <v>378</v>
      </c>
      <c r="C200" s="51" t="s">
        <v>141</v>
      </c>
      <c r="D200" s="51">
        <v>72743891</v>
      </c>
      <c r="E200" s="51">
        <v>102053995</v>
      </c>
      <c r="F200" s="90">
        <v>600076261</v>
      </c>
      <c r="G200" s="53" t="s">
        <v>373</v>
      </c>
      <c r="H200" s="53" t="s">
        <v>97</v>
      </c>
      <c r="I200" s="53" t="s">
        <v>125</v>
      </c>
      <c r="J200" s="53" t="s">
        <v>125</v>
      </c>
      <c r="K200" s="53" t="s">
        <v>379</v>
      </c>
      <c r="L200" s="54">
        <v>8000000</v>
      </c>
      <c r="M200" s="55">
        <v>6800000</v>
      </c>
      <c r="N200" s="56">
        <v>2023</v>
      </c>
      <c r="O200" s="57" t="s">
        <v>134</v>
      </c>
      <c r="P200" s="58"/>
      <c r="Q200" s="91" t="s">
        <v>127</v>
      </c>
      <c r="R200" s="91"/>
      <c r="S200" s="59"/>
      <c r="T200" s="49"/>
      <c r="U200" s="49"/>
      <c r="V200" s="49"/>
      <c r="W200" s="49"/>
      <c r="X200" s="49" t="s">
        <v>127</v>
      </c>
      <c r="Y200" s="50" t="s">
        <v>767</v>
      </c>
      <c r="Z200" s="52" t="s">
        <v>246</v>
      </c>
    </row>
    <row r="201" spans="1:26" s="2" customFormat="1" ht="101.25" x14ac:dyDescent="0.25">
      <c r="A201" s="49">
        <v>196</v>
      </c>
      <c r="B201" s="89" t="s">
        <v>300</v>
      </c>
      <c r="C201" s="51" t="s">
        <v>301</v>
      </c>
      <c r="D201" s="51">
        <v>71341331</v>
      </c>
      <c r="E201" s="51">
        <v>181035201</v>
      </c>
      <c r="F201" s="90">
        <v>691002843</v>
      </c>
      <c r="G201" s="53" t="s">
        <v>434</v>
      </c>
      <c r="H201" s="53" t="s">
        <v>97</v>
      </c>
      <c r="I201" s="53" t="s">
        <v>125</v>
      </c>
      <c r="J201" s="53" t="s">
        <v>125</v>
      </c>
      <c r="K201" s="53" t="s">
        <v>435</v>
      </c>
      <c r="L201" s="54" t="s">
        <v>927</v>
      </c>
      <c r="M201" s="55" t="s">
        <v>928</v>
      </c>
      <c r="N201" s="56">
        <v>2023</v>
      </c>
      <c r="O201" s="57">
        <v>2024</v>
      </c>
      <c r="P201" s="58"/>
      <c r="Q201" s="91" t="s">
        <v>127</v>
      </c>
      <c r="R201" s="91" t="s">
        <v>127</v>
      </c>
      <c r="S201" s="59"/>
      <c r="T201" s="49"/>
      <c r="U201" s="49"/>
      <c r="V201" s="49"/>
      <c r="W201" s="49"/>
      <c r="X201" s="49"/>
      <c r="Y201" s="50" t="s">
        <v>929</v>
      </c>
      <c r="Z201" s="52" t="s">
        <v>246</v>
      </c>
    </row>
    <row r="202" spans="1:26" s="2" customFormat="1" ht="90" x14ac:dyDescent="0.25">
      <c r="A202" s="97">
        <v>197</v>
      </c>
      <c r="B202" s="192" t="s">
        <v>437</v>
      </c>
      <c r="C202" s="193" t="s">
        <v>438</v>
      </c>
      <c r="D202" s="193">
        <v>71340882</v>
      </c>
      <c r="E202" s="193">
        <v>151039739</v>
      </c>
      <c r="F202" s="194">
        <v>651039720</v>
      </c>
      <c r="G202" s="195" t="s">
        <v>447</v>
      </c>
      <c r="H202" s="195" t="s">
        <v>97</v>
      </c>
      <c r="I202" s="195" t="s">
        <v>125</v>
      </c>
      <c r="J202" s="193" t="s">
        <v>125</v>
      </c>
      <c r="K202" s="195" t="s">
        <v>448</v>
      </c>
      <c r="L202" s="205">
        <v>250000</v>
      </c>
      <c r="M202" s="197">
        <f>IF(COUNTA(L202)=1,L202/100*85,"")</f>
        <v>212500</v>
      </c>
      <c r="N202" s="198" t="s">
        <v>441</v>
      </c>
      <c r="O202" s="199" t="s">
        <v>442</v>
      </c>
      <c r="P202" s="200"/>
      <c r="Q202" s="201"/>
      <c r="R202" s="201"/>
      <c r="S202" s="202" t="s">
        <v>127</v>
      </c>
      <c r="T202" s="203"/>
      <c r="U202" s="203"/>
      <c r="V202" s="203"/>
      <c r="W202" s="203"/>
      <c r="X202" s="203" t="s">
        <v>127</v>
      </c>
      <c r="Y202" s="206" t="s">
        <v>314</v>
      </c>
      <c r="Z202" s="204" t="s">
        <v>449</v>
      </c>
    </row>
    <row r="203" spans="1:26" s="2" customFormat="1" ht="112.5" x14ac:dyDescent="0.25">
      <c r="A203" s="49">
        <v>198</v>
      </c>
      <c r="B203" s="89" t="s">
        <v>140</v>
      </c>
      <c r="C203" s="51" t="s">
        <v>141</v>
      </c>
      <c r="D203" s="51">
        <v>72743816</v>
      </c>
      <c r="E203" s="51">
        <v>102053961</v>
      </c>
      <c r="F203" s="90">
        <v>600076253</v>
      </c>
      <c r="G203" s="53" t="s">
        <v>526</v>
      </c>
      <c r="H203" s="53" t="s">
        <v>97</v>
      </c>
      <c r="I203" s="53" t="s">
        <v>125</v>
      </c>
      <c r="J203" s="53" t="s">
        <v>125</v>
      </c>
      <c r="K203" s="135" t="s">
        <v>871</v>
      </c>
      <c r="L203" s="54">
        <v>7000000</v>
      </c>
      <c r="M203" s="55">
        <v>5950000</v>
      </c>
      <c r="N203" s="56">
        <v>2023</v>
      </c>
      <c r="O203" s="57" t="s">
        <v>134</v>
      </c>
      <c r="P203" s="58"/>
      <c r="Q203" s="91"/>
      <c r="R203" s="91"/>
      <c r="S203" s="59"/>
      <c r="T203" s="49"/>
      <c r="U203" s="49"/>
      <c r="V203" s="49"/>
      <c r="W203" s="49"/>
      <c r="X203" s="49"/>
      <c r="Y203" s="50" t="s">
        <v>872</v>
      </c>
      <c r="Z203" s="52" t="s">
        <v>144</v>
      </c>
    </row>
    <row r="204" spans="1:26" s="2" customFormat="1" ht="112.5" x14ac:dyDescent="0.25">
      <c r="A204" s="49">
        <v>199</v>
      </c>
      <c r="B204" s="89" t="s">
        <v>378</v>
      </c>
      <c r="C204" s="51" t="s">
        <v>141</v>
      </c>
      <c r="D204" s="51">
        <v>72743891</v>
      </c>
      <c r="E204" s="51">
        <v>102053995</v>
      </c>
      <c r="F204" s="90">
        <v>600076261</v>
      </c>
      <c r="G204" s="53" t="s">
        <v>529</v>
      </c>
      <c r="H204" s="53" t="s">
        <v>97</v>
      </c>
      <c r="I204" s="53" t="s">
        <v>125</v>
      </c>
      <c r="J204" s="53" t="s">
        <v>125</v>
      </c>
      <c r="K204" s="53"/>
      <c r="L204" s="54">
        <v>7000000</v>
      </c>
      <c r="M204" s="55">
        <v>5950000</v>
      </c>
      <c r="N204" s="56" t="s">
        <v>134</v>
      </c>
      <c r="O204" s="57" t="s">
        <v>134</v>
      </c>
      <c r="P204" s="58"/>
      <c r="Q204" s="91"/>
      <c r="R204" s="91"/>
      <c r="S204" s="59"/>
      <c r="T204" s="49"/>
      <c r="U204" s="49"/>
      <c r="V204" s="49"/>
      <c r="W204" s="49"/>
      <c r="X204" s="49"/>
      <c r="Y204" s="50" t="s">
        <v>877</v>
      </c>
      <c r="Z204" s="52" t="s">
        <v>144</v>
      </c>
    </row>
    <row r="205" spans="1:26" s="2" customFormat="1" ht="112.5" x14ac:dyDescent="0.25">
      <c r="A205" s="49">
        <v>200</v>
      </c>
      <c r="B205" s="89" t="s">
        <v>372</v>
      </c>
      <c r="C205" s="51" t="s">
        <v>141</v>
      </c>
      <c r="D205" s="51">
        <v>72743573</v>
      </c>
      <c r="E205" s="51">
        <v>102053928</v>
      </c>
      <c r="F205" s="90">
        <v>600076512</v>
      </c>
      <c r="G205" s="53" t="s">
        <v>542</v>
      </c>
      <c r="H205" s="53" t="s">
        <v>97</v>
      </c>
      <c r="I205" s="53" t="s">
        <v>125</v>
      </c>
      <c r="J205" s="53" t="s">
        <v>125</v>
      </c>
      <c r="K205" s="53"/>
      <c r="L205" s="54">
        <v>1000000</v>
      </c>
      <c r="M205" s="55">
        <v>850000</v>
      </c>
      <c r="N205" s="56" t="s">
        <v>894</v>
      </c>
      <c r="O205" s="57" t="s">
        <v>719</v>
      </c>
      <c r="P205" s="58"/>
      <c r="Q205" s="91"/>
      <c r="R205" s="91"/>
      <c r="S205" s="59"/>
      <c r="T205" s="49"/>
      <c r="U205" s="49"/>
      <c r="V205" s="49"/>
      <c r="W205" s="49"/>
      <c r="X205" s="49"/>
      <c r="Y205" s="50" t="s">
        <v>895</v>
      </c>
      <c r="Z205" s="52" t="s">
        <v>144</v>
      </c>
    </row>
    <row r="206" spans="1:26" s="2" customFormat="1" ht="79.5" thickBot="1" x14ac:dyDescent="0.3">
      <c r="A206" s="79">
        <v>201</v>
      </c>
      <c r="B206" s="231" t="s">
        <v>559</v>
      </c>
      <c r="C206" s="81" t="s">
        <v>137</v>
      </c>
      <c r="D206" s="81">
        <v>72744090</v>
      </c>
      <c r="E206" s="81">
        <v>102065144</v>
      </c>
      <c r="F206" s="232">
        <v>650064321</v>
      </c>
      <c r="G206" s="83" t="s">
        <v>576</v>
      </c>
      <c r="H206" s="83" t="s">
        <v>97</v>
      </c>
      <c r="I206" s="83" t="s">
        <v>125</v>
      </c>
      <c r="J206" s="83" t="s">
        <v>139</v>
      </c>
      <c r="K206" s="83" t="s">
        <v>561</v>
      </c>
      <c r="L206" s="84">
        <v>6000000</v>
      </c>
      <c r="M206" s="85">
        <f>L206/100*85</f>
        <v>5100000</v>
      </c>
      <c r="N206" s="86">
        <v>2019</v>
      </c>
      <c r="O206" s="87">
        <v>2023</v>
      </c>
      <c r="P206" s="113"/>
      <c r="Q206" s="114"/>
      <c r="R206" s="114"/>
      <c r="S206" s="88"/>
      <c r="T206" s="79"/>
      <c r="U206" s="79"/>
      <c r="V206" s="79"/>
      <c r="W206" s="79"/>
      <c r="X206" s="79"/>
      <c r="Y206" s="80" t="s">
        <v>689</v>
      </c>
      <c r="Z206" s="82" t="s">
        <v>246</v>
      </c>
    </row>
    <row r="207" spans="1:26" s="2" customFormat="1" x14ac:dyDescent="0.25">
      <c r="L207" s="8"/>
      <c r="M207" s="8"/>
    </row>
    <row r="208" spans="1:26" s="2" customFormat="1" x14ac:dyDescent="0.25">
      <c r="L208" s="8"/>
      <c r="M208" s="8"/>
    </row>
    <row r="209" spans="1:14" s="2" customFormat="1" x14ac:dyDescent="0.25">
      <c r="A209" s="2" t="s">
        <v>957</v>
      </c>
      <c r="L209" s="8"/>
      <c r="M209" s="8"/>
    </row>
    <row r="210" spans="1:14" x14ac:dyDescent="0.25">
      <c r="N210" t="s">
        <v>963</v>
      </c>
    </row>
    <row r="211" spans="1:14" x14ac:dyDescent="0.25">
      <c r="N211" s="173" t="s">
        <v>964</v>
      </c>
    </row>
    <row r="212" spans="1:14" x14ac:dyDescent="0.25">
      <c r="N212" s="173" t="s">
        <v>965</v>
      </c>
    </row>
    <row r="214" spans="1:14" x14ac:dyDescent="0.25">
      <c r="A214" s="1" t="s">
        <v>28</v>
      </c>
    </row>
    <row r="215" spans="1:14" x14ac:dyDescent="0.25">
      <c r="A215" s="7" t="s">
        <v>42</v>
      </c>
    </row>
    <row r="216" spans="1:14" x14ac:dyDescent="0.25">
      <c r="A216" s="1" t="s">
        <v>118</v>
      </c>
    </row>
    <row r="217" spans="1:14" x14ac:dyDescent="0.25">
      <c r="A217" s="1" t="s">
        <v>119</v>
      </c>
    </row>
    <row r="219" spans="1:14" x14ac:dyDescent="0.25">
      <c r="A219" s="1" t="s">
        <v>43</v>
      </c>
    </row>
    <row r="221" spans="1:14" x14ac:dyDescent="0.25">
      <c r="A221" s="2" t="s">
        <v>75</v>
      </c>
      <c r="B221" s="2"/>
      <c r="C221" s="2"/>
      <c r="D221" s="2"/>
      <c r="E221" s="2"/>
      <c r="F221" s="2"/>
      <c r="G221" s="2"/>
      <c r="H221" s="2"/>
    </row>
    <row r="222" spans="1:14" x14ac:dyDescent="0.25">
      <c r="A222" s="2" t="s">
        <v>71</v>
      </c>
      <c r="B222" s="2"/>
      <c r="C222" s="2"/>
      <c r="D222" s="2"/>
      <c r="E222" s="2"/>
      <c r="F222" s="2"/>
      <c r="G222" s="2"/>
      <c r="H222" s="2"/>
    </row>
    <row r="223" spans="1:14" x14ac:dyDescent="0.25">
      <c r="A223" s="2" t="s">
        <v>67</v>
      </c>
      <c r="B223" s="2"/>
      <c r="C223" s="2"/>
      <c r="D223" s="2"/>
      <c r="E223" s="2"/>
      <c r="F223" s="2"/>
      <c r="G223" s="2"/>
      <c r="H223" s="2"/>
    </row>
    <row r="224" spans="1:14" x14ac:dyDescent="0.25">
      <c r="A224" s="2" t="s">
        <v>68</v>
      </c>
      <c r="B224" s="2"/>
      <c r="C224" s="2"/>
      <c r="D224" s="2"/>
      <c r="E224" s="2"/>
      <c r="F224" s="2"/>
      <c r="G224" s="2"/>
      <c r="H224" s="2"/>
    </row>
    <row r="225" spans="1:13" x14ac:dyDescent="0.25">
      <c r="A225" s="2" t="s">
        <v>69</v>
      </c>
      <c r="B225" s="2"/>
      <c r="C225" s="2"/>
      <c r="D225" s="2"/>
      <c r="E225" s="2"/>
      <c r="F225" s="2"/>
      <c r="G225" s="2"/>
      <c r="H225" s="2"/>
    </row>
    <row r="226" spans="1:13" x14ac:dyDescent="0.25">
      <c r="A226" s="2" t="s">
        <v>70</v>
      </c>
      <c r="B226" s="2"/>
      <c r="C226" s="2"/>
      <c r="D226" s="2"/>
      <c r="E226" s="2"/>
      <c r="F226" s="2"/>
      <c r="G226" s="2"/>
      <c r="H226" s="2"/>
    </row>
    <row r="227" spans="1:13" x14ac:dyDescent="0.25">
      <c r="A227" s="2" t="s">
        <v>73</v>
      </c>
      <c r="B227" s="2"/>
      <c r="C227" s="2"/>
      <c r="D227" s="2"/>
      <c r="E227" s="2"/>
      <c r="F227" s="2"/>
      <c r="G227" s="2"/>
      <c r="H227" s="2"/>
    </row>
    <row r="228" spans="1:13" x14ac:dyDescent="0.25">
      <c r="A228" s="3" t="s">
        <v>72</v>
      </c>
      <c r="B228" s="3"/>
      <c r="C228" s="3"/>
      <c r="D228" s="3"/>
      <c r="E228" s="3"/>
    </row>
    <row r="229" spans="1:13" x14ac:dyDescent="0.25">
      <c r="A229" s="2" t="s">
        <v>74</v>
      </c>
      <c r="B229" s="2"/>
      <c r="C229" s="2"/>
      <c r="D229" s="2"/>
      <c r="E229" s="2"/>
      <c r="F229" s="2"/>
    </row>
    <row r="230" spans="1:13" x14ac:dyDescent="0.25">
      <c r="A230" s="2" t="s">
        <v>45</v>
      </c>
      <c r="B230" s="2"/>
      <c r="C230" s="2"/>
      <c r="D230" s="2"/>
      <c r="E230" s="2"/>
      <c r="F230" s="2"/>
    </row>
    <row r="231" spans="1:13" x14ac:dyDescent="0.25">
      <c r="A231" s="2"/>
      <c r="B231" s="2"/>
      <c r="C231" s="2"/>
      <c r="D231" s="2"/>
      <c r="E231" s="2"/>
      <c r="F231" s="2"/>
    </row>
    <row r="232" spans="1:13" x14ac:dyDescent="0.25">
      <c r="A232" s="2" t="s">
        <v>76</v>
      </c>
      <c r="B232" s="2"/>
      <c r="C232" s="2"/>
      <c r="D232" s="2"/>
      <c r="E232" s="2"/>
      <c r="F232" s="2"/>
    </row>
    <row r="233" spans="1:13" x14ac:dyDescent="0.25">
      <c r="A233" s="2" t="s">
        <v>64</v>
      </c>
      <c r="B233" s="2"/>
      <c r="C233" s="2"/>
      <c r="D233" s="2"/>
      <c r="E233" s="2"/>
      <c r="F233" s="2"/>
    </row>
    <row r="235" spans="1:13" x14ac:dyDescent="0.25">
      <c r="A235" s="1" t="s">
        <v>46</v>
      </c>
    </row>
    <row r="236" spans="1:13" x14ac:dyDescent="0.25">
      <c r="A236" s="2" t="s">
        <v>47</v>
      </c>
    </row>
    <row r="237" spans="1:13" x14ac:dyDescent="0.25">
      <c r="A237" s="1" t="s">
        <v>48</v>
      </c>
    </row>
    <row r="239" spans="1:13" s="2" customFormat="1" x14ac:dyDescent="0.25">
      <c r="L239" s="8"/>
      <c r="M239" s="8"/>
    </row>
    <row r="240" spans="1:13" s="2" customFormat="1" x14ac:dyDescent="0.25">
      <c r="L240" s="8"/>
      <c r="M240" s="8"/>
    </row>
    <row r="241" spans="1:13" x14ac:dyDescent="0.25">
      <c r="A241" s="3"/>
    </row>
    <row r="243" spans="1:13" s="9" customFormat="1" x14ac:dyDescent="0.25">
      <c r="A243" s="2"/>
      <c r="B243" s="2"/>
      <c r="C243" s="2"/>
      <c r="D243" s="2"/>
      <c r="E243" s="2"/>
      <c r="F243" s="2"/>
      <c r="G243" s="2"/>
      <c r="H243" s="2"/>
      <c r="I243" s="1"/>
      <c r="L243" s="10"/>
      <c r="M243" s="10"/>
    </row>
  </sheetData>
  <autoFilter ref="A4:Z206"/>
  <mergeCells count="30">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 ref="A181:Z181"/>
    <mergeCell ref="B2:F2"/>
    <mergeCell ref="L2:M2"/>
    <mergeCell ref="N2:O2"/>
    <mergeCell ref="Y2:Z2"/>
    <mergeCell ref="Y3:Y4"/>
    <mergeCell ref="Z3:Z4"/>
    <mergeCell ref="L3:L4"/>
    <mergeCell ref="M3:M4"/>
    <mergeCell ref="N3:N4"/>
    <mergeCell ref="O3:O4"/>
    <mergeCell ref="H2:H4"/>
    <mergeCell ref="W3:W4"/>
    <mergeCell ref="I2:I4"/>
  </mergeCells>
  <pageMargins left="0.7" right="0.7" top="0.78740157499999996" bottom="0.78740157499999996" header="0.3" footer="0.3"/>
  <pageSetup paperSize="9" scale="4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2"/>
  <sheetViews>
    <sheetView tabSelected="1" topLeftCell="B1" zoomScale="85" zoomScaleNormal="85" workbookViewId="0">
      <pane ySplit="4" topLeftCell="A5" activePane="bottomLeft" state="frozen"/>
      <selection activeCell="A2" sqref="A2:A3"/>
      <selection pane="bottomLeft" activeCell="A2" sqref="A2:A4"/>
    </sheetView>
  </sheetViews>
  <sheetFormatPr defaultColWidth="8.7109375" defaultRowHeight="15" x14ac:dyDescent="0.25"/>
  <cols>
    <col min="1" max="1" width="14.28515625" style="1" hidden="1" customWidth="1"/>
    <col min="2" max="2" width="7.28515625" style="1" customWidth="1"/>
    <col min="3" max="3" width="18.28515625" style="1" customWidth="1"/>
    <col min="4" max="4" width="17.5703125" style="1" customWidth="1"/>
    <col min="5" max="5" width="9.7109375" style="1" customWidth="1"/>
    <col min="6" max="6" width="22.28515625" style="1" customWidth="1"/>
    <col min="7" max="8" width="13.7109375" style="1" customWidth="1"/>
    <col min="9" max="9" width="16.7109375" style="1" customWidth="1"/>
    <col min="10" max="10" width="39.42578125" style="1" customWidth="1"/>
    <col min="11" max="11" width="12.5703125" style="4" customWidth="1"/>
    <col min="12" max="12" width="13" style="4" customWidth="1"/>
    <col min="13" max="13" width="9" style="1" customWidth="1"/>
    <col min="14" max="14" width="8.7109375" style="1"/>
    <col min="15" max="18" width="11.140625" style="1" customWidth="1"/>
    <col min="19" max="20" width="10.5703125" style="1" customWidth="1"/>
    <col min="21" max="16384" width="8.7109375" style="1"/>
  </cols>
  <sheetData>
    <row r="1" spans="1:20" ht="21.75" customHeight="1" thickBot="1" x14ac:dyDescent="0.35">
      <c r="A1" s="369" t="s">
        <v>49</v>
      </c>
      <c r="B1" s="370"/>
      <c r="C1" s="370"/>
      <c r="D1" s="370"/>
      <c r="E1" s="370"/>
      <c r="F1" s="370"/>
      <c r="G1" s="370"/>
      <c r="H1" s="370"/>
      <c r="I1" s="370"/>
      <c r="J1" s="370"/>
      <c r="K1" s="370"/>
      <c r="L1" s="370"/>
      <c r="M1" s="370"/>
      <c r="N1" s="370"/>
      <c r="O1" s="370"/>
      <c r="P1" s="370"/>
      <c r="Q1" s="370"/>
      <c r="R1" s="370"/>
      <c r="S1" s="370"/>
      <c r="T1" s="371"/>
    </row>
    <row r="2" spans="1:20" ht="30" customHeight="1" thickBot="1" x14ac:dyDescent="0.3">
      <c r="A2" s="303" t="s">
        <v>50</v>
      </c>
      <c r="B2" s="303" t="s">
        <v>6</v>
      </c>
      <c r="C2" s="351" t="s">
        <v>51</v>
      </c>
      <c r="D2" s="347"/>
      <c r="E2" s="347"/>
      <c r="F2" s="373" t="s">
        <v>8</v>
      </c>
      <c r="G2" s="394" t="s">
        <v>33</v>
      </c>
      <c r="H2" s="312" t="s">
        <v>65</v>
      </c>
      <c r="I2" s="310" t="s">
        <v>10</v>
      </c>
      <c r="J2" s="377" t="s">
        <v>11</v>
      </c>
      <c r="K2" s="308" t="s">
        <v>52</v>
      </c>
      <c r="L2" s="309"/>
      <c r="M2" s="380" t="s">
        <v>13</v>
      </c>
      <c r="N2" s="381"/>
      <c r="O2" s="388" t="s">
        <v>53</v>
      </c>
      <c r="P2" s="389"/>
      <c r="Q2" s="389"/>
      <c r="R2" s="389"/>
      <c r="S2" s="380" t="s">
        <v>15</v>
      </c>
      <c r="T2" s="381"/>
    </row>
    <row r="3" spans="1:20" ht="22.35" customHeight="1" thickBot="1" x14ac:dyDescent="0.3">
      <c r="A3" s="372"/>
      <c r="B3" s="372"/>
      <c r="C3" s="384" t="s">
        <v>54</v>
      </c>
      <c r="D3" s="386" t="s">
        <v>55</v>
      </c>
      <c r="E3" s="386" t="s">
        <v>56</v>
      </c>
      <c r="F3" s="374"/>
      <c r="G3" s="395"/>
      <c r="H3" s="397"/>
      <c r="I3" s="376"/>
      <c r="J3" s="378"/>
      <c r="K3" s="392" t="s">
        <v>57</v>
      </c>
      <c r="L3" s="392" t="s">
        <v>106</v>
      </c>
      <c r="M3" s="321" t="s">
        <v>22</v>
      </c>
      <c r="N3" s="323" t="s">
        <v>23</v>
      </c>
      <c r="O3" s="390" t="s">
        <v>36</v>
      </c>
      <c r="P3" s="391"/>
      <c r="Q3" s="391"/>
      <c r="R3" s="391"/>
      <c r="S3" s="382" t="s">
        <v>58</v>
      </c>
      <c r="T3" s="383" t="s">
        <v>27</v>
      </c>
    </row>
    <row r="4" spans="1:20" ht="68.25" customHeight="1" thickBot="1" x14ac:dyDescent="0.3">
      <c r="A4" s="304"/>
      <c r="B4" s="304"/>
      <c r="C4" s="385"/>
      <c r="D4" s="387"/>
      <c r="E4" s="387"/>
      <c r="F4" s="375"/>
      <c r="G4" s="396"/>
      <c r="H4" s="313"/>
      <c r="I4" s="311"/>
      <c r="J4" s="379"/>
      <c r="K4" s="393"/>
      <c r="L4" s="393"/>
      <c r="M4" s="322"/>
      <c r="N4" s="324"/>
      <c r="O4" s="45" t="s">
        <v>59</v>
      </c>
      <c r="P4" s="46" t="s">
        <v>39</v>
      </c>
      <c r="Q4" s="47" t="s">
        <v>40</v>
      </c>
      <c r="R4" s="48" t="s">
        <v>60</v>
      </c>
      <c r="S4" s="330"/>
      <c r="T4" s="332"/>
    </row>
    <row r="5" spans="1:20" ht="45" x14ac:dyDescent="0.25">
      <c r="A5" s="1">
        <v>1</v>
      </c>
      <c r="B5" s="175">
        <v>1</v>
      </c>
      <c r="C5" s="158" t="s">
        <v>619</v>
      </c>
      <c r="D5" s="159" t="s">
        <v>141</v>
      </c>
      <c r="E5" s="256" t="s">
        <v>620</v>
      </c>
      <c r="F5" s="160" t="s">
        <v>621</v>
      </c>
      <c r="G5" s="160" t="s">
        <v>97</v>
      </c>
      <c r="H5" s="160" t="s">
        <v>125</v>
      </c>
      <c r="I5" s="160" t="s">
        <v>125</v>
      </c>
      <c r="J5" s="161" t="s">
        <v>622</v>
      </c>
      <c r="K5" s="162" t="s">
        <v>902</v>
      </c>
      <c r="L5" s="163" t="s">
        <v>903</v>
      </c>
      <c r="M5" s="164" t="s">
        <v>171</v>
      </c>
      <c r="N5" s="165" t="s">
        <v>134</v>
      </c>
      <c r="O5" s="166" t="s">
        <v>127</v>
      </c>
      <c r="P5" s="167" t="s">
        <v>127</v>
      </c>
      <c r="Q5" s="167"/>
      <c r="R5" s="168" t="s">
        <v>127</v>
      </c>
      <c r="S5" s="158"/>
      <c r="T5" s="169" t="s">
        <v>410</v>
      </c>
    </row>
    <row r="6" spans="1:20" ht="45" x14ac:dyDescent="0.25">
      <c r="B6" s="97">
        <v>2</v>
      </c>
      <c r="C6" s="120" t="s">
        <v>635</v>
      </c>
      <c r="D6" s="170" t="s">
        <v>141</v>
      </c>
      <c r="E6" s="257">
        <v>70949565</v>
      </c>
      <c r="F6" s="152" t="s">
        <v>904</v>
      </c>
      <c r="G6" s="152" t="s">
        <v>97</v>
      </c>
      <c r="H6" s="152" t="s">
        <v>125</v>
      </c>
      <c r="I6" s="152" t="s">
        <v>125</v>
      </c>
      <c r="J6" s="152"/>
      <c r="K6" s="233">
        <v>700000</v>
      </c>
      <c r="L6" s="234">
        <f t="shared" ref="L6:L7" si="0">IF(COUNTA(K6)=1,K6/100*85,"")</f>
        <v>595000</v>
      </c>
      <c r="M6" s="138">
        <v>2024</v>
      </c>
      <c r="N6" s="139">
        <v>2026</v>
      </c>
      <c r="O6" s="128" t="s">
        <v>127</v>
      </c>
      <c r="P6" s="130" t="s">
        <v>127</v>
      </c>
      <c r="Q6" s="130" t="s">
        <v>127</v>
      </c>
      <c r="R6" s="140" t="s">
        <v>127</v>
      </c>
      <c r="S6" s="120" t="s">
        <v>905</v>
      </c>
      <c r="T6" s="171"/>
    </row>
    <row r="7" spans="1:20" ht="45" x14ac:dyDescent="0.25">
      <c r="B7" s="97">
        <v>3</v>
      </c>
      <c r="C7" s="120" t="s">
        <v>635</v>
      </c>
      <c r="D7" s="170" t="s">
        <v>141</v>
      </c>
      <c r="E7" s="257">
        <v>70949565</v>
      </c>
      <c r="F7" s="152" t="s">
        <v>906</v>
      </c>
      <c r="G7" s="152" t="s">
        <v>97</v>
      </c>
      <c r="H7" s="152" t="s">
        <v>125</v>
      </c>
      <c r="I7" s="152" t="s">
        <v>125</v>
      </c>
      <c r="J7" s="152"/>
      <c r="K7" s="233">
        <v>30000000</v>
      </c>
      <c r="L7" s="234">
        <f t="shared" si="0"/>
        <v>25500000</v>
      </c>
      <c r="M7" s="138">
        <v>2025</v>
      </c>
      <c r="N7" s="139">
        <v>2028</v>
      </c>
      <c r="O7" s="128" t="s">
        <v>127</v>
      </c>
      <c r="P7" s="130" t="s">
        <v>127</v>
      </c>
      <c r="Q7" s="130" t="s">
        <v>127</v>
      </c>
      <c r="R7" s="140" t="s">
        <v>127</v>
      </c>
      <c r="S7" s="120" t="s">
        <v>740</v>
      </c>
      <c r="T7" s="171"/>
    </row>
    <row r="8" spans="1:20" s="173" customFormat="1" ht="67.5" x14ac:dyDescent="0.25">
      <c r="B8" s="49">
        <v>4</v>
      </c>
      <c r="C8" s="120"/>
      <c r="D8" s="170" t="s">
        <v>951</v>
      </c>
      <c r="E8" s="257" t="s">
        <v>958</v>
      </c>
      <c r="F8" s="152" t="s">
        <v>952</v>
      </c>
      <c r="G8" s="152" t="s">
        <v>97</v>
      </c>
      <c r="H8" s="152" t="s">
        <v>125</v>
      </c>
      <c r="I8" s="120" t="s">
        <v>953</v>
      </c>
      <c r="J8" s="152" t="s">
        <v>954</v>
      </c>
      <c r="K8" s="233">
        <v>500000</v>
      </c>
      <c r="L8" s="234">
        <f t="shared" ref="L8" si="1">IF(COUNTA(K8)=1,K8/100*85,"")</f>
        <v>425000</v>
      </c>
      <c r="M8" s="138">
        <v>2025</v>
      </c>
      <c r="N8" s="139">
        <v>2025</v>
      </c>
      <c r="O8" s="128"/>
      <c r="P8" s="130" t="s">
        <v>127</v>
      </c>
      <c r="Q8" s="130" t="s">
        <v>127</v>
      </c>
      <c r="R8" s="140"/>
      <c r="S8" s="120" t="s">
        <v>955</v>
      </c>
      <c r="T8" s="171"/>
    </row>
    <row r="9" spans="1:20" ht="33.75" x14ac:dyDescent="0.25">
      <c r="A9" s="1">
        <v>3</v>
      </c>
      <c r="B9" s="49">
        <v>5</v>
      </c>
      <c r="C9" s="115" t="s">
        <v>626</v>
      </c>
      <c r="D9" s="94" t="s">
        <v>123</v>
      </c>
      <c r="E9" s="258">
        <v>65650999</v>
      </c>
      <c r="F9" s="117" t="s">
        <v>627</v>
      </c>
      <c r="G9" s="117" t="s">
        <v>97</v>
      </c>
      <c r="H9" s="117" t="s">
        <v>125</v>
      </c>
      <c r="I9" s="115" t="s">
        <v>126</v>
      </c>
      <c r="J9" s="117"/>
      <c r="K9" s="118">
        <v>1500000</v>
      </c>
      <c r="L9" s="235">
        <f t="shared" ref="L9:L14" si="2">IF(COUNTA(K9)=1,K9/100*85,"")</f>
        <v>1275000</v>
      </c>
      <c r="M9" s="56">
        <v>2019</v>
      </c>
      <c r="N9" s="57" t="s">
        <v>723</v>
      </c>
      <c r="O9" s="58"/>
      <c r="P9" s="91"/>
      <c r="Q9" s="91"/>
      <c r="R9" s="59"/>
      <c r="S9" s="115" t="s">
        <v>172</v>
      </c>
      <c r="T9" s="116"/>
    </row>
    <row r="10" spans="1:20" ht="33.75" x14ac:dyDescent="0.25">
      <c r="B10" s="49">
        <v>6</v>
      </c>
      <c r="C10" s="115" t="s">
        <v>626</v>
      </c>
      <c r="D10" s="94" t="s">
        <v>123</v>
      </c>
      <c r="E10" s="258">
        <v>65650999</v>
      </c>
      <c r="F10" s="117" t="s">
        <v>628</v>
      </c>
      <c r="G10" s="117" t="s">
        <v>97</v>
      </c>
      <c r="H10" s="117" t="s">
        <v>125</v>
      </c>
      <c r="I10" s="115" t="s">
        <v>126</v>
      </c>
      <c r="J10" s="117"/>
      <c r="K10" s="118">
        <v>4500000</v>
      </c>
      <c r="L10" s="235">
        <f t="shared" si="2"/>
        <v>3825000</v>
      </c>
      <c r="M10" s="56">
        <v>2019</v>
      </c>
      <c r="N10" s="57" t="s">
        <v>723</v>
      </c>
      <c r="O10" s="58"/>
      <c r="P10" s="91"/>
      <c r="Q10" s="91"/>
      <c r="R10" s="59"/>
      <c r="S10" s="115" t="s">
        <v>172</v>
      </c>
      <c r="T10" s="116"/>
    </row>
    <row r="11" spans="1:20" ht="33.75" x14ac:dyDescent="0.25">
      <c r="B11" s="49">
        <v>7</v>
      </c>
      <c r="C11" s="115" t="s">
        <v>626</v>
      </c>
      <c r="D11" s="94" t="s">
        <v>123</v>
      </c>
      <c r="E11" s="258">
        <v>65650999</v>
      </c>
      <c r="F11" s="117" t="s">
        <v>629</v>
      </c>
      <c r="G11" s="117" t="s">
        <v>97</v>
      </c>
      <c r="H11" s="117" t="s">
        <v>125</v>
      </c>
      <c r="I11" s="115" t="s">
        <v>126</v>
      </c>
      <c r="J11" s="117"/>
      <c r="K11" s="118">
        <v>150000</v>
      </c>
      <c r="L11" s="235">
        <f t="shared" si="2"/>
        <v>127500</v>
      </c>
      <c r="M11" s="56">
        <v>2020</v>
      </c>
      <c r="N11" s="57" t="s">
        <v>724</v>
      </c>
      <c r="O11" s="58"/>
      <c r="P11" s="91"/>
      <c r="Q11" s="91"/>
      <c r="R11" s="59"/>
      <c r="S11" s="115" t="s">
        <v>172</v>
      </c>
      <c r="T11" s="116"/>
    </row>
    <row r="12" spans="1:20" ht="33.75" x14ac:dyDescent="0.25">
      <c r="B12" s="49">
        <v>8</v>
      </c>
      <c r="C12" s="115" t="s">
        <v>626</v>
      </c>
      <c r="D12" s="94" t="s">
        <v>123</v>
      </c>
      <c r="E12" s="258">
        <v>65650999</v>
      </c>
      <c r="F12" s="117" t="s">
        <v>630</v>
      </c>
      <c r="G12" s="117" t="s">
        <v>97</v>
      </c>
      <c r="H12" s="117" t="s">
        <v>125</v>
      </c>
      <c r="I12" s="115" t="s">
        <v>126</v>
      </c>
      <c r="J12" s="117"/>
      <c r="K12" s="118">
        <v>6000000</v>
      </c>
      <c r="L12" s="235">
        <f t="shared" si="2"/>
        <v>5100000</v>
      </c>
      <c r="M12" s="56">
        <v>2019</v>
      </c>
      <c r="N12" s="57" t="s">
        <v>723</v>
      </c>
      <c r="O12" s="58"/>
      <c r="P12" s="91"/>
      <c r="Q12" s="91"/>
      <c r="R12" s="59"/>
      <c r="S12" s="115" t="s">
        <v>172</v>
      </c>
      <c r="T12" s="116"/>
    </row>
    <row r="13" spans="1:20" ht="33.75" x14ac:dyDescent="0.25">
      <c r="B13" s="49">
        <v>9</v>
      </c>
      <c r="C13" s="115" t="s">
        <v>626</v>
      </c>
      <c r="D13" s="94" t="s">
        <v>123</v>
      </c>
      <c r="E13" s="258">
        <v>65650999</v>
      </c>
      <c r="F13" s="117" t="s">
        <v>631</v>
      </c>
      <c r="G13" s="117" t="s">
        <v>97</v>
      </c>
      <c r="H13" s="117" t="s">
        <v>125</v>
      </c>
      <c r="I13" s="115" t="s">
        <v>126</v>
      </c>
      <c r="J13" s="117"/>
      <c r="K13" s="118">
        <v>1000000</v>
      </c>
      <c r="L13" s="235">
        <f t="shared" si="2"/>
        <v>850000</v>
      </c>
      <c r="M13" s="56">
        <v>2018</v>
      </c>
      <c r="N13" s="57" t="s">
        <v>723</v>
      </c>
      <c r="O13" s="58"/>
      <c r="P13" s="91"/>
      <c r="Q13" s="91"/>
      <c r="R13" s="59"/>
      <c r="S13" s="115" t="s">
        <v>172</v>
      </c>
      <c r="T13" s="116"/>
    </row>
    <row r="14" spans="1:20" ht="33.75" x14ac:dyDescent="0.25">
      <c r="B14" s="49">
        <v>10</v>
      </c>
      <c r="C14" s="115" t="s">
        <v>626</v>
      </c>
      <c r="D14" s="94" t="s">
        <v>123</v>
      </c>
      <c r="E14" s="258">
        <v>65650999</v>
      </c>
      <c r="F14" s="117" t="s">
        <v>632</v>
      </c>
      <c r="G14" s="117" t="s">
        <v>97</v>
      </c>
      <c r="H14" s="117" t="s">
        <v>125</v>
      </c>
      <c r="I14" s="115" t="s">
        <v>126</v>
      </c>
      <c r="J14" s="117"/>
      <c r="K14" s="118">
        <v>4000000</v>
      </c>
      <c r="L14" s="235">
        <f t="shared" si="2"/>
        <v>3400000</v>
      </c>
      <c r="M14" s="56">
        <v>2019</v>
      </c>
      <c r="N14" s="57" t="s">
        <v>723</v>
      </c>
      <c r="O14" s="58"/>
      <c r="P14" s="91"/>
      <c r="Q14" s="91"/>
      <c r="R14" s="59"/>
      <c r="S14" s="115" t="s">
        <v>172</v>
      </c>
      <c r="T14" s="116"/>
    </row>
    <row r="15" spans="1:20" ht="33.75" x14ac:dyDescent="0.25">
      <c r="B15" s="49">
        <v>11</v>
      </c>
      <c r="C15" s="115" t="s">
        <v>626</v>
      </c>
      <c r="D15" s="94" t="s">
        <v>123</v>
      </c>
      <c r="E15" s="258">
        <v>65650999</v>
      </c>
      <c r="F15" s="117" t="s">
        <v>634</v>
      </c>
      <c r="G15" s="117" t="s">
        <v>97</v>
      </c>
      <c r="H15" s="117" t="s">
        <v>125</v>
      </c>
      <c r="I15" s="236" t="s">
        <v>126</v>
      </c>
      <c r="J15" s="117"/>
      <c r="K15" s="118">
        <v>3000000</v>
      </c>
      <c r="L15" s="119">
        <v>2550000</v>
      </c>
      <c r="M15" s="56">
        <v>2022</v>
      </c>
      <c r="N15" s="57">
        <v>2027</v>
      </c>
      <c r="O15" s="58"/>
      <c r="P15" s="91"/>
      <c r="Q15" s="91"/>
      <c r="R15" s="59"/>
      <c r="S15" s="115" t="s">
        <v>172</v>
      </c>
      <c r="T15" s="116"/>
    </row>
    <row r="16" spans="1:20" ht="112.5" x14ac:dyDescent="0.25">
      <c r="B16" s="49">
        <v>12</v>
      </c>
      <c r="C16" s="115" t="s">
        <v>635</v>
      </c>
      <c r="D16" s="94" t="s">
        <v>141</v>
      </c>
      <c r="E16" s="258">
        <v>70949565</v>
      </c>
      <c r="F16" s="117" t="s">
        <v>636</v>
      </c>
      <c r="G16" s="117" t="s">
        <v>97</v>
      </c>
      <c r="H16" s="117" t="s">
        <v>125</v>
      </c>
      <c r="I16" s="117" t="s">
        <v>125</v>
      </c>
      <c r="J16" s="117"/>
      <c r="K16" s="118">
        <v>339000</v>
      </c>
      <c r="L16" s="172">
        <f t="shared" ref="L16:L19" si="3">K16/100*85</f>
        <v>288150</v>
      </c>
      <c r="M16" s="56" t="s">
        <v>860</v>
      </c>
      <c r="N16" s="57" t="s">
        <v>135</v>
      </c>
      <c r="O16" s="58"/>
      <c r="P16" s="91"/>
      <c r="Q16" s="91"/>
      <c r="R16" s="59"/>
      <c r="S16" s="115" t="s">
        <v>907</v>
      </c>
      <c r="T16" s="116"/>
    </row>
    <row r="17" spans="2:20" ht="112.5" x14ac:dyDescent="0.25">
      <c r="B17" s="49">
        <v>13</v>
      </c>
      <c r="C17" s="115" t="s">
        <v>635</v>
      </c>
      <c r="D17" s="94" t="s">
        <v>141</v>
      </c>
      <c r="E17" s="258">
        <v>70949565</v>
      </c>
      <c r="F17" s="117" t="s">
        <v>637</v>
      </c>
      <c r="G17" s="117" t="s">
        <v>97</v>
      </c>
      <c r="H17" s="117" t="s">
        <v>125</v>
      </c>
      <c r="I17" s="117" t="s">
        <v>125</v>
      </c>
      <c r="J17" s="117"/>
      <c r="K17" s="118">
        <v>2500000</v>
      </c>
      <c r="L17" s="172">
        <f t="shared" si="3"/>
        <v>2125000</v>
      </c>
      <c r="M17" s="56" t="s">
        <v>160</v>
      </c>
      <c r="N17" s="57" t="s">
        <v>161</v>
      </c>
      <c r="O17" s="58"/>
      <c r="P17" s="91"/>
      <c r="Q17" s="91"/>
      <c r="R17" s="59"/>
      <c r="S17" s="115" t="s">
        <v>907</v>
      </c>
      <c r="T17" s="116"/>
    </row>
    <row r="18" spans="2:20" ht="112.5" x14ac:dyDescent="0.25">
      <c r="B18" s="49">
        <v>14</v>
      </c>
      <c r="C18" s="115" t="s">
        <v>635</v>
      </c>
      <c r="D18" s="94" t="s">
        <v>141</v>
      </c>
      <c r="E18" s="258">
        <v>70949565</v>
      </c>
      <c r="F18" s="117" t="s">
        <v>638</v>
      </c>
      <c r="G18" s="117" t="s">
        <v>97</v>
      </c>
      <c r="H18" s="117" t="s">
        <v>125</v>
      </c>
      <c r="I18" s="117" t="s">
        <v>125</v>
      </c>
      <c r="J18" s="117"/>
      <c r="K18" s="118">
        <v>2500000</v>
      </c>
      <c r="L18" s="172">
        <f t="shared" si="3"/>
        <v>2125000</v>
      </c>
      <c r="M18" s="56" t="s">
        <v>160</v>
      </c>
      <c r="N18" s="57" t="s">
        <v>161</v>
      </c>
      <c r="O18" s="58"/>
      <c r="P18" s="91"/>
      <c r="Q18" s="91"/>
      <c r="R18" s="59"/>
      <c r="S18" s="115" t="s">
        <v>907</v>
      </c>
      <c r="T18" s="116"/>
    </row>
    <row r="19" spans="2:20" ht="112.5" x14ac:dyDescent="0.25">
      <c r="B19" s="49">
        <v>15</v>
      </c>
      <c r="C19" s="115" t="s">
        <v>635</v>
      </c>
      <c r="D19" s="94" t="s">
        <v>141</v>
      </c>
      <c r="E19" s="258">
        <v>70949565</v>
      </c>
      <c r="F19" s="117" t="s">
        <v>639</v>
      </c>
      <c r="G19" s="117" t="s">
        <v>97</v>
      </c>
      <c r="H19" s="117" t="s">
        <v>125</v>
      </c>
      <c r="I19" s="117" t="s">
        <v>125</v>
      </c>
      <c r="J19" s="117"/>
      <c r="K19" s="118">
        <v>1500000</v>
      </c>
      <c r="L19" s="172">
        <f t="shared" si="3"/>
        <v>1275000</v>
      </c>
      <c r="M19" s="56" t="s">
        <v>160</v>
      </c>
      <c r="N19" s="57" t="s">
        <v>161</v>
      </c>
      <c r="O19" s="58"/>
      <c r="P19" s="91"/>
      <c r="Q19" s="91"/>
      <c r="R19" s="59"/>
      <c r="S19" s="115" t="s">
        <v>907</v>
      </c>
      <c r="T19" s="116"/>
    </row>
    <row r="20" spans="2:20" ht="112.5" x14ac:dyDescent="0.25">
      <c r="B20" s="49">
        <v>16</v>
      </c>
      <c r="C20" s="115" t="s">
        <v>635</v>
      </c>
      <c r="D20" s="94" t="s">
        <v>141</v>
      </c>
      <c r="E20" s="258">
        <v>70949565</v>
      </c>
      <c r="F20" s="117" t="s">
        <v>908</v>
      </c>
      <c r="G20" s="117" t="s">
        <v>97</v>
      </c>
      <c r="H20" s="117" t="s">
        <v>125</v>
      </c>
      <c r="I20" s="117" t="s">
        <v>125</v>
      </c>
      <c r="J20" s="117"/>
      <c r="K20" s="118" t="s">
        <v>909</v>
      </c>
      <c r="L20" s="172" t="s">
        <v>910</v>
      </c>
      <c r="M20" s="56" t="s">
        <v>665</v>
      </c>
      <c r="N20" s="57" t="s">
        <v>161</v>
      </c>
      <c r="O20" s="58"/>
      <c r="P20" s="91"/>
      <c r="Q20" s="91"/>
      <c r="R20" s="59"/>
      <c r="S20" s="115" t="s">
        <v>907</v>
      </c>
      <c r="T20" s="116"/>
    </row>
    <row r="21" spans="2:20" ht="112.5" x14ac:dyDescent="0.25">
      <c r="B21" s="49">
        <v>17</v>
      </c>
      <c r="C21" s="115" t="s">
        <v>635</v>
      </c>
      <c r="D21" s="94" t="s">
        <v>141</v>
      </c>
      <c r="E21" s="258">
        <v>70949565</v>
      </c>
      <c r="F21" s="117" t="s">
        <v>640</v>
      </c>
      <c r="G21" s="117" t="s">
        <v>97</v>
      </c>
      <c r="H21" s="117" t="s">
        <v>125</v>
      </c>
      <c r="I21" s="117" t="s">
        <v>125</v>
      </c>
      <c r="J21" s="117"/>
      <c r="K21" s="118" t="s">
        <v>911</v>
      </c>
      <c r="L21" s="172" t="s">
        <v>912</v>
      </c>
      <c r="M21" s="56" t="s">
        <v>665</v>
      </c>
      <c r="N21" s="57" t="s">
        <v>135</v>
      </c>
      <c r="O21" s="58"/>
      <c r="P21" s="91"/>
      <c r="Q21" s="91"/>
      <c r="R21" s="59"/>
      <c r="S21" s="115" t="s">
        <v>907</v>
      </c>
      <c r="T21" s="116"/>
    </row>
    <row r="22" spans="2:20" ht="112.5" x14ac:dyDescent="0.25">
      <c r="B22" s="49">
        <v>18</v>
      </c>
      <c r="C22" s="115" t="s">
        <v>635</v>
      </c>
      <c r="D22" s="94" t="s">
        <v>141</v>
      </c>
      <c r="E22" s="258">
        <v>70949565</v>
      </c>
      <c r="F22" s="117" t="s">
        <v>641</v>
      </c>
      <c r="G22" s="117" t="s">
        <v>97</v>
      </c>
      <c r="H22" s="117" t="s">
        <v>125</v>
      </c>
      <c r="I22" s="117" t="s">
        <v>125</v>
      </c>
      <c r="J22" s="117"/>
      <c r="K22" s="118" t="s">
        <v>913</v>
      </c>
      <c r="L22" s="172" t="s">
        <v>914</v>
      </c>
      <c r="M22" s="56" t="s">
        <v>665</v>
      </c>
      <c r="N22" s="57" t="s">
        <v>161</v>
      </c>
      <c r="O22" s="58"/>
      <c r="P22" s="91"/>
      <c r="Q22" s="91"/>
      <c r="R22" s="59"/>
      <c r="S22" s="115" t="s">
        <v>907</v>
      </c>
      <c r="T22" s="116"/>
    </row>
    <row r="23" spans="2:20" ht="112.5" x14ac:dyDescent="0.25">
      <c r="B23" s="49">
        <v>19</v>
      </c>
      <c r="C23" s="115" t="s">
        <v>635</v>
      </c>
      <c r="D23" s="94" t="s">
        <v>141</v>
      </c>
      <c r="E23" s="258">
        <v>70949565</v>
      </c>
      <c r="F23" s="117" t="s">
        <v>642</v>
      </c>
      <c r="G23" s="117" t="s">
        <v>97</v>
      </c>
      <c r="H23" s="117" t="s">
        <v>125</v>
      </c>
      <c r="I23" s="117" t="s">
        <v>125</v>
      </c>
      <c r="J23" s="117"/>
      <c r="K23" s="118">
        <v>1500000</v>
      </c>
      <c r="L23" s="172">
        <f t="shared" ref="L23:L28" si="4">K23/100*85</f>
        <v>1275000</v>
      </c>
      <c r="M23" s="56" t="s">
        <v>665</v>
      </c>
      <c r="N23" s="57" t="s">
        <v>161</v>
      </c>
      <c r="O23" s="58"/>
      <c r="P23" s="91"/>
      <c r="Q23" s="91"/>
      <c r="R23" s="59"/>
      <c r="S23" s="115" t="s">
        <v>907</v>
      </c>
      <c r="T23" s="116"/>
    </row>
    <row r="24" spans="2:20" ht="112.5" x14ac:dyDescent="0.25">
      <c r="B24" s="49">
        <v>20</v>
      </c>
      <c r="C24" s="115" t="s">
        <v>635</v>
      </c>
      <c r="D24" s="94" t="s">
        <v>141</v>
      </c>
      <c r="E24" s="258">
        <v>70949565</v>
      </c>
      <c r="F24" s="117" t="s">
        <v>643</v>
      </c>
      <c r="G24" s="117" t="s">
        <v>97</v>
      </c>
      <c r="H24" s="117" t="s">
        <v>125</v>
      </c>
      <c r="I24" s="117" t="s">
        <v>125</v>
      </c>
      <c r="J24" s="117"/>
      <c r="K24" s="118">
        <v>1500000</v>
      </c>
      <c r="L24" s="172">
        <f t="shared" si="4"/>
        <v>1275000</v>
      </c>
      <c r="M24" s="56" t="s">
        <v>171</v>
      </c>
      <c r="N24" s="57" t="s">
        <v>135</v>
      </c>
      <c r="O24" s="58"/>
      <c r="P24" s="91"/>
      <c r="Q24" s="91"/>
      <c r="R24" s="59"/>
      <c r="S24" s="115" t="s">
        <v>907</v>
      </c>
      <c r="T24" s="116"/>
    </row>
    <row r="25" spans="2:20" ht="45" x14ac:dyDescent="0.25">
      <c r="B25" s="49">
        <v>21</v>
      </c>
      <c r="C25" s="115" t="s">
        <v>635</v>
      </c>
      <c r="D25" s="94" t="s">
        <v>141</v>
      </c>
      <c r="E25" s="258">
        <v>70949565</v>
      </c>
      <c r="F25" s="117" t="s">
        <v>644</v>
      </c>
      <c r="G25" s="117" t="s">
        <v>97</v>
      </c>
      <c r="H25" s="117" t="s">
        <v>125</v>
      </c>
      <c r="I25" s="117" t="s">
        <v>125</v>
      </c>
      <c r="J25" s="117"/>
      <c r="K25" s="118">
        <v>3000000</v>
      </c>
      <c r="L25" s="172">
        <f t="shared" si="4"/>
        <v>2550000</v>
      </c>
      <c r="M25" s="56" t="s">
        <v>135</v>
      </c>
      <c r="N25" s="57" t="s">
        <v>135</v>
      </c>
      <c r="O25" s="58"/>
      <c r="P25" s="91"/>
      <c r="Q25" s="91"/>
      <c r="R25" s="59"/>
      <c r="S25" s="115" t="s">
        <v>225</v>
      </c>
      <c r="T25" s="116"/>
    </row>
    <row r="26" spans="2:20" ht="45" x14ac:dyDescent="0.25">
      <c r="B26" s="49">
        <v>22</v>
      </c>
      <c r="C26" s="115" t="s">
        <v>635</v>
      </c>
      <c r="D26" s="94" t="s">
        <v>141</v>
      </c>
      <c r="E26" s="258">
        <v>70949565</v>
      </c>
      <c r="F26" s="117" t="s">
        <v>645</v>
      </c>
      <c r="G26" s="117" t="s">
        <v>97</v>
      </c>
      <c r="H26" s="117" t="s">
        <v>125</v>
      </c>
      <c r="I26" s="117" t="s">
        <v>125</v>
      </c>
      <c r="J26" s="117"/>
      <c r="K26" s="118">
        <v>3000000</v>
      </c>
      <c r="L26" s="172">
        <f t="shared" si="4"/>
        <v>2550000</v>
      </c>
      <c r="M26" s="56" t="s">
        <v>135</v>
      </c>
      <c r="N26" s="57" t="s">
        <v>135</v>
      </c>
      <c r="O26" s="58"/>
      <c r="P26" s="91"/>
      <c r="Q26" s="91"/>
      <c r="R26" s="59"/>
      <c r="S26" s="115" t="s">
        <v>225</v>
      </c>
      <c r="T26" s="116"/>
    </row>
    <row r="27" spans="2:20" ht="45" x14ac:dyDescent="0.25">
      <c r="B27" s="49">
        <v>23</v>
      </c>
      <c r="C27" s="115" t="s">
        <v>635</v>
      </c>
      <c r="D27" s="94" t="s">
        <v>141</v>
      </c>
      <c r="E27" s="258">
        <v>70949565</v>
      </c>
      <c r="F27" s="117" t="s">
        <v>646</v>
      </c>
      <c r="G27" s="117" t="s">
        <v>97</v>
      </c>
      <c r="H27" s="117" t="s">
        <v>125</v>
      </c>
      <c r="I27" s="117" t="s">
        <v>125</v>
      </c>
      <c r="J27" s="117"/>
      <c r="K27" s="118">
        <v>2000000</v>
      </c>
      <c r="L27" s="172">
        <f t="shared" si="4"/>
        <v>1700000</v>
      </c>
      <c r="M27" s="56" t="s">
        <v>135</v>
      </c>
      <c r="N27" s="57" t="s">
        <v>135</v>
      </c>
      <c r="O27" s="58"/>
      <c r="P27" s="91"/>
      <c r="Q27" s="91"/>
      <c r="R27" s="59"/>
      <c r="S27" s="115" t="s">
        <v>225</v>
      </c>
      <c r="T27" s="116"/>
    </row>
    <row r="28" spans="2:20" ht="123.75" x14ac:dyDescent="0.25">
      <c r="B28" s="49">
        <v>24</v>
      </c>
      <c r="C28" s="115"/>
      <c r="D28" s="94" t="s">
        <v>141</v>
      </c>
      <c r="E28" s="258"/>
      <c r="F28" s="117" t="s">
        <v>647</v>
      </c>
      <c r="G28" s="117" t="s">
        <v>97</v>
      </c>
      <c r="H28" s="117" t="s">
        <v>125</v>
      </c>
      <c r="I28" s="117" t="s">
        <v>125</v>
      </c>
      <c r="J28" s="117"/>
      <c r="K28" s="118">
        <v>8400000</v>
      </c>
      <c r="L28" s="172">
        <f t="shared" si="4"/>
        <v>7140000</v>
      </c>
      <c r="M28" s="56" t="s">
        <v>720</v>
      </c>
      <c r="N28" s="57" t="s">
        <v>135</v>
      </c>
      <c r="O28" s="58"/>
      <c r="P28" s="91"/>
      <c r="Q28" s="91"/>
      <c r="R28" s="59"/>
      <c r="S28" s="115" t="s">
        <v>648</v>
      </c>
      <c r="T28" s="116"/>
    </row>
    <row r="29" spans="2:20" ht="45" x14ac:dyDescent="0.25">
      <c r="B29" s="49">
        <v>25</v>
      </c>
      <c r="C29" s="115" t="s">
        <v>619</v>
      </c>
      <c r="D29" s="94" t="s">
        <v>141</v>
      </c>
      <c r="E29" s="258" t="s">
        <v>620</v>
      </c>
      <c r="F29" s="117" t="s">
        <v>649</v>
      </c>
      <c r="G29" s="117" t="s">
        <v>97</v>
      </c>
      <c r="H29" s="117" t="s">
        <v>125</v>
      </c>
      <c r="I29" s="117" t="s">
        <v>125</v>
      </c>
      <c r="J29" s="117"/>
      <c r="K29" s="118">
        <v>700000</v>
      </c>
      <c r="L29" s="172">
        <f t="shared" ref="L29" si="5">IF(COUNTA(K29)=1,K29/100*85,"")</f>
        <v>595000</v>
      </c>
      <c r="M29" s="56" t="s">
        <v>720</v>
      </c>
      <c r="N29" s="57" t="s">
        <v>135</v>
      </c>
      <c r="O29" s="58"/>
      <c r="P29" s="91"/>
      <c r="Q29" s="91"/>
      <c r="R29" s="59"/>
      <c r="S29" s="115"/>
      <c r="T29" s="116"/>
    </row>
    <row r="30" spans="2:20" ht="33.75" x14ac:dyDescent="0.25">
      <c r="B30" s="49">
        <v>26</v>
      </c>
      <c r="C30" s="115" t="s">
        <v>650</v>
      </c>
      <c r="D30" s="94" t="s">
        <v>123</v>
      </c>
      <c r="E30" s="258">
        <v>64707130</v>
      </c>
      <c r="F30" s="117" t="s">
        <v>651</v>
      </c>
      <c r="G30" s="117" t="s">
        <v>97</v>
      </c>
      <c r="H30" s="117" t="s">
        <v>125</v>
      </c>
      <c r="I30" s="115" t="s">
        <v>126</v>
      </c>
      <c r="J30" s="117"/>
      <c r="K30" s="118">
        <v>2700000</v>
      </c>
      <c r="L30" s="119">
        <f t="shared" ref="L30:L33" si="6">K30/100*85</f>
        <v>2295000</v>
      </c>
      <c r="M30" s="56">
        <v>2024</v>
      </c>
      <c r="N30" s="57">
        <v>2027</v>
      </c>
      <c r="O30" s="58"/>
      <c r="P30" s="91"/>
      <c r="Q30" s="91"/>
      <c r="R30" s="59"/>
      <c r="S30" s="115" t="s">
        <v>652</v>
      </c>
      <c r="T30" s="116"/>
    </row>
    <row r="31" spans="2:20" ht="45" x14ac:dyDescent="0.25">
      <c r="B31" s="49">
        <v>27</v>
      </c>
      <c r="C31" s="115" t="s">
        <v>650</v>
      </c>
      <c r="D31" s="94" t="s">
        <v>123</v>
      </c>
      <c r="E31" s="258">
        <v>64707130</v>
      </c>
      <c r="F31" s="117" t="s">
        <v>915</v>
      </c>
      <c r="G31" s="117" t="s">
        <v>97</v>
      </c>
      <c r="H31" s="117" t="s">
        <v>125</v>
      </c>
      <c r="I31" s="115" t="s">
        <v>126</v>
      </c>
      <c r="J31" s="117"/>
      <c r="K31" s="118">
        <v>120000</v>
      </c>
      <c r="L31" s="119">
        <f t="shared" si="6"/>
        <v>102000</v>
      </c>
      <c r="M31" s="56">
        <v>2022</v>
      </c>
      <c r="N31" s="57">
        <v>2027</v>
      </c>
      <c r="O31" s="58"/>
      <c r="P31" s="91"/>
      <c r="Q31" s="91"/>
      <c r="R31" s="59"/>
      <c r="S31" s="115" t="s">
        <v>143</v>
      </c>
      <c r="T31" s="116"/>
    </row>
    <row r="32" spans="2:20" ht="33.75" x14ac:dyDescent="0.25">
      <c r="B32" s="49">
        <v>28</v>
      </c>
      <c r="C32" s="115" t="s">
        <v>650</v>
      </c>
      <c r="D32" s="94" t="s">
        <v>123</v>
      </c>
      <c r="E32" s="258">
        <v>64707130</v>
      </c>
      <c r="F32" s="117" t="s">
        <v>653</v>
      </c>
      <c r="G32" s="117" t="s">
        <v>97</v>
      </c>
      <c r="H32" s="117" t="s">
        <v>125</v>
      </c>
      <c r="I32" s="115" t="s">
        <v>126</v>
      </c>
      <c r="J32" s="117"/>
      <c r="K32" s="118">
        <v>185000</v>
      </c>
      <c r="L32" s="119">
        <f t="shared" si="6"/>
        <v>157250</v>
      </c>
      <c r="M32" s="56">
        <v>2022</v>
      </c>
      <c r="N32" s="57">
        <v>2027</v>
      </c>
      <c r="O32" s="58"/>
      <c r="P32" s="91"/>
      <c r="Q32" s="91"/>
      <c r="R32" s="59"/>
      <c r="S32" s="115" t="s">
        <v>143</v>
      </c>
      <c r="T32" s="116"/>
    </row>
    <row r="33" spans="1:20" ht="33.75" x14ac:dyDescent="0.25">
      <c r="B33" s="49">
        <v>29</v>
      </c>
      <c r="C33" s="115" t="s">
        <v>650</v>
      </c>
      <c r="D33" s="94" t="s">
        <v>123</v>
      </c>
      <c r="E33" s="258">
        <v>64707130</v>
      </c>
      <c r="F33" s="117" t="s">
        <v>655</v>
      </c>
      <c r="G33" s="117" t="s">
        <v>97</v>
      </c>
      <c r="H33" s="117" t="s">
        <v>125</v>
      </c>
      <c r="I33" s="115" t="s">
        <v>126</v>
      </c>
      <c r="J33" s="117"/>
      <c r="K33" s="118">
        <v>250000</v>
      </c>
      <c r="L33" s="119">
        <f t="shared" si="6"/>
        <v>212500</v>
      </c>
      <c r="M33" s="56">
        <v>2020</v>
      </c>
      <c r="N33" s="57" t="s">
        <v>916</v>
      </c>
      <c r="O33" s="58"/>
      <c r="P33" s="91"/>
      <c r="Q33" s="91"/>
      <c r="R33" s="59"/>
      <c r="S33" s="115" t="s">
        <v>143</v>
      </c>
      <c r="T33" s="116"/>
    </row>
    <row r="34" spans="1:20" ht="33.75" x14ac:dyDescent="0.25">
      <c r="B34" s="71">
        <v>30</v>
      </c>
      <c r="C34" s="115" t="s">
        <v>650</v>
      </c>
      <c r="D34" s="94" t="s">
        <v>123</v>
      </c>
      <c r="E34" s="258">
        <v>64707130</v>
      </c>
      <c r="F34" s="117" t="s">
        <v>656</v>
      </c>
      <c r="G34" s="117" t="s">
        <v>97</v>
      </c>
      <c r="H34" s="117" t="s">
        <v>125</v>
      </c>
      <c r="I34" s="115" t="s">
        <v>126</v>
      </c>
      <c r="J34" s="117"/>
      <c r="K34" s="118">
        <v>100000</v>
      </c>
      <c r="L34" s="119">
        <f t="shared" ref="L34:L35" si="7">K34/100*85</f>
        <v>85000</v>
      </c>
      <c r="M34" s="56">
        <v>2022</v>
      </c>
      <c r="N34" s="57">
        <v>2027</v>
      </c>
      <c r="O34" s="58"/>
      <c r="P34" s="91"/>
      <c r="Q34" s="91"/>
      <c r="R34" s="59"/>
      <c r="S34" s="115" t="s">
        <v>143</v>
      </c>
      <c r="T34" s="116"/>
    </row>
    <row r="35" spans="1:20" s="173" customFormat="1" ht="33.75" x14ac:dyDescent="0.25">
      <c r="B35" s="71">
        <v>31</v>
      </c>
      <c r="C35" s="120" t="s">
        <v>650</v>
      </c>
      <c r="D35" s="170" t="s">
        <v>123</v>
      </c>
      <c r="E35" s="257">
        <v>64707130</v>
      </c>
      <c r="F35" s="152" t="s">
        <v>917</v>
      </c>
      <c r="G35" s="152" t="s">
        <v>97</v>
      </c>
      <c r="H35" s="152" t="s">
        <v>125</v>
      </c>
      <c r="I35" s="120" t="s">
        <v>126</v>
      </c>
      <c r="J35" s="152"/>
      <c r="K35" s="233">
        <v>20000000</v>
      </c>
      <c r="L35" s="237">
        <f t="shared" si="7"/>
        <v>17000000</v>
      </c>
      <c r="M35" s="138">
        <v>2026</v>
      </c>
      <c r="N35" s="139">
        <v>2027</v>
      </c>
      <c r="O35" s="128"/>
      <c r="P35" s="130"/>
      <c r="Q35" s="130"/>
      <c r="R35" s="140"/>
      <c r="S35" s="120" t="s">
        <v>143</v>
      </c>
      <c r="T35" s="116"/>
    </row>
    <row r="36" spans="1:20" s="173" customFormat="1" ht="56.25" x14ac:dyDescent="0.25">
      <c r="B36" s="49">
        <v>32</v>
      </c>
      <c r="C36" s="259" t="s">
        <v>300</v>
      </c>
      <c r="D36" s="260" t="s">
        <v>301</v>
      </c>
      <c r="E36" s="261">
        <v>71341331</v>
      </c>
      <c r="F36" s="276" t="s">
        <v>959</v>
      </c>
      <c r="G36" s="262" t="s">
        <v>97</v>
      </c>
      <c r="H36" s="263" t="s">
        <v>125</v>
      </c>
      <c r="I36" s="263" t="s">
        <v>125</v>
      </c>
      <c r="J36" s="263" t="s">
        <v>960</v>
      </c>
      <c r="K36" s="277">
        <v>20000000</v>
      </c>
      <c r="L36" s="264">
        <f t="shared" ref="L36:L37" si="8">IF(COUNTA(K36)=1,K36/100*85,"")</f>
        <v>17000000</v>
      </c>
      <c r="M36" s="265">
        <v>2024</v>
      </c>
      <c r="N36" s="266">
        <v>2027</v>
      </c>
      <c r="O36" s="267"/>
      <c r="P36" s="268" t="s">
        <v>127</v>
      </c>
      <c r="Q36" s="268" t="s">
        <v>127</v>
      </c>
      <c r="R36" s="269" t="s">
        <v>127</v>
      </c>
      <c r="S36" s="270" t="s">
        <v>937</v>
      </c>
      <c r="T36" s="278" t="s">
        <v>321</v>
      </c>
    </row>
    <row r="37" spans="1:20" ht="57" thickBot="1" x14ac:dyDescent="0.3">
      <c r="B37" s="174">
        <v>33</v>
      </c>
      <c r="C37" s="271"/>
      <c r="D37" s="260" t="s">
        <v>301</v>
      </c>
      <c r="E37" s="261">
        <v>22859551</v>
      </c>
      <c r="F37" s="272" t="s">
        <v>302</v>
      </c>
      <c r="G37" s="273" t="s">
        <v>97</v>
      </c>
      <c r="H37" s="272" t="s">
        <v>125</v>
      </c>
      <c r="I37" s="272" t="s">
        <v>125</v>
      </c>
      <c r="J37" s="272" t="s">
        <v>302</v>
      </c>
      <c r="K37" s="274">
        <v>20000000</v>
      </c>
      <c r="L37" s="275">
        <f t="shared" si="8"/>
        <v>17000000</v>
      </c>
      <c r="M37" s="265">
        <v>2023</v>
      </c>
      <c r="N37" s="266">
        <v>2027</v>
      </c>
      <c r="O37" s="267"/>
      <c r="P37" s="268"/>
      <c r="Q37" s="268"/>
      <c r="R37" s="269"/>
      <c r="S37" s="270" t="s">
        <v>303</v>
      </c>
      <c r="T37" s="278" t="s">
        <v>321</v>
      </c>
    </row>
    <row r="38" spans="1:20" ht="15.75" customHeight="1" thickBot="1" x14ac:dyDescent="0.3">
      <c r="B38" s="293" t="s">
        <v>304</v>
      </c>
      <c r="C38" s="294"/>
      <c r="D38" s="294"/>
      <c r="E38" s="294"/>
      <c r="F38" s="294"/>
      <c r="G38" s="294"/>
      <c r="H38" s="294"/>
      <c r="I38" s="294"/>
      <c r="J38" s="294"/>
      <c r="K38" s="294"/>
      <c r="L38" s="294"/>
      <c r="M38" s="294"/>
      <c r="N38" s="294"/>
      <c r="O38" s="294"/>
      <c r="P38" s="294"/>
      <c r="Q38" s="294"/>
      <c r="R38" s="294"/>
      <c r="S38" s="294"/>
      <c r="T38" s="295"/>
    </row>
    <row r="39" spans="1:20" ht="33.75" x14ac:dyDescent="0.25">
      <c r="A39" s="248"/>
      <c r="B39" s="175">
        <v>34</v>
      </c>
      <c r="C39" s="158" t="s">
        <v>626</v>
      </c>
      <c r="D39" s="159" t="s">
        <v>123</v>
      </c>
      <c r="E39" s="165">
        <v>65650999</v>
      </c>
      <c r="F39" s="160" t="s">
        <v>657</v>
      </c>
      <c r="G39" s="160" t="s">
        <v>97</v>
      </c>
      <c r="H39" s="160" t="s">
        <v>125</v>
      </c>
      <c r="I39" s="158" t="s">
        <v>126</v>
      </c>
      <c r="J39" s="160"/>
      <c r="K39" s="162">
        <v>2000000</v>
      </c>
      <c r="L39" s="249">
        <f t="shared" ref="L39" si="9">K39/100*85</f>
        <v>1700000</v>
      </c>
      <c r="M39" s="164">
        <v>2020</v>
      </c>
      <c r="N39" s="165">
        <v>2024</v>
      </c>
      <c r="O39" s="166"/>
      <c r="P39" s="167"/>
      <c r="Q39" s="167"/>
      <c r="R39" s="168"/>
      <c r="S39" s="158" t="s">
        <v>658</v>
      </c>
      <c r="T39" s="169"/>
    </row>
    <row r="40" spans="1:20" ht="45" x14ac:dyDescent="0.25">
      <c r="A40" s="1">
        <v>2</v>
      </c>
      <c r="B40" s="97">
        <v>35</v>
      </c>
      <c r="C40" s="242" t="s">
        <v>623</v>
      </c>
      <c r="D40" s="241" t="s">
        <v>624</v>
      </c>
      <c r="E40" s="67">
        <v>71294589</v>
      </c>
      <c r="F40" s="244" t="s">
        <v>625</v>
      </c>
      <c r="G40" s="244" t="s">
        <v>97</v>
      </c>
      <c r="H40" s="244" t="s">
        <v>125</v>
      </c>
      <c r="I40" s="242" t="s">
        <v>244</v>
      </c>
      <c r="J40" s="244" t="s">
        <v>625</v>
      </c>
      <c r="K40" s="245">
        <v>30000000</v>
      </c>
      <c r="L40" s="246">
        <f>K40/100*85</f>
        <v>25500000</v>
      </c>
      <c r="M40" s="66">
        <v>2021</v>
      </c>
      <c r="N40" s="67">
        <v>2022</v>
      </c>
      <c r="O40" s="68" t="s">
        <v>127</v>
      </c>
      <c r="P40" s="111" t="s">
        <v>127</v>
      </c>
      <c r="Q40" s="111" t="s">
        <v>127</v>
      </c>
      <c r="R40" s="69" t="s">
        <v>127</v>
      </c>
      <c r="S40" s="247" t="s">
        <v>314</v>
      </c>
      <c r="T40" s="243"/>
    </row>
    <row r="41" spans="1:20" ht="56.25" x14ac:dyDescent="0.25">
      <c r="B41" s="49">
        <v>36</v>
      </c>
      <c r="C41" s="115" t="s">
        <v>626</v>
      </c>
      <c r="D41" s="94" t="s">
        <v>123</v>
      </c>
      <c r="E41" s="57">
        <v>65650999</v>
      </c>
      <c r="F41" s="117" t="s">
        <v>633</v>
      </c>
      <c r="G41" s="117" t="s">
        <v>97</v>
      </c>
      <c r="H41" s="117" t="s">
        <v>125</v>
      </c>
      <c r="I41" s="115" t="s">
        <v>126</v>
      </c>
      <c r="J41" s="117"/>
      <c r="K41" s="118">
        <v>600000</v>
      </c>
      <c r="L41" s="235">
        <f>IF(COUNTA(K41)=1,K41/100*85,"")</f>
        <v>510000</v>
      </c>
      <c r="M41" s="56">
        <v>2020</v>
      </c>
      <c r="N41" s="57">
        <v>2024</v>
      </c>
      <c r="O41" s="58"/>
      <c r="P41" s="91"/>
      <c r="Q41" s="91"/>
      <c r="R41" s="59"/>
      <c r="S41" s="115" t="s">
        <v>725</v>
      </c>
      <c r="T41" s="116"/>
    </row>
    <row r="42" spans="1:20" ht="34.5" thickBot="1" x14ac:dyDescent="0.3">
      <c r="B42" s="79">
        <v>37</v>
      </c>
      <c r="C42" s="250" t="s">
        <v>650</v>
      </c>
      <c r="D42" s="251" t="s">
        <v>123</v>
      </c>
      <c r="E42" s="87">
        <v>64707130</v>
      </c>
      <c r="F42" s="253" t="s">
        <v>654</v>
      </c>
      <c r="G42" s="253" t="s">
        <v>97</v>
      </c>
      <c r="H42" s="253" t="s">
        <v>125</v>
      </c>
      <c r="I42" s="250" t="s">
        <v>126</v>
      </c>
      <c r="J42" s="253"/>
      <c r="K42" s="254">
        <v>50000</v>
      </c>
      <c r="L42" s="255">
        <f>K42/100*85</f>
        <v>42500</v>
      </c>
      <c r="M42" s="86">
        <v>2022</v>
      </c>
      <c r="N42" s="87">
        <v>2027</v>
      </c>
      <c r="O42" s="113"/>
      <c r="P42" s="114"/>
      <c r="Q42" s="114"/>
      <c r="R42" s="88"/>
      <c r="S42" s="250" t="s">
        <v>872</v>
      </c>
      <c r="T42" s="252"/>
    </row>
    <row r="43" spans="1:20" x14ac:dyDescent="0.25">
      <c r="B43" s="11"/>
    </row>
    <row r="45" spans="1:20" x14ac:dyDescent="0.25">
      <c r="B45" s="2" t="s">
        <v>957</v>
      </c>
    </row>
    <row r="46" spans="1:20" x14ac:dyDescent="0.25">
      <c r="M46" t="s">
        <v>963</v>
      </c>
    </row>
    <row r="47" spans="1:20" x14ac:dyDescent="0.25">
      <c r="M47" s="1" t="s">
        <v>964</v>
      </c>
    </row>
    <row r="48" spans="1:20" x14ac:dyDescent="0.25">
      <c r="A48" s="1" t="s">
        <v>61</v>
      </c>
      <c r="M48" s="1" t="s">
        <v>965</v>
      </c>
    </row>
    <row r="49" spans="1:12" x14ac:dyDescent="0.25">
      <c r="B49" s="1" t="s">
        <v>62</v>
      </c>
    </row>
    <row r="50" spans="1:12" ht="16.149999999999999" customHeight="1" x14ac:dyDescent="0.25">
      <c r="B50" s="1" t="s">
        <v>63</v>
      </c>
    </row>
    <row r="51" spans="1:12" x14ac:dyDescent="0.25">
      <c r="B51" s="1" t="s">
        <v>118</v>
      </c>
    </row>
    <row r="52" spans="1:12" x14ac:dyDescent="0.25">
      <c r="B52" s="1" t="s">
        <v>119</v>
      </c>
    </row>
    <row r="54" spans="1:12" x14ac:dyDescent="0.25">
      <c r="B54" s="1" t="s">
        <v>43</v>
      </c>
    </row>
    <row r="56" spans="1:12" x14ac:dyDescent="0.25">
      <c r="A56" s="3" t="s">
        <v>44</v>
      </c>
      <c r="B56" s="2" t="s">
        <v>78</v>
      </c>
      <c r="C56" s="2"/>
      <c r="D56" s="2"/>
      <c r="E56" s="2"/>
      <c r="F56" s="2"/>
      <c r="G56" s="2"/>
      <c r="H56" s="2"/>
      <c r="I56" s="2"/>
      <c r="J56" s="2"/>
      <c r="K56" s="8"/>
      <c r="L56" s="8"/>
    </row>
    <row r="57" spans="1:12" x14ac:dyDescent="0.25">
      <c r="A57" s="3" t="s">
        <v>45</v>
      </c>
      <c r="B57" s="2" t="s">
        <v>71</v>
      </c>
      <c r="C57" s="2"/>
      <c r="D57" s="2"/>
      <c r="E57" s="2"/>
      <c r="F57" s="2"/>
      <c r="G57" s="2"/>
      <c r="H57" s="2"/>
      <c r="I57" s="2"/>
      <c r="J57" s="2"/>
      <c r="K57" s="8"/>
      <c r="L57" s="8"/>
    </row>
    <row r="58" spans="1:12" x14ac:dyDescent="0.25">
      <c r="A58" s="3"/>
      <c r="B58" s="2" t="s">
        <v>67</v>
      </c>
      <c r="C58" s="2"/>
      <c r="D58" s="2"/>
      <c r="E58" s="2"/>
      <c r="F58" s="2"/>
      <c r="G58" s="2"/>
      <c r="H58" s="2"/>
      <c r="I58" s="2"/>
      <c r="J58" s="2"/>
      <c r="K58" s="8"/>
      <c r="L58" s="8"/>
    </row>
    <row r="59" spans="1:12" x14ac:dyDescent="0.25">
      <c r="A59" s="3"/>
      <c r="B59" s="2" t="s">
        <v>68</v>
      </c>
      <c r="C59" s="2"/>
      <c r="D59" s="2"/>
      <c r="E59" s="2"/>
      <c r="F59" s="2"/>
      <c r="G59" s="2"/>
      <c r="H59" s="2"/>
      <c r="I59" s="2"/>
      <c r="J59" s="2"/>
      <c r="K59" s="8"/>
      <c r="L59" s="8"/>
    </row>
    <row r="60" spans="1:12" x14ac:dyDescent="0.25">
      <c r="A60" s="3"/>
      <c r="B60" s="2" t="s">
        <v>69</v>
      </c>
      <c r="C60" s="2"/>
      <c r="D60" s="2"/>
      <c r="E60" s="2"/>
      <c r="F60" s="2"/>
      <c r="G60" s="2"/>
      <c r="H60" s="2"/>
      <c r="I60" s="2"/>
      <c r="J60" s="2"/>
      <c r="K60" s="8"/>
      <c r="L60" s="8"/>
    </row>
    <row r="61" spans="1:12" x14ac:dyDescent="0.25">
      <c r="A61" s="3"/>
      <c r="B61" s="2" t="s">
        <v>70</v>
      </c>
      <c r="C61" s="2"/>
      <c r="D61" s="2"/>
      <c r="E61" s="2"/>
      <c r="F61" s="2"/>
      <c r="G61" s="2"/>
      <c r="H61" s="2"/>
      <c r="I61" s="2"/>
      <c r="J61" s="2"/>
      <c r="K61" s="8"/>
      <c r="L61" s="8"/>
    </row>
    <row r="62" spans="1:12" x14ac:dyDescent="0.25">
      <c r="A62" s="3"/>
      <c r="B62" s="2" t="s">
        <v>73</v>
      </c>
      <c r="C62" s="2"/>
      <c r="D62" s="2"/>
      <c r="E62" s="2"/>
      <c r="F62" s="2"/>
      <c r="G62" s="2"/>
      <c r="H62" s="2"/>
      <c r="I62" s="2"/>
      <c r="J62" s="2"/>
      <c r="K62" s="8"/>
      <c r="L62" s="8"/>
    </row>
    <row r="63" spans="1:12" x14ac:dyDescent="0.25">
      <c r="A63" s="3"/>
      <c r="B63" s="2"/>
      <c r="C63" s="2"/>
      <c r="D63" s="2"/>
      <c r="E63" s="2"/>
      <c r="F63" s="2"/>
      <c r="G63" s="2"/>
      <c r="H63" s="2"/>
      <c r="I63" s="2"/>
      <c r="J63" s="2"/>
      <c r="K63" s="8"/>
      <c r="L63" s="8"/>
    </row>
    <row r="64" spans="1:12" x14ac:dyDescent="0.25">
      <c r="A64" s="3"/>
      <c r="B64" s="2" t="s">
        <v>77</v>
      </c>
      <c r="C64" s="2"/>
      <c r="D64" s="2"/>
      <c r="E64" s="2"/>
      <c r="F64" s="2"/>
      <c r="G64" s="2"/>
      <c r="H64" s="2"/>
      <c r="I64" s="2"/>
      <c r="J64" s="2"/>
      <c r="K64" s="8"/>
      <c r="L64" s="8"/>
    </row>
    <row r="65" spans="1:12" x14ac:dyDescent="0.25">
      <c r="A65" s="3"/>
      <c r="B65" s="2" t="s">
        <v>45</v>
      </c>
      <c r="C65" s="2"/>
      <c r="D65" s="2"/>
      <c r="E65" s="2"/>
      <c r="F65" s="2"/>
      <c r="G65" s="2"/>
      <c r="H65" s="2"/>
      <c r="I65" s="2"/>
      <c r="J65" s="2"/>
      <c r="K65" s="8"/>
      <c r="L65" s="8"/>
    </row>
    <row r="66" spans="1:12" x14ac:dyDescent="0.25">
      <c r="B66" s="2"/>
      <c r="C66" s="2"/>
      <c r="D66" s="2"/>
      <c r="E66" s="2"/>
      <c r="F66" s="2"/>
      <c r="G66" s="2"/>
      <c r="H66" s="2"/>
      <c r="I66" s="2"/>
      <c r="J66" s="2"/>
      <c r="K66" s="8"/>
      <c r="L66" s="8"/>
    </row>
    <row r="67" spans="1:12" x14ac:dyDescent="0.25">
      <c r="B67" s="2" t="s">
        <v>76</v>
      </c>
      <c r="C67" s="2"/>
      <c r="D67" s="2"/>
      <c r="E67" s="2"/>
      <c r="F67" s="2"/>
      <c r="G67" s="2"/>
      <c r="H67" s="2"/>
      <c r="I67" s="2"/>
      <c r="J67" s="2"/>
      <c r="K67" s="8"/>
      <c r="L67" s="8"/>
    </row>
    <row r="68" spans="1:12" x14ac:dyDescent="0.25">
      <c r="B68" s="2" t="s">
        <v>64</v>
      </c>
      <c r="C68" s="2"/>
      <c r="D68" s="2"/>
      <c r="E68" s="2"/>
      <c r="F68" s="2"/>
      <c r="G68" s="2"/>
      <c r="H68" s="2"/>
      <c r="I68" s="2"/>
      <c r="J68" s="2"/>
      <c r="K68" s="8"/>
      <c r="L68" s="8"/>
    </row>
    <row r="69" spans="1:12" ht="16.149999999999999" customHeight="1" x14ac:dyDescent="0.25"/>
    <row r="70" spans="1:12" x14ac:dyDescent="0.25">
      <c r="B70" s="1" t="s">
        <v>46</v>
      </c>
    </row>
    <row r="71" spans="1:12" x14ac:dyDescent="0.25">
      <c r="B71" s="1" t="s">
        <v>47</v>
      </c>
    </row>
    <row r="72" spans="1:12" x14ac:dyDescent="0.25">
      <c r="B72" s="1" t="s">
        <v>48</v>
      </c>
    </row>
  </sheetData>
  <autoFilter ref="A4:T39"/>
  <mergeCells count="24">
    <mergeCell ref="O3:R3"/>
    <mergeCell ref="E3:E4"/>
    <mergeCell ref="K3:K4"/>
    <mergeCell ref="L3:L4"/>
    <mergeCell ref="M3:M4"/>
    <mergeCell ref="N3:N4"/>
    <mergeCell ref="G2:G4"/>
    <mergeCell ref="H2:H4"/>
    <mergeCell ref="B38:T38"/>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s>
  <pageMargins left="0.7" right="0.7" top="0.78740157499999996" bottom="0.78740157499999996" header="0.3" footer="0.3"/>
  <pageSetup paperSize="9" scale="4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15OPMSMT0001-78-24388</_dlc_DocId>
    <_dlc_DocIdUrl xmlns="0104a4cd-1400-468e-be1b-c7aad71d7d5a">
      <Url>https://op.msmt.cz/_layouts/15/DocIdRedir.aspx?ID=15OPMSMT0001-78-24388</Url>
      <Description>15OPMSMT0001-78-24388</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6EA6B83B94A9AD4086EF024A4B2ABCA0" ma:contentTypeVersion="2" ma:contentTypeDescription="Vytvoří nový dokument" ma:contentTypeScope="" ma:versionID="ecd8cb4f1c86fe5fffb55aba212263ca">
  <xsd:schema xmlns:xsd="http://www.w3.org/2001/XMLSchema" xmlns:xs="http://www.w3.org/2001/XMLSchema" xmlns:p="http://schemas.microsoft.com/office/2006/metadata/properties" xmlns:ns2="0104a4cd-1400-468e-be1b-c7aad71d7d5a" targetNamespace="http://schemas.microsoft.com/office/2006/metadata/properties" ma:root="true" ma:fieldsID="e78262c49ac82559fb01b2039c05d41d"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1"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5A9A13-BF88-458F-AA79-F534F401CCFF}">
  <ds:schemaRefs>
    <ds:schemaRef ds:uri="http://schemas.microsoft.com/sharepoint/events"/>
  </ds:schemaRefs>
</ds:datastoreItem>
</file>

<file path=customXml/itemProps2.xml><?xml version="1.0" encoding="utf-8"?>
<ds:datastoreItem xmlns:ds="http://schemas.openxmlformats.org/officeDocument/2006/customXml" ds:itemID="{71475C52-C20B-4778-B923-B6C837C3C5C9}">
  <ds:schemaRefs>
    <ds:schemaRef ds:uri="0104a4cd-1400-468e-be1b-c7aad71d7d5a"/>
    <ds:schemaRef ds:uri="http://schemas.microsoft.com/office/infopath/2007/PartnerControls"/>
    <ds:schemaRef ds:uri="http://www.w3.org/XML/1998/namespace"/>
    <ds:schemaRef ds:uri="http://schemas.microsoft.com/office/2006/documentManagement/types"/>
    <ds:schemaRef ds:uri="http://purl.org/dc/dcmitype/"/>
    <ds:schemaRef ds:uri="http://purl.org/dc/elements/1.1/"/>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7200AB8-BF5C-4A41-8FDD-11F6A6D18760}">
  <ds:schemaRefs>
    <ds:schemaRef ds:uri="http://schemas.microsoft.com/sharepoint/v3/contenttype/forms"/>
  </ds:schemaRefs>
</ds:datastoreItem>
</file>

<file path=customXml/itemProps4.xml><?xml version="1.0" encoding="utf-8"?>
<ds:datastoreItem xmlns:ds="http://schemas.openxmlformats.org/officeDocument/2006/customXml" ds:itemID="{9D0DBC89-0628-40F4-B015-6E04EC4F74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Pokyny, info</vt: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Jirka</cp:lastModifiedBy>
  <cp:revision/>
  <cp:lastPrinted>2024-11-04T10:58:12Z</cp:lastPrinted>
  <dcterms:created xsi:type="dcterms:W3CDTF">2020-07-22T07:46:04Z</dcterms:created>
  <dcterms:modified xsi:type="dcterms:W3CDTF">2024-11-04T11:00:02Z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0x0101006EA6B83B94A9AD4086EF024A4B2ABCA0</vt:lpwstr>
  </property>
  <property fmtid="{D5CDD505-2E9C-101B-9397-08002B2CF9AE}" pid="3" name="_dlc_DocIdItemGuid">
    <vt:lpwstr>52342275-79be-4061-ad3a-037bd215b29b</vt:lpwstr>
  </property>
</Properties>
</file>