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MAS Moravská cesta\MAP IV\Realizace MAP IV\Strategické rámce\Strategické záměry podzim 2024\Územní dimenze\"/>
    </mc:Choice>
  </mc:AlternateContent>
  <xr:revisionPtr revIDLastSave="0" documentId="13_ncr:1_{EAC49A59-A1C0-45A2-9AB7-673A443CE307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0" i="6" l="1"/>
  <c r="M99" i="6"/>
  <c r="M101" i="7"/>
  <c r="M46" i="6"/>
  <c r="M45" i="6"/>
  <c r="L22" i="8"/>
  <c r="M80" i="7"/>
  <c r="M89" i="7"/>
  <c r="M42" i="7"/>
  <c r="M43" i="7"/>
  <c r="M44" i="7"/>
  <c r="M44" i="6"/>
  <c r="L21" i="8"/>
  <c r="L17" i="8"/>
  <c r="L16" i="8"/>
  <c r="L14" i="8"/>
  <c r="L20" i="8"/>
  <c r="M18" i="6"/>
  <c r="M12" i="6"/>
  <c r="M21" i="7"/>
  <c r="M19" i="7"/>
  <c r="M18" i="7"/>
  <c r="M17" i="7"/>
  <c r="M16" i="7"/>
  <c r="M53" i="6"/>
  <c r="M24" i="7"/>
  <c r="M40" i="6"/>
  <c r="M39" i="6"/>
  <c r="M108" i="6"/>
  <c r="M79" i="6"/>
  <c r="M78" i="6"/>
  <c r="M77" i="6"/>
  <c r="M26" i="6"/>
  <c r="L18" i="8"/>
  <c r="M85" i="7"/>
  <c r="M84" i="7"/>
  <c r="M41" i="7"/>
  <c r="M61" i="7"/>
  <c r="M62" i="7"/>
  <c r="M64" i="6"/>
  <c r="M63" i="6"/>
  <c r="M62" i="6"/>
  <c r="M61" i="6"/>
  <c r="M60" i="6"/>
  <c r="M59" i="6"/>
  <c r="M58" i="6"/>
  <c r="M57" i="6"/>
  <c r="M94" i="6" l="1"/>
  <c r="M107" i="6"/>
  <c r="M21" i="6"/>
  <c r="L15" i="8"/>
  <c r="L19" i="8"/>
  <c r="L13" i="8"/>
  <c r="L12" i="8"/>
  <c r="L11" i="8"/>
  <c r="L10" i="8"/>
  <c r="L9" i="8"/>
  <c r="L8" i="8"/>
  <c r="L7" i="8"/>
  <c r="L6" i="8"/>
  <c r="M108" i="7"/>
  <c r="M107" i="7"/>
  <c r="M106" i="7"/>
  <c r="M105" i="7"/>
  <c r="M104" i="7"/>
  <c r="M103" i="7"/>
  <c r="M102" i="7"/>
  <c r="M100" i="7"/>
  <c r="M99" i="7"/>
  <c r="M98" i="7"/>
  <c r="M97" i="7"/>
  <c r="M96" i="7"/>
  <c r="M95" i="7"/>
  <c r="M94" i="7"/>
  <c r="M93" i="7"/>
  <c r="M92" i="7"/>
  <c r="M91" i="7"/>
  <c r="M90" i="7"/>
  <c r="M88" i="7"/>
  <c r="M87" i="7"/>
  <c r="M86" i="7"/>
  <c r="M83" i="7"/>
  <c r="M82" i="7"/>
  <c r="M81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0" i="7"/>
  <c r="M39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3" i="7"/>
  <c r="M22" i="7"/>
  <c r="M20" i="7"/>
  <c r="M15" i="7"/>
  <c r="M14" i="7"/>
  <c r="M13" i="7"/>
  <c r="M12" i="7"/>
  <c r="M11" i="7"/>
  <c r="M10" i="7"/>
  <c r="M9" i="7"/>
  <c r="M8" i="7"/>
  <c r="M7" i="7"/>
  <c r="M6" i="7"/>
  <c r="M5" i="7"/>
  <c r="M106" i="6"/>
  <c r="M105" i="6"/>
  <c r="M104" i="6"/>
  <c r="M103" i="6"/>
  <c r="M102" i="6"/>
  <c r="M101" i="6"/>
  <c r="M98" i="6"/>
  <c r="M97" i="6"/>
  <c r="M96" i="6"/>
  <c r="M95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6" i="6"/>
  <c r="M75" i="6"/>
  <c r="M74" i="6"/>
  <c r="M73" i="6"/>
  <c r="M72" i="6"/>
  <c r="M71" i="6"/>
  <c r="M70" i="6"/>
  <c r="M69" i="6"/>
  <c r="M68" i="6"/>
  <c r="M67" i="6"/>
  <c r="M65" i="6"/>
  <c r="M56" i="6"/>
  <c r="M55" i="6"/>
  <c r="M54" i="6"/>
  <c r="M52" i="6"/>
  <c r="M51" i="6"/>
  <c r="M50" i="6"/>
  <c r="M49" i="6"/>
  <c r="M48" i="6"/>
  <c r="M47" i="6"/>
  <c r="M43" i="6"/>
  <c r="M42" i="6"/>
  <c r="M41" i="6"/>
  <c r="M38" i="6"/>
  <c r="M37" i="6"/>
  <c r="M36" i="6"/>
  <c r="M35" i="6"/>
  <c r="M34" i="6"/>
  <c r="M33" i="6"/>
  <c r="M32" i="6"/>
  <c r="M31" i="6"/>
  <c r="M30" i="6"/>
  <c r="M29" i="6"/>
  <c r="M28" i="6"/>
  <c r="M27" i="6"/>
  <c r="M25" i="6"/>
  <c r="M24" i="6"/>
  <c r="M23" i="6"/>
  <c r="M22" i="6"/>
  <c r="M20" i="6"/>
  <c r="M19" i="6"/>
  <c r="M17" i="6"/>
  <c r="M16" i="6"/>
  <c r="M15" i="6"/>
  <c r="M14" i="6"/>
  <c r="M13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<sst xmlns="http://schemas.openxmlformats.org/spreadsheetml/2006/main" count="2453" uniqueCount="514">
  <si>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</si>
  <si>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</si>
  <si>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</si>
  <si>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</si>
  <si>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</si>
  <si>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</si>
  <si>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</si>
  <si>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</si>
  <si>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</si>
  <si>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</si>
  <si>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</si>
  <si>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</si>
  <si>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</si>
  <si>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</si>
  <si>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</si>
  <si>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</si>
  <si>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</si>
  <si>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</si>
  <si>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</si>
  <si>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</si>
  <si>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</si>
  <si>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</si>
  <si>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</si>
  <si>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</si>
  <si>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</si>
  <si>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</si>
  <si>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</si>
  <si>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</si>
  <si>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</si>
  <si>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</si>
  <si>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</si>
  <si>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</si>
  <si>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</si>
  <si>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</si>
  <si>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</si>
  <si>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</si>
  <si>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</si>
  <si>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</si>
  <si>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</si>
  <si>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</si>
  <si>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</si>
  <si>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</si>
  <si>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</si>
  <si>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</si>
  <si>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</si>
  <si>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</si>
  <si>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</si>
  <si>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</si>
  <si>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</si>
  <si>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</si>
  <si>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</si>
  <si>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</si>
  <si>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</si>
  <si>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</si>
  <si>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</si>
  <si>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</si>
  <si>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</si>
  <si>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</si>
  <si>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</si>
  <si>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</si>
  <si>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</si>
  <si>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</si>
  <si>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</si>
  <si>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</si>
  <si>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</si>
  <si>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</si>
  <si>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</si>
  <si>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</si>
  <si>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</si>
  <si>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</si>
  <si>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</si>
  <si>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</si>
  <si>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</si>
  <si>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</si>
  <si>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Církevní mateřská škola Svatojánek v Litovli</t>
  </si>
  <si>
    <t>Město Litovel</t>
  </si>
  <si>
    <t>Rozšíření kapacity školy a vybavení tříd</t>
  </si>
  <si>
    <t>ORP Litovel</t>
  </si>
  <si>
    <t>x</t>
  </si>
  <si>
    <t>záměr</t>
  </si>
  <si>
    <t>Církevní mateřská škola Svatojánek v Litovli</t>
  </si>
  <si>
    <t>MŠ: 181019604</t>
  </si>
  <si>
    <t>Vybudování bezpečnostního systému otevírání dveří pro rodiče pomocí čipů</t>
  </si>
  <si>
    <t>Vybavení tříd didaktickými pomůckami, zaměřenými na předmatematické i polytechnické dovednosti a environmentální výchovu</t>
  </si>
  <si>
    <t>Rozšiřování odborné kvalifikace pedagogických pracovníků formou dalšího vzdělávání</t>
  </si>
  <si>
    <t>Vybavení tříd ICT technikou (např. interaktivní tabulí)</t>
  </si>
  <si>
    <t>Rekonstrukce prostor MŠ (jídelny, koupelny, šatny)</t>
  </si>
  <si>
    <t>Zateplení budovy</t>
  </si>
  <si>
    <t>Vybudování herních prvků na školní zahradu s důrazem na environmentální výchovu</t>
  </si>
  <si>
    <t>Mateřská škola Bílá Lhota, okres Olomouc, příspěvková organizace</t>
  </si>
  <si>
    <t>Obec Bílá Lhota</t>
  </si>
  <si>
    <t>Vytvoření 3D hřiště na terase v přízemí MŠ</t>
  </si>
  <si>
    <t>Rekonstrukce elektro rozvodů v patře budovy MŠ, rekonstrukce vodovodních rozvodů v celé budově MŠ a kompletní rekonstrukce sociálních zázemí pro děti i zaměstnance v přízemí a v patře budovy MŠ</t>
  </si>
  <si>
    <t>Elektornický zabezpečovací systém celé budovy MŠ</t>
  </si>
  <si>
    <t>Obnovení vybavení školní výdejny včetně pořízení konvektomatu</t>
  </si>
  <si>
    <t>Zvýšení kapacity školní kuchyně</t>
  </si>
  <si>
    <t>Mateřská škola G. Frištenského, příspěvková organizace</t>
  </si>
  <si>
    <t>Obnova venkovního prostředí školy (venkovní mobiliář)</t>
  </si>
  <si>
    <t>Herní prvky na školní zahrady</t>
  </si>
  <si>
    <t>Interaktivní tabule do tříd</t>
  </si>
  <si>
    <t>Rekonstrukce umývárny dětí</t>
  </si>
  <si>
    <t>ICT vybavení pro pedagogy</t>
  </si>
  <si>
    <t>Mateřská škola Gemerská, příspěvková organizace</t>
  </si>
  <si>
    <t>MŠ: 107627744</t>
  </si>
  <si>
    <t>Rekonstrukcek uchyňky</t>
  </si>
  <si>
    <t>etapová realizace</t>
  </si>
  <si>
    <t>Odvlhčení budovy</t>
  </si>
  <si>
    <t>příprava projektové dokumentace</t>
  </si>
  <si>
    <t>Rekonstrukce sociálního zařízení budovy MŠ Gemerská</t>
  </si>
  <si>
    <t>Dovybavení novými prvky pro hry dětí - venkovní prostředí</t>
  </si>
  <si>
    <t>Dokončení zateplení budovy MŠ Gemerská</t>
  </si>
  <si>
    <t>3x interaktivní zařízení MagicBox + výukové programy</t>
  </si>
  <si>
    <t>projektová dokumentace</t>
  </si>
  <si>
    <t>Bezpečná školka</t>
  </si>
  <si>
    <t>Modernizace zahrady</t>
  </si>
  <si>
    <t>řešeno bez projektu</t>
  </si>
  <si>
    <t>připraveno</t>
  </si>
  <si>
    <t>v řešení</t>
  </si>
  <si>
    <t>Herní prvky na školní zahradu</t>
  </si>
  <si>
    <t>Zateplení budovy MŠ Kollárova</t>
  </si>
  <si>
    <t>Úprava átria</t>
  </si>
  <si>
    <t>Základní škola a Mateřská škola Křelov-Břuchotín, příspěvková organizace</t>
  </si>
  <si>
    <t>Křelov - Břuchotín</t>
  </si>
  <si>
    <t>ZŠ: 102308250 MŠ:107626624</t>
  </si>
  <si>
    <t>ORP Olomouc</t>
  </si>
  <si>
    <t>Obec Křelov - Břuchotín</t>
  </si>
  <si>
    <t>Základní škola a Mateřská škola Luká, příspěvková organizace</t>
  </si>
  <si>
    <t>Obec Luká</t>
  </si>
  <si>
    <t>ZŠ: 102320497 MŠ:107627337</t>
  </si>
  <si>
    <t>Vybavení MŠ Luká</t>
  </si>
  <si>
    <t>Vybavení šaten MŠ Luká</t>
  </si>
  <si>
    <t>Rekonstrukce sociálních zařízení</t>
  </si>
  <si>
    <t>Mateřská škola Liboš, příspěvková organizace</t>
  </si>
  <si>
    <t>Obec Liboš</t>
  </si>
  <si>
    <t>Revitalizace zahrady</t>
  </si>
  <si>
    <t>Základní škola a Mateřská škola Náklo, okres Olomouc, příspěvková organizace</t>
  </si>
  <si>
    <t>Obec Náklo</t>
  </si>
  <si>
    <t>ZŠ: 102320535 MŠ:107626772</t>
  </si>
  <si>
    <t>Rekonstrukce šaten dětí MŠ včetně nábytku – I. Etapa</t>
  </si>
  <si>
    <t>Rekonstrukce šaten dětí MŠ včetně nábytku – II. Etapa</t>
  </si>
  <si>
    <t>Realizační projektová dokumentace připravena</t>
  </si>
  <si>
    <t>Základní škola a Mateřská škola Nasobůrky</t>
  </si>
  <si>
    <t>ZŠ: 102308390 MŠ: 107626331</t>
  </si>
  <si>
    <t>ZŠ+MŠ: bezbariérovost - schodišťová plošina k hlavním vchodovým dveřím, ZŠ: schodišťová plošina na hlavní schodiště do 1. patra, bezbariérové WC</t>
  </si>
  <si>
    <t>MŠ: úprava bezbariérového vchodu vč. dveří do třídy/herny</t>
  </si>
  <si>
    <t>MŠ: úprava bezbariérového vchodu vč. Dveří do třídy/herny</t>
  </si>
  <si>
    <t>MŠ: Nové vybavení herních prvků části školní zahrady určené pro MŠ</t>
  </si>
  <si>
    <t>Rekonstrukce sociálního zařízení v ZŠ i MŠ</t>
  </si>
  <si>
    <t>vypracovaný projekt</t>
  </si>
  <si>
    <t>Záměr</t>
  </si>
  <si>
    <t>Základní škola a Mateřská škola Pňovice, okres Olomouc</t>
  </si>
  <si>
    <t>Obec Pňovice</t>
  </si>
  <si>
    <t>ZŠ: 102320471 MŠ: 107627272</t>
  </si>
  <si>
    <t>MŠ: úprava půdních prostor - učebna, výdejna, relaxační centrum, keramická dílna, zázemí pro učitele</t>
  </si>
  <si>
    <t>MŠ: úprava sklepních prostor (dílny)</t>
  </si>
  <si>
    <t xml:space="preserve">Základní škola a Mateřská škola Pňovice, okres Olomouc </t>
  </si>
  <si>
    <t>Základní škola a Mateřská škola Příkazy, příspěvková organizace</t>
  </si>
  <si>
    <t>Obec Příkazy</t>
  </si>
  <si>
    <t>ZŠ: 102308667 MŠ: 107627299</t>
  </si>
  <si>
    <t>Venkovní přírodní herna</t>
  </si>
  <si>
    <t>ne</t>
  </si>
  <si>
    <t>Rekonstrukce šaten MŠ</t>
  </si>
  <si>
    <t>Rekonstrukce sborovny MŠ</t>
  </si>
  <si>
    <t xml:space="preserve">Základní a mateřská škola Skrbeň, příspěvková organizace       </t>
  </si>
  <si>
    <t>Obec Skrbeň</t>
  </si>
  <si>
    <t>70 986 215</t>
  </si>
  <si>
    <t>ZŠ: 102 121 044  MŠ: :107 627 302</t>
  </si>
  <si>
    <t>Zvýšení kapacity MŠ</t>
  </si>
  <si>
    <t xml:space="preserve">Mateřská škola Slavětín, příspěvková organizace </t>
  </si>
  <si>
    <t>Obec Slavětín</t>
  </si>
  <si>
    <t>Fasáda a odvlhčení zdiva</t>
  </si>
  <si>
    <t>Stavební povolení</t>
  </si>
  <si>
    <t>Rekonstrukce podlahy</t>
  </si>
  <si>
    <t>Náhrada luxfer</t>
  </si>
  <si>
    <t>Rekonstrukce střechy</t>
  </si>
  <si>
    <t>Základní škola a Mateřská škola Střeň, okres Olomouc, příspěvková organizace</t>
  </si>
  <si>
    <t>Obec Střeň</t>
  </si>
  <si>
    <t>ZŠ: 102308420, MŠ: 107626781</t>
  </si>
  <si>
    <t>Vybudování kmenových učeben včetně vybavení</t>
  </si>
  <si>
    <t>Projektová dokumentace</t>
  </si>
  <si>
    <t>ano</t>
  </si>
  <si>
    <t>Stavební úpravy ZŠ a MŠ Střeň</t>
  </si>
  <si>
    <t>Mateřská škola Štěpánov, Moravská Huzová, 60 p.o.</t>
  </si>
  <si>
    <t>Město Štěpánov</t>
  </si>
  <si>
    <t xml:space="preserve">Navýšení kapacity MŠ </t>
  </si>
  <si>
    <t>Navýšení kapacity MŠ Štěpánov, Moravská Huzová</t>
  </si>
  <si>
    <t>probíhají přípravné práce na projektové dokumentaci</t>
  </si>
  <si>
    <t>Modernizace kuchyně</t>
  </si>
  <si>
    <t>Polytechnická venkovní dílna</t>
  </si>
  <si>
    <t>Mateřská škola Štěpánov, Sídliště 555, příspěvková organizace</t>
  </si>
  <si>
    <t>Rekonstrukce zahrady MŠ, vybavení novými prvky</t>
  </si>
  <si>
    <t>Územní souhlas</t>
  </si>
  <si>
    <t>Mateřská škola Vilémov okres Olomouc, příspěvková organizace</t>
  </si>
  <si>
    <t>Obec Vilémov</t>
  </si>
  <si>
    <t>Schodištní plošina do patra</t>
  </si>
  <si>
    <t>NE</t>
  </si>
  <si>
    <t>Lesní mateřská škola Bažinka, školská právnická osoba</t>
  </si>
  <si>
    <t>Rozvišť, z.s.</t>
  </si>
  <si>
    <t>Rekonstrukce a úprava vstupního prostoru LMŠ Bažinka – zastřešená terasa a přístupová cesta</t>
  </si>
  <si>
    <t>Horka nad Moravou</t>
  </si>
  <si>
    <t>Modernizace hygienického vybavení, rozšíření úložných prostor LMŠ Bažinka</t>
  </si>
  <si>
    <t>Venkovní herní prvky a mobiliář na pozemku LMŠ Bažinka</t>
  </si>
  <si>
    <t>Modernizace a rozšíření solárního systému - zdroj elektřiny pro LMŠ Bažinka</t>
  </si>
  <si>
    <t>Altán - venkovní učebna a jídelna</t>
  </si>
  <si>
    <t>Základní škola a Mateřská škola Červenka, příspěvková organizace</t>
  </si>
  <si>
    <t>Obec Červenka</t>
  </si>
  <si>
    <t>ZŠ: 102308373 MŠ:181000938</t>
  </si>
  <si>
    <t>Zateplení a snížení energetické náročnosti budovy MŠ</t>
  </si>
  <si>
    <t>Oprava kopule na budově MŠ, její uzavření do prostoru třídy MŠ</t>
  </si>
  <si>
    <t>Řešení topení MŠ</t>
  </si>
  <si>
    <t>záměr, postupná realizace</t>
  </si>
  <si>
    <t>Řešení zahrady MŠ pro potřeby dětí a zabzpečení areálu i budovy MŠ</t>
  </si>
  <si>
    <t>Základní škola a Mateřská škola Haňovice, příspěvková organizace</t>
  </si>
  <si>
    <t>Obec Haňovice</t>
  </si>
  <si>
    <t>ZŠ: 108012816 MŠ: 107626322</t>
  </si>
  <si>
    <t>Bezbariérový vstup do MŠ a ZŠ</t>
  </si>
  <si>
    <t>Výbava ZŠ a MŠ Haňovice</t>
  </si>
  <si>
    <t>Vybavení zázemí pro výdej stravy ZŠ a MŠ Haňovice</t>
  </si>
  <si>
    <t>Základní škola a Mateřská škola Horka nad Moravou, příspěvková organizace</t>
  </si>
  <si>
    <t>Obec Horka nad Moravou</t>
  </si>
  <si>
    <t>MŠ: 107626543</t>
  </si>
  <si>
    <t>Výstavba oplocení MŠ, vč. brány, rekonstrukce a doplnění venkovních chodníků; odstranění a výstavba zahradních domků v areálu MŠ; polytechnické koutky (pracovní místa, kuchyňky), vč. vybavení (nářadí, interaktivní tabule), kryty stávajících pískovišť, přístřešek se stojany na kola</t>
  </si>
  <si>
    <t>rekonstrukce zdravoinstalace a elektroinstalace v budově MŠ; rekonstrukce suterénu MŠ (polytechnika, specializované učebny, toalety, zázemí, výdejna jídla, přístupy)</t>
  </si>
  <si>
    <t>rozpracovaná PD</t>
  </si>
  <si>
    <t>ZŠ: 102320403 MŠ: 107626543</t>
  </si>
  <si>
    <t>Rekonstrukce prostor a areálu MŠ (vč. vybavení, doprovodného hygienického a stravovacího zařízení)</t>
  </si>
  <si>
    <t>Základní škola a Mateřská škola Cholina, okres Olomouc, příspěvková organizace</t>
  </si>
  <si>
    <t>Obec Cholina</t>
  </si>
  <si>
    <t>ZŠ: 102308331 MŠ: 107626292</t>
  </si>
  <si>
    <t>zahradní altán</t>
  </si>
  <si>
    <t>Nové záměry, nebo záměry upravené (oproti předchozí verzi dokumentu)</t>
  </si>
  <si>
    <t>Základní a mateřská škola Červenka, příspěvková organizace</t>
  </si>
  <si>
    <t>ZŠ: 102308373 MŠ: 181000938</t>
  </si>
  <si>
    <t>ZŠ: Bezbariérový přístup do ZŠ a bezbariérové zajištění pohybu žáků po školních pozemcích</t>
  </si>
  <si>
    <t>ZŠ: Vybavení tříd interaktivními panely</t>
  </si>
  <si>
    <t>záměr, příprava realizace</t>
  </si>
  <si>
    <t>ZŠ: vybavení prostor školy – třídy, školní jídelna, kabinety, školní družina</t>
  </si>
  <si>
    <t>ZŠ: vybavení prostor školy – třídy, školní jídelna, kabinety</t>
  </si>
  <si>
    <t>záměr, příprava postupná realizace</t>
  </si>
  <si>
    <t>ZŠ: bezbariérové WC + bezbariérový vstup do poschodí</t>
  </si>
  <si>
    <t>ZŠ: 102308373</t>
  </si>
  <si>
    <t>Řešení okolí školy a zlepšení zázemí okolí školy pro potřeby výuky i volnočasových aktivit žáků, umístění kol, herní prvky, prostor k pohybovým činnostem dětí</t>
  </si>
  <si>
    <t>Záměr, příprava studie, PD, postupná realizace</t>
  </si>
  <si>
    <t>Modernizace sociálního zařízení pro žáky ZŠ i zázemí školní výdejny</t>
  </si>
  <si>
    <t>Řešení teploty ve třídách ZŠ</t>
  </si>
  <si>
    <t>Využití nadbytečných prostor v bývalé kotelně ZŠ pro potřeby školy</t>
  </si>
  <si>
    <t>Vybavení šatny ZŠ nábytkem</t>
  </si>
  <si>
    <t>Podpora polytechnických oborů – výstavba a rekonstrukce vč. vybavení</t>
  </si>
  <si>
    <t>Odborné výukové učebny (rekonstrukce včetně vybavení) a zřízení jazykových koutů</t>
  </si>
  <si>
    <t>Přístavba a modernizace pavilonů budovy školy (rekonstrukce odborných učeben, včetně vybavení a zajištění konektivity)</t>
  </si>
  <si>
    <t>Rekonstrukce kmenových tříd ZŠ vč. vybavení</t>
  </si>
  <si>
    <t>Rekonstrukce prostor družiny ZŠ vč. Vybavení</t>
  </si>
  <si>
    <t>Rekonstrukce prostor družiny ZŠ vč. vybavení</t>
  </si>
  <si>
    <t>Rekonstrukce pavilonů ZŠ</t>
  </si>
  <si>
    <t>Záměr, pav. A, B – projektová dokumentace</t>
  </si>
  <si>
    <t>Rekonstrukce areálu ZŠ (parkovací zálivy, přístřešek na kola, brána, oplocení…)</t>
  </si>
  <si>
    <t>ZŠ: bezbariérová přírodní učebna</t>
  </si>
  <si>
    <t>Osvětlení a zabezpečení areálu ZŠ</t>
  </si>
  <si>
    <t>Rekonstrukce kotelny (vč. doplnění záložního plynového kotle)</t>
  </si>
  <si>
    <t>Rekonstrukce a rozšíření prostor Základní školy v Křelově-Břuchotíně, včetně vybavení odborných učeben</t>
  </si>
  <si>
    <t>ZŠ:102308250 MŠ:107626624</t>
  </si>
  <si>
    <t>Obec Křelov</t>
  </si>
  <si>
    <t>Vybavení odborných učeben</t>
  </si>
  <si>
    <t>Připraveno k realizaci</t>
  </si>
  <si>
    <t>Vybudování venkovní učebny včetně vybavení</t>
  </si>
  <si>
    <t xml:space="preserve">Obec Náklo </t>
  </si>
  <si>
    <t>Výstavba nové tělocvičny včetně  pořízení vybavení</t>
  </si>
  <si>
    <t>Základní škola a mateřská škola Nasobůrky</t>
  </si>
  <si>
    <t>ZŠ+MŠ: Bezbariérovost - Schodišťová plošina k hlavním vchodovým dveřím, ZŠ: schodišťová plošina na hlavní schodiště do 1. patra bezbariérové WC</t>
  </si>
  <si>
    <t>ZŠ: Úprava bezbariérových vstupů vč. dveří do tříd, výdejny stravy a WC</t>
  </si>
  <si>
    <t>Vybavení tělocvičnými prvky na školním pozemku, venkovní mobiliář</t>
  </si>
  <si>
    <t>Zpracovaný projekt</t>
  </si>
  <si>
    <t>ZŠ: 102308390 MŠ:107626331</t>
  </si>
  <si>
    <t xml:space="preserve">Obnova zabezpečovacího systému </t>
  </si>
  <si>
    <t>Rekonstrukce/rozšíření ZŠ včetně zázemí a doprovodného stravovacího a hygienického zařízení; venkovní mobiliář a herní prvky</t>
  </si>
  <si>
    <t>Pořízení technologií a dalšího vybavení ZŠ, včetně technologie a dalšího vybavení doprovodného stravovacího zařízení</t>
  </si>
  <si>
    <t>ZŠ: Půdní vestavba – knihovna + čítárna, učebny pro umělecké předměty, jazyková učebna, kabinety, sklad pomůcek, archiv</t>
  </si>
  <si>
    <t>ZŠ: Půdní vestavba – knihovna + čítárna, učebny pro umělecké předměty</t>
  </si>
  <si>
    <t>ZŠ: Úprava sklepních prostor (dílny), půdní vestavba – cvičná kuchyňka</t>
  </si>
  <si>
    <t>ZŠ: Výstavba přírodní učebny včetně prvků environmentální výchovy</t>
  </si>
  <si>
    <t>ZŠ: Výstavba přírodní učebny vč. prvků environmentální výchovy</t>
  </si>
  <si>
    <t>Rekonstrukce školního výceúčelového hřiště</t>
  </si>
  <si>
    <t>Výstavba víceúčelové haly a tělocvičny</t>
  </si>
  <si>
    <t>Vybudování školní jídelny s kuchyní</t>
  </si>
  <si>
    <t>Rekonstrukce učeben, sborovny a ředitelny</t>
  </si>
  <si>
    <t>Rekonstrukce přístupové cesty, oprava parkovacích stání a odstavných ploch</t>
  </si>
  <si>
    <t>Úprava prostor školní knihovny na šatnu</t>
  </si>
  <si>
    <t>Venkovní přírodní učebna</t>
  </si>
  <si>
    <t>Rekonstrukce učeben</t>
  </si>
  <si>
    <t>Základní a mateřská škola Příkazy, příspěvková organizace</t>
  </si>
  <si>
    <t>Vybavení tříd nábytkem, vybavení kabinetů</t>
  </si>
  <si>
    <t>Rekonstrukce sborovny</t>
  </si>
  <si>
    <t>Rekonstrukce jídelny</t>
  </si>
  <si>
    <t>Rekonstrukce ŠD</t>
  </si>
  <si>
    <t>Vybudování školní knihovny</t>
  </si>
  <si>
    <t>Základní a mateřská škola Skrbeň, příspěvková organizace</t>
  </si>
  <si>
    <t>ZŠ: 102 121 044 MŠ: 107 627 302</t>
  </si>
  <si>
    <t>650 037 260</t>
  </si>
  <si>
    <t>Učebna polytechnické výchovy včetně vybavení</t>
  </si>
  <si>
    <t>Oddechová zóna - rekonstrukce pergoly</t>
  </si>
  <si>
    <t>Školní knihovna - vybavení</t>
  </si>
  <si>
    <t>ZŠ: 102308420 MŠ: 107626781</t>
  </si>
  <si>
    <t>ZŠ: Vybudování půdní vestavby s odbornými učebnami včetně vybavení</t>
  </si>
  <si>
    <t>ZŠ : Bezbariérové úpravy ve vazbě na budování bezbariérovosti školy</t>
  </si>
  <si>
    <t>Základní škola Bílá Lhota, okres Olomouc, příspěvková organizace</t>
  </si>
  <si>
    <t>ZŠ Bílá Lhota</t>
  </si>
  <si>
    <t>ZŠ: 102320152</t>
  </si>
  <si>
    <t>Zahrada – venkovní učebna (altán), výsadba zeleně</t>
  </si>
  <si>
    <t>Rekonstrukce cvičné kuchyňky včetně vybavení</t>
  </si>
  <si>
    <t xml:space="preserve">Odborná učebna v podkroví pro výtvarné a jiné výchovy </t>
  </si>
  <si>
    <t>Keramická dílna</t>
  </si>
  <si>
    <t>Odborná učebna pro přírodní vědy + kabinet</t>
  </si>
  <si>
    <t>Připravenost</t>
  </si>
  <si>
    <t>Rekonstrukce multimediální učebny pro I. stupeň</t>
  </si>
  <si>
    <t>Rekonstrukce dílen na polytechnickou učebnu</t>
  </si>
  <si>
    <t>Oprava příjezdové cesty do školy , školního dvora, parkování + zabezpečení objektu</t>
  </si>
  <si>
    <t>Rekonstrukce šaten</t>
  </si>
  <si>
    <t>Postupná výměna vybavení (sborovna, třídy, kabinety)</t>
  </si>
  <si>
    <t>Rekonstrukce WC v objektu B</t>
  </si>
  <si>
    <t>Základní škola Litovel, Jungmannova 655, okres Olomouc</t>
  </si>
  <si>
    <t>ZŠ: 045238782</t>
  </si>
  <si>
    <t>Práce s digitálními technologiemi – vytvoření informačního hnízda – zdroje informací pro žáky , mobilní učebna cizích jazyků</t>
  </si>
  <si>
    <t>Rekonstrukce dvou učeben cizích jazyků včetně digitalizace jednotlivých míst pro žáky + zajištění konektivity</t>
  </si>
  <si>
    <t>v realizaci</t>
  </si>
  <si>
    <t>Rekonstrukce odborných učeben, vybavení a zajištění konektivity ZŠ Jungmannova</t>
  </si>
  <si>
    <t>Rekonstrukce odborné učebny „kuchyňky“ pro vaření a vybavení, zajištění konektivity</t>
  </si>
  <si>
    <t>Mobilní učebny pro výuku ICT – nové vybavení, obnova a dovybavení novými pomůckami na výuku informatiky a pro badatelství ve výuce</t>
  </si>
  <si>
    <t>Rekonstrukce a vybavení školních družin</t>
  </si>
  <si>
    <t>Vybavení a obnova vybavení a dovybavení pomůckami odborných učeben, dovybavení a obnova zařízení konektivity.</t>
  </si>
  <si>
    <t>částečně zrealizováno</t>
  </si>
  <si>
    <t>Sluňákov - centrum ekologických aktivit města Olomouce o.p.s</t>
  </si>
  <si>
    <t>Zastřešená učebna u archeologických pecí</t>
  </si>
  <si>
    <t>Doplnění a obnova infrastruktury, učební pomůcky</t>
  </si>
  <si>
    <t>Rekontrukce pozorovacího mola u rybníka</t>
  </si>
  <si>
    <t>Pořízení materiální podpory výukových programů</t>
  </si>
  <si>
    <t>Úprava, modernizace a nebo adaptace venkovní infrastruktury a souvisejících objektů</t>
  </si>
  <si>
    <t>záměr/zpracovaný projekt</t>
  </si>
  <si>
    <t>Sluňákov – centrum ekologických aktivit města Olomouce, o.p.s</t>
  </si>
  <si>
    <t>Pořízení provozního a stravovacího technického vybavení</t>
  </si>
  <si>
    <t>Vnitřní/vnější úpravy stávajících objektů za účelem rozšíření nabídky vzdělávacích a kulturních aktivit</t>
  </si>
  <si>
    <t>záměr, zpracovaný projekt</t>
  </si>
  <si>
    <t>Úprava povrchů a navazující infrastruktury včetně venkovního mobiliáře</t>
  </si>
  <si>
    <t>Pořízení video/audio/IT technologií za účelem zabezpečení organizace pořádaných aktivit</t>
  </si>
  <si>
    <t>Sportovní vzdělávací centrum Litovel</t>
  </si>
  <si>
    <t>Sluňákov - Centrum ekologických aktivit, o.p.s., Skrbeňská 669, Horka nad Moravou</t>
  </si>
  <si>
    <t>Statutární město Olomouc</t>
  </si>
  <si>
    <t>Vybavení a modernizace vnitřních a venkovních odborných učeben pro přírodovědné vzdělávání a práci s digitálními technologiemi</t>
  </si>
  <si>
    <t>2024</t>
  </si>
  <si>
    <t>X</t>
  </si>
  <si>
    <t>Zázemí pro neformální vzdělávání v přírodě</t>
  </si>
  <si>
    <t>Vybavení učeben pro přírodovědné vzdělávání a práci s digitálními technologiemi</t>
  </si>
  <si>
    <t>zrealizováno</t>
  </si>
  <si>
    <t>Modernizace učeben Sluňákov</t>
  </si>
  <si>
    <t>Zateplení budovy Čihadlo</t>
  </si>
  <si>
    <t>Zateplení budovy Frištenského</t>
  </si>
  <si>
    <t>není aktuální</t>
  </si>
  <si>
    <t>Rekonstrukce a úprava prostor bývalé MŠ na hernu školní družiny, archiv, sklad pomůcek, cvičnou kuchyň, rekonstrukce sociálního zařízení</t>
  </si>
  <si>
    <t>Propojení dvou zahrad (oplocení, chodník, branky, prvky)</t>
  </si>
  <si>
    <t>Technické a administrativní zázemí</t>
  </si>
  <si>
    <t>ukončeno</t>
  </si>
  <si>
    <t>600140725</t>
  </si>
  <si>
    <t>600140580</t>
  </si>
  <si>
    <t>650037669</t>
  </si>
  <si>
    <t>600140407</t>
  </si>
  <si>
    <t>600140652</t>
  </si>
  <si>
    <t>650038011</t>
  </si>
  <si>
    <t>600140971</t>
  </si>
  <si>
    <t>102320152</t>
  </si>
  <si>
    <t>650028007</t>
  </si>
  <si>
    <t>650042255</t>
  </si>
  <si>
    <t>Vybavení tříd a družiny nábytkem</t>
  </si>
  <si>
    <t>650061357</t>
  </si>
  <si>
    <t xml:space="preserve">Rekonstrukce podlah </t>
  </si>
  <si>
    <t>Pořízení IT tabule</t>
  </si>
  <si>
    <t>Rekonstrukce elektroinstalace a odpadů a rozvodů vody</t>
  </si>
  <si>
    <t>Obnova zabezpečovacího zařízení</t>
  </si>
  <si>
    <t>Rekonstrukce kotelny vč. výměny kotlů</t>
  </si>
  <si>
    <t>Osazení FV panelů vč. bateriového úložiště na střechu</t>
  </si>
  <si>
    <t>Úprava povrchů, výstavba odstavných ploch a parkovacích stání, výstavba přístupové cesty do dvora, oplocení, venkovní mobiliář</t>
  </si>
  <si>
    <t>600140415</t>
  </si>
  <si>
    <t>650041984</t>
  </si>
  <si>
    <t>Rekonstrukce/rozšíření MŠ včetně zázemí a doprovodného stravovacího a hygienického zařízení: venkovní mobiliář a herní prvky</t>
  </si>
  <si>
    <t>Pořízení technologií a dalšího vybavení MŠ, včetně technologie a dalšího vybavení doprovodného stravovacího zařízení</t>
  </si>
  <si>
    <t>Arcibiskupství olomoucké</t>
  </si>
  <si>
    <t>Olomoucký kraj</t>
  </si>
  <si>
    <t>Oprava elektroinstalace a odpadů a rozvodů vody</t>
  </si>
  <si>
    <t>Zázemí pro kancelář, sklad vybavení a materiálu pro údržbu, úklid, hygienu a provoz</t>
  </si>
  <si>
    <t>650037260</t>
  </si>
  <si>
    <t xml:space="preserve">zázemí pro školní poradenské pracoviště </t>
  </si>
  <si>
    <t>stručný popis, např. zpracovaná PD, zajištěné výkupy, výber dodavatele</t>
  </si>
  <si>
    <t>Projektová dokumentace ve fázi zpracovávání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</si>
  <si>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</si>
  <si>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</si>
  <si>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</si>
  <si>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</si>
  <si>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</si>
  <si>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</si>
  <si>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Nová výstavba přístřešků – skladu nářadí k polytechnické výuce, vč. vybavení</t>
  </si>
  <si>
    <t>Výstavba venkovní environmntální učebny vč. vybavení</t>
  </si>
  <si>
    <t>102320403</t>
  </si>
  <si>
    <t>Výstavba sportovního hřiště</t>
  </si>
  <si>
    <t>650058615</t>
  </si>
  <si>
    <t>2025</t>
  </si>
  <si>
    <t>Osazení FV panelů vč. osazení bateriového úložiště na střechu</t>
  </si>
  <si>
    <t>ZŠ: Přístavba víceúčelové haly a tělocvičny včetně sociálního zázemí a realizace herny pro družinu, kabinetu, skladu učebních pomůcek a rozšiřování plochy jídelny</t>
  </si>
  <si>
    <t>ZŠ: přístavba víceúčelové haly a tělocvičny včetně sociálního zázemí a realizace herny pro družinu, kabinetu, skladu učebních pomůcek a rozšiřování plochy jídelny</t>
  </si>
  <si>
    <t>Rekonstrukce a vybavení učebny pro pracovní a výtvarné činnosti</t>
  </si>
  <si>
    <t>Modernizace třídy školní družiny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</si>
  <si>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</si>
  <si>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</si>
  <si>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</si>
  <si>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Zkvalitnení podmínek výuky přírodovědných, polytechnických a řemeslných oborů</t>
  </si>
  <si>
    <t>2017</t>
  </si>
  <si>
    <t>2018</t>
  </si>
  <si>
    <t>mobilní objekt  a vybavení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</si>
  <si>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</si>
  <si>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</si>
  <si>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</si>
  <si>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</si>
  <si>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</si>
  <si>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projekt</t>
  </si>
  <si>
    <t>Celková rekonstrukce</t>
  </si>
  <si>
    <t>Celková rekonstrukce objektu MŠ Frištenského</t>
  </si>
  <si>
    <t>Navýšení kapacity mateřské školy</t>
  </si>
  <si>
    <t>Rozšíření kapacity MŠ vč. Šaten dětí a zaměstnanců, sociálního zařízení, rozvodů elektroinstalace, odpadu vody</t>
  </si>
  <si>
    <t>projekt se vypracovává</t>
  </si>
  <si>
    <t>ANO</t>
  </si>
  <si>
    <t>dokončeno</t>
  </si>
  <si>
    <t xml:space="preserve">Výměna vchodových dveří </t>
  </si>
  <si>
    <t xml:space="preserve">Interaktivní tabule  </t>
  </si>
  <si>
    <t>Zahradní úpravy</t>
  </si>
  <si>
    <t>Vegetační úpravy průčelí MŠ, úpravy školní zahrady</t>
  </si>
  <si>
    <t>Rekonstrukce inženýrských sítí a venkovní dlažby</t>
  </si>
  <si>
    <t>Základní škola, Mateřská škola, Školní jídelna a Školní družina Bouzov, příspěvková organizace</t>
  </si>
  <si>
    <t>Obec Bouzov</t>
  </si>
  <si>
    <t>107626241</t>
  </si>
  <si>
    <t>650028309</t>
  </si>
  <si>
    <t>Vybudování nové třídy (místnosti) v MŠ</t>
  </si>
  <si>
    <t>naprojektování a realizace nové třídy mateřské školy na pozemku MŠ</t>
  </si>
  <si>
    <t>Vybavení jídelny MŠ</t>
  </si>
  <si>
    <t>herní prvky do zahrady MŠ</t>
  </si>
  <si>
    <t>Navýšení kapacity MŠ</t>
  </si>
  <si>
    <t>Vybavení kabinetu ZŠ</t>
  </si>
  <si>
    <t>Opravy vodovodních a kanalizačních rozvodů v suterénu budovy</t>
  </si>
  <si>
    <t xml:space="preserve">Modernizace sociálního zařízení  </t>
  </si>
  <si>
    <t>Opravy podlah a obložení ve třídách a tělocvičně</t>
  </si>
  <si>
    <t>Výměna svítidel ve třídách</t>
  </si>
  <si>
    <t>Pořízení 2 ks interaktivních panelů</t>
  </si>
  <si>
    <t>Přírodní učebna - altán pro výuku vč. vybavení, multifunkční hřiště, venkovní mobiliář, tělocvičné a herní prvky na pozemku, sadová úprava areálu</t>
  </si>
  <si>
    <t>ZŠ: úprava povrchů, výstavba odstavných ploch a parkovacích stánní, výstavba přístupové cesty v areálu školy, oplocení</t>
  </si>
  <si>
    <t>Zřízení učebny polytechnické výchovy vč. vybavení</t>
  </si>
  <si>
    <t>Rekonstrukce sociálních zařízení a šaten pro zaměstnance, včetně vybavení</t>
  </si>
  <si>
    <t>Rekonstrukce pískovišť včetně instalace herního pvku, zastínění, výměny písku</t>
  </si>
  <si>
    <t>studie</t>
  </si>
  <si>
    <t>Úprava átria + včetně nýádrží na dešťovou vodu</t>
  </si>
  <si>
    <t>Revitalizace zahrady včetně  nového oplocení</t>
  </si>
  <si>
    <t>IN LIFE, z.s.</t>
  </si>
  <si>
    <t>Zrušení jímek na nádvoří, odvod srážkových vod, opravy dlažby</t>
  </si>
  <si>
    <t>Ano</t>
  </si>
  <si>
    <t>záměr, vypracovaná studie</t>
  </si>
  <si>
    <t>záměr, návrh řešení</t>
  </si>
  <si>
    <t>Rekonstrukce a úprava vstupního prostoru LMŠ Bažinka – zastřešená terasa a přístupová cesta a hospodaření s dešťovou vodou ze střechy objektu</t>
  </si>
  <si>
    <t>2026</t>
  </si>
  <si>
    <t>Zázemí pro lesní klub Větvík</t>
  </si>
  <si>
    <t>mobilní objekt a vybavení</t>
  </si>
  <si>
    <t>Pořízení vybavení pro venkovní  kulturní akce</t>
  </si>
  <si>
    <t>Pořízení vybavení - stoly, stany, sedátka…</t>
  </si>
  <si>
    <t>Modernizace TZB centra ekologických aktivit města Olomouce</t>
  </si>
  <si>
    <t>Modernizace zázemí cenra ekologických aktivit města Olomouce</t>
  </si>
  <si>
    <t>2027</t>
  </si>
  <si>
    <t>relizováno</t>
  </si>
  <si>
    <t>Mloček, z.s.</t>
  </si>
  <si>
    <t>Radvanice, Pavlon</t>
  </si>
  <si>
    <t>výběr dodavatele</t>
  </si>
  <si>
    <t>neaktuální</t>
  </si>
  <si>
    <t>Vybabení hřiště pro MŠ</t>
  </si>
  <si>
    <t>Vybavení hřiště pro MŠ</t>
  </si>
  <si>
    <t>Vybudování sportovní haly</t>
  </si>
  <si>
    <t>Výstavba venkovní učebny</t>
  </si>
  <si>
    <t>Rozšíření prostoru školní kuchyně a školní jídelny</t>
  </si>
  <si>
    <t>Rozšíření prostoru školní kuchyně a školní učebny</t>
  </si>
  <si>
    <t>Vybudování kmenových učeben a zázemí pro personál včetně vybavení</t>
  </si>
  <si>
    <t>Rekonstrukce a vybavení kmenových učeben</t>
  </si>
  <si>
    <t>LK Mloček, z.s.</t>
  </si>
  <si>
    <t>Zastřešená pergola</t>
  </si>
  <si>
    <t>Pergola pro nepřízeň počasí - podpora dětí v lesní mateřské škole</t>
  </si>
  <si>
    <t>04/2025</t>
  </si>
  <si>
    <t>08/2025</t>
  </si>
  <si>
    <t>Vybudování jazykové učebny</t>
  </si>
  <si>
    <t>Dům dětí a mládeže Litovel</t>
  </si>
  <si>
    <t>Venovní RELAX zóna pro volnočasové aktivity dětí</t>
  </si>
  <si>
    <t>Litovel</t>
  </si>
  <si>
    <t>Úprava venckovních prostor po Skateparku na relaxační zónu pro aktivity dětí</t>
  </si>
  <si>
    <t>2028</t>
  </si>
  <si>
    <t>Zrealizováno</t>
  </si>
  <si>
    <t xml:space="preserve">NE </t>
  </si>
  <si>
    <t>provedeno</t>
  </si>
  <si>
    <t>Demolice stávajícího objektu</t>
  </si>
  <si>
    <t>Demolice stávajícího objektu pro místo výstavby nové MŠ</t>
  </si>
  <si>
    <t>hotová PD</t>
  </si>
  <si>
    <t>vydané povolení odstranění stavby</t>
  </si>
  <si>
    <t>Výstavba nové MŠ a demolice stávajícího objektu</t>
  </si>
  <si>
    <t>Výstavba nové MŠ</t>
  </si>
  <si>
    <t>novostavba MŠ příprava PD</t>
  </si>
  <si>
    <t>Rekonstrukce kotelny</t>
  </si>
  <si>
    <t>Rekonstrukce plynové kotelny</t>
  </si>
  <si>
    <t>vydáno koordinované stanovisko, žádost o územní rozhodnutí</t>
  </si>
  <si>
    <t>Vybavení zahrady ZŠ, herní prvky</t>
  </si>
  <si>
    <t>V realizaci</t>
  </si>
  <si>
    <t>Příprava projektové dokumentace, etapová realizace</t>
  </si>
  <si>
    <t>Zajištění bezbariérovosti v MŠ</t>
  </si>
  <si>
    <t>Socíální zázemí pro pedagogické pracovníky v 1. patře MŠ</t>
  </si>
  <si>
    <t>Zpracovaný projekt s podklady, částečně zrealizováno</t>
  </si>
  <si>
    <t>Schválil řídící výbor MAP vzdělávání IV na území MAS Moravská cesta IV jako aktuální platnou verzi k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</si>
</sst>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.8000000000000007"/>
      <name val="Calibri"/>
      <family val="2"/>
      <charset val="238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464">
    <xf numFmtId="0" fontId="0" fillId="0" borderId="0" xfId="0"/>
    <xf numFmtId="0" fontId="6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/>
    <xf numFmtId="0" fontId="9" fillId="0" borderId="49" xfId="0" applyFont="1" applyBorder="1"/>
    <xf numFmtId="0" fontId="9" fillId="0" borderId="50" xfId="0" applyFont="1" applyBorder="1"/>
    <xf numFmtId="0" fontId="9" fillId="0" borderId="51" xfId="0" applyFont="1" applyBorder="1" applyAlignment="1">
      <alignment horizontal="center"/>
    </xf>
    <xf numFmtId="0" fontId="4" fillId="0" borderId="44" xfId="0" applyFont="1" applyBorder="1"/>
    <xf numFmtId="9" fontId="4" fillId="0" borderId="45" xfId="2" applyFont="1" applyFill="1" applyBorder="1" applyAlignment="1" applyProtection="1">
      <alignment horizontal="center"/>
    </xf>
    <xf numFmtId="0" fontId="4" fillId="2" borderId="44" xfId="0" applyFont="1" applyFill="1" applyBorder="1"/>
    <xf numFmtId="0" fontId="0" fillId="2" borderId="0" xfId="0" applyFill="1"/>
    <xf numFmtId="9" fontId="4" fillId="2" borderId="45" xfId="2" applyFont="1" applyFill="1" applyBorder="1" applyAlignment="1" applyProtection="1">
      <alignment horizontal="center"/>
    </xf>
    <xf numFmtId="0" fontId="4" fillId="3" borderId="44" xfId="0" applyFont="1" applyFill="1" applyBorder="1"/>
    <xf numFmtId="0" fontId="0" fillId="3" borderId="0" xfId="0" applyFill="1"/>
    <xf numFmtId="9" fontId="4" fillId="3" borderId="45" xfId="2" applyFont="1" applyFill="1" applyBorder="1" applyAlignment="1" applyProtection="1">
      <alignment horizontal="center"/>
    </xf>
    <xf numFmtId="0" fontId="4" fillId="3" borderId="46" xfId="0" applyFont="1" applyFill="1" applyBorder="1"/>
    <xf numFmtId="0" fontId="0" fillId="3" borderId="47" xfId="0" applyFill="1" applyBorder="1"/>
    <xf numFmtId="9" fontId="4" fillId="3" borderId="48" xfId="2" applyFont="1" applyFill="1" applyBorder="1" applyAlignment="1" applyProtection="1">
      <alignment horizontal="center"/>
    </xf>
    <xf numFmtId="49" fontId="4" fillId="0" borderId="0" xfId="0" applyNumberFormat="1" applyFont="1"/>
    <xf numFmtId="0" fontId="5" fillId="0" borderId="0" xfId="0" applyFont="1"/>
    <xf numFmtId="0" fontId="10" fillId="0" borderId="0" xfId="1" applyFont="1" applyProtection="1"/>
    <xf numFmtId="0" fontId="13" fillId="0" borderId="0" xfId="0" applyFont="1"/>
    <xf numFmtId="0" fontId="4" fillId="4" borderId="53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3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4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4" borderId="52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40" xfId="0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horizontal="center" vertical="center" wrapText="1"/>
      <protection locked="0"/>
    </xf>
    <xf numFmtId="0" fontId="19" fillId="4" borderId="49" xfId="0" applyFont="1" applyFill="1" applyBorder="1" applyAlignment="1" applyProtection="1">
      <alignment horizontal="center" vertical="center" wrapText="1"/>
      <protection locked="0"/>
    </xf>
    <xf numFmtId="0" fontId="19" fillId="4" borderId="51" xfId="0" applyFont="1" applyFill="1" applyBorder="1" applyAlignment="1" applyProtection="1">
      <alignment vertical="center" wrapText="1"/>
      <protection locked="0"/>
    </xf>
    <xf numFmtId="0" fontId="19" fillId="4" borderId="24" xfId="0" applyFont="1" applyFill="1" applyBorder="1" applyAlignment="1" applyProtection="1">
      <alignment vertical="center" wrapText="1"/>
      <protection locked="0"/>
    </xf>
    <xf numFmtId="49" fontId="19" fillId="4" borderId="24" xfId="0" applyNumberFormat="1" applyFont="1" applyFill="1" applyBorder="1" applyAlignment="1" applyProtection="1">
      <alignment vertical="center" wrapText="1"/>
      <protection locked="0"/>
    </xf>
    <xf numFmtId="49" fontId="19" fillId="4" borderId="25" xfId="0" applyNumberFormat="1" applyFont="1" applyFill="1" applyBorder="1" applyAlignment="1" applyProtection="1">
      <alignment vertical="center" wrapText="1"/>
      <protection locked="0"/>
    </xf>
    <xf numFmtId="0" fontId="19" fillId="4" borderId="31" xfId="0" applyFont="1" applyFill="1" applyBorder="1" applyAlignment="1" applyProtection="1">
      <alignment vertical="center" wrapText="1"/>
      <protection locked="0"/>
    </xf>
    <xf numFmtId="0" fontId="19" fillId="4" borderId="41" xfId="0" applyFont="1" applyFill="1" applyBorder="1" applyAlignment="1" applyProtection="1">
      <alignment vertical="center" wrapText="1"/>
      <protection locked="0"/>
    </xf>
    <xf numFmtId="0" fontId="19" fillId="4" borderId="50" xfId="0" applyFont="1" applyFill="1" applyBorder="1" applyAlignment="1" applyProtection="1">
      <alignment vertical="center" wrapText="1"/>
      <protection locked="0"/>
    </xf>
    <xf numFmtId="3" fontId="19" fillId="4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23" xfId="0" applyFont="1" applyFill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 applyProtection="1">
      <alignment horizontal="center" vertical="center" wrapText="1"/>
      <protection locked="0"/>
    </xf>
    <xf numFmtId="0" fontId="19" fillId="4" borderId="25" xfId="0" applyFont="1" applyFill="1" applyBorder="1" applyAlignment="1" applyProtection="1">
      <alignment horizontal="center" vertical="center" wrapText="1"/>
      <protection locked="0"/>
    </xf>
    <xf numFmtId="0" fontId="19" fillId="4" borderId="31" xfId="0" applyFont="1" applyFill="1" applyBorder="1" applyAlignment="1" applyProtection="1">
      <alignment horizontal="center" vertical="center" wrapText="1"/>
      <protection locked="0"/>
    </xf>
    <xf numFmtId="0" fontId="19" fillId="4" borderId="41" xfId="0" applyFont="1" applyFill="1" applyBorder="1" applyAlignment="1" applyProtection="1">
      <alignment horizontal="center" vertical="center" wrapText="1"/>
      <protection locked="0"/>
    </xf>
    <xf numFmtId="0" fontId="19" fillId="4" borderId="49" xfId="0" applyFont="1" applyFill="1" applyBorder="1" applyAlignment="1" applyProtection="1">
      <alignment vertical="center" wrapText="1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3" fontId="19" fillId="4" borderId="24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4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8" xfId="0" applyFont="1" applyFill="1" applyBorder="1" applyAlignment="1" applyProtection="1">
      <alignment horizontal="center" vertical="center" wrapText="1"/>
      <protection locked="0"/>
    </xf>
    <xf numFmtId="3" fontId="19" fillId="4" borderId="5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7" fillId="0" borderId="0" xfId="0" applyFont="1" applyProtection="1">
      <protection locked="0"/>
    </xf>
    <xf numFmtId="49" fontId="17" fillId="0" borderId="0" xfId="0" applyNumberFormat="1" applyFont="1" applyProtection="1">
      <protection locked="0"/>
    </xf>
    <xf numFmtId="3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3" fontId="17" fillId="0" borderId="0" xfId="0" applyNumberFormat="1" applyFont="1" applyProtection="1"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 wrapText="1"/>
      <protection locked="0"/>
    </xf>
    <xf numFmtId="49" fontId="4" fillId="0" borderId="25" xfId="0" applyNumberFormat="1" applyFont="1" applyBorder="1" applyAlignment="1" applyProtection="1">
      <alignment horizontal="left" vertical="center" wrapText="1"/>
      <protection locked="0"/>
    </xf>
    <xf numFmtId="0" fontId="4" fillId="4" borderId="51" xfId="0" applyFont="1" applyFill="1" applyBorder="1" applyAlignment="1" applyProtection="1">
      <alignment horizontal="left" vertical="center" wrapText="1"/>
      <protection locked="0"/>
    </xf>
    <xf numFmtId="0" fontId="4" fillId="4" borderId="24" xfId="0" applyFont="1" applyFill="1" applyBorder="1" applyAlignment="1" applyProtection="1">
      <alignment horizontal="left" vertical="center" wrapText="1"/>
      <protection locked="0"/>
    </xf>
    <xf numFmtId="49" fontId="4" fillId="4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9" fillId="0" borderId="52" xfId="0" applyFont="1" applyBorder="1" applyAlignment="1" applyProtection="1">
      <alignment horizont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vertical="center" wrapText="1"/>
      <protection locked="0"/>
    </xf>
    <xf numFmtId="0" fontId="19" fillId="0" borderId="24" xfId="0" applyFont="1" applyBorder="1" applyAlignment="1" applyProtection="1">
      <alignment vertical="center" wrapText="1"/>
      <protection locked="0"/>
    </xf>
    <xf numFmtId="49" fontId="19" fillId="0" borderId="24" xfId="0" applyNumberFormat="1" applyFont="1" applyBorder="1" applyAlignment="1" applyProtection="1">
      <alignment vertical="center" wrapText="1"/>
      <protection locked="0"/>
    </xf>
    <xf numFmtId="49" fontId="19" fillId="0" borderId="25" xfId="0" applyNumberFormat="1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41" xfId="0" applyFont="1" applyBorder="1" applyAlignment="1" applyProtection="1">
      <alignment vertical="center" wrapText="1"/>
      <protection locked="0"/>
    </xf>
    <xf numFmtId="0" fontId="19" fillId="0" borderId="50" xfId="0" applyFont="1" applyBorder="1" applyAlignment="1" applyProtection="1">
      <alignment vertical="center" wrapText="1"/>
      <protection locked="0"/>
    </xf>
    <xf numFmtId="3" fontId="19" fillId="0" borderId="23" xfId="0" applyNumberFormat="1" applyFont="1" applyBorder="1" applyAlignment="1" applyProtection="1">
      <alignment horizontal="center" vertical="center" wrapText="1"/>
      <protection locked="0"/>
    </xf>
    <xf numFmtId="3" fontId="19" fillId="0" borderId="25" xfId="0" applyNumberFormat="1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19" fillId="0" borderId="41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vertical="center" wrapText="1"/>
      <protection locked="0"/>
    </xf>
    <xf numFmtId="0" fontId="19" fillId="0" borderId="15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75" xfId="0" applyFont="1" applyBorder="1" applyAlignment="1" applyProtection="1">
      <alignment vertical="center" wrapText="1"/>
      <protection locked="0"/>
    </xf>
    <xf numFmtId="3" fontId="19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50" xfId="0" applyFont="1" applyBorder="1" applyAlignment="1" applyProtection="1">
      <alignment horizontal="center" vertical="center"/>
      <protection locked="0"/>
    </xf>
    <xf numFmtId="0" fontId="19" fillId="0" borderId="51" xfId="0" applyFont="1" applyBorder="1" applyAlignment="1" applyProtection="1">
      <alignment vertical="center"/>
      <protection locked="0"/>
    </xf>
    <xf numFmtId="0" fontId="19" fillId="0" borderId="49" xfId="0" applyFont="1" applyBorder="1" applyAlignment="1" applyProtection="1">
      <alignment vertical="center"/>
      <protection locked="0"/>
    </xf>
    <xf numFmtId="3" fontId="19" fillId="0" borderId="51" xfId="0" applyNumberFormat="1" applyFont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 applyProtection="1">
      <alignment vertical="center"/>
      <protection locked="0"/>
    </xf>
    <xf numFmtId="0" fontId="19" fillId="4" borderId="49" xfId="0" applyFont="1" applyFill="1" applyBorder="1" applyAlignment="1" applyProtection="1">
      <alignment vertical="center"/>
      <protection locked="0"/>
    </xf>
    <xf numFmtId="0" fontId="19" fillId="4" borderId="23" xfId="0" applyFont="1" applyFill="1" applyBorder="1" applyAlignment="1" applyProtection="1">
      <alignment vertical="center" wrapText="1"/>
      <protection locked="0"/>
    </xf>
    <xf numFmtId="3" fontId="19" fillId="4" borderId="24" xfId="0" applyNumberFormat="1" applyFont="1" applyFill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/>
      <protection locked="0"/>
    </xf>
    <xf numFmtId="49" fontId="3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3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wrapText="1"/>
      <protection locked="0"/>
    </xf>
    <xf numFmtId="3" fontId="19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wrapText="1"/>
      <protection locked="0"/>
    </xf>
    <xf numFmtId="49" fontId="22" fillId="0" borderId="24" xfId="0" applyNumberFormat="1" applyFont="1" applyBorder="1" applyAlignment="1" applyProtection="1">
      <alignment horizontal="right" vertical="center"/>
      <protection locked="0"/>
    </xf>
    <xf numFmtId="49" fontId="19" fillId="0" borderId="24" xfId="0" applyNumberFormat="1" applyFont="1" applyBorder="1" applyAlignment="1" applyProtection="1">
      <alignment horizontal="center" vertical="center" wrapText="1"/>
      <protection locked="0"/>
    </xf>
    <xf numFmtId="3" fontId="19" fillId="0" borderId="49" xfId="0" applyNumberFormat="1" applyFont="1" applyBorder="1" applyAlignment="1" applyProtection="1">
      <alignment horizontal="center" vertical="center" wrapText="1"/>
      <protection locked="0"/>
    </xf>
    <xf numFmtId="49" fontId="19" fillId="0" borderId="49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19" fillId="0" borderId="61" xfId="0" applyFont="1" applyBorder="1" applyAlignment="1" applyProtection="1">
      <alignment horizontal="center" wrapText="1"/>
      <protection locked="0"/>
    </xf>
    <xf numFmtId="0" fontId="19" fillId="0" borderId="49" xfId="0" applyFont="1" applyBorder="1" applyAlignment="1" applyProtection="1">
      <alignment horizontal="center" wrapText="1"/>
      <protection locked="0"/>
    </xf>
    <xf numFmtId="3" fontId="22" fillId="0" borderId="49" xfId="0" applyNumberFormat="1" applyFont="1" applyBorder="1" applyAlignment="1" applyProtection="1">
      <alignment vertical="center"/>
      <protection locked="0"/>
    </xf>
    <xf numFmtId="0" fontId="19" fillId="0" borderId="44" xfId="0" applyFont="1" applyBorder="1" applyProtection="1">
      <protection locked="0"/>
    </xf>
    <xf numFmtId="3" fontId="19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 wrapText="1"/>
      <protection locked="0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3" fontId="4" fillId="0" borderId="52" xfId="0" applyNumberFormat="1" applyFont="1" applyBorder="1" applyAlignment="1" applyProtection="1">
      <alignment horizontal="center" vertical="center" wrapText="1"/>
      <protection locked="0"/>
    </xf>
    <xf numFmtId="3" fontId="4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49" fontId="4" fillId="0" borderId="55" xfId="0" applyNumberFormat="1" applyFont="1" applyBorder="1" applyAlignment="1" applyProtection="1">
      <alignment horizontal="left" vertical="center" wrapText="1"/>
      <protection locked="0"/>
    </xf>
    <xf numFmtId="49" fontId="4" fillId="0" borderId="54" xfId="0" applyNumberFormat="1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vertical="center" wrapText="1"/>
      <protection locked="0"/>
    </xf>
    <xf numFmtId="0" fontId="4" fillId="0" borderId="77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3" fontId="19" fillId="0" borderId="10" xfId="0" applyNumberFormat="1" applyFont="1" applyBorder="1" applyAlignment="1" applyProtection="1">
      <alignment vertical="center" wrapText="1"/>
      <protection locked="0"/>
    </xf>
    <xf numFmtId="3" fontId="19" fillId="0" borderId="71" xfId="0" applyNumberFormat="1" applyFont="1" applyBorder="1" applyAlignment="1" applyProtection="1">
      <alignment horizontal="center" vertical="center" wrapText="1"/>
      <protection locked="0"/>
    </xf>
    <xf numFmtId="0" fontId="19" fillId="4" borderId="0" xfId="0" applyFont="1" applyFill="1" applyAlignment="1" applyProtection="1">
      <alignment vertical="center" wrapText="1"/>
      <protection locked="0"/>
    </xf>
    <xf numFmtId="0" fontId="19" fillId="4" borderId="10" xfId="0" applyFont="1" applyFill="1" applyBorder="1" applyAlignment="1" applyProtection="1">
      <alignment vertical="center" wrapText="1"/>
      <protection locked="0"/>
    </xf>
    <xf numFmtId="49" fontId="19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 applyProtection="1">
      <alignment horizontal="center" wrapText="1"/>
      <protection locked="0"/>
    </xf>
    <xf numFmtId="3" fontId="22" fillId="4" borderId="24" xfId="0" applyNumberFormat="1" applyFont="1" applyFill="1" applyBorder="1" applyAlignment="1" applyProtection="1">
      <alignment vertical="center"/>
      <protection locked="0"/>
    </xf>
    <xf numFmtId="3" fontId="19" fillId="4" borderId="5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2" xfId="0" applyNumberFormat="1" applyFont="1" applyBorder="1" applyAlignment="1" applyProtection="1">
      <alignment horizontal="left" vertical="center" wrapText="1"/>
      <protection locked="0"/>
    </xf>
    <xf numFmtId="49" fontId="4" fillId="0" borderId="27" xfId="0" applyNumberFormat="1" applyFont="1" applyBorder="1" applyAlignment="1" applyProtection="1">
      <alignment horizontal="left" vertical="center" wrapText="1"/>
      <protection locked="0"/>
    </xf>
    <xf numFmtId="0" fontId="4" fillId="0" borderId="67" xfId="0" applyFont="1" applyBorder="1" applyAlignment="1" applyProtection="1">
      <alignment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49" fontId="4" fillId="0" borderId="57" xfId="0" applyNumberFormat="1" applyFont="1" applyBorder="1" applyAlignment="1" applyProtection="1">
      <alignment horizontal="left" vertical="center" wrapText="1"/>
      <protection locked="0"/>
    </xf>
    <xf numFmtId="49" fontId="4" fillId="0" borderId="38" xfId="0" applyNumberFormat="1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left" vertical="center" wrapText="1"/>
      <protection locked="0"/>
    </xf>
    <xf numFmtId="3" fontId="4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 applyProtection="1">
      <alignment vertical="center" wrapText="1"/>
      <protection locked="0"/>
    </xf>
    <xf numFmtId="3" fontId="19" fillId="0" borderId="23" xfId="0" applyNumberFormat="1" applyFont="1" applyBorder="1" applyAlignment="1" applyProtection="1">
      <alignment horizontal="center" vertical="center"/>
      <protection locked="0"/>
    </xf>
    <xf numFmtId="3" fontId="19" fillId="0" borderId="17" xfId="0" applyNumberFormat="1" applyFont="1" applyBorder="1" applyAlignment="1" applyProtection="1">
      <alignment horizontal="center" vertical="center" wrapText="1"/>
      <protection locked="0"/>
    </xf>
    <xf numFmtId="0" fontId="26" fillId="0" borderId="51" xfId="0" applyFont="1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49" fontId="4" fillId="0" borderId="49" xfId="0" applyNumberFormat="1" applyFont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17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left" vertical="center" wrapText="1"/>
      <protection locked="0"/>
    </xf>
    <xf numFmtId="3" fontId="4" fillId="0" borderId="60" xfId="0" applyNumberFormat="1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3" fontId="4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10" xfId="0" applyNumberFormat="1" applyFont="1" applyBorder="1" applyAlignment="1" applyProtection="1">
      <alignment horizontal="center" vertical="center" wrapText="1"/>
      <protection locked="0"/>
    </xf>
    <xf numFmtId="3" fontId="4" fillId="0" borderId="27" xfId="0" applyNumberFormat="1" applyFont="1" applyBorder="1" applyAlignment="1" applyProtection="1">
      <alignment horizontal="center"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3" fontId="4" fillId="0" borderId="66" xfId="0" applyNumberFormat="1" applyFont="1" applyBorder="1" applyAlignment="1" applyProtection="1">
      <alignment horizontal="center" vertical="center" wrapText="1"/>
      <protection locked="0"/>
    </xf>
    <xf numFmtId="3" fontId="4" fillId="0" borderId="54" xfId="0" applyNumberFormat="1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3" fontId="4" fillId="0" borderId="35" xfId="0" applyNumberFormat="1" applyFont="1" applyBorder="1" applyAlignment="1" applyProtection="1">
      <alignment horizontal="center" vertical="center" wrapText="1"/>
      <protection locked="0"/>
    </xf>
    <xf numFmtId="3" fontId="4" fillId="0" borderId="36" xfId="0" applyNumberFormat="1" applyFont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 applyProtection="1">
      <alignment vertical="center" wrapText="1"/>
      <protection locked="0"/>
    </xf>
    <xf numFmtId="0" fontId="19" fillId="0" borderId="70" xfId="0" applyFont="1" applyBorder="1" applyAlignment="1" applyProtection="1">
      <alignment vertical="center" wrapText="1"/>
      <protection locked="0"/>
    </xf>
    <xf numFmtId="0" fontId="19" fillId="0" borderId="24" xfId="0" applyFont="1" applyBorder="1" applyAlignment="1" applyProtection="1">
      <alignment horizontal="right" vertical="center" wrapText="1"/>
      <protection locked="0"/>
    </xf>
    <xf numFmtId="49" fontId="19" fillId="0" borderId="25" xfId="0" applyNumberFormat="1" applyFont="1" applyBorder="1" applyAlignment="1" applyProtection="1">
      <alignment horizontal="right" vertical="center" wrapText="1"/>
      <protection locked="0"/>
    </xf>
    <xf numFmtId="49" fontId="3" fillId="0" borderId="36" xfId="0" applyNumberFormat="1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4" fillId="4" borderId="52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3" xfId="0" applyFont="1" applyFill="1" applyBorder="1" applyAlignment="1" applyProtection="1">
      <alignment horizontal="left" vertical="center" wrapText="1"/>
      <protection locked="0"/>
    </xf>
    <xf numFmtId="0" fontId="4" fillId="4" borderId="43" xfId="0" applyFont="1" applyFill="1" applyBorder="1" applyAlignment="1" applyProtection="1">
      <alignment horizontal="left" vertical="center" wrapText="1"/>
      <protection locked="0"/>
    </xf>
    <xf numFmtId="49" fontId="4" fillId="4" borderId="43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4" borderId="52" xfId="0" applyFont="1" applyFill="1" applyBorder="1" applyAlignment="1" applyProtection="1">
      <alignment horizontal="left" vertical="center" wrapText="1"/>
      <protection locked="0"/>
    </xf>
    <xf numFmtId="0" fontId="4" fillId="4" borderId="23" xfId="0" applyFont="1" applyFill="1" applyBorder="1" applyAlignment="1" applyProtection="1">
      <alignment horizontal="left" vertical="center" wrapText="1"/>
      <protection locked="0"/>
    </xf>
    <xf numFmtId="3" fontId="4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5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77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6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3" fontId="4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1" xfId="0" applyFont="1" applyFill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left" vertical="center" wrapText="1"/>
      <protection locked="0"/>
    </xf>
    <xf numFmtId="3" fontId="4" fillId="0" borderId="63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3" fontId="4" fillId="0" borderId="79" xfId="0" applyNumberFormat="1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wrapText="1"/>
      <protection locked="0"/>
    </xf>
    <xf numFmtId="3" fontId="19" fillId="0" borderId="47" xfId="0" applyNumberFormat="1" applyFont="1" applyBorder="1" applyAlignment="1" applyProtection="1">
      <alignment horizontal="center" vertical="center" wrapText="1"/>
      <protection locked="0"/>
    </xf>
    <xf numFmtId="49" fontId="19" fillId="0" borderId="51" xfId="0" applyNumberFormat="1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49" fontId="4" fillId="0" borderId="33" xfId="0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9" fillId="0" borderId="61" xfId="0" applyFont="1" applyBorder="1" applyAlignment="1" applyProtection="1">
      <alignment vertical="center" wrapText="1"/>
      <protection locked="0"/>
    </xf>
    <xf numFmtId="0" fontId="22" fillId="0" borderId="35" xfId="0" applyFont="1" applyBorder="1" applyAlignment="1" applyProtection="1">
      <alignment vertical="center" wrapText="1"/>
      <protection locked="0"/>
    </xf>
    <xf numFmtId="0" fontId="19" fillId="0" borderId="43" xfId="0" applyFont="1" applyBorder="1" applyAlignment="1" applyProtection="1">
      <alignment vertical="center" wrapText="1"/>
      <protection locked="0"/>
    </xf>
    <xf numFmtId="49" fontId="19" fillId="0" borderId="43" xfId="0" applyNumberFormat="1" applyFont="1" applyBorder="1" applyAlignment="1" applyProtection="1">
      <alignment vertical="center" wrapText="1"/>
      <protection locked="0"/>
    </xf>
    <xf numFmtId="49" fontId="19" fillId="0" borderId="36" xfId="0" applyNumberFormat="1" applyFont="1" applyBorder="1" applyAlignment="1" applyProtection="1">
      <alignment vertical="center" wrapText="1"/>
      <protection locked="0"/>
    </xf>
    <xf numFmtId="0" fontId="19" fillId="0" borderId="52" xfId="0" applyFont="1" applyBorder="1" applyAlignment="1" applyProtection="1">
      <alignment vertical="center" wrapText="1"/>
      <protection locked="0"/>
    </xf>
    <xf numFmtId="0" fontId="19" fillId="0" borderId="29" xfId="0" applyFont="1" applyBorder="1" applyAlignment="1" applyProtection="1">
      <alignment vertical="center" wrapText="1"/>
      <protection locked="0"/>
    </xf>
    <xf numFmtId="3" fontId="19" fillId="0" borderId="52" xfId="0" applyNumberFormat="1" applyFont="1" applyBorder="1" applyAlignment="1" applyProtection="1">
      <alignment vertical="center" wrapText="1"/>
      <protection locked="0"/>
    </xf>
    <xf numFmtId="3" fontId="19" fillId="0" borderId="29" xfId="0" applyNumberFormat="1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vertical="center" wrapText="1"/>
      <protection locked="0"/>
    </xf>
    <xf numFmtId="0" fontId="22" fillId="0" borderId="48" xfId="0" applyFont="1" applyBorder="1" applyAlignment="1" applyProtection="1">
      <alignment vertical="center" wrapText="1"/>
      <protection locked="0"/>
    </xf>
    <xf numFmtId="0" fontId="19" fillId="0" borderId="57" xfId="0" applyFont="1" applyBorder="1" applyAlignment="1" applyProtection="1">
      <alignment vertical="center" wrapText="1"/>
      <protection locked="0"/>
    </xf>
    <xf numFmtId="49" fontId="19" fillId="0" borderId="57" xfId="0" applyNumberFormat="1" applyFont="1" applyBorder="1" applyAlignment="1" applyProtection="1">
      <alignment vertical="center" wrapText="1"/>
      <protection locked="0"/>
    </xf>
    <xf numFmtId="49" fontId="19" fillId="0" borderId="38" xfId="0" applyNumberFormat="1" applyFont="1" applyBorder="1" applyAlignment="1" applyProtection="1">
      <alignment vertical="center" wrapText="1"/>
      <protection locked="0"/>
    </xf>
    <xf numFmtId="0" fontId="19" fillId="0" borderId="58" xfId="0" applyFont="1" applyBorder="1" applyAlignment="1" applyProtection="1">
      <alignment vertical="center" wrapText="1"/>
      <protection locked="0"/>
    </xf>
    <xf numFmtId="0" fontId="19" fillId="0" borderId="74" xfId="0" applyFont="1" applyBorder="1" applyAlignment="1" applyProtection="1">
      <alignment vertical="center" wrapText="1"/>
      <protection locked="0"/>
    </xf>
    <xf numFmtId="3" fontId="19" fillId="0" borderId="37" xfId="0" applyNumberFormat="1" applyFont="1" applyBorder="1" applyAlignment="1" applyProtection="1">
      <alignment horizontal="center" vertical="center" wrapText="1"/>
      <protection locked="0"/>
    </xf>
    <xf numFmtId="3" fontId="19" fillId="0" borderId="38" xfId="0" applyNumberFormat="1" applyFont="1" applyBorder="1" applyAlignment="1" applyProtection="1">
      <alignment horizontal="center" vertical="center" wrapText="1"/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19" fillId="0" borderId="46" xfId="0" applyFont="1" applyBorder="1" applyAlignment="1" applyProtection="1">
      <alignment horizontal="center" vertical="center" wrapText="1"/>
      <protection locked="0"/>
    </xf>
    <xf numFmtId="0" fontId="22" fillId="4" borderId="51" xfId="0" applyFont="1" applyFill="1" applyBorder="1" applyAlignment="1" applyProtection="1">
      <alignment vertical="center" wrapText="1"/>
      <protection locked="0"/>
    </xf>
    <xf numFmtId="0" fontId="19" fillId="4" borderId="43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3" fontId="4" fillId="4" borderId="24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76" xfId="0" applyFont="1" applyBorder="1" applyAlignment="1" applyProtection="1">
      <alignment horizontal="left" vertical="center" wrapText="1"/>
      <protection locked="0"/>
    </xf>
    <xf numFmtId="0" fontId="4" fillId="0" borderId="7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19" fillId="0" borderId="69" xfId="0" applyFont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30" fillId="0" borderId="52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19" fillId="0" borderId="51" xfId="0" applyFont="1" applyBorder="1" applyAlignment="1" applyProtection="1">
      <alignment horizontal="center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49" fontId="19" fillId="0" borderId="18" xfId="0" applyNumberFormat="1" applyFont="1" applyBorder="1" applyAlignment="1" applyProtection="1">
      <alignment vertical="center" wrapText="1"/>
      <protection locked="0"/>
    </xf>
    <xf numFmtId="49" fontId="19" fillId="0" borderId="19" xfId="0" applyNumberFormat="1" applyFont="1" applyBorder="1" applyAlignment="1" applyProtection="1">
      <alignment vertical="center" wrapText="1"/>
      <protection locked="0"/>
    </xf>
    <xf numFmtId="0" fontId="19" fillId="0" borderId="60" xfId="0" applyFont="1" applyBorder="1" applyAlignment="1" applyProtection="1">
      <alignment vertical="center" wrapText="1"/>
      <protection locked="0"/>
    </xf>
    <xf numFmtId="0" fontId="19" fillId="0" borderId="71" xfId="0" applyFont="1" applyBorder="1" applyAlignment="1" applyProtection="1">
      <alignment vertical="center" wrapText="1"/>
      <protection locked="0"/>
    </xf>
    <xf numFmtId="0" fontId="19" fillId="0" borderId="72" xfId="0" applyFont="1" applyBorder="1" applyAlignment="1" applyProtection="1">
      <alignment vertical="center" wrapText="1"/>
      <protection locked="0"/>
    </xf>
    <xf numFmtId="3" fontId="19" fillId="0" borderId="10" xfId="0" applyNumberFormat="1" applyFont="1" applyBorder="1" applyAlignment="1" applyProtection="1">
      <alignment vertical="center"/>
      <protection locked="0"/>
    </xf>
    <xf numFmtId="3" fontId="19" fillId="0" borderId="73" xfId="0" applyNumberFormat="1" applyFont="1" applyBorder="1" applyAlignment="1" applyProtection="1">
      <alignment horizontal="center" vertical="center" wrapText="1"/>
      <protection locked="0"/>
    </xf>
    <xf numFmtId="49" fontId="19" fillId="0" borderId="40" xfId="0" applyNumberFormat="1" applyFont="1" applyBorder="1" applyAlignment="1" applyProtection="1">
      <alignment vertical="center"/>
      <protection locked="0"/>
    </xf>
    <xf numFmtId="49" fontId="19" fillId="0" borderId="10" xfId="0" applyNumberFormat="1" applyFont="1" applyBorder="1" applyAlignment="1" applyProtection="1">
      <alignment vertical="center"/>
      <protection locked="0"/>
    </xf>
    <xf numFmtId="3" fontId="31" fillId="0" borderId="23" xfId="0" applyNumberFormat="1" applyFont="1" applyBorder="1" applyAlignment="1" applyProtection="1">
      <alignment horizontal="center" vertical="center" wrapText="1"/>
      <protection locked="0"/>
    </xf>
    <xf numFmtId="3" fontId="31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left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3" fontId="4" fillId="0" borderId="50" xfId="0" applyNumberFormat="1" applyFont="1" applyBorder="1" applyAlignment="1" applyProtection="1">
      <alignment horizontal="center" vertical="center" wrapText="1"/>
      <protection locked="0"/>
    </xf>
    <xf numFmtId="3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49" fontId="4" fillId="0" borderId="61" xfId="0" applyNumberFormat="1" applyFont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 applyProtection="1">
      <alignment vertical="center"/>
      <protection locked="0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21" fillId="0" borderId="35" xfId="0" applyNumberFormat="1" applyFont="1" applyBorder="1" applyAlignment="1" applyProtection="1">
      <alignment horizontal="center"/>
      <protection locked="0"/>
    </xf>
    <xf numFmtId="3" fontId="21" fillId="0" borderId="43" xfId="0" applyNumberFormat="1" applyFont="1" applyBorder="1" applyAlignment="1" applyProtection="1">
      <alignment horizontal="center"/>
      <protection locked="0"/>
    </xf>
    <xf numFmtId="3" fontId="21" fillId="0" borderId="36" xfId="0" applyNumberFormat="1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3" fontId="22" fillId="0" borderId="23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4" zoomScale="90" zoomScaleNormal="90" workbookViewId="0">
      <selection activeCell="A42" sqref="A42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71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72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70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63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41</v>
      </c>
      <c r="B10" s="6" t="s">
        <v>42</v>
      </c>
      <c r="C10" s="7" t="s">
        <v>43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58</v>
      </c>
      <c r="B11" s="2" t="s">
        <v>59</v>
      </c>
      <c r="C11" s="9" t="s">
        <v>62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44</v>
      </c>
      <c r="B12" s="11" t="s">
        <v>56</v>
      </c>
      <c r="C12" s="12" t="s">
        <v>60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45</v>
      </c>
      <c r="B13" s="11" t="s">
        <v>56</v>
      </c>
      <c r="C13" s="12" t="s">
        <v>60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47</v>
      </c>
      <c r="B14" s="11" t="s">
        <v>56</v>
      </c>
      <c r="C14" s="12" t="s">
        <v>60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48</v>
      </c>
      <c r="B15" s="11" t="s">
        <v>56</v>
      </c>
      <c r="C15" s="12" t="s">
        <v>60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49</v>
      </c>
      <c r="B16" s="11" t="s">
        <v>56</v>
      </c>
      <c r="C16" s="12" t="s">
        <v>60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46</v>
      </c>
      <c r="B17" s="14" t="s">
        <v>57</v>
      </c>
      <c r="C17" s="15" t="s">
        <v>61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50</v>
      </c>
      <c r="B18" s="14" t="s">
        <v>57</v>
      </c>
      <c r="C18" s="15" t="s">
        <v>61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52</v>
      </c>
      <c r="B19" s="14" t="s">
        <v>57</v>
      </c>
      <c r="C19" s="15" t="s">
        <v>61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53</v>
      </c>
      <c r="B20" s="14" t="s">
        <v>57</v>
      </c>
      <c r="C20" s="15" t="s">
        <v>61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54</v>
      </c>
      <c r="B21" s="14" t="s">
        <v>57</v>
      </c>
      <c r="C21" s="15" t="s">
        <v>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67</v>
      </c>
      <c r="B22" s="14" t="s">
        <v>57</v>
      </c>
      <c r="C22" s="15" t="s">
        <v>61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68</v>
      </c>
      <c r="B23" s="14" t="s">
        <v>57</v>
      </c>
      <c r="C23" s="15" t="s">
        <v>61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55</v>
      </c>
      <c r="B24" s="17" t="s">
        <v>57</v>
      </c>
      <c r="C24" s="18" t="s">
        <v>61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73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66</v>
      </c>
    </row>
    <row r="35" spans="1:7" x14ac:dyDescent="0.3">
      <c r="A35" t="s">
        <v>69</v>
      </c>
    </row>
    <row r="37" spans="1:7" x14ac:dyDescent="0.3">
      <c r="A37" s="20" t="s">
        <v>3</v>
      </c>
    </row>
    <row r="38" spans="1:7" x14ac:dyDescent="0.3">
      <c r="A38" t="s">
        <v>64</v>
      </c>
    </row>
    <row r="40" spans="1:7" x14ac:dyDescent="0.3">
      <c r="A40" s="3" t="s">
        <v>4</v>
      </c>
    </row>
    <row r="41" spans="1:7" x14ac:dyDescent="0.3">
      <c r="A41" s="2" t="s">
        <v>65</v>
      </c>
    </row>
    <row r="42" spans="1:7" x14ac:dyDescent="0.3">
      <c r="A42" s="21" t="s">
        <v>37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13"/>
  <sheetViews>
    <sheetView tabSelected="1" zoomScale="80" zoomScaleNormal="80" workbookViewId="0">
      <selection activeCell="D116" sqref="D116"/>
    </sheetView>
  </sheetViews>
  <sheetFormatPr defaultColWidth="9.33203125" defaultRowHeight="14.4" x14ac:dyDescent="0.3"/>
  <cols>
    <col min="1" max="1" width="7.33203125" style="71" customWidth="1"/>
    <col min="2" max="2" width="9.33203125" style="71" customWidth="1"/>
    <col min="3" max="4" width="9.33203125" style="71"/>
    <col min="5" max="6" width="10" style="72" bestFit="1" customWidth="1"/>
    <col min="7" max="7" width="21" style="71" customWidth="1"/>
    <col min="8" max="9" width="12.88671875" style="71" customWidth="1"/>
    <col min="10" max="10" width="11.6640625" style="71" customWidth="1"/>
    <col min="11" max="11" width="42.33203125" style="71" customWidth="1"/>
    <col min="12" max="13" width="13.109375" style="73" customWidth="1"/>
    <col min="14" max="15" width="9.33203125" style="71"/>
    <col min="16" max="16" width="13.6640625" style="71" customWidth="1"/>
    <col min="17" max="17" width="13.33203125" style="71" customWidth="1"/>
    <col min="18" max="18" width="10.33203125" style="71" customWidth="1"/>
    <col min="19" max="16384" width="9.33203125" style="71"/>
  </cols>
  <sheetData>
    <row r="1" spans="1:19" s="58" customFormat="1" ht="18.600000000000001" thickBot="1" x14ac:dyDescent="0.4">
      <c r="A1" s="382" t="s">
        <v>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4"/>
    </row>
    <row r="2" spans="1:19" s="58" customFormat="1" ht="27.3" customHeight="1" x14ac:dyDescent="0.3">
      <c r="A2" s="385" t="s">
        <v>6</v>
      </c>
      <c r="B2" s="380" t="s">
        <v>7</v>
      </c>
      <c r="C2" s="387"/>
      <c r="D2" s="387"/>
      <c r="E2" s="387"/>
      <c r="F2" s="381"/>
      <c r="G2" s="385" t="s">
        <v>8</v>
      </c>
      <c r="H2" s="385" t="s">
        <v>9</v>
      </c>
      <c r="I2" s="385" t="s">
        <v>36</v>
      </c>
      <c r="J2" s="385" t="s">
        <v>10</v>
      </c>
      <c r="K2" s="385" t="s">
        <v>11</v>
      </c>
      <c r="L2" s="388" t="s">
        <v>415</v>
      </c>
      <c r="M2" s="389"/>
      <c r="N2" s="378" t="s">
        <v>416</v>
      </c>
      <c r="O2" s="379"/>
      <c r="P2" s="380" t="s">
        <v>417</v>
      </c>
      <c r="Q2" s="381"/>
      <c r="R2" s="378" t="s">
        <v>12</v>
      </c>
      <c r="S2" s="379"/>
    </row>
    <row r="3" spans="1:19" s="58" customFormat="1" ht="111" thickBot="1" x14ac:dyDescent="0.35">
      <c r="A3" s="386"/>
      <c r="B3" s="59" t="s">
        <v>13</v>
      </c>
      <c r="C3" s="60" t="s">
        <v>14</v>
      </c>
      <c r="D3" s="60" t="s">
        <v>15</v>
      </c>
      <c r="E3" s="61" t="s">
        <v>16</v>
      </c>
      <c r="F3" s="62" t="s">
        <v>17</v>
      </c>
      <c r="G3" s="386"/>
      <c r="H3" s="386"/>
      <c r="I3" s="386"/>
      <c r="J3" s="386"/>
      <c r="K3" s="386"/>
      <c r="L3" s="63" t="s">
        <v>18</v>
      </c>
      <c r="M3" s="64" t="s">
        <v>40</v>
      </c>
      <c r="N3" s="65" t="s">
        <v>19</v>
      </c>
      <c r="O3" s="66" t="s">
        <v>20</v>
      </c>
      <c r="P3" s="65" t="s">
        <v>418</v>
      </c>
      <c r="Q3" s="67" t="s">
        <v>419</v>
      </c>
      <c r="R3" s="68" t="s">
        <v>21</v>
      </c>
      <c r="S3" s="66" t="s">
        <v>22</v>
      </c>
    </row>
    <row r="4" spans="1:19" s="101" customFormat="1" ht="72.599999999999994" thickBot="1" x14ac:dyDescent="0.35">
      <c r="A4" s="91">
        <v>1</v>
      </c>
      <c r="B4" s="260" t="s">
        <v>74</v>
      </c>
      <c r="C4" s="173" t="s">
        <v>383</v>
      </c>
      <c r="D4" s="173">
        <v>71341218</v>
      </c>
      <c r="E4" s="174" t="s">
        <v>81</v>
      </c>
      <c r="F4" s="175">
        <v>691001871</v>
      </c>
      <c r="G4" s="261" t="s">
        <v>76</v>
      </c>
      <c r="H4" s="171" t="s">
        <v>68</v>
      </c>
      <c r="I4" s="171" t="s">
        <v>77</v>
      </c>
      <c r="J4" s="171" t="s">
        <v>75</v>
      </c>
      <c r="K4" s="348" t="s">
        <v>76</v>
      </c>
      <c r="L4" s="177">
        <v>3000000</v>
      </c>
      <c r="M4" s="177">
        <f t="shared" ref="M4:M12" si="0">L4/100*85</f>
        <v>2550000</v>
      </c>
      <c r="N4" s="23">
        <v>2024</v>
      </c>
      <c r="O4" s="24">
        <v>2030</v>
      </c>
      <c r="P4" s="180" t="s">
        <v>78</v>
      </c>
      <c r="Q4" s="179"/>
      <c r="R4" s="179" t="s">
        <v>79</v>
      </c>
      <c r="S4" s="181"/>
    </row>
    <row r="5" spans="1:19" s="101" customFormat="1" ht="72.599999999999994" thickBot="1" x14ac:dyDescent="0.35">
      <c r="A5" s="91">
        <v>2</v>
      </c>
      <c r="B5" s="260" t="s">
        <v>80</v>
      </c>
      <c r="C5" s="173" t="s">
        <v>383</v>
      </c>
      <c r="D5" s="173">
        <v>71341218</v>
      </c>
      <c r="E5" s="174" t="s">
        <v>81</v>
      </c>
      <c r="F5" s="175">
        <v>691001871</v>
      </c>
      <c r="G5" s="261" t="s">
        <v>82</v>
      </c>
      <c r="H5" s="171" t="s">
        <v>68</v>
      </c>
      <c r="I5" s="171" t="s">
        <v>77</v>
      </c>
      <c r="J5" s="171" t="s">
        <v>75</v>
      </c>
      <c r="K5" s="202" t="s">
        <v>82</v>
      </c>
      <c r="L5" s="177">
        <v>200000</v>
      </c>
      <c r="M5" s="177">
        <f t="shared" si="0"/>
        <v>170000</v>
      </c>
      <c r="N5" s="23">
        <v>2024</v>
      </c>
      <c r="O5" s="24">
        <v>2028</v>
      </c>
      <c r="P5" s="180"/>
      <c r="Q5" s="179"/>
      <c r="R5" s="28" t="s">
        <v>329</v>
      </c>
      <c r="S5" s="179"/>
    </row>
    <row r="6" spans="1:19" s="101" customFormat="1" ht="84.6" customHeight="1" thickBot="1" x14ac:dyDescent="0.35">
      <c r="A6" s="91">
        <v>3</v>
      </c>
      <c r="B6" s="260" t="s">
        <v>80</v>
      </c>
      <c r="C6" s="173" t="s">
        <v>383</v>
      </c>
      <c r="D6" s="173">
        <v>71341218</v>
      </c>
      <c r="E6" s="174" t="s">
        <v>81</v>
      </c>
      <c r="F6" s="175">
        <v>691001871</v>
      </c>
      <c r="G6" s="349" t="s">
        <v>83</v>
      </c>
      <c r="H6" s="171" t="s">
        <v>68</v>
      </c>
      <c r="I6" s="171" t="s">
        <v>77</v>
      </c>
      <c r="J6" s="171" t="s">
        <v>75</v>
      </c>
      <c r="K6" s="202" t="s">
        <v>83</v>
      </c>
      <c r="L6" s="177">
        <v>400000</v>
      </c>
      <c r="M6" s="177">
        <f t="shared" si="0"/>
        <v>340000</v>
      </c>
      <c r="N6" s="23">
        <v>2024</v>
      </c>
      <c r="O6" s="24">
        <v>2028</v>
      </c>
      <c r="P6" s="249"/>
      <c r="Q6" s="179"/>
      <c r="R6" s="179" t="s">
        <v>79</v>
      </c>
      <c r="S6" s="179"/>
    </row>
    <row r="7" spans="1:19" s="101" customFormat="1" ht="72.599999999999994" thickBot="1" x14ac:dyDescent="0.35">
      <c r="A7" s="91">
        <v>4</v>
      </c>
      <c r="B7" s="260" t="s">
        <v>80</v>
      </c>
      <c r="C7" s="173" t="s">
        <v>383</v>
      </c>
      <c r="D7" s="173">
        <v>71341218</v>
      </c>
      <c r="E7" s="174" t="s">
        <v>81</v>
      </c>
      <c r="F7" s="175">
        <v>691001871</v>
      </c>
      <c r="G7" s="261" t="s">
        <v>84</v>
      </c>
      <c r="H7" s="171" t="s">
        <v>68</v>
      </c>
      <c r="I7" s="171" t="s">
        <v>77</v>
      </c>
      <c r="J7" s="171" t="s">
        <v>75</v>
      </c>
      <c r="K7" s="202" t="s">
        <v>84</v>
      </c>
      <c r="L7" s="177">
        <v>150000</v>
      </c>
      <c r="M7" s="177">
        <f t="shared" si="0"/>
        <v>127500</v>
      </c>
      <c r="N7" s="23">
        <v>2024</v>
      </c>
      <c r="O7" s="190">
        <v>2028</v>
      </c>
      <c r="P7" s="180"/>
      <c r="Q7" s="179"/>
      <c r="R7" s="179" t="s">
        <v>79</v>
      </c>
      <c r="S7" s="179"/>
    </row>
    <row r="8" spans="1:19" s="101" customFormat="1" ht="72.599999999999994" thickBot="1" x14ac:dyDescent="0.35">
      <c r="A8" s="91">
        <v>5</v>
      </c>
      <c r="B8" s="350" t="s">
        <v>80</v>
      </c>
      <c r="C8" s="184" t="s">
        <v>383</v>
      </c>
      <c r="D8" s="184">
        <v>71341218</v>
      </c>
      <c r="E8" s="185" t="s">
        <v>81</v>
      </c>
      <c r="F8" s="186">
        <v>691001871</v>
      </c>
      <c r="G8" s="351" t="s">
        <v>85</v>
      </c>
      <c r="H8" s="187" t="s">
        <v>68</v>
      </c>
      <c r="I8" s="187" t="s">
        <v>77</v>
      </c>
      <c r="J8" s="187" t="s">
        <v>75</v>
      </c>
      <c r="K8" s="204" t="s">
        <v>85</v>
      </c>
      <c r="L8" s="141">
        <v>700000</v>
      </c>
      <c r="M8" s="141">
        <f t="shared" si="0"/>
        <v>595000</v>
      </c>
      <c r="N8" s="52">
        <v>2024</v>
      </c>
      <c r="O8" s="206">
        <v>2028</v>
      </c>
      <c r="P8" s="145"/>
      <c r="Q8" s="143"/>
      <c r="R8" s="145" t="s">
        <v>79</v>
      </c>
      <c r="S8" s="145"/>
    </row>
    <row r="9" spans="1:19" s="101" customFormat="1" ht="72.599999999999994" thickBot="1" x14ac:dyDescent="0.35">
      <c r="A9" s="91">
        <v>6</v>
      </c>
      <c r="B9" s="260" t="s">
        <v>80</v>
      </c>
      <c r="C9" s="173" t="s">
        <v>383</v>
      </c>
      <c r="D9" s="173">
        <v>71341218</v>
      </c>
      <c r="E9" s="174" t="s">
        <v>81</v>
      </c>
      <c r="F9" s="175">
        <v>691001871</v>
      </c>
      <c r="G9" s="261" t="s">
        <v>86</v>
      </c>
      <c r="H9" s="171" t="s">
        <v>68</v>
      </c>
      <c r="I9" s="171" t="s">
        <v>77</v>
      </c>
      <c r="J9" s="171" t="s">
        <v>75</v>
      </c>
      <c r="K9" s="202" t="s">
        <v>86</v>
      </c>
      <c r="L9" s="177">
        <v>2000000</v>
      </c>
      <c r="M9" s="177">
        <f t="shared" si="0"/>
        <v>1700000</v>
      </c>
      <c r="N9" s="23">
        <v>2024</v>
      </c>
      <c r="O9" s="190">
        <v>2028</v>
      </c>
      <c r="P9" s="179"/>
      <c r="Q9" s="181"/>
      <c r="R9" s="179" t="s">
        <v>79</v>
      </c>
      <c r="S9" s="179"/>
    </row>
    <row r="10" spans="1:19" s="101" customFormat="1" ht="72.599999999999994" thickBot="1" x14ac:dyDescent="0.35">
      <c r="A10" s="91">
        <v>7</v>
      </c>
      <c r="B10" s="350" t="s">
        <v>80</v>
      </c>
      <c r="C10" s="184" t="s">
        <v>383</v>
      </c>
      <c r="D10" s="184">
        <v>71341218</v>
      </c>
      <c r="E10" s="185" t="s">
        <v>81</v>
      </c>
      <c r="F10" s="186">
        <v>691001871</v>
      </c>
      <c r="G10" s="351" t="s">
        <v>87</v>
      </c>
      <c r="H10" s="187" t="s">
        <v>68</v>
      </c>
      <c r="I10" s="187" t="s">
        <v>77</v>
      </c>
      <c r="J10" s="187" t="s">
        <v>75</v>
      </c>
      <c r="K10" s="204" t="s">
        <v>87</v>
      </c>
      <c r="L10" s="141">
        <v>2000000</v>
      </c>
      <c r="M10" s="141">
        <f t="shared" si="0"/>
        <v>1700000</v>
      </c>
      <c r="N10" s="52">
        <v>2024</v>
      </c>
      <c r="O10" s="206">
        <v>2028</v>
      </c>
      <c r="P10" s="145"/>
      <c r="Q10" s="143"/>
      <c r="R10" s="145" t="s">
        <v>79</v>
      </c>
      <c r="S10" s="145"/>
    </row>
    <row r="11" spans="1:19" s="101" customFormat="1" ht="87" thickBot="1" x14ac:dyDescent="0.35">
      <c r="A11" s="91">
        <v>8</v>
      </c>
      <c r="B11" s="260" t="s">
        <v>80</v>
      </c>
      <c r="C11" s="173" t="s">
        <v>383</v>
      </c>
      <c r="D11" s="173">
        <v>71341218</v>
      </c>
      <c r="E11" s="174" t="s">
        <v>81</v>
      </c>
      <c r="F11" s="175">
        <v>691001871</v>
      </c>
      <c r="G11" s="261" t="s">
        <v>88</v>
      </c>
      <c r="H11" s="171" t="s">
        <v>68</v>
      </c>
      <c r="I11" s="171" t="s">
        <v>77</v>
      </c>
      <c r="J11" s="171" t="s">
        <v>75</v>
      </c>
      <c r="K11" s="202" t="s">
        <v>88</v>
      </c>
      <c r="L11" s="177">
        <v>1700000</v>
      </c>
      <c r="M11" s="177">
        <f t="shared" si="0"/>
        <v>1445000</v>
      </c>
      <c r="N11" s="203">
        <v>2020</v>
      </c>
      <c r="O11" s="190">
        <v>2030</v>
      </c>
      <c r="P11" s="179"/>
      <c r="Q11" s="181"/>
      <c r="R11" s="28" t="s">
        <v>512</v>
      </c>
      <c r="S11" s="179"/>
    </row>
    <row r="12" spans="1:19" s="101" customFormat="1" ht="72.599999999999994" thickBot="1" x14ac:dyDescent="0.35">
      <c r="A12" s="91">
        <v>9</v>
      </c>
      <c r="B12" s="260" t="s">
        <v>80</v>
      </c>
      <c r="C12" s="173" t="s">
        <v>383</v>
      </c>
      <c r="D12" s="173">
        <v>71341218</v>
      </c>
      <c r="E12" s="174" t="s">
        <v>81</v>
      </c>
      <c r="F12" s="175">
        <v>691001871</v>
      </c>
      <c r="G12" s="261" t="s">
        <v>451</v>
      </c>
      <c r="H12" s="171" t="s">
        <v>68</v>
      </c>
      <c r="I12" s="171" t="s">
        <v>77</v>
      </c>
      <c r="J12" s="171" t="s">
        <v>75</v>
      </c>
      <c r="K12" s="261" t="s">
        <v>451</v>
      </c>
      <c r="L12" s="177">
        <v>800000</v>
      </c>
      <c r="M12" s="177">
        <f t="shared" si="0"/>
        <v>680000</v>
      </c>
      <c r="N12" s="180">
        <v>2023</v>
      </c>
      <c r="O12" s="181">
        <v>2026</v>
      </c>
      <c r="P12" s="180"/>
      <c r="Q12" s="181"/>
      <c r="R12" s="28" t="s">
        <v>494</v>
      </c>
      <c r="S12" s="181"/>
    </row>
    <row r="13" spans="1:19" s="101" customFormat="1" ht="130.19999999999999" thickBot="1" x14ac:dyDescent="0.35">
      <c r="A13" s="91">
        <v>10</v>
      </c>
      <c r="B13" s="260" t="s">
        <v>89</v>
      </c>
      <c r="C13" s="173" t="s">
        <v>90</v>
      </c>
      <c r="D13" s="173">
        <v>70989427</v>
      </c>
      <c r="E13" s="174">
        <v>107626195</v>
      </c>
      <c r="F13" s="175">
        <v>600138763</v>
      </c>
      <c r="G13" s="261" t="s">
        <v>91</v>
      </c>
      <c r="H13" s="171" t="s">
        <v>68</v>
      </c>
      <c r="I13" s="171" t="s">
        <v>77</v>
      </c>
      <c r="J13" s="171" t="s">
        <v>90</v>
      </c>
      <c r="K13" s="262" t="s">
        <v>91</v>
      </c>
      <c r="L13" s="177">
        <v>800000</v>
      </c>
      <c r="M13" s="177">
        <f>L13/100*85</f>
        <v>680000</v>
      </c>
      <c r="N13" s="249">
        <v>2023</v>
      </c>
      <c r="O13" s="179">
        <v>2025</v>
      </c>
      <c r="P13" s="180"/>
      <c r="Q13" s="179"/>
      <c r="R13" s="179" t="s">
        <v>420</v>
      </c>
      <c r="S13" s="181"/>
    </row>
    <row r="14" spans="1:19" s="264" customFormat="1" ht="144.6" thickBot="1" x14ac:dyDescent="0.35">
      <c r="A14" s="91">
        <v>11</v>
      </c>
      <c r="B14" s="183" t="s">
        <v>89</v>
      </c>
      <c r="C14" s="184" t="s">
        <v>90</v>
      </c>
      <c r="D14" s="184">
        <v>70989427</v>
      </c>
      <c r="E14" s="185">
        <v>107626195</v>
      </c>
      <c r="F14" s="186">
        <v>600138763</v>
      </c>
      <c r="G14" s="187" t="s">
        <v>92</v>
      </c>
      <c r="H14" s="187" t="s">
        <v>68</v>
      </c>
      <c r="I14" s="187" t="s">
        <v>77</v>
      </c>
      <c r="J14" s="187" t="s">
        <v>90</v>
      </c>
      <c r="K14" s="204" t="s">
        <v>92</v>
      </c>
      <c r="L14" s="141">
        <v>5000000</v>
      </c>
      <c r="M14" s="141">
        <f t="shared" ref="M14:M64" si="1">L14/100*85</f>
        <v>4250000</v>
      </c>
      <c r="N14" s="263">
        <v>2023</v>
      </c>
      <c r="O14" s="145">
        <v>2025</v>
      </c>
      <c r="P14" s="144"/>
      <c r="Q14" s="145"/>
      <c r="R14" s="145" t="s">
        <v>79</v>
      </c>
      <c r="S14" s="143"/>
    </row>
    <row r="15" spans="1:19" s="264" customFormat="1" ht="130.19999999999999" thickBot="1" x14ac:dyDescent="0.35">
      <c r="A15" s="91">
        <v>12</v>
      </c>
      <c r="B15" s="172" t="s">
        <v>89</v>
      </c>
      <c r="C15" s="173" t="s">
        <v>90</v>
      </c>
      <c r="D15" s="173">
        <v>70989427</v>
      </c>
      <c r="E15" s="174">
        <v>107626195</v>
      </c>
      <c r="F15" s="175">
        <v>600138763</v>
      </c>
      <c r="G15" s="171" t="s">
        <v>93</v>
      </c>
      <c r="H15" s="171" t="s">
        <v>68</v>
      </c>
      <c r="I15" s="171" t="s">
        <v>77</v>
      </c>
      <c r="J15" s="171" t="s">
        <v>90</v>
      </c>
      <c r="K15" s="202" t="s">
        <v>93</v>
      </c>
      <c r="L15" s="177">
        <v>500000</v>
      </c>
      <c r="M15" s="177">
        <f t="shared" si="1"/>
        <v>425000</v>
      </c>
      <c r="N15" s="249">
        <v>2023</v>
      </c>
      <c r="O15" s="179">
        <v>2025</v>
      </c>
      <c r="P15" s="179"/>
      <c r="Q15" s="179"/>
      <c r="R15" s="179" t="s">
        <v>79</v>
      </c>
      <c r="S15" s="181"/>
    </row>
    <row r="16" spans="1:19" s="264" customFormat="1" ht="130.19999999999999" thickBot="1" x14ac:dyDescent="0.35">
      <c r="A16" s="91">
        <v>13</v>
      </c>
      <c r="B16" s="183" t="s">
        <v>89</v>
      </c>
      <c r="C16" s="184" t="s">
        <v>90</v>
      </c>
      <c r="D16" s="184">
        <v>70989427</v>
      </c>
      <c r="E16" s="185">
        <v>107626195</v>
      </c>
      <c r="F16" s="186">
        <v>600138763</v>
      </c>
      <c r="G16" s="187" t="s">
        <v>94</v>
      </c>
      <c r="H16" s="187" t="s">
        <v>68</v>
      </c>
      <c r="I16" s="187" t="s">
        <v>77</v>
      </c>
      <c r="J16" s="187" t="s">
        <v>90</v>
      </c>
      <c r="K16" s="187" t="s">
        <v>94</v>
      </c>
      <c r="L16" s="141">
        <v>4192650</v>
      </c>
      <c r="M16" s="141">
        <f t="shared" si="1"/>
        <v>3563752.5</v>
      </c>
      <c r="N16" s="205">
        <v>2023</v>
      </c>
      <c r="O16" s="206">
        <v>2025</v>
      </c>
      <c r="P16" s="205"/>
      <c r="Q16" s="206"/>
      <c r="R16" s="29" t="s">
        <v>496</v>
      </c>
      <c r="S16" s="143"/>
    </row>
    <row r="17" spans="1:19" s="264" customFormat="1" ht="130.19999999999999" thickBot="1" x14ac:dyDescent="0.35">
      <c r="A17" s="91">
        <v>14</v>
      </c>
      <c r="B17" s="172" t="s">
        <v>89</v>
      </c>
      <c r="C17" s="173" t="s">
        <v>90</v>
      </c>
      <c r="D17" s="173">
        <v>70989427</v>
      </c>
      <c r="E17" s="174">
        <v>107626195</v>
      </c>
      <c r="F17" s="175">
        <v>600138763</v>
      </c>
      <c r="G17" s="171" t="s">
        <v>95</v>
      </c>
      <c r="H17" s="171" t="s">
        <v>68</v>
      </c>
      <c r="I17" s="171" t="s">
        <v>77</v>
      </c>
      <c r="J17" s="171" t="s">
        <v>90</v>
      </c>
      <c r="K17" s="171" t="s">
        <v>95</v>
      </c>
      <c r="L17" s="177">
        <v>200000</v>
      </c>
      <c r="M17" s="177">
        <f t="shared" si="1"/>
        <v>170000</v>
      </c>
      <c r="N17" s="203">
        <v>2023</v>
      </c>
      <c r="O17" s="190">
        <v>2025</v>
      </c>
      <c r="P17" s="203"/>
      <c r="Q17" s="190"/>
      <c r="R17" s="28" t="s">
        <v>496</v>
      </c>
      <c r="S17" s="181"/>
    </row>
    <row r="18" spans="1:19" s="264" customFormat="1" ht="130.19999999999999" thickBot="1" x14ac:dyDescent="0.35">
      <c r="A18" s="91">
        <v>15</v>
      </c>
      <c r="B18" s="172" t="s">
        <v>89</v>
      </c>
      <c r="C18" s="173" t="s">
        <v>90</v>
      </c>
      <c r="D18" s="173">
        <v>70989427</v>
      </c>
      <c r="E18" s="174">
        <v>107626195</v>
      </c>
      <c r="F18" s="175">
        <v>600138763</v>
      </c>
      <c r="G18" s="171" t="s">
        <v>452</v>
      </c>
      <c r="H18" s="171" t="s">
        <v>68</v>
      </c>
      <c r="I18" s="171" t="s">
        <v>77</v>
      </c>
      <c r="J18" s="171" t="s">
        <v>90</v>
      </c>
      <c r="K18" s="171" t="s">
        <v>452</v>
      </c>
      <c r="L18" s="177">
        <v>350000</v>
      </c>
      <c r="M18" s="177">
        <f t="shared" si="1"/>
        <v>297500</v>
      </c>
      <c r="N18" s="203">
        <v>2024</v>
      </c>
      <c r="O18" s="190">
        <v>2025</v>
      </c>
      <c r="P18" s="203"/>
      <c r="Q18" s="190"/>
      <c r="R18" s="179" t="s">
        <v>420</v>
      </c>
      <c r="S18" s="181"/>
    </row>
    <row r="19" spans="1:19" s="101" customFormat="1" ht="115.8" thickBot="1" x14ac:dyDescent="0.35">
      <c r="A19" s="91">
        <v>16</v>
      </c>
      <c r="B19" s="172" t="s">
        <v>96</v>
      </c>
      <c r="C19" s="173" t="s">
        <v>75</v>
      </c>
      <c r="D19" s="173">
        <v>75026325</v>
      </c>
      <c r="E19" s="174">
        <v>107626659</v>
      </c>
      <c r="F19" s="175">
        <v>600139069</v>
      </c>
      <c r="G19" s="171" t="s">
        <v>97</v>
      </c>
      <c r="H19" s="171" t="s">
        <v>68</v>
      </c>
      <c r="I19" s="171" t="s">
        <v>77</v>
      </c>
      <c r="J19" s="171" t="s">
        <v>75</v>
      </c>
      <c r="K19" s="202" t="s">
        <v>97</v>
      </c>
      <c r="L19" s="177">
        <v>700000</v>
      </c>
      <c r="M19" s="177">
        <f t="shared" si="1"/>
        <v>595000</v>
      </c>
      <c r="N19" s="203">
        <v>2024</v>
      </c>
      <c r="O19" s="190">
        <v>2025</v>
      </c>
      <c r="P19" s="203"/>
      <c r="Q19" s="190"/>
      <c r="R19" s="179" t="s">
        <v>79</v>
      </c>
      <c r="S19" s="179"/>
    </row>
    <row r="20" spans="1:19" s="101" customFormat="1" ht="115.8" thickBot="1" x14ac:dyDescent="0.35">
      <c r="A20" s="91">
        <v>17</v>
      </c>
      <c r="B20" s="218" t="s">
        <v>96</v>
      </c>
      <c r="C20" s="219" t="s">
        <v>75</v>
      </c>
      <c r="D20" s="219">
        <v>75026325</v>
      </c>
      <c r="E20" s="220">
        <v>107626659</v>
      </c>
      <c r="F20" s="221">
        <v>600139069</v>
      </c>
      <c r="G20" s="222" t="s">
        <v>353</v>
      </c>
      <c r="H20" s="222" t="s">
        <v>68</v>
      </c>
      <c r="I20" s="222" t="s">
        <v>77</v>
      </c>
      <c r="J20" s="222" t="s">
        <v>75</v>
      </c>
      <c r="K20" s="282" t="s">
        <v>87</v>
      </c>
      <c r="L20" s="223">
        <v>1500000</v>
      </c>
      <c r="M20" s="223">
        <f t="shared" si="1"/>
        <v>1275000</v>
      </c>
      <c r="N20" s="225">
        <v>2024</v>
      </c>
      <c r="O20" s="224">
        <v>2025</v>
      </c>
      <c r="P20" s="283"/>
      <c r="Q20" s="226"/>
      <c r="R20" s="226" t="s">
        <v>79</v>
      </c>
      <c r="S20" s="226"/>
    </row>
    <row r="21" spans="1:19" s="101" customFormat="1" ht="115.8" thickBot="1" x14ac:dyDescent="0.35">
      <c r="A21" s="91">
        <v>18</v>
      </c>
      <c r="B21" s="218" t="s">
        <v>96</v>
      </c>
      <c r="C21" s="219" t="s">
        <v>75</v>
      </c>
      <c r="D21" s="219">
        <v>75026325</v>
      </c>
      <c r="E21" s="220">
        <v>107626659</v>
      </c>
      <c r="F21" s="221">
        <v>600139069</v>
      </c>
      <c r="G21" s="222" t="s">
        <v>354</v>
      </c>
      <c r="H21" s="222" t="s">
        <v>68</v>
      </c>
      <c r="I21" s="222" t="s">
        <v>77</v>
      </c>
      <c r="J21" s="222" t="s">
        <v>75</v>
      </c>
      <c r="K21" s="282" t="s">
        <v>87</v>
      </c>
      <c r="L21" s="223">
        <v>1500000</v>
      </c>
      <c r="M21" s="223">
        <f t="shared" si="1"/>
        <v>1275000</v>
      </c>
      <c r="N21" s="225">
        <v>2024</v>
      </c>
      <c r="O21" s="224">
        <v>2025</v>
      </c>
      <c r="P21" s="283"/>
      <c r="Q21" s="226"/>
      <c r="R21" s="226"/>
      <c r="S21" s="226"/>
    </row>
    <row r="22" spans="1:19" s="101" customFormat="1" ht="115.8" thickBot="1" x14ac:dyDescent="0.35">
      <c r="A22" s="91">
        <v>19</v>
      </c>
      <c r="B22" s="83" t="s">
        <v>96</v>
      </c>
      <c r="C22" s="84" t="s">
        <v>75</v>
      </c>
      <c r="D22" s="84">
        <v>75026325</v>
      </c>
      <c r="E22" s="85">
        <v>107626659</v>
      </c>
      <c r="F22" s="86">
        <v>600139069</v>
      </c>
      <c r="G22" s="92" t="s">
        <v>98</v>
      </c>
      <c r="H22" s="92" t="s">
        <v>68</v>
      </c>
      <c r="I22" s="92" t="s">
        <v>77</v>
      </c>
      <c r="J22" s="92" t="s">
        <v>75</v>
      </c>
      <c r="K22" s="93" t="s">
        <v>98</v>
      </c>
      <c r="L22" s="94">
        <v>600000</v>
      </c>
      <c r="M22" s="94">
        <f t="shared" si="1"/>
        <v>510000</v>
      </c>
      <c r="N22" s="95">
        <v>2023</v>
      </c>
      <c r="O22" s="96">
        <v>2025</v>
      </c>
      <c r="P22" s="284"/>
      <c r="Q22" s="98"/>
      <c r="R22" s="98" t="s">
        <v>79</v>
      </c>
      <c r="S22" s="98"/>
    </row>
    <row r="23" spans="1:19" s="101" customFormat="1" ht="115.8" thickBot="1" x14ac:dyDescent="0.35">
      <c r="A23" s="91">
        <v>20</v>
      </c>
      <c r="B23" s="83" t="s">
        <v>96</v>
      </c>
      <c r="C23" s="84" t="s">
        <v>75</v>
      </c>
      <c r="D23" s="84">
        <v>75026325</v>
      </c>
      <c r="E23" s="85">
        <v>107626659</v>
      </c>
      <c r="F23" s="86">
        <v>600139069</v>
      </c>
      <c r="G23" s="92" t="s">
        <v>99</v>
      </c>
      <c r="H23" s="92" t="s">
        <v>68</v>
      </c>
      <c r="I23" s="92" t="s">
        <v>77</v>
      </c>
      <c r="J23" s="92" t="s">
        <v>75</v>
      </c>
      <c r="K23" s="92" t="s">
        <v>99</v>
      </c>
      <c r="L23" s="285">
        <v>600000</v>
      </c>
      <c r="M23" s="94">
        <f t="shared" si="1"/>
        <v>510000</v>
      </c>
      <c r="N23" s="95">
        <v>2023</v>
      </c>
      <c r="O23" s="280">
        <v>2026</v>
      </c>
      <c r="P23" s="284"/>
      <c r="Q23" s="98"/>
      <c r="R23" s="98" t="s">
        <v>79</v>
      </c>
      <c r="S23" s="98"/>
    </row>
    <row r="24" spans="1:19" s="101" customFormat="1" ht="29.4" thickBot="1" x14ac:dyDescent="0.35">
      <c r="A24" s="91">
        <v>21</v>
      </c>
      <c r="B24" s="84"/>
      <c r="C24" s="84" t="s">
        <v>75</v>
      </c>
      <c r="D24" s="84">
        <v>75026325</v>
      </c>
      <c r="E24" s="85">
        <v>107626659</v>
      </c>
      <c r="F24" s="86">
        <v>600139069</v>
      </c>
      <c r="G24" s="92" t="s">
        <v>100</v>
      </c>
      <c r="H24" s="92" t="s">
        <v>68</v>
      </c>
      <c r="I24" s="92" t="s">
        <v>77</v>
      </c>
      <c r="J24" s="92" t="s">
        <v>75</v>
      </c>
      <c r="K24" s="92" t="s">
        <v>100</v>
      </c>
      <c r="L24" s="285">
        <v>1000000</v>
      </c>
      <c r="M24" s="94">
        <f t="shared" si="1"/>
        <v>850000</v>
      </c>
      <c r="N24" s="286">
        <v>2025</v>
      </c>
      <c r="O24" s="280">
        <v>2026</v>
      </c>
      <c r="P24" s="284"/>
      <c r="Q24" s="200"/>
      <c r="R24" s="200" t="s">
        <v>79</v>
      </c>
      <c r="S24" s="98"/>
    </row>
    <row r="25" spans="1:19" s="101" customFormat="1" ht="115.8" thickBot="1" x14ac:dyDescent="0.35">
      <c r="A25" s="91">
        <v>22</v>
      </c>
      <c r="B25" s="83" t="s">
        <v>96</v>
      </c>
      <c r="C25" s="84" t="s">
        <v>75</v>
      </c>
      <c r="D25" s="84">
        <v>75026325</v>
      </c>
      <c r="E25" s="85">
        <v>107626659</v>
      </c>
      <c r="F25" s="86">
        <v>600139069</v>
      </c>
      <c r="G25" s="92" t="s">
        <v>101</v>
      </c>
      <c r="H25" s="92" t="s">
        <v>68</v>
      </c>
      <c r="I25" s="92" t="s">
        <v>77</v>
      </c>
      <c r="J25" s="92" t="s">
        <v>75</v>
      </c>
      <c r="K25" s="93" t="s">
        <v>101</v>
      </c>
      <c r="L25" s="94">
        <v>100000</v>
      </c>
      <c r="M25" s="94">
        <f t="shared" si="1"/>
        <v>85000</v>
      </c>
      <c r="N25" s="95">
        <v>2022</v>
      </c>
      <c r="O25" s="96">
        <v>2023</v>
      </c>
      <c r="P25" s="287"/>
      <c r="Q25" s="154"/>
      <c r="R25" s="145" t="s">
        <v>79</v>
      </c>
      <c r="S25" s="288"/>
    </row>
    <row r="26" spans="1:19" s="101" customFormat="1" ht="115.8" thickBot="1" x14ac:dyDescent="0.35">
      <c r="A26" s="91">
        <v>23</v>
      </c>
      <c r="B26" s="83" t="s">
        <v>96</v>
      </c>
      <c r="C26" s="84" t="s">
        <v>75</v>
      </c>
      <c r="D26" s="84">
        <v>75026325</v>
      </c>
      <c r="E26" s="85">
        <v>107626659</v>
      </c>
      <c r="F26" s="86">
        <v>600139069</v>
      </c>
      <c r="G26" s="92" t="s">
        <v>421</v>
      </c>
      <c r="H26" s="92" t="s">
        <v>68</v>
      </c>
      <c r="I26" s="92" t="s">
        <v>77</v>
      </c>
      <c r="J26" s="92" t="s">
        <v>75</v>
      </c>
      <c r="K26" s="93" t="s">
        <v>422</v>
      </c>
      <c r="L26" s="239">
        <v>25000000</v>
      </c>
      <c r="M26" s="239">
        <f t="shared" si="1"/>
        <v>21250000</v>
      </c>
      <c r="N26" s="240">
        <v>2025</v>
      </c>
      <c r="O26" s="241">
        <v>2026</v>
      </c>
      <c r="P26" s="144" t="s">
        <v>78</v>
      </c>
      <c r="Q26" s="154"/>
      <c r="R26" s="145" t="s">
        <v>453</v>
      </c>
      <c r="S26" s="145"/>
    </row>
    <row r="27" spans="1:19" s="101" customFormat="1" ht="231" thickBot="1" x14ac:dyDescent="0.35">
      <c r="A27" s="91">
        <v>24</v>
      </c>
      <c r="B27" s="146" t="s">
        <v>513</v>
      </c>
      <c r="C27" s="147" t="s">
        <v>75</v>
      </c>
      <c r="D27" s="147">
        <v>75026317</v>
      </c>
      <c r="E27" s="148" t="s">
        <v>103</v>
      </c>
      <c r="F27" s="238">
        <v>600139786</v>
      </c>
      <c r="G27" s="150" t="s">
        <v>104</v>
      </c>
      <c r="H27" s="150" t="s">
        <v>68</v>
      </c>
      <c r="I27" s="150" t="s">
        <v>77</v>
      </c>
      <c r="J27" s="150" t="s">
        <v>75</v>
      </c>
      <c r="K27" s="150" t="s">
        <v>104</v>
      </c>
      <c r="L27" s="239">
        <v>400000</v>
      </c>
      <c r="M27" s="239">
        <f t="shared" si="1"/>
        <v>340000</v>
      </c>
      <c r="N27" s="240">
        <v>2016</v>
      </c>
      <c r="O27" s="241">
        <v>2020</v>
      </c>
      <c r="P27" s="242"/>
      <c r="Q27" s="154"/>
      <c r="R27" s="154" t="s">
        <v>105</v>
      </c>
      <c r="S27" s="154"/>
    </row>
    <row r="28" spans="1:19" s="101" customFormat="1" ht="115.8" thickBot="1" x14ac:dyDescent="0.35">
      <c r="A28" s="91">
        <v>25</v>
      </c>
      <c r="B28" s="172" t="s">
        <v>102</v>
      </c>
      <c r="C28" s="173" t="s">
        <v>75</v>
      </c>
      <c r="D28" s="173">
        <v>75026317</v>
      </c>
      <c r="E28" s="174" t="s">
        <v>103</v>
      </c>
      <c r="F28" s="175">
        <v>600139786</v>
      </c>
      <c r="G28" s="171" t="s">
        <v>106</v>
      </c>
      <c r="H28" s="171" t="s">
        <v>68</v>
      </c>
      <c r="I28" s="171" t="s">
        <v>77</v>
      </c>
      <c r="J28" s="171" t="s">
        <v>75</v>
      </c>
      <c r="K28" s="171" t="s">
        <v>106</v>
      </c>
      <c r="L28" s="177">
        <v>1000000</v>
      </c>
      <c r="M28" s="177">
        <f t="shared" si="1"/>
        <v>850000</v>
      </c>
      <c r="N28" s="203">
        <v>2016</v>
      </c>
      <c r="O28" s="190">
        <v>2020</v>
      </c>
      <c r="P28" s="179"/>
      <c r="Q28" s="181"/>
      <c r="R28" s="179" t="s">
        <v>107</v>
      </c>
      <c r="S28" s="179"/>
    </row>
    <row r="29" spans="1:19" s="101" customFormat="1" ht="115.8" thickBot="1" x14ac:dyDescent="0.35">
      <c r="A29" s="91">
        <v>26</v>
      </c>
      <c r="B29" s="183" t="s">
        <v>102</v>
      </c>
      <c r="C29" s="184" t="s">
        <v>75</v>
      </c>
      <c r="D29" s="184">
        <v>75026317</v>
      </c>
      <c r="E29" s="185" t="s">
        <v>103</v>
      </c>
      <c r="F29" s="186">
        <v>600139786</v>
      </c>
      <c r="G29" s="187" t="s">
        <v>108</v>
      </c>
      <c r="H29" s="187" t="s">
        <v>68</v>
      </c>
      <c r="I29" s="187" t="s">
        <v>77</v>
      </c>
      <c r="J29" s="187" t="s">
        <v>75</v>
      </c>
      <c r="K29" s="171" t="s">
        <v>109</v>
      </c>
      <c r="L29" s="177">
        <v>200000</v>
      </c>
      <c r="M29" s="177">
        <f t="shared" si="1"/>
        <v>170000</v>
      </c>
      <c r="N29" s="203">
        <v>2016</v>
      </c>
      <c r="O29" s="190">
        <v>2020</v>
      </c>
      <c r="P29" s="145"/>
      <c r="Q29" s="143"/>
      <c r="R29" s="145" t="s">
        <v>105</v>
      </c>
      <c r="S29" s="145"/>
    </row>
    <row r="30" spans="1:19" s="101" customFormat="1" ht="115.8" thickBot="1" x14ac:dyDescent="0.35">
      <c r="A30" s="91">
        <v>27</v>
      </c>
      <c r="B30" s="172" t="s">
        <v>102</v>
      </c>
      <c r="C30" s="173" t="s">
        <v>75</v>
      </c>
      <c r="D30" s="173">
        <v>75026317</v>
      </c>
      <c r="E30" s="174" t="s">
        <v>103</v>
      </c>
      <c r="F30" s="175">
        <v>600139786</v>
      </c>
      <c r="G30" s="171" t="s">
        <v>110</v>
      </c>
      <c r="H30" s="171" t="s">
        <v>68</v>
      </c>
      <c r="I30" s="171" t="s">
        <v>77</v>
      </c>
      <c r="J30" s="171" t="s">
        <v>75</v>
      </c>
      <c r="K30" s="171" t="s">
        <v>110</v>
      </c>
      <c r="L30" s="141">
        <v>400000</v>
      </c>
      <c r="M30" s="141">
        <f t="shared" si="1"/>
        <v>340000</v>
      </c>
      <c r="N30" s="205">
        <v>2017</v>
      </c>
      <c r="O30" s="206"/>
      <c r="P30" s="179"/>
      <c r="Q30" s="181"/>
      <c r="R30" s="179" t="s">
        <v>112</v>
      </c>
      <c r="S30" s="179"/>
    </row>
    <row r="31" spans="1:19" s="101" customFormat="1" ht="115.8" thickBot="1" x14ac:dyDescent="0.35">
      <c r="A31" s="91">
        <v>28</v>
      </c>
      <c r="B31" s="183" t="s">
        <v>102</v>
      </c>
      <c r="C31" s="184" t="s">
        <v>75</v>
      </c>
      <c r="D31" s="184">
        <v>75026317</v>
      </c>
      <c r="E31" s="185" t="s">
        <v>103</v>
      </c>
      <c r="F31" s="186">
        <v>600139786</v>
      </c>
      <c r="G31" s="187" t="s">
        <v>113</v>
      </c>
      <c r="H31" s="187" t="s">
        <v>68</v>
      </c>
      <c r="I31" s="187" t="s">
        <v>77</v>
      </c>
      <c r="J31" s="187" t="s">
        <v>75</v>
      </c>
      <c r="K31" s="171" t="s">
        <v>114</v>
      </c>
      <c r="L31" s="177">
        <v>500000</v>
      </c>
      <c r="M31" s="177">
        <f t="shared" si="1"/>
        <v>425000</v>
      </c>
      <c r="N31" s="203">
        <v>2021</v>
      </c>
      <c r="O31" s="190">
        <v>2024</v>
      </c>
      <c r="P31" s="145"/>
      <c r="Q31" s="143"/>
      <c r="R31" s="145" t="s">
        <v>105</v>
      </c>
      <c r="S31" s="145"/>
    </row>
    <row r="32" spans="1:19" s="101" customFormat="1" ht="115.8" thickBot="1" x14ac:dyDescent="0.35">
      <c r="A32" s="91">
        <v>29</v>
      </c>
      <c r="B32" s="172" t="s">
        <v>102</v>
      </c>
      <c r="C32" s="173" t="s">
        <v>75</v>
      </c>
      <c r="D32" s="173">
        <v>75026317</v>
      </c>
      <c r="E32" s="174" t="s">
        <v>103</v>
      </c>
      <c r="F32" s="175">
        <v>600139786</v>
      </c>
      <c r="G32" s="171" t="s">
        <v>109</v>
      </c>
      <c r="H32" s="171" t="s">
        <v>68</v>
      </c>
      <c r="I32" s="171" t="s">
        <v>77</v>
      </c>
      <c r="J32" s="171" t="s">
        <v>75</v>
      </c>
      <c r="K32" s="171" t="s">
        <v>109</v>
      </c>
      <c r="L32" s="243">
        <v>200000</v>
      </c>
      <c r="M32" s="244">
        <f t="shared" si="1"/>
        <v>170000</v>
      </c>
      <c r="N32" s="155">
        <v>2016</v>
      </c>
      <c r="O32" s="154">
        <v>2020</v>
      </c>
      <c r="P32" s="203"/>
      <c r="Q32" s="190"/>
      <c r="R32" s="179" t="s">
        <v>115</v>
      </c>
      <c r="S32" s="179"/>
    </row>
    <row r="33" spans="1:19" s="101" customFormat="1" ht="115.8" thickBot="1" x14ac:dyDescent="0.35">
      <c r="A33" s="91">
        <v>30</v>
      </c>
      <c r="B33" s="183" t="s">
        <v>102</v>
      </c>
      <c r="C33" s="184" t="s">
        <v>75</v>
      </c>
      <c r="D33" s="184">
        <v>75026317</v>
      </c>
      <c r="E33" s="185" t="s">
        <v>103</v>
      </c>
      <c r="F33" s="186">
        <v>600139786</v>
      </c>
      <c r="G33" s="187" t="s">
        <v>111</v>
      </c>
      <c r="H33" s="187" t="s">
        <v>68</v>
      </c>
      <c r="I33" s="187" t="s">
        <v>77</v>
      </c>
      <c r="J33" s="187" t="s">
        <v>75</v>
      </c>
      <c r="K33" s="187" t="s">
        <v>111</v>
      </c>
      <c r="L33" s="245">
        <v>400000</v>
      </c>
      <c r="M33" s="177">
        <f t="shared" si="1"/>
        <v>340000</v>
      </c>
      <c r="N33" s="180">
        <v>2017</v>
      </c>
      <c r="O33" s="179"/>
      <c r="P33" s="144"/>
      <c r="Q33" s="145"/>
      <c r="R33" s="145" t="s">
        <v>116</v>
      </c>
      <c r="S33" s="145"/>
    </row>
    <row r="34" spans="1:19" s="101" customFormat="1" ht="115.8" thickBot="1" x14ac:dyDescent="0.35">
      <c r="A34" s="91">
        <v>31</v>
      </c>
      <c r="B34" s="172" t="s">
        <v>102</v>
      </c>
      <c r="C34" s="173" t="s">
        <v>75</v>
      </c>
      <c r="D34" s="173">
        <v>75026317</v>
      </c>
      <c r="E34" s="174" t="s">
        <v>103</v>
      </c>
      <c r="F34" s="175">
        <v>600139786</v>
      </c>
      <c r="G34" s="171" t="s">
        <v>114</v>
      </c>
      <c r="H34" s="171" t="s">
        <v>68</v>
      </c>
      <c r="I34" s="171" t="s">
        <v>77</v>
      </c>
      <c r="J34" s="171" t="s">
        <v>75</v>
      </c>
      <c r="K34" s="171" t="s">
        <v>114</v>
      </c>
      <c r="L34" s="246">
        <v>500000</v>
      </c>
      <c r="M34" s="247">
        <f t="shared" si="1"/>
        <v>425000</v>
      </c>
      <c r="N34" s="248">
        <v>2021</v>
      </c>
      <c r="O34" s="142">
        <v>2024</v>
      </c>
      <c r="P34" s="180"/>
      <c r="Q34" s="179"/>
      <c r="R34" s="179" t="s">
        <v>117</v>
      </c>
      <c r="S34" s="179"/>
    </row>
    <row r="35" spans="1:19" s="101" customFormat="1" ht="115.8" thickBot="1" x14ac:dyDescent="0.35">
      <c r="A35" s="91">
        <v>32</v>
      </c>
      <c r="B35" s="183" t="s">
        <v>102</v>
      </c>
      <c r="C35" s="184" t="s">
        <v>75</v>
      </c>
      <c r="D35" s="184">
        <v>75026317</v>
      </c>
      <c r="E35" s="185" t="s">
        <v>103</v>
      </c>
      <c r="F35" s="186">
        <v>600139786</v>
      </c>
      <c r="G35" s="187" t="s">
        <v>118</v>
      </c>
      <c r="H35" s="187" t="s">
        <v>68</v>
      </c>
      <c r="I35" s="187" t="s">
        <v>77</v>
      </c>
      <c r="J35" s="187" t="s">
        <v>75</v>
      </c>
      <c r="K35" s="187" t="s">
        <v>118</v>
      </c>
      <c r="L35" s="141">
        <v>500000</v>
      </c>
      <c r="M35" s="141">
        <f t="shared" si="1"/>
        <v>425000</v>
      </c>
      <c r="N35" s="205">
        <v>2021</v>
      </c>
      <c r="O35" s="206">
        <v>2024</v>
      </c>
      <c r="P35" s="144"/>
      <c r="Q35" s="145"/>
      <c r="R35" s="145" t="s">
        <v>117</v>
      </c>
      <c r="S35" s="145"/>
    </row>
    <row r="36" spans="1:19" s="101" customFormat="1" ht="115.8" thickBot="1" x14ac:dyDescent="0.35">
      <c r="A36" s="91">
        <v>33</v>
      </c>
      <c r="B36" s="172" t="s">
        <v>102</v>
      </c>
      <c r="C36" s="173" t="s">
        <v>75</v>
      </c>
      <c r="D36" s="173">
        <v>75026317</v>
      </c>
      <c r="E36" s="174" t="s">
        <v>103</v>
      </c>
      <c r="F36" s="175">
        <v>600139786</v>
      </c>
      <c r="G36" s="171" t="s">
        <v>119</v>
      </c>
      <c r="H36" s="171" t="s">
        <v>68</v>
      </c>
      <c r="I36" s="171" t="s">
        <v>77</v>
      </c>
      <c r="J36" s="171" t="s">
        <v>75</v>
      </c>
      <c r="K36" s="171" t="s">
        <v>119</v>
      </c>
      <c r="L36" s="177">
        <v>2000000</v>
      </c>
      <c r="M36" s="177">
        <f t="shared" si="1"/>
        <v>1700000</v>
      </c>
      <c r="N36" s="203">
        <v>2022</v>
      </c>
      <c r="O36" s="24">
        <v>2026</v>
      </c>
      <c r="P36" s="180"/>
      <c r="Q36" s="179"/>
      <c r="R36" s="179" t="s">
        <v>79</v>
      </c>
      <c r="S36" s="181"/>
    </row>
    <row r="37" spans="1:19" s="101" customFormat="1" ht="115.8" thickBot="1" x14ac:dyDescent="0.35">
      <c r="A37" s="91">
        <v>34</v>
      </c>
      <c r="B37" s="172" t="s">
        <v>102</v>
      </c>
      <c r="C37" s="173" t="s">
        <v>75</v>
      </c>
      <c r="D37" s="173">
        <v>75026317</v>
      </c>
      <c r="E37" s="174" t="s">
        <v>103</v>
      </c>
      <c r="F37" s="175">
        <v>600139786</v>
      </c>
      <c r="G37" s="171" t="s">
        <v>120</v>
      </c>
      <c r="H37" s="171" t="s">
        <v>68</v>
      </c>
      <c r="I37" s="171" t="s">
        <v>77</v>
      </c>
      <c r="J37" s="171" t="s">
        <v>75</v>
      </c>
      <c r="K37" s="171" t="s">
        <v>454</v>
      </c>
      <c r="L37" s="177">
        <v>1000000</v>
      </c>
      <c r="M37" s="177">
        <f t="shared" si="1"/>
        <v>850000</v>
      </c>
      <c r="N37" s="203">
        <v>2022</v>
      </c>
      <c r="O37" s="190">
        <v>2025</v>
      </c>
      <c r="P37" s="249"/>
      <c r="Q37" s="179"/>
      <c r="R37" s="28" t="s">
        <v>351</v>
      </c>
      <c r="S37" s="181"/>
    </row>
    <row r="38" spans="1:19" s="101" customFormat="1" ht="144.6" thickBot="1" x14ac:dyDescent="0.35">
      <c r="A38" s="91">
        <v>35</v>
      </c>
      <c r="B38" s="183" t="s">
        <v>121</v>
      </c>
      <c r="C38" s="184" t="s">
        <v>122</v>
      </c>
      <c r="D38" s="184">
        <v>70996318</v>
      </c>
      <c r="E38" s="185" t="s">
        <v>123</v>
      </c>
      <c r="F38" s="186">
        <v>650061357</v>
      </c>
      <c r="G38" s="187" t="s">
        <v>439</v>
      </c>
      <c r="H38" s="187" t="s">
        <v>68</v>
      </c>
      <c r="I38" s="187" t="s">
        <v>124</v>
      </c>
      <c r="J38" s="188" t="s">
        <v>125</v>
      </c>
      <c r="K38" s="187" t="s">
        <v>439</v>
      </c>
      <c r="L38" s="141">
        <v>500000</v>
      </c>
      <c r="M38" s="141">
        <f t="shared" si="1"/>
        <v>425000</v>
      </c>
      <c r="N38" s="205">
        <v>2020</v>
      </c>
      <c r="O38" s="206">
        <v>2023</v>
      </c>
      <c r="P38" s="263"/>
      <c r="Q38" s="145"/>
      <c r="R38" s="145" t="s">
        <v>79</v>
      </c>
      <c r="S38" s="143"/>
    </row>
    <row r="39" spans="1:19" s="101" customFormat="1" ht="144.6" thickBot="1" x14ac:dyDescent="0.35">
      <c r="A39" s="91">
        <v>36</v>
      </c>
      <c r="B39" s="336" t="s">
        <v>121</v>
      </c>
      <c r="C39" s="336" t="s">
        <v>122</v>
      </c>
      <c r="D39" s="336">
        <v>70996318</v>
      </c>
      <c r="E39" s="337" t="s">
        <v>123</v>
      </c>
      <c r="F39" s="337" t="s">
        <v>371</v>
      </c>
      <c r="G39" s="336" t="s">
        <v>440</v>
      </c>
      <c r="H39" s="336" t="s">
        <v>68</v>
      </c>
      <c r="I39" s="336" t="s">
        <v>124</v>
      </c>
      <c r="J39" s="336" t="s">
        <v>125</v>
      </c>
      <c r="K39" s="336" t="s">
        <v>440</v>
      </c>
      <c r="L39" s="338">
        <v>400000</v>
      </c>
      <c r="M39" s="339">
        <f t="shared" si="1"/>
        <v>340000</v>
      </c>
      <c r="N39" s="237">
        <v>2023</v>
      </c>
      <c r="O39" s="237">
        <v>2028</v>
      </c>
      <c r="P39" s="237"/>
      <c r="Q39" s="237"/>
      <c r="R39" s="237" t="s">
        <v>79</v>
      </c>
      <c r="S39" s="96"/>
    </row>
    <row r="40" spans="1:19" s="101" customFormat="1" ht="144.6" thickBot="1" x14ac:dyDescent="0.35">
      <c r="A40" s="91">
        <v>37</v>
      </c>
      <c r="B40" s="336" t="s">
        <v>121</v>
      </c>
      <c r="C40" s="336" t="s">
        <v>122</v>
      </c>
      <c r="D40" s="336">
        <v>70996318</v>
      </c>
      <c r="E40" s="337" t="s">
        <v>123</v>
      </c>
      <c r="F40" s="337" t="s">
        <v>371</v>
      </c>
      <c r="G40" s="336" t="s">
        <v>441</v>
      </c>
      <c r="H40" s="336" t="s">
        <v>68</v>
      </c>
      <c r="I40" s="336" t="s">
        <v>124</v>
      </c>
      <c r="J40" s="336" t="s">
        <v>125</v>
      </c>
      <c r="K40" s="336" t="s">
        <v>441</v>
      </c>
      <c r="L40" s="338">
        <v>10000000</v>
      </c>
      <c r="M40" s="339">
        <f t="shared" si="1"/>
        <v>8500000</v>
      </c>
      <c r="N40" s="237">
        <v>2023</v>
      </c>
      <c r="O40" s="237">
        <v>2028</v>
      </c>
      <c r="P40" s="237" t="s">
        <v>78</v>
      </c>
      <c r="Q40" s="237"/>
      <c r="R40" s="237" t="s">
        <v>79</v>
      </c>
      <c r="S40" s="96" t="s">
        <v>160</v>
      </c>
    </row>
    <row r="41" spans="1:19" s="69" customFormat="1" ht="130.19999999999999" thickBot="1" x14ac:dyDescent="0.35">
      <c r="A41" s="91">
        <v>38</v>
      </c>
      <c r="B41" s="83" t="s">
        <v>126</v>
      </c>
      <c r="C41" s="84" t="s">
        <v>127</v>
      </c>
      <c r="D41" s="84">
        <v>75027623</v>
      </c>
      <c r="E41" s="85" t="s">
        <v>128</v>
      </c>
      <c r="F41" s="86">
        <v>650041984</v>
      </c>
      <c r="G41" s="92" t="s">
        <v>129</v>
      </c>
      <c r="H41" s="92" t="s">
        <v>68</v>
      </c>
      <c r="I41" s="92" t="s">
        <v>77</v>
      </c>
      <c r="J41" s="92" t="s">
        <v>127</v>
      </c>
      <c r="K41" s="93" t="s">
        <v>129</v>
      </c>
      <c r="L41" s="94">
        <v>500000</v>
      </c>
      <c r="M41" s="94">
        <f t="shared" si="1"/>
        <v>425000</v>
      </c>
      <c r="N41" s="95">
        <v>2023</v>
      </c>
      <c r="O41" s="96">
        <v>2024</v>
      </c>
      <c r="P41" s="95"/>
      <c r="Q41" s="96"/>
      <c r="R41" s="97" t="s">
        <v>355</v>
      </c>
      <c r="S41" s="70"/>
    </row>
    <row r="42" spans="1:19" s="69" customFormat="1" ht="130.19999999999999" thickBot="1" x14ac:dyDescent="0.35">
      <c r="A42" s="91">
        <v>39</v>
      </c>
      <c r="B42" s="83" t="s">
        <v>126</v>
      </c>
      <c r="C42" s="84" t="s">
        <v>127</v>
      </c>
      <c r="D42" s="84">
        <v>75027623</v>
      </c>
      <c r="E42" s="85" t="s">
        <v>128</v>
      </c>
      <c r="F42" s="86">
        <v>650041984</v>
      </c>
      <c r="G42" s="92" t="s">
        <v>130</v>
      </c>
      <c r="H42" s="92" t="s">
        <v>68</v>
      </c>
      <c r="I42" s="92" t="s">
        <v>77</v>
      </c>
      <c r="J42" s="92" t="s">
        <v>127</v>
      </c>
      <c r="K42" s="93" t="s">
        <v>130</v>
      </c>
      <c r="L42" s="94">
        <v>500000</v>
      </c>
      <c r="M42" s="94">
        <f t="shared" si="1"/>
        <v>425000</v>
      </c>
      <c r="N42" s="95">
        <v>2021</v>
      </c>
      <c r="O42" s="96">
        <v>2022</v>
      </c>
      <c r="P42" s="95"/>
      <c r="Q42" s="96"/>
      <c r="R42" s="98" t="s">
        <v>355</v>
      </c>
      <c r="S42" s="70"/>
    </row>
    <row r="43" spans="1:19" s="69" customFormat="1" ht="130.19999999999999" thickBot="1" x14ac:dyDescent="0.35">
      <c r="A43" s="91">
        <v>40</v>
      </c>
      <c r="B43" s="83" t="s">
        <v>126</v>
      </c>
      <c r="C43" s="84" t="s">
        <v>127</v>
      </c>
      <c r="D43" s="84">
        <v>75027623</v>
      </c>
      <c r="E43" s="85" t="s">
        <v>128</v>
      </c>
      <c r="F43" s="86">
        <v>650041984</v>
      </c>
      <c r="G43" s="92" t="s">
        <v>131</v>
      </c>
      <c r="H43" s="92" t="s">
        <v>68</v>
      </c>
      <c r="I43" s="92" t="s">
        <v>77</v>
      </c>
      <c r="J43" s="92" t="s">
        <v>127</v>
      </c>
      <c r="K43" s="92" t="s">
        <v>131</v>
      </c>
      <c r="L43" s="94">
        <v>1000000</v>
      </c>
      <c r="M43" s="94">
        <f t="shared" si="1"/>
        <v>850000</v>
      </c>
      <c r="N43" s="95">
        <v>2022</v>
      </c>
      <c r="O43" s="96">
        <v>2023</v>
      </c>
      <c r="P43" s="95"/>
      <c r="Q43" s="96"/>
      <c r="R43" s="98" t="s">
        <v>355</v>
      </c>
      <c r="S43" s="70"/>
    </row>
    <row r="44" spans="1:19" s="101" customFormat="1" ht="130.19999999999999" thickBot="1" x14ac:dyDescent="0.35">
      <c r="A44" s="91">
        <v>41</v>
      </c>
      <c r="B44" s="87" t="s">
        <v>126</v>
      </c>
      <c r="C44" s="88" t="s">
        <v>127</v>
      </c>
      <c r="D44" s="88">
        <v>75027623</v>
      </c>
      <c r="E44" s="89" t="s">
        <v>128</v>
      </c>
      <c r="F44" s="90">
        <v>650041984</v>
      </c>
      <c r="G44" s="99" t="s">
        <v>475</v>
      </c>
      <c r="H44" s="51" t="s">
        <v>68</v>
      </c>
      <c r="I44" s="51" t="s">
        <v>77</v>
      </c>
      <c r="J44" s="51" t="s">
        <v>127</v>
      </c>
      <c r="K44" s="100" t="s">
        <v>476</v>
      </c>
      <c r="L44" s="25">
        <v>1000000</v>
      </c>
      <c r="M44" s="25">
        <f t="shared" si="1"/>
        <v>850000</v>
      </c>
      <c r="N44" s="52">
        <v>2025</v>
      </c>
      <c r="O44" s="26">
        <v>2027</v>
      </c>
      <c r="P44" s="102"/>
      <c r="Q44" s="31"/>
      <c r="R44" s="29" t="s">
        <v>79</v>
      </c>
      <c r="S44" s="29"/>
    </row>
    <row r="45" spans="1:19" s="101" customFormat="1" ht="101.4" thickBot="1" x14ac:dyDescent="0.35">
      <c r="A45" s="91">
        <v>42</v>
      </c>
      <c r="B45" s="266" t="s">
        <v>132</v>
      </c>
      <c r="C45" s="267" t="s">
        <v>133</v>
      </c>
      <c r="D45" s="267">
        <v>75026309</v>
      </c>
      <c r="E45" s="268">
        <v>107627388</v>
      </c>
      <c r="F45" s="269">
        <v>600139611</v>
      </c>
      <c r="G45" s="270" t="s">
        <v>497</v>
      </c>
      <c r="H45" s="270" t="s">
        <v>68</v>
      </c>
      <c r="I45" s="270" t="s">
        <v>124</v>
      </c>
      <c r="J45" s="270" t="s">
        <v>133</v>
      </c>
      <c r="K45" s="271" t="s">
        <v>498</v>
      </c>
      <c r="L45" s="273">
        <v>1000000</v>
      </c>
      <c r="M45" s="274">
        <f t="shared" si="1"/>
        <v>850000</v>
      </c>
      <c r="N45" s="275">
        <v>2026</v>
      </c>
      <c r="O45" s="276">
        <v>2028</v>
      </c>
      <c r="P45" s="252" t="s">
        <v>78</v>
      </c>
      <c r="Q45" s="280"/>
      <c r="R45" s="97" t="s">
        <v>499</v>
      </c>
      <c r="S45" s="97" t="s">
        <v>500</v>
      </c>
    </row>
    <row r="46" spans="1:19" s="101" customFormat="1" ht="101.4" thickBot="1" x14ac:dyDescent="0.35">
      <c r="A46" s="91">
        <v>43</v>
      </c>
      <c r="B46" s="266" t="s">
        <v>132</v>
      </c>
      <c r="C46" s="267" t="s">
        <v>133</v>
      </c>
      <c r="D46" s="267">
        <v>75026309</v>
      </c>
      <c r="E46" s="268">
        <v>107627388</v>
      </c>
      <c r="F46" s="269">
        <v>600139611</v>
      </c>
      <c r="G46" s="270" t="s">
        <v>501</v>
      </c>
      <c r="H46" s="270" t="s">
        <v>68</v>
      </c>
      <c r="I46" s="270" t="s">
        <v>124</v>
      </c>
      <c r="J46" s="270" t="s">
        <v>133</v>
      </c>
      <c r="K46" s="100" t="s">
        <v>502</v>
      </c>
      <c r="L46" s="272">
        <v>26000000</v>
      </c>
      <c r="M46" s="272">
        <f t="shared" si="1"/>
        <v>22100000</v>
      </c>
      <c r="N46" s="277">
        <v>2026</v>
      </c>
      <c r="O46" s="278">
        <v>2028</v>
      </c>
      <c r="P46" s="279" t="s">
        <v>78</v>
      </c>
      <c r="Q46" s="278"/>
      <c r="R46" s="29" t="s">
        <v>503</v>
      </c>
      <c r="S46" s="29"/>
    </row>
    <row r="47" spans="1:19" s="101" customFormat="1" ht="101.4" thickBot="1" x14ac:dyDescent="0.35">
      <c r="A47" s="91">
        <v>44</v>
      </c>
      <c r="B47" s="172" t="s">
        <v>132</v>
      </c>
      <c r="C47" s="173" t="s">
        <v>133</v>
      </c>
      <c r="D47" s="173">
        <v>75026309</v>
      </c>
      <c r="E47" s="174">
        <v>107627388</v>
      </c>
      <c r="F47" s="175">
        <v>600139611</v>
      </c>
      <c r="G47" s="171" t="s">
        <v>134</v>
      </c>
      <c r="H47" s="171" t="s">
        <v>68</v>
      </c>
      <c r="I47" s="171" t="s">
        <v>124</v>
      </c>
      <c r="J47" s="171" t="s">
        <v>133</v>
      </c>
      <c r="K47" s="202" t="s">
        <v>455</v>
      </c>
      <c r="L47" s="265">
        <v>1000000</v>
      </c>
      <c r="M47" s="265">
        <f t="shared" si="1"/>
        <v>850000</v>
      </c>
      <c r="N47" s="23">
        <v>2026</v>
      </c>
      <c r="O47" s="24">
        <v>2028</v>
      </c>
      <c r="P47" s="180"/>
      <c r="Q47" s="179"/>
      <c r="R47" s="179" t="s">
        <v>79</v>
      </c>
      <c r="S47" s="179"/>
    </row>
    <row r="48" spans="1:19" s="101" customFormat="1" ht="159" thickBot="1" x14ac:dyDescent="0.35">
      <c r="A48" s="91">
        <v>45</v>
      </c>
      <c r="B48" s="183" t="s">
        <v>135</v>
      </c>
      <c r="C48" s="184" t="s">
        <v>136</v>
      </c>
      <c r="D48" s="184">
        <v>75029952</v>
      </c>
      <c r="E48" s="185" t="s">
        <v>137</v>
      </c>
      <c r="F48" s="186">
        <v>650042255</v>
      </c>
      <c r="G48" s="187" t="s">
        <v>138</v>
      </c>
      <c r="H48" s="187" t="s">
        <v>68</v>
      </c>
      <c r="I48" s="187" t="s">
        <v>77</v>
      </c>
      <c r="J48" s="187" t="s">
        <v>136</v>
      </c>
      <c r="K48" s="204" t="s">
        <v>138</v>
      </c>
      <c r="L48" s="141">
        <v>800000</v>
      </c>
      <c r="M48" s="141">
        <f t="shared" si="1"/>
        <v>680000</v>
      </c>
      <c r="N48" s="205">
        <v>2021</v>
      </c>
      <c r="O48" s="206">
        <v>2023</v>
      </c>
      <c r="P48" s="144"/>
      <c r="Q48" s="145"/>
      <c r="R48" s="145" t="s">
        <v>359</v>
      </c>
      <c r="S48" s="145"/>
    </row>
    <row r="49" spans="1:19" s="101" customFormat="1" ht="159" thickBot="1" x14ac:dyDescent="0.35">
      <c r="A49" s="91">
        <v>46</v>
      </c>
      <c r="B49" s="172" t="s">
        <v>135</v>
      </c>
      <c r="C49" s="173" t="s">
        <v>136</v>
      </c>
      <c r="D49" s="173">
        <v>75029952</v>
      </c>
      <c r="E49" s="174" t="s">
        <v>137</v>
      </c>
      <c r="F49" s="175">
        <v>650042255</v>
      </c>
      <c r="G49" s="171" t="s">
        <v>139</v>
      </c>
      <c r="H49" s="171" t="s">
        <v>68</v>
      </c>
      <c r="I49" s="171" t="s">
        <v>77</v>
      </c>
      <c r="J49" s="171" t="s">
        <v>136</v>
      </c>
      <c r="K49" s="202" t="s">
        <v>139</v>
      </c>
      <c r="L49" s="265">
        <v>1000000</v>
      </c>
      <c r="M49" s="265">
        <f t="shared" si="1"/>
        <v>850000</v>
      </c>
      <c r="N49" s="23">
        <v>2025</v>
      </c>
      <c r="O49" s="24">
        <v>2026</v>
      </c>
      <c r="P49" s="180"/>
      <c r="Q49" s="179"/>
      <c r="R49" s="179" t="s">
        <v>140</v>
      </c>
      <c r="S49" s="179"/>
    </row>
    <row r="50" spans="1:19" s="101" customFormat="1" ht="101.4" thickBot="1" x14ac:dyDescent="0.35">
      <c r="A50" s="91">
        <v>47</v>
      </c>
      <c r="B50" s="146" t="s">
        <v>141</v>
      </c>
      <c r="C50" s="147" t="s">
        <v>75</v>
      </c>
      <c r="D50" s="147">
        <v>61989517</v>
      </c>
      <c r="E50" s="148" t="s">
        <v>142</v>
      </c>
      <c r="F50" s="238">
        <v>600140415</v>
      </c>
      <c r="G50" s="150" t="s">
        <v>143</v>
      </c>
      <c r="H50" s="150" t="s">
        <v>68</v>
      </c>
      <c r="I50" s="150" t="s">
        <v>77</v>
      </c>
      <c r="J50" s="150" t="s">
        <v>75</v>
      </c>
      <c r="K50" s="365" t="s">
        <v>143</v>
      </c>
      <c r="L50" s="239">
        <v>2500000</v>
      </c>
      <c r="M50" s="239">
        <f t="shared" si="1"/>
        <v>2125000</v>
      </c>
      <c r="N50" s="240">
        <v>2024</v>
      </c>
      <c r="O50" s="241">
        <v>2028</v>
      </c>
      <c r="P50" s="287"/>
      <c r="Q50" s="154"/>
      <c r="R50" s="288" t="s">
        <v>79</v>
      </c>
      <c r="S50" s="281"/>
    </row>
    <row r="51" spans="1:19" s="101" customFormat="1" ht="87" thickBot="1" x14ac:dyDescent="0.35">
      <c r="A51" s="91">
        <v>48</v>
      </c>
      <c r="B51" s="172" t="s">
        <v>141</v>
      </c>
      <c r="C51" s="173" t="s">
        <v>75</v>
      </c>
      <c r="D51" s="173">
        <v>61989517</v>
      </c>
      <c r="E51" s="174" t="s">
        <v>142</v>
      </c>
      <c r="F51" s="175">
        <v>600140415</v>
      </c>
      <c r="G51" s="171" t="s">
        <v>144</v>
      </c>
      <c r="H51" s="171" t="s">
        <v>68</v>
      </c>
      <c r="I51" s="171" t="s">
        <v>77</v>
      </c>
      <c r="J51" s="171" t="s">
        <v>75</v>
      </c>
      <c r="K51" s="202" t="s">
        <v>145</v>
      </c>
      <c r="L51" s="177">
        <v>300000</v>
      </c>
      <c r="M51" s="177">
        <f t="shared" si="1"/>
        <v>255000</v>
      </c>
      <c r="N51" s="203">
        <v>2026</v>
      </c>
      <c r="O51" s="190">
        <v>2028</v>
      </c>
      <c r="P51" s="180"/>
      <c r="Q51" s="179"/>
      <c r="R51" s="179" t="s">
        <v>79</v>
      </c>
      <c r="S51" s="181"/>
    </row>
    <row r="52" spans="1:19" s="101" customFormat="1" ht="87" thickBot="1" x14ac:dyDescent="0.35">
      <c r="A52" s="91">
        <v>49</v>
      </c>
      <c r="B52" s="183" t="s">
        <v>141</v>
      </c>
      <c r="C52" s="184" t="s">
        <v>75</v>
      </c>
      <c r="D52" s="184">
        <v>61989517</v>
      </c>
      <c r="E52" s="185" t="s">
        <v>142</v>
      </c>
      <c r="F52" s="186">
        <v>600140415</v>
      </c>
      <c r="G52" s="187" t="s">
        <v>146</v>
      </c>
      <c r="H52" s="187" t="s">
        <v>68</v>
      </c>
      <c r="I52" s="187" t="s">
        <v>77</v>
      </c>
      <c r="J52" s="187" t="s">
        <v>75</v>
      </c>
      <c r="K52" s="204" t="s">
        <v>146</v>
      </c>
      <c r="L52" s="141">
        <v>3000000</v>
      </c>
      <c r="M52" s="141">
        <f t="shared" si="1"/>
        <v>2550000</v>
      </c>
      <c r="N52" s="205">
        <v>2024</v>
      </c>
      <c r="O52" s="206">
        <v>2026</v>
      </c>
      <c r="P52" s="144" t="s">
        <v>78</v>
      </c>
      <c r="Q52" s="145"/>
      <c r="R52" s="145" t="s">
        <v>79</v>
      </c>
      <c r="S52" s="143"/>
    </row>
    <row r="53" spans="1:19" s="101" customFormat="1" ht="87" thickBot="1" x14ac:dyDescent="0.35">
      <c r="A53" s="91">
        <v>50</v>
      </c>
      <c r="B53" s="172" t="s">
        <v>141</v>
      </c>
      <c r="C53" s="173" t="s">
        <v>75</v>
      </c>
      <c r="D53" s="173">
        <v>61989517</v>
      </c>
      <c r="E53" s="174" t="s">
        <v>142</v>
      </c>
      <c r="F53" s="175">
        <v>600140415</v>
      </c>
      <c r="G53" s="171" t="s">
        <v>423</v>
      </c>
      <c r="H53" s="171" t="s">
        <v>68</v>
      </c>
      <c r="I53" s="171" t="s">
        <v>77</v>
      </c>
      <c r="J53" s="171" t="s">
        <v>75</v>
      </c>
      <c r="K53" s="202" t="s">
        <v>424</v>
      </c>
      <c r="L53" s="177">
        <v>8000000</v>
      </c>
      <c r="M53" s="177">
        <f t="shared" si="1"/>
        <v>6800000</v>
      </c>
      <c r="N53" s="203">
        <v>2024</v>
      </c>
      <c r="O53" s="190">
        <v>2024</v>
      </c>
      <c r="P53" s="180" t="s">
        <v>78</v>
      </c>
      <c r="Q53" s="179"/>
      <c r="R53" s="179" t="s">
        <v>425</v>
      </c>
      <c r="S53" s="181"/>
    </row>
    <row r="54" spans="1:19" s="101" customFormat="1" ht="87" thickBot="1" x14ac:dyDescent="0.35">
      <c r="A54" s="91">
        <v>51</v>
      </c>
      <c r="B54" s="313" t="s">
        <v>141</v>
      </c>
      <c r="C54" s="183" t="s">
        <v>75</v>
      </c>
      <c r="D54" s="184">
        <v>61989517</v>
      </c>
      <c r="E54" s="185" t="s">
        <v>142</v>
      </c>
      <c r="F54" s="186">
        <v>600140415</v>
      </c>
      <c r="G54" s="187" t="s">
        <v>147</v>
      </c>
      <c r="H54" s="187" t="s">
        <v>68</v>
      </c>
      <c r="I54" s="187" t="s">
        <v>77</v>
      </c>
      <c r="J54" s="187" t="s">
        <v>75</v>
      </c>
      <c r="K54" s="201" t="s">
        <v>147</v>
      </c>
      <c r="L54" s="366">
        <v>4000000</v>
      </c>
      <c r="M54" s="141">
        <f t="shared" si="1"/>
        <v>3400000</v>
      </c>
      <c r="N54" s="248">
        <v>2024</v>
      </c>
      <c r="O54" s="142">
        <v>2026</v>
      </c>
      <c r="P54" s="248"/>
      <c r="Q54" s="142"/>
      <c r="R54" s="248" t="s">
        <v>148</v>
      </c>
      <c r="S54" s="142"/>
    </row>
    <row r="55" spans="1:19" s="101" customFormat="1" ht="101.4" thickBot="1" x14ac:dyDescent="0.35">
      <c r="A55" s="91">
        <v>52</v>
      </c>
      <c r="B55" s="171" t="s">
        <v>141</v>
      </c>
      <c r="C55" s="172" t="s">
        <v>75</v>
      </c>
      <c r="D55" s="173">
        <v>61989517</v>
      </c>
      <c r="E55" s="174" t="s">
        <v>142</v>
      </c>
      <c r="F55" s="175">
        <v>600140415</v>
      </c>
      <c r="G55" s="171" t="s">
        <v>381</v>
      </c>
      <c r="H55" s="171" t="s">
        <v>68</v>
      </c>
      <c r="I55" s="171" t="s">
        <v>77</v>
      </c>
      <c r="J55" s="171" t="s">
        <v>75</v>
      </c>
      <c r="K55" s="171" t="s">
        <v>381</v>
      </c>
      <c r="L55" s="178">
        <v>5000000</v>
      </c>
      <c r="M55" s="177">
        <f t="shared" si="1"/>
        <v>4250000</v>
      </c>
      <c r="N55" s="144">
        <v>2025</v>
      </c>
      <c r="O55" s="145">
        <v>2027</v>
      </c>
      <c r="P55" s="144" t="s">
        <v>78</v>
      </c>
      <c r="Q55" s="145"/>
      <c r="R55" s="144" t="s">
        <v>149</v>
      </c>
      <c r="S55" s="145"/>
    </row>
    <row r="56" spans="1:19" s="101" customFormat="1" ht="87" thickBot="1" x14ac:dyDescent="0.35">
      <c r="A56" s="91">
        <v>53</v>
      </c>
      <c r="B56" s="187" t="s">
        <v>141</v>
      </c>
      <c r="C56" s="183" t="s">
        <v>75</v>
      </c>
      <c r="D56" s="184">
        <v>61989517</v>
      </c>
      <c r="E56" s="185" t="s">
        <v>142</v>
      </c>
      <c r="F56" s="186">
        <v>600140415</v>
      </c>
      <c r="G56" s="187" t="s">
        <v>382</v>
      </c>
      <c r="H56" s="187" t="s">
        <v>68</v>
      </c>
      <c r="I56" s="187" t="s">
        <v>77</v>
      </c>
      <c r="J56" s="187" t="s">
        <v>75</v>
      </c>
      <c r="K56" s="187" t="s">
        <v>382</v>
      </c>
      <c r="L56" s="189">
        <v>600000</v>
      </c>
      <c r="M56" s="141">
        <f t="shared" si="1"/>
        <v>510000</v>
      </c>
      <c r="N56" s="155">
        <v>2024</v>
      </c>
      <c r="O56" s="154">
        <v>2027</v>
      </c>
      <c r="P56" s="155"/>
      <c r="Q56" s="154"/>
      <c r="R56" s="155" t="s">
        <v>149</v>
      </c>
      <c r="S56" s="154"/>
    </row>
    <row r="57" spans="1:19" s="101" customFormat="1" ht="87" thickBot="1" x14ac:dyDescent="0.35">
      <c r="A57" s="91">
        <v>54</v>
      </c>
      <c r="B57" s="92" t="s">
        <v>141</v>
      </c>
      <c r="C57" s="83" t="s">
        <v>75</v>
      </c>
      <c r="D57" s="84">
        <v>61989517</v>
      </c>
      <c r="E57" s="85" t="s">
        <v>142</v>
      </c>
      <c r="F57" s="86">
        <v>600140415</v>
      </c>
      <c r="G57" s="92" t="s">
        <v>372</v>
      </c>
      <c r="H57" s="92" t="s">
        <v>68</v>
      </c>
      <c r="I57" s="92" t="s">
        <v>77</v>
      </c>
      <c r="J57" s="92" t="s">
        <v>75</v>
      </c>
      <c r="K57" s="150" t="s">
        <v>372</v>
      </c>
      <c r="L57" s="367">
        <v>400000</v>
      </c>
      <c r="M57" s="94">
        <f t="shared" si="1"/>
        <v>340000</v>
      </c>
      <c r="N57" s="284">
        <v>2024</v>
      </c>
      <c r="O57" s="98">
        <v>2026</v>
      </c>
      <c r="P57" s="291"/>
      <c r="Q57" s="292"/>
      <c r="R57" s="284" t="s">
        <v>79</v>
      </c>
      <c r="S57" s="98"/>
    </row>
    <row r="58" spans="1:19" s="101" customFormat="1" ht="87" thickBot="1" x14ac:dyDescent="0.35">
      <c r="A58" s="91">
        <v>55</v>
      </c>
      <c r="B58" s="150" t="s">
        <v>141</v>
      </c>
      <c r="C58" s="146" t="s">
        <v>75</v>
      </c>
      <c r="D58" s="147">
        <v>61989517</v>
      </c>
      <c r="E58" s="148" t="s">
        <v>142</v>
      </c>
      <c r="F58" s="238">
        <v>600140415</v>
      </c>
      <c r="G58" s="150" t="s">
        <v>373</v>
      </c>
      <c r="H58" s="150" t="s">
        <v>68</v>
      </c>
      <c r="I58" s="150" t="s">
        <v>77</v>
      </c>
      <c r="J58" s="150" t="s">
        <v>75</v>
      </c>
      <c r="K58" s="92" t="s">
        <v>373</v>
      </c>
      <c r="L58" s="368">
        <v>200000</v>
      </c>
      <c r="M58" s="239">
        <f t="shared" si="1"/>
        <v>170000</v>
      </c>
      <c r="N58" s="287">
        <v>2024</v>
      </c>
      <c r="O58" s="288">
        <v>2025</v>
      </c>
      <c r="P58" s="369"/>
      <c r="Q58" s="370"/>
      <c r="R58" s="287" t="s">
        <v>79</v>
      </c>
      <c r="S58" s="288"/>
    </row>
    <row r="59" spans="1:19" s="101" customFormat="1" ht="87" thickBot="1" x14ac:dyDescent="0.35">
      <c r="A59" s="91">
        <v>56</v>
      </c>
      <c r="B59" s="150" t="s">
        <v>141</v>
      </c>
      <c r="C59" s="146" t="s">
        <v>75</v>
      </c>
      <c r="D59" s="147">
        <v>61989517</v>
      </c>
      <c r="E59" s="148" t="s">
        <v>142</v>
      </c>
      <c r="F59" s="238">
        <v>600140415</v>
      </c>
      <c r="G59" s="150" t="s">
        <v>374</v>
      </c>
      <c r="H59" s="150" t="s">
        <v>68</v>
      </c>
      <c r="I59" s="150" t="s">
        <v>77</v>
      </c>
      <c r="J59" s="150" t="s">
        <v>75</v>
      </c>
      <c r="K59" s="150" t="s">
        <v>374</v>
      </c>
      <c r="L59" s="367">
        <v>7000000</v>
      </c>
      <c r="M59" s="94">
        <f t="shared" si="1"/>
        <v>5950000</v>
      </c>
      <c r="N59" s="284">
        <v>2024</v>
      </c>
      <c r="O59" s="98">
        <v>2025</v>
      </c>
      <c r="P59" s="291"/>
      <c r="Q59" s="292"/>
      <c r="R59" s="284" t="s">
        <v>79</v>
      </c>
      <c r="S59" s="98"/>
    </row>
    <row r="60" spans="1:19" s="101" customFormat="1" ht="87" thickBot="1" x14ac:dyDescent="0.35">
      <c r="A60" s="91">
        <v>57</v>
      </c>
      <c r="B60" s="150" t="s">
        <v>141</v>
      </c>
      <c r="C60" s="146" t="s">
        <v>75</v>
      </c>
      <c r="D60" s="147">
        <v>61989517</v>
      </c>
      <c r="E60" s="148" t="s">
        <v>142</v>
      </c>
      <c r="F60" s="238">
        <v>600140415</v>
      </c>
      <c r="G60" s="150" t="s">
        <v>375</v>
      </c>
      <c r="H60" s="150" t="s">
        <v>68</v>
      </c>
      <c r="I60" s="150" t="s">
        <v>77</v>
      </c>
      <c r="J60" s="150" t="s">
        <v>75</v>
      </c>
      <c r="K60" s="150" t="s">
        <v>375</v>
      </c>
      <c r="L60" s="368">
        <v>300000</v>
      </c>
      <c r="M60" s="239">
        <f t="shared" si="1"/>
        <v>255000</v>
      </c>
      <c r="N60" s="287">
        <v>2024</v>
      </c>
      <c r="O60" s="288">
        <v>2026</v>
      </c>
      <c r="P60" s="369"/>
      <c r="Q60" s="370"/>
      <c r="R60" s="287" t="s">
        <v>79</v>
      </c>
      <c r="S60" s="288"/>
    </row>
    <row r="61" spans="1:19" s="101" customFormat="1" ht="87" thickBot="1" x14ac:dyDescent="0.35">
      <c r="A61" s="91">
        <v>58</v>
      </c>
      <c r="B61" s="150" t="s">
        <v>141</v>
      </c>
      <c r="C61" s="146" t="s">
        <v>75</v>
      </c>
      <c r="D61" s="147">
        <v>61989517</v>
      </c>
      <c r="E61" s="148" t="s">
        <v>142</v>
      </c>
      <c r="F61" s="238">
        <v>600140415</v>
      </c>
      <c r="G61" s="150" t="s">
        <v>376</v>
      </c>
      <c r="H61" s="150" t="s">
        <v>68</v>
      </c>
      <c r="I61" s="150" t="s">
        <v>77</v>
      </c>
      <c r="J61" s="150" t="s">
        <v>75</v>
      </c>
      <c r="K61" s="150" t="s">
        <v>376</v>
      </c>
      <c r="L61" s="368">
        <v>2500000</v>
      </c>
      <c r="M61" s="239">
        <f t="shared" si="1"/>
        <v>2125000</v>
      </c>
      <c r="N61" s="287">
        <v>2024</v>
      </c>
      <c r="O61" s="288">
        <v>2026</v>
      </c>
      <c r="P61" s="369"/>
      <c r="Q61" s="370"/>
      <c r="R61" s="287" t="s">
        <v>79</v>
      </c>
      <c r="S61" s="288"/>
    </row>
    <row r="62" spans="1:19" s="101" customFormat="1" ht="87" thickBot="1" x14ac:dyDescent="0.35">
      <c r="A62" s="91">
        <v>59</v>
      </c>
      <c r="B62" s="150" t="s">
        <v>141</v>
      </c>
      <c r="C62" s="146" t="s">
        <v>75</v>
      </c>
      <c r="D62" s="147">
        <v>61989517</v>
      </c>
      <c r="E62" s="148" t="s">
        <v>142</v>
      </c>
      <c r="F62" s="238">
        <v>600140415</v>
      </c>
      <c r="G62" s="150" t="s">
        <v>87</v>
      </c>
      <c r="H62" s="150" t="s">
        <v>68</v>
      </c>
      <c r="I62" s="150" t="s">
        <v>77</v>
      </c>
      <c r="J62" s="150" t="s">
        <v>75</v>
      </c>
      <c r="K62" s="150" t="s">
        <v>87</v>
      </c>
      <c r="L62" s="368">
        <v>10000000</v>
      </c>
      <c r="M62" s="239">
        <f t="shared" si="1"/>
        <v>8500000</v>
      </c>
      <c r="N62" s="287">
        <v>2024</v>
      </c>
      <c r="O62" s="288">
        <v>2026</v>
      </c>
      <c r="P62" s="369"/>
      <c r="Q62" s="370"/>
      <c r="R62" s="287" t="s">
        <v>79</v>
      </c>
      <c r="S62" s="288"/>
    </row>
    <row r="63" spans="1:19" s="101" customFormat="1" ht="87" thickBot="1" x14ac:dyDescent="0.35">
      <c r="A63" s="91">
        <v>60</v>
      </c>
      <c r="B63" s="150" t="s">
        <v>141</v>
      </c>
      <c r="C63" s="146" t="s">
        <v>75</v>
      </c>
      <c r="D63" s="147">
        <v>61989517</v>
      </c>
      <c r="E63" s="148" t="s">
        <v>142</v>
      </c>
      <c r="F63" s="238">
        <v>600140415</v>
      </c>
      <c r="G63" s="150" t="s">
        <v>377</v>
      </c>
      <c r="H63" s="150" t="s">
        <v>68</v>
      </c>
      <c r="I63" s="150" t="s">
        <v>77</v>
      </c>
      <c r="J63" s="150" t="s">
        <v>75</v>
      </c>
      <c r="K63" s="150" t="s">
        <v>377</v>
      </c>
      <c r="L63" s="367">
        <v>6000000</v>
      </c>
      <c r="M63" s="94">
        <f t="shared" si="1"/>
        <v>5100000</v>
      </c>
      <c r="N63" s="284">
        <v>2024</v>
      </c>
      <c r="O63" s="98">
        <v>2026</v>
      </c>
      <c r="P63" s="291"/>
      <c r="Q63" s="292"/>
      <c r="R63" s="287" t="s">
        <v>79</v>
      </c>
      <c r="S63" s="98"/>
    </row>
    <row r="64" spans="1:19" s="101" customFormat="1" ht="101.4" thickBot="1" x14ac:dyDescent="0.35">
      <c r="A64" s="91">
        <v>61</v>
      </c>
      <c r="B64" s="92" t="s">
        <v>141</v>
      </c>
      <c r="C64" s="83" t="s">
        <v>75</v>
      </c>
      <c r="D64" s="84">
        <v>61989517</v>
      </c>
      <c r="E64" s="85" t="s">
        <v>142</v>
      </c>
      <c r="F64" s="86">
        <v>600140415</v>
      </c>
      <c r="G64" s="92" t="s">
        <v>378</v>
      </c>
      <c r="H64" s="92" t="s">
        <v>68</v>
      </c>
      <c r="I64" s="92" t="s">
        <v>77</v>
      </c>
      <c r="J64" s="92" t="s">
        <v>75</v>
      </c>
      <c r="K64" s="92" t="s">
        <v>378</v>
      </c>
      <c r="L64" s="368">
        <v>7000000</v>
      </c>
      <c r="M64" s="239">
        <f t="shared" si="1"/>
        <v>5950000</v>
      </c>
      <c r="N64" s="287">
        <v>2025</v>
      </c>
      <c r="O64" s="288">
        <v>2026</v>
      </c>
      <c r="P64" s="369"/>
      <c r="Q64" s="370"/>
      <c r="R64" s="287" t="s">
        <v>79</v>
      </c>
      <c r="S64" s="288"/>
    </row>
    <row r="65" spans="1:20" s="101" customFormat="1" ht="101.4" thickBot="1" x14ac:dyDescent="0.35">
      <c r="A65" s="91">
        <v>62</v>
      </c>
      <c r="B65" s="193" t="s">
        <v>150</v>
      </c>
      <c r="C65" s="194" t="s">
        <v>151</v>
      </c>
      <c r="D65" s="194">
        <v>62335448</v>
      </c>
      <c r="E65" s="195" t="s">
        <v>152</v>
      </c>
      <c r="F65" s="196">
        <v>600140725</v>
      </c>
      <c r="G65" s="197" t="s">
        <v>153</v>
      </c>
      <c r="H65" s="197" t="s">
        <v>68</v>
      </c>
      <c r="I65" s="197" t="s">
        <v>77</v>
      </c>
      <c r="J65" s="197" t="s">
        <v>151</v>
      </c>
      <c r="K65" s="197" t="s">
        <v>153</v>
      </c>
      <c r="L65" s="198">
        <v>20000000</v>
      </c>
      <c r="M65" s="198">
        <f>L65/100*85</f>
        <v>17000000</v>
      </c>
      <c r="N65" s="199">
        <v>2027</v>
      </c>
      <c r="O65" s="200">
        <v>2027</v>
      </c>
      <c r="P65" s="200"/>
      <c r="Q65" s="199"/>
      <c r="R65" s="200" t="s">
        <v>79</v>
      </c>
      <c r="S65" s="200"/>
    </row>
    <row r="66" spans="1:20" s="101" customFormat="1" ht="101.4" thickBot="1" x14ac:dyDescent="0.35">
      <c r="A66" s="91">
        <v>63</v>
      </c>
      <c r="B66" s="172" t="s">
        <v>150</v>
      </c>
      <c r="C66" s="173" t="s">
        <v>151</v>
      </c>
      <c r="D66" s="173">
        <v>62335448</v>
      </c>
      <c r="E66" s="174" t="s">
        <v>152</v>
      </c>
      <c r="F66" s="175">
        <v>600140725</v>
      </c>
      <c r="G66" s="171" t="s">
        <v>154</v>
      </c>
      <c r="H66" s="171" t="s">
        <v>68</v>
      </c>
      <c r="I66" s="171" t="s">
        <v>77</v>
      </c>
      <c r="J66" s="171" t="s">
        <v>151</v>
      </c>
      <c r="K66" s="171" t="s">
        <v>154</v>
      </c>
      <c r="L66" s="177"/>
      <c r="M66" s="177"/>
      <c r="N66" s="180"/>
      <c r="O66" s="179"/>
      <c r="P66" s="179"/>
      <c r="Q66" s="181"/>
      <c r="R66" s="179"/>
      <c r="S66" s="179"/>
    </row>
    <row r="67" spans="1:20" s="101" customFormat="1" ht="101.4" thickBot="1" x14ac:dyDescent="0.35">
      <c r="A67" s="91">
        <v>64</v>
      </c>
      <c r="B67" s="183" t="s">
        <v>155</v>
      </c>
      <c r="C67" s="184" t="s">
        <v>151</v>
      </c>
      <c r="D67" s="184">
        <v>62335448</v>
      </c>
      <c r="E67" s="185" t="s">
        <v>152</v>
      </c>
      <c r="F67" s="186">
        <v>600140725</v>
      </c>
      <c r="G67" s="187" t="s">
        <v>356</v>
      </c>
      <c r="H67" s="187" t="s">
        <v>68</v>
      </c>
      <c r="I67" s="187" t="s">
        <v>77</v>
      </c>
      <c r="J67" s="187" t="s">
        <v>151</v>
      </c>
      <c r="K67" s="201" t="s">
        <v>356</v>
      </c>
      <c r="L67" s="141">
        <v>1500000</v>
      </c>
      <c r="M67" s="141">
        <f t="shared" ref="M67:M106" si="2">L67/100*85</f>
        <v>1275000</v>
      </c>
      <c r="N67" s="144">
        <v>2026</v>
      </c>
      <c r="O67" s="145">
        <v>2026</v>
      </c>
      <c r="P67" s="145"/>
      <c r="Q67" s="143"/>
      <c r="R67" s="145" t="s">
        <v>79</v>
      </c>
      <c r="S67" s="145"/>
    </row>
    <row r="68" spans="1:20" s="101" customFormat="1" ht="130.19999999999999" thickBot="1" x14ac:dyDescent="0.35">
      <c r="A68" s="91">
        <v>65</v>
      </c>
      <c r="B68" s="171" t="s">
        <v>156</v>
      </c>
      <c r="C68" s="172" t="s">
        <v>157</v>
      </c>
      <c r="D68" s="173">
        <v>70983941</v>
      </c>
      <c r="E68" s="174" t="s">
        <v>158</v>
      </c>
      <c r="F68" s="175">
        <v>600140580</v>
      </c>
      <c r="G68" s="171" t="s">
        <v>159</v>
      </c>
      <c r="H68" s="171" t="s">
        <v>68</v>
      </c>
      <c r="I68" s="171" t="s">
        <v>124</v>
      </c>
      <c r="J68" s="176" t="s">
        <v>157</v>
      </c>
      <c r="K68" s="171" t="s">
        <v>159</v>
      </c>
      <c r="L68" s="177">
        <v>2500000</v>
      </c>
      <c r="M68" s="178">
        <f t="shared" si="2"/>
        <v>2125000</v>
      </c>
      <c r="N68" s="179">
        <v>2023</v>
      </c>
      <c r="O68" s="180">
        <v>2025</v>
      </c>
      <c r="P68" s="179"/>
      <c r="Q68" s="180"/>
      <c r="R68" s="179"/>
      <c r="S68" s="181" t="s">
        <v>160</v>
      </c>
    </row>
    <row r="69" spans="1:20" s="101" customFormat="1" ht="130.19999999999999" thickBot="1" x14ac:dyDescent="0.35">
      <c r="A69" s="91">
        <v>66</v>
      </c>
      <c r="B69" s="182" t="s">
        <v>156</v>
      </c>
      <c r="C69" s="183" t="s">
        <v>157</v>
      </c>
      <c r="D69" s="184">
        <v>70983941</v>
      </c>
      <c r="E69" s="185" t="s">
        <v>158</v>
      </c>
      <c r="F69" s="186">
        <v>600140580</v>
      </c>
      <c r="G69" s="187" t="s">
        <v>161</v>
      </c>
      <c r="H69" s="187" t="s">
        <v>68</v>
      </c>
      <c r="I69" s="187" t="s">
        <v>124</v>
      </c>
      <c r="J69" s="188" t="s">
        <v>157</v>
      </c>
      <c r="K69" s="187" t="s">
        <v>161</v>
      </c>
      <c r="L69" s="141">
        <v>400000</v>
      </c>
      <c r="M69" s="189">
        <f t="shared" si="2"/>
        <v>340000</v>
      </c>
      <c r="N69" s="145">
        <v>2023</v>
      </c>
      <c r="O69" s="144">
        <v>2025</v>
      </c>
      <c r="P69" s="145"/>
      <c r="Q69" s="144"/>
      <c r="R69" s="190" t="s">
        <v>79</v>
      </c>
      <c r="S69" s="191"/>
    </row>
    <row r="70" spans="1:20" s="101" customFormat="1" ht="130.19999999999999" thickBot="1" x14ac:dyDescent="0.35">
      <c r="A70" s="91">
        <v>67</v>
      </c>
      <c r="B70" s="171" t="s">
        <v>156</v>
      </c>
      <c r="C70" s="171" t="s">
        <v>157</v>
      </c>
      <c r="D70" s="172">
        <v>70983941</v>
      </c>
      <c r="E70" s="174" t="s">
        <v>158</v>
      </c>
      <c r="F70" s="175">
        <v>600140580</v>
      </c>
      <c r="G70" s="171" t="s">
        <v>162</v>
      </c>
      <c r="H70" s="171" t="s">
        <v>68</v>
      </c>
      <c r="I70" s="171" t="s">
        <v>124</v>
      </c>
      <c r="J70" s="176" t="s">
        <v>157</v>
      </c>
      <c r="K70" s="171" t="s">
        <v>162</v>
      </c>
      <c r="L70" s="177">
        <v>300000</v>
      </c>
      <c r="M70" s="178">
        <f t="shared" si="2"/>
        <v>255000</v>
      </c>
      <c r="N70" s="179">
        <v>2023</v>
      </c>
      <c r="O70" s="27">
        <v>2024</v>
      </c>
      <c r="P70" s="179"/>
      <c r="Q70" s="180"/>
      <c r="R70" s="24" t="s">
        <v>359</v>
      </c>
      <c r="S70" s="181"/>
    </row>
    <row r="71" spans="1:20" s="101" customFormat="1" ht="115.8" thickBot="1" x14ac:dyDescent="0.35">
      <c r="A71" s="91">
        <v>68</v>
      </c>
      <c r="B71" s="182" t="s">
        <v>163</v>
      </c>
      <c r="C71" s="171" t="s">
        <v>164</v>
      </c>
      <c r="D71" s="172" t="s">
        <v>165</v>
      </c>
      <c r="E71" s="174" t="s">
        <v>166</v>
      </c>
      <c r="F71" s="259">
        <v>650037260</v>
      </c>
      <c r="G71" s="171" t="s">
        <v>167</v>
      </c>
      <c r="H71" s="171" t="s">
        <v>68</v>
      </c>
      <c r="I71" s="171" t="s">
        <v>124</v>
      </c>
      <c r="J71" s="171" t="s">
        <v>164</v>
      </c>
      <c r="K71" s="202" t="s">
        <v>167</v>
      </c>
      <c r="L71" s="177">
        <v>10000000</v>
      </c>
      <c r="M71" s="177">
        <f t="shared" si="2"/>
        <v>8500000</v>
      </c>
      <c r="N71" s="203">
        <v>2024</v>
      </c>
      <c r="O71" s="190">
        <v>2026</v>
      </c>
      <c r="P71" s="180" t="s">
        <v>78</v>
      </c>
      <c r="Q71" s="179"/>
      <c r="R71" s="179" t="s">
        <v>79</v>
      </c>
      <c r="S71" s="145"/>
    </row>
    <row r="72" spans="1:20" s="101" customFormat="1" ht="101.4" thickBot="1" x14ac:dyDescent="0.35">
      <c r="A72" s="91">
        <v>69</v>
      </c>
      <c r="B72" s="183" t="s">
        <v>168</v>
      </c>
      <c r="C72" s="184" t="s">
        <v>169</v>
      </c>
      <c r="D72" s="184">
        <v>75027208</v>
      </c>
      <c r="E72" s="185">
        <v>107627329</v>
      </c>
      <c r="F72" s="186">
        <v>600139565</v>
      </c>
      <c r="G72" s="187" t="s">
        <v>170</v>
      </c>
      <c r="H72" s="187" t="s">
        <v>68</v>
      </c>
      <c r="I72" s="187" t="s">
        <v>77</v>
      </c>
      <c r="J72" s="187" t="s">
        <v>169</v>
      </c>
      <c r="K72" s="187" t="s">
        <v>170</v>
      </c>
      <c r="L72" s="141">
        <v>2500000</v>
      </c>
      <c r="M72" s="141">
        <f t="shared" si="2"/>
        <v>2125000</v>
      </c>
      <c r="N72" s="205">
        <v>2021</v>
      </c>
      <c r="O72" s="206">
        <v>2023</v>
      </c>
      <c r="P72" s="263"/>
      <c r="Q72" s="145"/>
      <c r="R72" s="145" t="s">
        <v>427</v>
      </c>
      <c r="S72" s="154" t="s">
        <v>426</v>
      </c>
    </row>
    <row r="73" spans="1:20" s="101" customFormat="1" ht="101.4" thickBot="1" x14ac:dyDescent="0.35">
      <c r="A73" s="91">
        <v>70</v>
      </c>
      <c r="B73" s="172" t="s">
        <v>168</v>
      </c>
      <c r="C73" s="173" t="s">
        <v>169</v>
      </c>
      <c r="D73" s="173">
        <v>75027208</v>
      </c>
      <c r="E73" s="174">
        <v>107627329</v>
      </c>
      <c r="F73" s="175">
        <v>600139565</v>
      </c>
      <c r="G73" s="171" t="s">
        <v>172</v>
      </c>
      <c r="H73" s="171" t="s">
        <v>68</v>
      </c>
      <c r="I73" s="171" t="s">
        <v>77</v>
      </c>
      <c r="J73" s="171" t="s">
        <v>169</v>
      </c>
      <c r="K73" s="171" t="s">
        <v>172</v>
      </c>
      <c r="L73" s="177">
        <v>700000</v>
      </c>
      <c r="M73" s="177">
        <f t="shared" si="2"/>
        <v>595000</v>
      </c>
      <c r="N73" s="203">
        <v>2022</v>
      </c>
      <c r="O73" s="190">
        <v>2022</v>
      </c>
      <c r="P73" s="180"/>
      <c r="Q73" s="179"/>
      <c r="R73" s="180" t="s">
        <v>427</v>
      </c>
      <c r="S73" s="179" t="s">
        <v>426</v>
      </c>
    </row>
    <row r="74" spans="1:20" s="101" customFormat="1" ht="101.4" thickBot="1" x14ac:dyDescent="0.35">
      <c r="A74" s="91">
        <v>71</v>
      </c>
      <c r="B74" s="183" t="s">
        <v>168</v>
      </c>
      <c r="C74" s="184" t="s">
        <v>169</v>
      </c>
      <c r="D74" s="184">
        <v>75027208</v>
      </c>
      <c r="E74" s="185">
        <v>107627329</v>
      </c>
      <c r="F74" s="186">
        <v>600139565</v>
      </c>
      <c r="G74" s="187" t="s">
        <v>428</v>
      </c>
      <c r="H74" s="187" t="s">
        <v>68</v>
      </c>
      <c r="I74" s="187" t="s">
        <v>77</v>
      </c>
      <c r="J74" s="187" t="s">
        <v>169</v>
      </c>
      <c r="K74" s="187" t="s">
        <v>428</v>
      </c>
      <c r="L74" s="141">
        <v>200000</v>
      </c>
      <c r="M74" s="141">
        <f t="shared" si="2"/>
        <v>170000</v>
      </c>
      <c r="N74" s="205">
        <v>2024</v>
      </c>
      <c r="O74" s="206">
        <v>2024</v>
      </c>
      <c r="P74" s="263"/>
      <c r="Q74" s="145"/>
      <c r="R74" s="145" t="s">
        <v>427</v>
      </c>
      <c r="S74" s="142" t="s">
        <v>426</v>
      </c>
    </row>
    <row r="75" spans="1:20" s="101" customFormat="1" ht="101.4" thickBot="1" x14ac:dyDescent="0.35">
      <c r="A75" s="91">
        <v>72</v>
      </c>
      <c r="B75" s="172" t="s">
        <v>168</v>
      </c>
      <c r="C75" s="173" t="s">
        <v>169</v>
      </c>
      <c r="D75" s="173">
        <v>75027208</v>
      </c>
      <c r="E75" s="174">
        <v>107627329</v>
      </c>
      <c r="F75" s="175">
        <v>600139565</v>
      </c>
      <c r="G75" s="171" t="s">
        <v>173</v>
      </c>
      <c r="H75" s="171" t="s">
        <v>68</v>
      </c>
      <c r="I75" s="171" t="s">
        <v>77</v>
      </c>
      <c r="J75" s="171" t="s">
        <v>169</v>
      </c>
      <c r="K75" s="202" t="s">
        <v>173</v>
      </c>
      <c r="L75" s="177">
        <v>200000</v>
      </c>
      <c r="M75" s="177">
        <f t="shared" si="2"/>
        <v>170000</v>
      </c>
      <c r="N75" s="203">
        <v>2023</v>
      </c>
      <c r="O75" s="190">
        <v>2023</v>
      </c>
      <c r="P75" s="180"/>
      <c r="Q75" s="179"/>
      <c r="R75" s="181" t="s">
        <v>427</v>
      </c>
      <c r="S75" s="145" t="s">
        <v>426</v>
      </c>
    </row>
    <row r="76" spans="1:20" s="101" customFormat="1" ht="101.4" thickBot="1" x14ac:dyDescent="0.35">
      <c r="A76" s="91">
        <v>73</v>
      </c>
      <c r="B76" s="218" t="s">
        <v>168</v>
      </c>
      <c r="C76" s="219" t="s">
        <v>169</v>
      </c>
      <c r="D76" s="219">
        <v>75027208</v>
      </c>
      <c r="E76" s="220">
        <v>107627329</v>
      </c>
      <c r="F76" s="221">
        <v>600139565</v>
      </c>
      <c r="G76" s="222" t="s">
        <v>174</v>
      </c>
      <c r="H76" s="222" t="s">
        <v>68</v>
      </c>
      <c r="I76" s="222" t="s">
        <v>77</v>
      </c>
      <c r="J76" s="222" t="s">
        <v>169</v>
      </c>
      <c r="K76" s="293" t="s">
        <v>174</v>
      </c>
      <c r="L76" s="247">
        <v>900000</v>
      </c>
      <c r="M76" s="294">
        <f t="shared" si="2"/>
        <v>765000</v>
      </c>
      <c r="N76" s="142">
        <v>2022</v>
      </c>
      <c r="O76" s="248">
        <v>2023</v>
      </c>
      <c r="P76" s="142"/>
      <c r="Q76" s="248"/>
      <c r="R76" s="142" t="s">
        <v>427</v>
      </c>
      <c r="S76" s="181" t="s">
        <v>426</v>
      </c>
      <c r="T76" s="295"/>
    </row>
    <row r="77" spans="1:20" s="101" customFormat="1" ht="101.4" thickBot="1" x14ac:dyDescent="0.35">
      <c r="A77" s="91">
        <v>74</v>
      </c>
      <c r="B77" s="218" t="s">
        <v>168</v>
      </c>
      <c r="C77" s="219" t="s">
        <v>169</v>
      </c>
      <c r="D77" s="219">
        <v>75027208</v>
      </c>
      <c r="E77" s="220">
        <v>107627329</v>
      </c>
      <c r="F77" s="221">
        <v>600139565</v>
      </c>
      <c r="G77" s="222" t="s">
        <v>429</v>
      </c>
      <c r="H77" s="222" t="s">
        <v>68</v>
      </c>
      <c r="I77" s="222" t="s">
        <v>77</v>
      </c>
      <c r="J77" s="222" t="s">
        <v>169</v>
      </c>
      <c r="K77" s="296" t="s">
        <v>429</v>
      </c>
      <c r="L77" s="297">
        <v>90000</v>
      </c>
      <c r="M77" s="297">
        <f t="shared" si="2"/>
        <v>76500</v>
      </c>
      <c r="N77" s="142">
        <v>2024</v>
      </c>
      <c r="O77" s="298">
        <v>2024</v>
      </c>
      <c r="P77" s="299"/>
      <c r="Q77" s="300"/>
      <c r="R77" s="290" t="s">
        <v>79</v>
      </c>
      <c r="S77" s="290" t="s">
        <v>195</v>
      </c>
    </row>
    <row r="78" spans="1:20" s="101" customFormat="1" ht="101.4" thickBot="1" x14ac:dyDescent="0.35">
      <c r="A78" s="91">
        <v>75</v>
      </c>
      <c r="B78" s="218" t="s">
        <v>168</v>
      </c>
      <c r="C78" s="219" t="s">
        <v>169</v>
      </c>
      <c r="D78" s="219">
        <v>75027208</v>
      </c>
      <c r="E78" s="220">
        <v>107627329</v>
      </c>
      <c r="F78" s="221">
        <v>600139565</v>
      </c>
      <c r="G78" s="222" t="s">
        <v>430</v>
      </c>
      <c r="H78" s="222" t="s">
        <v>68</v>
      </c>
      <c r="I78" s="222" t="s">
        <v>77</v>
      </c>
      <c r="J78" s="222" t="s">
        <v>169</v>
      </c>
      <c r="K78" s="92" t="s">
        <v>431</v>
      </c>
      <c r="L78" s="223">
        <v>380000</v>
      </c>
      <c r="M78" s="223">
        <f t="shared" si="2"/>
        <v>323000</v>
      </c>
      <c r="N78" s="226">
        <v>2024</v>
      </c>
      <c r="O78" s="301">
        <v>2024</v>
      </c>
      <c r="P78" s="302"/>
      <c r="Q78" s="303"/>
      <c r="R78" s="98" t="s">
        <v>79</v>
      </c>
      <c r="S78" s="98" t="s">
        <v>195</v>
      </c>
    </row>
    <row r="79" spans="1:20" s="101" customFormat="1" ht="101.4" thickBot="1" x14ac:dyDescent="0.35">
      <c r="A79" s="91">
        <v>76</v>
      </c>
      <c r="B79" s="218" t="s">
        <v>168</v>
      </c>
      <c r="C79" s="219" t="s">
        <v>169</v>
      </c>
      <c r="D79" s="219">
        <v>75027208</v>
      </c>
      <c r="E79" s="220">
        <v>107627329</v>
      </c>
      <c r="F79" s="221">
        <v>600139565</v>
      </c>
      <c r="G79" s="222" t="s">
        <v>432</v>
      </c>
      <c r="H79" s="222" t="s">
        <v>68</v>
      </c>
      <c r="I79" s="222" t="s">
        <v>77</v>
      </c>
      <c r="J79" s="222" t="s">
        <v>169</v>
      </c>
      <c r="K79" s="92" t="s">
        <v>457</v>
      </c>
      <c r="L79" s="94">
        <v>980000</v>
      </c>
      <c r="M79" s="304">
        <f t="shared" si="2"/>
        <v>833000</v>
      </c>
      <c r="N79" s="226">
        <v>2024</v>
      </c>
      <c r="O79" s="301">
        <v>2024</v>
      </c>
      <c r="P79" s="302"/>
      <c r="Q79" s="303"/>
      <c r="R79" s="98" t="s">
        <v>420</v>
      </c>
      <c r="S79" s="98" t="s">
        <v>426</v>
      </c>
    </row>
    <row r="80" spans="1:20" s="101" customFormat="1" ht="159" thickBot="1" x14ac:dyDescent="0.35">
      <c r="A80" s="91">
        <v>77</v>
      </c>
      <c r="B80" s="83" t="s">
        <v>175</v>
      </c>
      <c r="C80" s="84" t="s">
        <v>176</v>
      </c>
      <c r="D80" s="84">
        <v>73184373</v>
      </c>
      <c r="E80" s="85" t="s">
        <v>177</v>
      </c>
      <c r="F80" s="140">
        <v>650028007</v>
      </c>
      <c r="G80" s="92" t="s">
        <v>178</v>
      </c>
      <c r="H80" s="92" t="s">
        <v>68</v>
      </c>
      <c r="I80" s="92" t="s">
        <v>124</v>
      </c>
      <c r="J80" s="92" t="s">
        <v>176</v>
      </c>
      <c r="K80" s="99" t="s">
        <v>481</v>
      </c>
      <c r="L80" s="141">
        <v>27500000</v>
      </c>
      <c r="M80" s="141">
        <f t="shared" si="2"/>
        <v>23375000</v>
      </c>
      <c r="N80" s="30">
        <v>2025</v>
      </c>
      <c r="O80" s="31">
        <v>2028</v>
      </c>
      <c r="P80" s="144" t="s">
        <v>78</v>
      </c>
      <c r="Q80" s="142" t="s">
        <v>78</v>
      </c>
      <c r="R80" s="145" t="s">
        <v>179</v>
      </c>
      <c r="S80" s="145" t="s">
        <v>180</v>
      </c>
    </row>
    <row r="81" spans="1:19" s="101" customFormat="1" ht="159" thickBot="1" x14ac:dyDescent="0.35">
      <c r="A81" s="91">
        <v>78</v>
      </c>
      <c r="B81" s="146" t="s">
        <v>175</v>
      </c>
      <c r="C81" s="147" t="s">
        <v>176</v>
      </c>
      <c r="D81" s="147">
        <v>73184373</v>
      </c>
      <c r="E81" s="148" t="s">
        <v>177</v>
      </c>
      <c r="F81" s="149">
        <v>650028007</v>
      </c>
      <c r="G81" s="146" t="s">
        <v>181</v>
      </c>
      <c r="H81" s="150" t="s">
        <v>68</v>
      </c>
      <c r="I81" s="150" t="s">
        <v>124</v>
      </c>
      <c r="J81" s="150" t="s">
        <v>176</v>
      </c>
      <c r="K81" s="151" t="s">
        <v>181</v>
      </c>
      <c r="L81" s="152">
        <v>5000000</v>
      </c>
      <c r="M81" s="153">
        <f t="shared" si="2"/>
        <v>4250000</v>
      </c>
      <c r="N81" s="32">
        <v>2025</v>
      </c>
      <c r="O81" s="33">
        <v>2028</v>
      </c>
      <c r="P81" s="154" t="s">
        <v>78</v>
      </c>
      <c r="Q81" s="155"/>
      <c r="R81" s="154" t="s">
        <v>112</v>
      </c>
      <c r="S81" s="154"/>
    </row>
    <row r="82" spans="1:19" s="101" customFormat="1" ht="87" thickBot="1" x14ac:dyDescent="0.35">
      <c r="A82" s="91">
        <v>79</v>
      </c>
      <c r="B82" s="172" t="s">
        <v>182</v>
      </c>
      <c r="C82" s="173" t="s">
        <v>183</v>
      </c>
      <c r="D82" s="173">
        <v>70640114</v>
      </c>
      <c r="E82" s="174">
        <v>107627361</v>
      </c>
      <c r="F82" s="175">
        <v>600139590</v>
      </c>
      <c r="G82" s="171" t="s">
        <v>184</v>
      </c>
      <c r="H82" s="171" t="s">
        <v>68</v>
      </c>
      <c r="I82" s="171" t="s">
        <v>124</v>
      </c>
      <c r="J82" s="171" t="s">
        <v>183</v>
      </c>
      <c r="K82" s="202" t="s">
        <v>185</v>
      </c>
      <c r="L82" s="177">
        <v>20000000</v>
      </c>
      <c r="M82" s="177">
        <f t="shared" si="2"/>
        <v>17000000</v>
      </c>
      <c r="N82" s="23">
        <v>2025</v>
      </c>
      <c r="O82" s="190">
        <v>2028</v>
      </c>
      <c r="P82" s="203" t="s">
        <v>78</v>
      </c>
      <c r="Q82" s="190"/>
      <c r="R82" s="179" t="s">
        <v>186</v>
      </c>
      <c r="S82" s="181"/>
    </row>
    <row r="83" spans="1:19" s="101" customFormat="1" ht="87" thickBot="1" x14ac:dyDescent="0.35">
      <c r="A83" s="91">
        <v>80</v>
      </c>
      <c r="B83" s="172" t="s">
        <v>182</v>
      </c>
      <c r="C83" s="173" t="s">
        <v>183</v>
      </c>
      <c r="D83" s="173">
        <v>70640114</v>
      </c>
      <c r="E83" s="174">
        <v>107627361</v>
      </c>
      <c r="F83" s="175">
        <v>600139590</v>
      </c>
      <c r="G83" s="171" t="s">
        <v>187</v>
      </c>
      <c r="H83" s="171" t="s">
        <v>68</v>
      </c>
      <c r="I83" s="171" t="s">
        <v>124</v>
      </c>
      <c r="J83" s="171" t="s">
        <v>183</v>
      </c>
      <c r="K83" s="202" t="s">
        <v>187</v>
      </c>
      <c r="L83" s="177">
        <v>1000000</v>
      </c>
      <c r="M83" s="177">
        <f t="shared" si="2"/>
        <v>850000</v>
      </c>
      <c r="N83" s="23">
        <v>2025</v>
      </c>
      <c r="O83" s="190">
        <v>2027</v>
      </c>
      <c r="P83" s="203"/>
      <c r="Q83" s="190"/>
      <c r="R83" s="179" t="s">
        <v>79</v>
      </c>
      <c r="S83" s="179"/>
    </row>
    <row r="84" spans="1:19" s="101" customFormat="1" ht="87" thickBot="1" x14ac:dyDescent="0.35">
      <c r="A84" s="91">
        <v>81</v>
      </c>
      <c r="B84" s="183" t="s">
        <v>182</v>
      </c>
      <c r="C84" s="184" t="s">
        <v>183</v>
      </c>
      <c r="D84" s="184">
        <v>70640114</v>
      </c>
      <c r="E84" s="185">
        <v>107627361</v>
      </c>
      <c r="F84" s="186">
        <v>600139590</v>
      </c>
      <c r="G84" s="187" t="s">
        <v>188</v>
      </c>
      <c r="H84" s="187" t="s">
        <v>68</v>
      </c>
      <c r="I84" s="171" t="s">
        <v>124</v>
      </c>
      <c r="J84" s="187" t="s">
        <v>183</v>
      </c>
      <c r="K84" s="204" t="s">
        <v>188</v>
      </c>
      <c r="L84" s="141">
        <v>500000</v>
      </c>
      <c r="M84" s="141">
        <f t="shared" si="2"/>
        <v>425000</v>
      </c>
      <c r="N84" s="52">
        <v>2025</v>
      </c>
      <c r="O84" s="26">
        <v>2027</v>
      </c>
      <c r="P84" s="205"/>
      <c r="Q84" s="206"/>
      <c r="R84" s="145" t="s">
        <v>79</v>
      </c>
      <c r="S84" s="145"/>
    </row>
    <row r="85" spans="1:19" s="101" customFormat="1" ht="87" thickBot="1" x14ac:dyDescent="0.35">
      <c r="A85" s="91">
        <v>82</v>
      </c>
      <c r="B85" s="172" t="s">
        <v>182</v>
      </c>
      <c r="C85" s="173" t="s">
        <v>183</v>
      </c>
      <c r="D85" s="173">
        <v>70640114</v>
      </c>
      <c r="E85" s="174">
        <v>107627361</v>
      </c>
      <c r="F85" s="175">
        <v>600139590</v>
      </c>
      <c r="G85" s="171" t="s">
        <v>357</v>
      </c>
      <c r="H85" s="171" t="s">
        <v>68</v>
      </c>
      <c r="I85" s="171" t="s">
        <v>124</v>
      </c>
      <c r="J85" s="171" t="s">
        <v>183</v>
      </c>
      <c r="K85" s="171" t="s">
        <v>357</v>
      </c>
      <c r="L85" s="177">
        <v>500000</v>
      </c>
      <c r="M85" s="177">
        <f t="shared" si="2"/>
        <v>425000</v>
      </c>
      <c r="N85" s="23">
        <v>2025</v>
      </c>
      <c r="O85" s="190">
        <v>2027</v>
      </c>
      <c r="P85" s="203"/>
      <c r="Q85" s="190"/>
      <c r="R85" s="179" t="s">
        <v>79</v>
      </c>
      <c r="S85" s="179"/>
    </row>
    <row r="86" spans="1:19" s="101" customFormat="1" ht="130.19999999999999" thickBot="1" x14ac:dyDescent="0.35">
      <c r="A86" s="91">
        <v>83</v>
      </c>
      <c r="B86" s="183" t="s">
        <v>189</v>
      </c>
      <c r="C86" s="184" t="s">
        <v>183</v>
      </c>
      <c r="D86" s="184">
        <v>70640106</v>
      </c>
      <c r="E86" s="185">
        <v>107627396</v>
      </c>
      <c r="F86" s="186">
        <v>600139620</v>
      </c>
      <c r="G86" s="187" t="s">
        <v>190</v>
      </c>
      <c r="H86" s="187" t="s">
        <v>68</v>
      </c>
      <c r="I86" s="171" t="s">
        <v>124</v>
      </c>
      <c r="J86" s="187" t="s">
        <v>183</v>
      </c>
      <c r="K86" s="204" t="s">
        <v>190</v>
      </c>
      <c r="L86" s="141">
        <v>800000</v>
      </c>
      <c r="M86" s="141">
        <f t="shared" si="2"/>
        <v>680000</v>
      </c>
      <c r="N86" s="205">
        <v>2023</v>
      </c>
      <c r="O86" s="206">
        <v>2024</v>
      </c>
      <c r="P86" s="205"/>
      <c r="Q86" s="206"/>
      <c r="R86" s="145" t="s">
        <v>191</v>
      </c>
      <c r="S86" s="226"/>
    </row>
    <row r="87" spans="1:19" s="101" customFormat="1" ht="130.19999999999999" thickBot="1" x14ac:dyDescent="0.35">
      <c r="A87" s="91">
        <v>84</v>
      </c>
      <c r="B87" s="172" t="s">
        <v>189</v>
      </c>
      <c r="C87" s="173" t="s">
        <v>183</v>
      </c>
      <c r="D87" s="173">
        <v>70640106</v>
      </c>
      <c r="E87" s="174">
        <v>107627396</v>
      </c>
      <c r="F87" s="175">
        <v>600139620</v>
      </c>
      <c r="G87" s="171" t="s">
        <v>190</v>
      </c>
      <c r="H87" s="171" t="s">
        <v>68</v>
      </c>
      <c r="I87" s="171" t="s">
        <v>124</v>
      </c>
      <c r="J87" s="171" t="s">
        <v>183</v>
      </c>
      <c r="K87" s="202" t="s">
        <v>190</v>
      </c>
      <c r="L87" s="177">
        <v>800000</v>
      </c>
      <c r="M87" s="177">
        <f t="shared" si="2"/>
        <v>680000</v>
      </c>
      <c r="N87" s="203">
        <v>2023</v>
      </c>
      <c r="O87" s="190">
        <v>2024</v>
      </c>
      <c r="P87" s="203"/>
      <c r="Q87" s="190"/>
      <c r="R87" s="179"/>
      <c r="S87" s="98"/>
    </row>
    <row r="88" spans="1:19" s="101" customFormat="1" ht="130.19999999999999" thickBot="1" x14ac:dyDescent="0.35">
      <c r="A88" s="91">
        <v>85</v>
      </c>
      <c r="B88" s="183" t="s">
        <v>192</v>
      </c>
      <c r="C88" s="184" t="s">
        <v>193</v>
      </c>
      <c r="D88" s="184">
        <v>75007703</v>
      </c>
      <c r="E88" s="185">
        <v>107627698</v>
      </c>
      <c r="F88" s="186">
        <v>600140067</v>
      </c>
      <c r="G88" s="187" t="s">
        <v>194</v>
      </c>
      <c r="H88" s="187" t="s">
        <v>68</v>
      </c>
      <c r="I88" s="187" t="s">
        <v>77</v>
      </c>
      <c r="J88" s="187" t="s">
        <v>193</v>
      </c>
      <c r="K88" s="204" t="s">
        <v>194</v>
      </c>
      <c r="L88" s="141">
        <v>250000</v>
      </c>
      <c r="M88" s="141">
        <f t="shared" si="2"/>
        <v>212500</v>
      </c>
      <c r="N88" s="205">
        <v>2030</v>
      </c>
      <c r="O88" s="206">
        <v>2031</v>
      </c>
      <c r="P88" s="205"/>
      <c r="Q88" s="206"/>
      <c r="R88" s="145" t="s">
        <v>79</v>
      </c>
      <c r="S88" s="281" t="s">
        <v>195</v>
      </c>
    </row>
    <row r="89" spans="1:19" s="101" customFormat="1" ht="101.4" thickBot="1" x14ac:dyDescent="0.35">
      <c r="A89" s="91">
        <v>86</v>
      </c>
      <c r="B89" s="172" t="s">
        <v>196</v>
      </c>
      <c r="C89" s="173" t="s">
        <v>197</v>
      </c>
      <c r="D89" s="173">
        <v>6743668</v>
      </c>
      <c r="E89" s="174">
        <v>181094126</v>
      </c>
      <c r="F89" s="175">
        <v>691011699</v>
      </c>
      <c r="G89" s="171" t="s">
        <v>198</v>
      </c>
      <c r="H89" s="171" t="s">
        <v>68</v>
      </c>
      <c r="I89" s="171" t="s">
        <v>124</v>
      </c>
      <c r="J89" s="171" t="s">
        <v>199</v>
      </c>
      <c r="K89" s="202" t="s">
        <v>461</v>
      </c>
      <c r="L89" s="177">
        <v>1200000</v>
      </c>
      <c r="M89" s="177">
        <f t="shared" si="2"/>
        <v>1020000</v>
      </c>
      <c r="N89" s="23">
        <v>2025</v>
      </c>
      <c r="O89" s="24">
        <v>2026</v>
      </c>
      <c r="P89" s="203"/>
      <c r="Q89" s="190"/>
      <c r="R89" s="28" t="s">
        <v>506</v>
      </c>
      <c r="S89" s="179" t="s">
        <v>160</v>
      </c>
    </row>
    <row r="90" spans="1:19" s="101" customFormat="1" ht="101.4" thickBot="1" x14ac:dyDescent="0.35">
      <c r="A90" s="91">
        <v>87</v>
      </c>
      <c r="B90" s="183" t="s">
        <v>196</v>
      </c>
      <c r="C90" s="184" t="s">
        <v>197</v>
      </c>
      <c r="D90" s="184">
        <v>6743668</v>
      </c>
      <c r="E90" s="185">
        <v>181094126</v>
      </c>
      <c r="F90" s="186">
        <v>691011699</v>
      </c>
      <c r="G90" s="187" t="s">
        <v>200</v>
      </c>
      <c r="H90" s="187" t="s">
        <v>68</v>
      </c>
      <c r="I90" s="187" t="s">
        <v>124</v>
      </c>
      <c r="J90" s="187" t="s">
        <v>199</v>
      </c>
      <c r="K90" s="187" t="s">
        <v>200</v>
      </c>
      <c r="L90" s="141">
        <v>350000</v>
      </c>
      <c r="M90" s="141">
        <f t="shared" si="2"/>
        <v>297500</v>
      </c>
      <c r="N90" s="52">
        <v>2024</v>
      </c>
      <c r="O90" s="26">
        <v>2025</v>
      </c>
      <c r="P90" s="205"/>
      <c r="Q90" s="206"/>
      <c r="R90" s="28" t="s">
        <v>506</v>
      </c>
      <c r="S90" s="145" t="s">
        <v>160</v>
      </c>
    </row>
    <row r="91" spans="1:19" s="101" customFormat="1" ht="101.4" thickBot="1" x14ac:dyDescent="0.35">
      <c r="A91" s="91">
        <v>88</v>
      </c>
      <c r="B91" s="172" t="s">
        <v>196</v>
      </c>
      <c r="C91" s="173" t="s">
        <v>197</v>
      </c>
      <c r="D91" s="173">
        <v>6743668</v>
      </c>
      <c r="E91" s="174">
        <v>181094126</v>
      </c>
      <c r="F91" s="175">
        <v>691011699</v>
      </c>
      <c r="G91" s="171" t="s">
        <v>201</v>
      </c>
      <c r="H91" s="171" t="s">
        <v>68</v>
      </c>
      <c r="I91" s="171" t="s">
        <v>124</v>
      </c>
      <c r="J91" s="171" t="s">
        <v>199</v>
      </c>
      <c r="K91" s="202" t="s">
        <v>201</v>
      </c>
      <c r="L91" s="177">
        <v>500000</v>
      </c>
      <c r="M91" s="177">
        <f t="shared" si="2"/>
        <v>425000</v>
      </c>
      <c r="N91" s="23">
        <v>2025</v>
      </c>
      <c r="O91" s="24">
        <v>2026</v>
      </c>
      <c r="P91" s="203"/>
      <c r="Q91" s="190"/>
      <c r="R91" s="179" t="s">
        <v>79</v>
      </c>
      <c r="S91" s="179" t="s">
        <v>160</v>
      </c>
    </row>
    <row r="92" spans="1:19" s="101" customFormat="1" ht="101.4" thickBot="1" x14ac:dyDescent="0.35">
      <c r="A92" s="91">
        <v>89</v>
      </c>
      <c r="B92" s="183" t="s">
        <v>196</v>
      </c>
      <c r="C92" s="184" t="s">
        <v>197</v>
      </c>
      <c r="D92" s="184">
        <v>6743668</v>
      </c>
      <c r="E92" s="185">
        <v>181094126</v>
      </c>
      <c r="F92" s="186">
        <v>691011699</v>
      </c>
      <c r="G92" s="187" t="s">
        <v>202</v>
      </c>
      <c r="H92" s="187" t="s">
        <v>68</v>
      </c>
      <c r="I92" s="187" t="s">
        <v>124</v>
      </c>
      <c r="J92" s="187" t="s">
        <v>199</v>
      </c>
      <c r="K92" s="187" t="s">
        <v>202</v>
      </c>
      <c r="L92" s="141">
        <v>250000</v>
      </c>
      <c r="M92" s="141">
        <f t="shared" si="2"/>
        <v>212500</v>
      </c>
      <c r="N92" s="52">
        <v>2025</v>
      </c>
      <c r="O92" s="26">
        <v>2026</v>
      </c>
      <c r="P92" s="205"/>
      <c r="Q92" s="206"/>
      <c r="R92" s="145" t="s">
        <v>79</v>
      </c>
      <c r="S92" s="145" t="s">
        <v>160</v>
      </c>
    </row>
    <row r="93" spans="1:19" s="101" customFormat="1" ht="101.4" thickBot="1" x14ac:dyDescent="0.35">
      <c r="A93" s="91">
        <v>90</v>
      </c>
      <c r="B93" s="172" t="s">
        <v>196</v>
      </c>
      <c r="C93" s="173" t="s">
        <v>197</v>
      </c>
      <c r="D93" s="173">
        <v>6743668</v>
      </c>
      <c r="E93" s="174">
        <v>181094126</v>
      </c>
      <c r="F93" s="175">
        <v>691011699</v>
      </c>
      <c r="G93" s="171" t="s">
        <v>203</v>
      </c>
      <c r="H93" s="171" t="s">
        <v>68</v>
      </c>
      <c r="I93" s="171" t="s">
        <v>124</v>
      </c>
      <c r="J93" s="171" t="s">
        <v>199</v>
      </c>
      <c r="K93" s="171" t="s">
        <v>203</v>
      </c>
      <c r="L93" s="177">
        <v>500000</v>
      </c>
      <c r="M93" s="177">
        <f t="shared" si="2"/>
        <v>425000</v>
      </c>
      <c r="N93" s="23">
        <v>2025</v>
      </c>
      <c r="O93" s="24">
        <v>2026</v>
      </c>
      <c r="P93" s="203"/>
      <c r="Q93" s="190"/>
      <c r="R93" s="179" t="s">
        <v>79</v>
      </c>
      <c r="S93" s="179" t="s">
        <v>160</v>
      </c>
    </row>
    <row r="94" spans="1:19" s="101" customFormat="1" ht="101.4" thickBot="1" x14ac:dyDescent="0.35">
      <c r="A94" s="91">
        <v>91</v>
      </c>
      <c r="B94" s="309" t="s">
        <v>196</v>
      </c>
      <c r="C94" s="310" t="s">
        <v>197</v>
      </c>
      <c r="D94" s="310">
        <v>6743668</v>
      </c>
      <c r="E94" s="311">
        <v>181094126</v>
      </c>
      <c r="F94" s="312">
        <v>691011699</v>
      </c>
      <c r="G94" s="313" t="s">
        <v>358</v>
      </c>
      <c r="H94" s="313" t="s">
        <v>68</v>
      </c>
      <c r="I94" s="313" t="s">
        <v>124</v>
      </c>
      <c r="J94" s="313" t="s">
        <v>199</v>
      </c>
      <c r="K94" s="204" t="s">
        <v>386</v>
      </c>
      <c r="L94" s="141">
        <v>800000</v>
      </c>
      <c r="M94" s="141">
        <f t="shared" si="2"/>
        <v>680000</v>
      </c>
      <c r="N94" s="205">
        <v>2025</v>
      </c>
      <c r="O94" s="206">
        <v>2026</v>
      </c>
      <c r="P94" s="205"/>
      <c r="Q94" s="206"/>
      <c r="R94" s="154" t="s">
        <v>79</v>
      </c>
      <c r="S94" s="154" t="s">
        <v>160</v>
      </c>
    </row>
    <row r="95" spans="1:19" s="101" customFormat="1" ht="130.19999999999999" thickBot="1" x14ac:dyDescent="0.35">
      <c r="A95" s="91">
        <v>92</v>
      </c>
      <c r="B95" s="340" t="s">
        <v>204</v>
      </c>
      <c r="C95" s="194" t="s">
        <v>205</v>
      </c>
      <c r="D95" s="194">
        <v>70882398</v>
      </c>
      <c r="E95" s="195" t="s">
        <v>206</v>
      </c>
      <c r="F95" s="196">
        <v>600140407</v>
      </c>
      <c r="G95" s="197" t="s">
        <v>207</v>
      </c>
      <c r="H95" s="197" t="s">
        <v>68</v>
      </c>
      <c r="I95" s="197" t="s">
        <v>77</v>
      </c>
      <c r="J95" s="197" t="s">
        <v>205</v>
      </c>
      <c r="K95" s="341" t="s">
        <v>207</v>
      </c>
      <c r="L95" s="198">
        <v>10000000</v>
      </c>
      <c r="M95" s="198">
        <f t="shared" si="2"/>
        <v>8500000</v>
      </c>
      <c r="N95" s="342">
        <v>2024</v>
      </c>
      <c r="O95" s="343">
        <v>2024</v>
      </c>
      <c r="P95" s="342"/>
      <c r="Q95" s="343"/>
      <c r="R95" s="344" t="s">
        <v>508</v>
      </c>
      <c r="S95" s="200" t="s">
        <v>458</v>
      </c>
    </row>
    <row r="96" spans="1:19" s="101" customFormat="1" ht="130.19999999999999" thickBot="1" x14ac:dyDescent="0.35">
      <c r="A96" s="91">
        <v>93</v>
      </c>
      <c r="B96" s="172" t="s">
        <v>204</v>
      </c>
      <c r="C96" s="173" t="s">
        <v>205</v>
      </c>
      <c r="D96" s="173">
        <v>70882398</v>
      </c>
      <c r="E96" s="174" t="s">
        <v>206</v>
      </c>
      <c r="F96" s="175">
        <v>600140407</v>
      </c>
      <c r="G96" s="171" t="s">
        <v>208</v>
      </c>
      <c r="H96" s="171" t="s">
        <v>68</v>
      </c>
      <c r="I96" s="171" t="s">
        <v>77</v>
      </c>
      <c r="J96" s="171" t="s">
        <v>205</v>
      </c>
      <c r="K96" s="202" t="s">
        <v>208</v>
      </c>
      <c r="L96" s="177">
        <v>800000</v>
      </c>
      <c r="M96" s="177">
        <f t="shared" si="2"/>
        <v>680000</v>
      </c>
      <c r="N96" s="203">
        <v>2024</v>
      </c>
      <c r="O96" s="190">
        <v>2024</v>
      </c>
      <c r="P96" s="203"/>
      <c r="Q96" s="190"/>
      <c r="R96" s="28" t="s">
        <v>508</v>
      </c>
      <c r="S96" s="179" t="s">
        <v>426</v>
      </c>
    </row>
    <row r="97" spans="1:41" s="101" customFormat="1" ht="130.19999999999999" thickBot="1" x14ac:dyDescent="0.35">
      <c r="A97" s="91">
        <v>94</v>
      </c>
      <c r="B97" s="183" t="s">
        <v>204</v>
      </c>
      <c r="C97" s="184" t="s">
        <v>205</v>
      </c>
      <c r="D97" s="184">
        <v>70882398</v>
      </c>
      <c r="E97" s="185" t="s">
        <v>206</v>
      </c>
      <c r="F97" s="186">
        <v>600140407</v>
      </c>
      <c r="G97" s="187" t="s">
        <v>209</v>
      </c>
      <c r="H97" s="187" t="s">
        <v>68</v>
      </c>
      <c r="I97" s="187" t="s">
        <v>77</v>
      </c>
      <c r="J97" s="187" t="s">
        <v>205</v>
      </c>
      <c r="K97" s="187" t="s">
        <v>209</v>
      </c>
      <c r="L97" s="141">
        <v>500000</v>
      </c>
      <c r="M97" s="141">
        <f t="shared" si="2"/>
        <v>425000</v>
      </c>
      <c r="N97" s="205">
        <v>2024</v>
      </c>
      <c r="O97" s="206">
        <v>2026</v>
      </c>
      <c r="P97" s="205"/>
      <c r="Q97" s="206"/>
      <c r="R97" s="145" t="s">
        <v>210</v>
      </c>
      <c r="S97" s="145"/>
    </row>
    <row r="98" spans="1:41" s="101" customFormat="1" ht="130.19999999999999" thickBot="1" x14ac:dyDescent="0.35">
      <c r="A98" s="91">
        <v>95</v>
      </c>
      <c r="B98" s="172" t="s">
        <v>204</v>
      </c>
      <c r="C98" s="173" t="s">
        <v>205</v>
      </c>
      <c r="D98" s="173">
        <v>70882398</v>
      </c>
      <c r="E98" s="174" t="s">
        <v>206</v>
      </c>
      <c r="F98" s="175">
        <v>600140407</v>
      </c>
      <c r="G98" s="171" t="s">
        <v>211</v>
      </c>
      <c r="H98" s="171" t="s">
        <v>68</v>
      </c>
      <c r="I98" s="171" t="s">
        <v>77</v>
      </c>
      <c r="J98" s="171" t="s">
        <v>205</v>
      </c>
      <c r="K98" s="171" t="s">
        <v>211</v>
      </c>
      <c r="L98" s="177">
        <v>1000000</v>
      </c>
      <c r="M98" s="177">
        <f t="shared" si="2"/>
        <v>850000</v>
      </c>
      <c r="N98" s="203">
        <v>2024</v>
      </c>
      <c r="O98" s="190">
        <v>2026</v>
      </c>
      <c r="P98" s="203"/>
      <c r="Q98" s="190"/>
      <c r="R98" s="28" t="s">
        <v>509</v>
      </c>
      <c r="S98" s="179"/>
    </row>
    <row r="99" spans="1:41" s="101" customFormat="1" ht="130.19999999999999" thickBot="1" x14ac:dyDescent="0.35">
      <c r="A99" s="91">
        <v>96</v>
      </c>
      <c r="B99" s="266" t="s">
        <v>204</v>
      </c>
      <c r="C99" s="267" t="s">
        <v>205</v>
      </c>
      <c r="D99" s="267">
        <v>70882398</v>
      </c>
      <c r="E99" s="268" t="s">
        <v>206</v>
      </c>
      <c r="F99" s="269">
        <v>600140407</v>
      </c>
      <c r="G99" s="270" t="s">
        <v>510</v>
      </c>
      <c r="H99" s="270" t="s">
        <v>68</v>
      </c>
      <c r="I99" s="270" t="s">
        <v>77</v>
      </c>
      <c r="J99" s="270" t="s">
        <v>205</v>
      </c>
      <c r="K99" s="345" t="s">
        <v>510</v>
      </c>
      <c r="L99" s="265">
        <v>1600000</v>
      </c>
      <c r="M99" s="265">
        <f t="shared" si="2"/>
        <v>1360000</v>
      </c>
      <c r="N99" s="23">
        <v>2025</v>
      </c>
      <c r="O99" s="24">
        <v>2028</v>
      </c>
      <c r="P99" s="23"/>
      <c r="Q99" s="24"/>
      <c r="R99" s="28" t="s">
        <v>149</v>
      </c>
      <c r="S99" s="346"/>
    </row>
    <row r="100" spans="1:41" s="101" customFormat="1" ht="130.19999999999999" thickBot="1" x14ac:dyDescent="0.35">
      <c r="A100" s="91">
        <v>97</v>
      </c>
      <c r="B100" s="266" t="s">
        <v>204</v>
      </c>
      <c r="C100" s="267" t="s">
        <v>205</v>
      </c>
      <c r="D100" s="267">
        <v>70882398</v>
      </c>
      <c r="E100" s="268" t="s">
        <v>206</v>
      </c>
      <c r="F100" s="269">
        <v>600140407</v>
      </c>
      <c r="G100" s="270" t="s">
        <v>511</v>
      </c>
      <c r="H100" s="270" t="s">
        <v>68</v>
      </c>
      <c r="I100" s="270" t="s">
        <v>77</v>
      </c>
      <c r="J100" s="270" t="s">
        <v>205</v>
      </c>
      <c r="K100" s="345" t="s">
        <v>511</v>
      </c>
      <c r="L100" s="265">
        <v>500000</v>
      </c>
      <c r="M100" s="265">
        <f t="shared" si="2"/>
        <v>425000</v>
      </c>
      <c r="N100" s="23">
        <v>2025</v>
      </c>
      <c r="O100" s="24">
        <v>2028</v>
      </c>
      <c r="P100" s="23"/>
      <c r="Q100" s="24"/>
      <c r="R100" s="28" t="s">
        <v>149</v>
      </c>
      <c r="S100" s="346"/>
    </row>
    <row r="101" spans="1:41" s="101" customFormat="1" ht="130.19999999999999" thickBot="1" x14ac:dyDescent="0.35">
      <c r="A101" s="91">
        <v>98</v>
      </c>
      <c r="B101" s="172" t="s">
        <v>212</v>
      </c>
      <c r="C101" s="173" t="s">
        <v>213</v>
      </c>
      <c r="D101" s="173">
        <v>70984468</v>
      </c>
      <c r="E101" s="174" t="s">
        <v>214</v>
      </c>
      <c r="F101" s="175">
        <v>650037669</v>
      </c>
      <c r="G101" s="171" t="s">
        <v>215</v>
      </c>
      <c r="H101" s="171" t="s">
        <v>68</v>
      </c>
      <c r="I101" s="171" t="s">
        <v>77</v>
      </c>
      <c r="J101" s="171" t="s">
        <v>213</v>
      </c>
      <c r="K101" s="202" t="s">
        <v>215</v>
      </c>
      <c r="L101" s="177">
        <v>400000</v>
      </c>
      <c r="M101" s="177">
        <f t="shared" si="2"/>
        <v>340000</v>
      </c>
      <c r="N101" s="203">
        <v>2025</v>
      </c>
      <c r="O101" s="190">
        <v>2027</v>
      </c>
      <c r="P101" s="203"/>
      <c r="Q101" s="190"/>
      <c r="R101" s="179" t="s">
        <v>79</v>
      </c>
      <c r="S101" s="181"/>
    </row>
    <row r="102" spans="1:41" s="101" customFormat="1" ht="130.19999999999999" thickBot="1" x14ac:dyDescent="0.35">
      <c r="A102" s="91">
        <v>99</v>
      </c>
      <c r="B102" s="183" t="s">
        <v>212</v>
      </c>
      <c r="C102" s="184" t="s">
        <v>213</v>
      </c>
      <c r="D102" s="184">
        <v>70984468</v>
      </c>
      <c r="E102" s="185" t="s">
        <v>214</v>
      </c>
      <c r="F102" s="186">
        <v>650037669</v>
      </c>
      <c r="G102" s="187" t="s">
        <v>216</v>
      </c>
      <c r="H102" s="187" t="s">
        <v>68</v>
      </c>
      <c r="I102" s="187" t="s">
        <v>77</v>
      </c>
      <c r="J102" s="188" t="s">
        <v>213</v>
      </c>
      <c r="K102" s="187" t="s">
        <v>216</v>
      </c>
      <c r="L102" s="250">
        <v>350000</v>
      </c>
      <c r="M102" s="251">
        <f t="shared" si="2"/>
        <v>297500</v>
      </c>
      <c r="N102" s="144">
        <v>2022</v>
      </c>
      <c r="O102" s="145"/>
      <c r="P102" s="144"/>
      <c r="Q102" s="145"/>
      <c r="R102" s="252" t="s">
        <v>494</v>
      </c>
      <c r="S102" s="145"/>
    </row>
    <row r="103" spans="1:41" s="101" customFormat="1" ht="130.19999999999999" thickBot="1" x14ac:dyDescent="0.35">
      <c r="A103" s="91">
        <v>100</v>
      </c>
      <c r="B103" s="172" t="s">
        <v>212</v>
      </c>
      <c r="C103" s="173" t="s">
        <v>213</v>
      </c>
      <c r="D103" s="173">
        <v>70984468</v>
      </c>
      <c r="E103" s="174" t="s">
        <v>214</v>
      </c>
      <c r="F103" s="175">
        <v>650037669</v>
      </c>
      <c r="G103" s="171" t="s">
        <v>217</v>
      </c>
      <c r="H103" s="171" t="s">
        <v>68</v>
      </c>
      <c r="I103" s="171" t="s">
        <v>77</v>
      </c>
      <c r="J103" s="176" t="s">
        <v>213</v>
      </c>
      <c r="K103" s="171" t="s">
        <v>217</v>
      </c>
      <c r="L103" s="253">
        <v>250000</v>
      </c>
      <c r="M103" s="254">
        <f t="shared" si="2"/>
        <v>212500</v>
      </c>
      <c r="N103" s="180">
        <v>2022</v>
      </c>
      <c r="O103" s="179"/>
      <c r="P103" s="180"/>
      <c r="Q103" s="179"/>
      <c r="R103" s="27" t="s">
        <v>494</v>
      </c>
      <c r="S103" s="179"/>
    </row>
    <row r="104" spans="1:41" s="101" customFormat="1" ht="187.8" thickBot="1" x14ac:dyDescent="0.35">
      <c r="A104" s="91">
        <v>101</v>
      </c>
      <c r="B104" s="183" t="s">
        <v>218</v>
      </c>
      <c r="C104" s="184" t="s">
        <v>219</v>
      </c>
      <c r="D104" s="184">
        <v>70981493</v>
      </c>
      <c r="E104" s="185" t="s">
        <v>220</v>
      </c>
      <c r="F104" s="186">
        <v>650038011</v>
      </c>
      <c r="G104" s="187" t="s">
        <v>221</v>
      </c>
      <c r="H104" s="187" t="s">
        <v>68</v>
      </c>
      <c r="I104" s="187" t="s">
        <v>124</v>
      </c>
      <c r="J104" s="187" t="s">
        <v>219</v>
      </c>
      <c r="K104" s="187" t="s">
        <v>221</v>
      </c>
      <c r="L104" s="141">
        <v>25000000</v>
      </c>
      <c r="M104" s="141">
        <f t="shared" si="2"/>
        <v>21250000</v>
      </c>
      <c r="N104" s="52">
        <v>2025</v>
      </c>
      <c r="O104" s="206">
        <v>2028</v>
      </c>
      <c r="P104" s="144" t="s">
        <v>78</v>
      </c>
      <c r="Q104" s="142"/>
      <c r="R104" s="143" t="s">
        <v>79</v>
      </c>
      <c r="S104" s="143"/>
    </row>
    <row r="105" spans="1:41" s="101" customFormat="1" ht="199.8" customHeight="1" thickBot="1" x14ac:dyDescent="0.35">
      <c r="A105" s="91">
        <v>102</v>
      </c>
      <c r="B105" s="171" t="s">
        <v>218</v>
      </c>
      <c r="C105" s="171" t="s">
        <v>219</v>
      </c>
      <c r="D105" s="171">
        <v>70981493</v>
      </c>
      <c r="E105" s="215" t="s">
        <v>220</v>
      </c>
      <c r="F105" s="216">
        <v>650038011</v>
      </c>
      <c r="G105" s="171" t="s">
        <v>222</v>
      </c>
      <c r="H105" s="171" t="s">
        <v>68</v>
      </c>
      <c r="I105" s="202" t="s">
        <v>124</v>
      </c>
      <c r="J105" s="171" t="s">
        <v>219</v>
      </c>
      <c r="K105" s="202" t="s">
        <v>222</v>
      </c>
      <c r="L105" s="177">
        <v>22000000</v>
      </c>
      <c r="M105" s="178">
        <f t="shared" si="2"/>
        <v>18700000</v>
      </c>
      <c r="N105" s="28">
        <v>2025</v>
      </c>
      <c r="O105" s="180">
        <v>2028</v>
      </c>
      <c r="P105" s="179"/>
      <c r="Q105" s="180"/>
      <c r="R105" s="179" t="s">
        <v>223</v>
      </c>
      <c r="S105" s="181"/>
      <c r="T105" s="217"/>
    </row>
    <row r="106" spans="1:41" s="101" customFormat="1" ht="144.6" thickBot="1" x14ac:dyDescent="0.35">
      <c r="A106" s="91">
        <v>103</v>
      </c>
      <c r="B106" s="218" t="s">
        <v>218</v>
      </c>
      <c r="C106" s="219" t="s">
        <v>219</v>
      </c>
      <c r="D106" s="219">
        <v>70981493</v>
      </c>
      <c r="E106" s="220" t="s">
        <v>224</v>
      </c>
      <c r="F106" s="221">
        <v>650038011</v>
      </c>
      <c r="G106" s="222" t="s">
        <v>225</v>
      </c>
      <c r="H106" s="222" t="s">
        <v>68</v>
      </c>
      <c r="I106" s="222" t="s">
        <v>77</v>
      </c>
      <c r="J106" s="222" t="s">
        <v>219</v>
      </c>
      <c r="K106" s="222" t="s">
        <v>225</v>
      </c>
      <c r="L106" s="223">
        <v>14700000</v>
      </c>
      <c r="M106" s="223">
        <f t="shared" si="2"/>
        <v>12495000</v>
      </c>
      <c r="N106" s="56">
        <v>2025</v>
      </c>
      <c r="O106" s="224">
        <v>2028</v>
      </c>
      <c r="P106" s="225"/>
      <c r="Q106" s="224"/>
      <c r="R106" s="226" t="s">
        <v>79</v>
      </c>
      <c r="S106" s="227"/>
    </row>
    <row r="107" spans="1:41" s="101" customFormat="1" ht="159" thickBot="1" x14ac:dyDescent="0.35">
      <c r="A107" s="91">
        <v>104</v>
      </c>
      <c r="B107" s="146" t="s">
        <v>226</v>
      </c>
      <c r="C107" s="147" t="s">
        <v>227</v>
      </c>
      <c r="D107" s="147">
        <v>70985294</v>
      </c>
      <c r="E107" s="148" t="s">
        <v>228</v>
      </c>
      <c r="F107" s="238">
        <v>650058615</v>
      </c>
      <c r="G107" s="150" t="s">
        <v>229</v>
      </c>
      <c r="H107" s="150" t="s">
        <v>68</v>
      </c>
      <c r="I107" s="150" t="s">
        <v>77</v>
      </c>
      <c r="J107" s="371" t="s">
        <v>227</v>
      </c>
      <c r="K107" s="150" t="s">
        <v>229</v>
      </c>
      <c r="L107" s="372">
        <v>600000</v>
      </c>
      <c r="M107" s="141">
        <f t="shared" ref="M107:M108" si="3">L107/100*85</f>
        <v>510000</v>
      </c>
      <c r="N107" s="373">
        <v>2024</v>
      </c>
      <c r="O107" s="374" t="s">
        <v>402</v>
      </c>
      <c r="P107" s="375"/>
      <c r="Q107" s="287"/>
      <c r="R107" s="376" t="s">
        <v>351</v>
      </c>
      <c r="S107" s="240" t="s">
        <v>160</v>
      </c>
    </row>
    <row r="108" spans="1:41" s="101" customFormat="1" ht="187.8" thickBot="1" x14ac:dyDescent="0.35">
      <c r="A108" s="91">
        <v>105</v>
      </c>
      <c r="B108" s="84" t="s">
        <v>433</v>
      </c>
      <c r="C108" s="93" t="s">
        <v>434</v>
      </c>
      <c r="D108" s="232">
        <v>75027658</v>
      </c>
      <c r="E108" s="233" t="s">
        <v>435</v>
      </c>
      <c r="F108" s="85" t="s">
        <v>436</v>
      </c>
      <c r="G108" s="84" t="s">
        <v>437</v>
      </c>
      <c r="H108" s="84" t="s">
        <v>68</v>
      </c>
      <c r="I108" s="84" t="s">
        <v>77</v>
      </c>
      <c r="J108" s="84" t="s">
        <v>434</v>
      </c>
      <c r="K108" s="84" t="s">
        <v>438</v>
      </c>
      <c r="L108" s="234">
        <v>6000000</v>
      </c>
      <c r="M108" s="235">
        <f t="shared" si="3"/>
        <v>5100000</v>
      </c>
      <c r="N108" s="236"/>
      <c r="O108" s="236"/>
      <c r="P108" s="237" t="s">
        <v>78</v>
      </c>
      <c r="Q108" s="237" t="s">
        <v>78</v>
      </c>
      <c r="R108" s="237" t="s">
        <v>79</v>
      </c>
      <c r="S108" s="237" t="s">
        <v>195</v>
      </c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</row>
    <row r="110" spans="1:41" x14ac:dyDescent="0.3">
      <c r="A110" s="37"/>
      <c r="B110" s="74" t="s">
        <v>230</v>
      </c>
    </row>
    <row r="111" spans="1:41" x14ac:dyDescent="0.3">
      <c r="A111" s="74"/>
      <c r="B111" s="74"/>
    </row>
    <row r="112" spans="1:41" x14ac:dyDescent="0.3">
      <c r="A112" s="74"/>
      <c r="B112" s="74"/>
    </row>
    <row r="113" spans="1:2" ht="25.8" x14ac:dyDescent="0.5">
      <c r="A113" s="170" t="s">
        <v>513</v>
      </c>
      <c r="B113" s="7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1.1811023622047245" bottom="1.1811023622047245" header="0.31496062992125984" footer="0.31496062992125984"/>
  <pageSetup paperSize="8" scale="74" fitToHeight="0" orientation="landscape" r:id="rId1"/>
  <headerFooter>
    <oddHeader>&amp;R&amp;G</oddHeader>
    <oddFooter>&amp;C&amp;G&amp;R&amp;P/&amp;N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48"/>
  <sheetViews>
    <sheetView tabSelected="1" topLeftCell="A108" zoomScale="63" zoomScaleNormal="63" workbookViewId="0">
      <selection activeCell="D116" sqref="D116"/>
    </sheetView>
  </sheetViews>
  <sheetFormatPr defaultColWidth="9.33203125" defaultRowHeight="14.4" x14ac:dyDescent="0.3"/>
  <cols>
    <col min="1" max="1" width="6.5546875" style="78" customWidth="1"/>
    <col min="2" max="4" width="9.33203125" style="78"/>
    <col min="5" max="6" width="10" style="79" bestFit="1" customWidth="1"/>
    <col min="7" max="7" width="16.33203125" style="78" customWidth="1"/>
    <col min="8" max="9" width="14.33203125" style="78" customWidth="1"/>
    <col min="10" max="10" width="14.6640625" style="78" customWidth="1"/>
    <col min="11" max="11" width="39.44140625" style="78" customWidth="1"/>
    <col min="12" max="12" width="13.88671875" style="82" customWidth="1"/>
    <col min="13" max="13" width="15.44140625" style="82" customWidth="1"/>
    <col min="14" max="15" width="9.33203125" style="78"/>
    <col min="16" max="16" width="8.44140625" style="78" customWidth="1"/>
    <col min="17" max="19" width="10.44140625" style="78" customWidth="1"/>
    <col min="20" max="21" width="13.44140625" style="78" customWidth="1"/>
    <col min="22" max="23" width="14" style="78" customWidth="1"/>
    <col min="24" max="24" width="12.33203125" style="78" customWidth="1"/>
    <col min="25" max="26" width="10.33203125" style="78" customWidth="1"/>
    <col min="27" max="16384" width="9.33203125" style="78"/>
  </cols>
  <sheetData>
    <row r="1" spans="1:27" s="74" customFormat="1" ht="18" customHeight="1" thickBot="1" x14ac:dyDescent="0.4">
      <c r="A1" s="390" t="s">
        <v>23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2"/>
    </row>
    <row r="2" spans="1:27" s="74" customFormat="1" ht="29.1" customHeight="1" thickBot="1" x14ac:dyDescent="0.35">
      <c r="A2" s="393" t="s">
        <v>6</v>
      </c>
      <c r="B2" s="411" t="s">
        <v>7</v>
      </c>
      <c r="C2" s="412"/>
      <c r="D2" s="412"/>
      <c r="E2" s="412"/>
      <c r="F2" s="419"/>
      <c r="G2" s="402" t="s">
        <v>8</v>
      </c>
      <c r="H2" s="393" t="s">
        <v>24</v>
      </c>
      <c r="I2" s="438" t="s">
        <v>36</v>
      </c>
      <c r="J2" s="393" t="s">
        <v>10</v>
      </c>
      <c r="K2" s="416" t="s">
        <v>11</v>
      </c>
      <c r="L2" s="420" t="s">
        <v>391</v>
      </c>
      <c r="M2" s="421"/>
      <c r="N2" s="422" t="s">
        <v>392</v>
      </c>
      <c r="O2" s="423"/>
      <c r="P2" s="411" t="s">
        <v>393</v>
      </c>
      <c r="Q2" s="412"/>
      <c r="R2" s="412"/>
      <c r="S2" s="412"/>
      <c r="T2" s="412"/>
      <c r="U2" s="412"/>
      <c r="V2" s="412"/>
      <c r="W2" s="413"/>
      <c r="X2" s="413"/>
      <c r="Y2" s="424" t="s">
        <v>12</v>
      </c>
      <c r="Z2" s="425"/>
    </row>
    <row r="3" spans="1:27" s="74" customFormat="1" ht="14.85" customHeight="1" x14ac:dyDescent="0.3">
      <c r="A3" s="394"/>
      <c r="B3" s="402" t="s">
        <v>13</v>
      </c>
      <c r="C3" s="396" t="s">
        <v>14</v>
      </c>
      <c r="D3" s="396" t="s">
        <v>15</v>
      </c>
      <c r="E3" s="398" t="s">
        <v>16</v>
      </c>
      <c r="F3" s="400" t="s">
        <v>17</v>
      </c>
      <c r="G3" s="403"/>
      <c r="H3" s="394"/>
      <c r="I3" s="439"/>
      <c r="J3" s="394"/>
      <c r="K3" s="417"/>
      <c r="L3" s="430" t="s">
        <v>18</v>
      </c>
      <c r="M3" s="432" t="s">
        <v>40</v>
      </c>
      <c r="N3" s="434" t="s">
        <v>19</v>
      </c>
      <c r="O3" s="436" t="s">
        <v>20</v>
      </c>
      <c r="P3" s="414" t="s">
        <v>25</v>
      </c>
      <c r="Q3" s="415"/>
      <c r="R3" s="415"/>
      <c r="S3" s="416"/>
      <c r="T3" s="405" t="s">
        <v>26</v>
      </c>
      <c r="U3" s="407" t="s">
        <v>388</v>
      </c>
      <c r="V3" s="407" t="s">
        <v>39</v>
      </c>
      <c r="W3" s="405" t="s">
        <v>27</v>
      </c>
      <c r="X3" s="409" t="s">
        <v>38</v>
      </c>
      <c r="Y3" s="426" t="s">
        <v>21</v>
      </c>
      <c r="Z3" s="428" t="s">
        <v>22</v>
      </c>
    </row>
    <row r="4" spans="1:27" s="74" customFormat="1" ht="80.099999999999994" customHeight="1" thickBot="1" x14ac:dyDescent="0.35">
      <c r="A4" s="395"/>
      <c r="B4" s="404"/>
      <c r="C4" s="397"/>
      <c r="D4" s="397"/>
      <c r="E4" s="399"/>
      <c r="F4" s="401"/>
      <c r="G4" s="404"/>
      <c r="H4" s="395"/>
      <c r="I4" s="440"/>
      <c r="J4" s="395"/>
      <c r="K4" s="418"/>
      <c r="L4" s="431"/>
      <c r="M4" s="433"/>
      <c r="N4" s="435"/>
      <c r="O4" s="437"/>
      <c r="P4" s="75" t="s">
        <v>35</v>
      </c>
      <c r="Q4" s="76" t="s">
        <v>394</v>
      </c>
      <c r="R4" s="76" t="s">
        <v>395</v>
      </c>
      <c r="S4" s="77" t="s">
        <v>396</v>
      </c>
      <c r="T4" s="406"/>
      <c r="U4" s="408"/>
      <c r="V4" s="408"/>
      <c r="W4" s="406"/>
      <c r="X4" s="410"/>
      <c r="Y4" s="427"/>
      <c r="Z4" s="429"/>
    </row>
    <row r="5" spans="1:27" s="122" customFormat="1" ht="129.6" customHeight="1" x14ac:dyDescent="0.3">
      <c r="A5" s="128">
        <v>1</v>
      </c>
      <c r="B5" s="228" t="s">
        <v>231</v>
      </c>
      <c r="C5" s="255" t="s">
        <v>205</v>
      </c>
      <c r="D5" s="105">
        <v>70882398</v>
      </c>
      <c r="E5" s="106" t="s">
        <v>232</v>
      </c>
      <c r="F5" s="107" t="s">
        <v>363</v>
      </c>
      <c r="G5" s="108" t="s">
        <v>233</v>
      </c>
      <c r="H5" s="108" t="s">
        <v>68</v>
      </c>
      <c r="I5" s="108" t="s">
        <v>77</v>
      </c>
      <c r="J5" s="109" t="s">
        <v>205</v>
      </c>
      <c r="K5" s="110" t="s">
        <v>233</v>
      </c>
      <c r="L5" s="111">
        <v>750000</v>
      </c>
      <c r="M5" s="112">
        <f>L5/100*85</f>
        <v>637500</v>
      </c>
      <c r="N5" s="113">
        <v>2024</v>
      </c>
      <c r="O5" s="114">
        <v>2026</v>
      </c>
      <c r="P5" s="115"/>
      <c r="Q5" s="116"/>
      <c r="R5" s="116"/>
      <c r="S5" s="117"/>
      <c r="T5" s="118"/>
      <c r="U5" s="118"/>
      <c r="V5" s="118"/>
      <c r="W5" s="119"/>
      <c r="X5" s="118"/>
      <c r="Y5" s="104" t="s">
        <v>459</v>
      </c>
      <c r="Z5" s="120" t="s">
        <v>195</v>
      </c>
      <c r="AA5" s="121"/>
    </row>
    <row r="6" spans="1:27" s="122" customFormat="1" ht="129.6" customHeight="1" thickBot="1" x14ac:dyDescent="0.35">
      <c r="A6" s="103">
        <v>2</v>
      </c>
      <c r="B6" s="228" t="s">
        <v>231</v>
      </c>
      <c r="C6" s="255" t="s">
        <v>205</v>
      </c>
      <c r="D6" s="105">
        <v>70882398</v>
      </c>
      <c r="E6" s="106" t="s">
        <v>232</v>
      </c>
      <c r="F6" s="107" t="s">
        <v>363</v>
      </c>
      <c r="G6" s="108" t="s">
        <v>234</v>
      </c>
      <c r="H6" s="108" t="s">
        <v>68</v>
      </c>
      <c r="I6" s="108" t="s">
        <v>77</v>
      </c>
      <c r="J6" s="109" t="s">
        <v>205</v>
      </c>
      <c r="K6" s="110" t="s">
        <v>234</v>
      </c>
      <c r="L6" s="111">
        <v>500000</v>
      </c>
      <c r="M6" s="112">
        <f>L6/100*85</f>
        <v>425000</v>
      </c>
      <c r="N6" s="113">
        <v>2024</v>
      </c>
      <c r="O6" s="114">
        <v>2026</v>
      </c>
      <c r="P6" s="115"/>
      <c r="Q6" s="116" t="s">
        <v>78</v>
      </c>
      <c r="R6" s="116"/>
      <c r="S6" s="117" t="s">
        <v>78</v>
      </c>
      <c r="T6" s="118"/>
      <c r="U6" s="118"/>
      <c r="V6" s="118"/>
      <c r="W6" s="119"/>
      <c r="X6" s="118"/>
      <c r="Y6" s="104" t="s">
        <v>235</v>
      </c>
      <c r="Z6" s="120"/>
      <c r="AA6" s="121"/>
    </row>
    <row r="7" spans="1:27" s="122" customFormat="1" ht="72" x14ac:dyDescent="0.3">
      <c r="A7" s="128">
        <v>3</v>
      </c>
      <c r="B7" s="231" t="s">
        <v>231</v>
      </c>
      <c r="C7" s="255" t="s">
        <v>205</v>
      </c>
      <c r="D7" s="105">
        <v>70882398</v>
      </c>
      <c r="E7" s="106" t="s">
        <v>232</v>
      </c>
      <c r="F7" s="107" t="s">
        <v>363</v>
      </c>
      <c r="G7" s="192" t="s">
        <v>236</v>
      </c>
      <c r="H7" s="108" t="s">
        <v>68</v>
      </c>
      <c r="I7" s="108" t="s">
        <v>77</v>
      </c>
      <c r="J7" s="109" t="s">
        <v>205</v>
      </c>
      <c r="K7" s="110" t="s">
        <v>237</v>
      </c>
      <c r="L7" s="111">
        <v>1200000</v>
      </c>
      <c r="M7" s="112">
        <f t="shared" ref="M7:M21" si="0">L7/100*85</f>
        <v>1020000</v>
      </c>
      <c r="N7" s="113">
        <v>2024</v>
      </c>
      <c r="O7" s="114">
        <v>2026</v>
      </c>
      <c r="P7" s="115" t="s">
        <v>78</v>
      </c>
      <c r="Q7" s="116" t="s">
        <v>78</v>
      </c>
      <c r="R7" s="116"/>
      <c r="S7" s="117"/>
      <c r="T7" s="118"/>
      <c r="U7" s="118"/>
      <c r="V7" s="118"/>
      <c r="W7" s="119"/>
      <c r="X7" s="118"/>
      <c r="Y7" s="104" t="s">
        <v>238</v>
      </c>
      <c r="Z7" s="120"/>
      <c r="AA7" s="121"/>
    </row>
    <row r="8" spans="1:27" s="122" customFormat="1" ht="72.599999999999994" thickBot="1" x14ac:dyDescent="0.35">
      <c r="A8" s="103">
        <v>4</v>
      </c>
      <c r="B8" s="231" t="s">
        <v>231</v>
      </c>
      <c r="C8" s="255" t="s">
        <v>205</v>
      </c>
      <c r="D8" s="105">
        <v>70882398</v>
      </c>
      <c r="E8" s="106" t="s">
        <v>232</v>
      </c>
      <c r="F8" s="107" t="s">
        <v>363</v>
      </c>
      <c r="G8" s="192" t="s">
        <v>239</v>
      </c>
      <c r="H8" s="108" t="s">
        <v>68</v>
      </c>
      <c r="I8" s="108" t="s">
        <v>77</v>
      </c>
      <c r="J8" s="109" t="s">
        <v>205</v>
      </c>
      <c r="K8" s="110" t="s">
        <v>239</v>
      </c>
      <c r="L8" s="111">
        <v>1875000</v>
      </c>
      <c r="M8" s="112">
        <f t="shared" si="0"/>
        <v>1593750</v>
      </c>
      <c r="N8" s="113">
        <v>2024</v>
      </c>
      <c r="O8" s="114">
        <v>2026</v>
      </c>
      <c r="P8" s="115"/>
      <c r="Q8" s="116"/>
      <c r="R8" s="116"/>
      <c r="S8" s="117"/>
      <c r="T8" s="118"/>
      <c r="U8" s="118"/>
      <c r="V8" s="118"/>
      <c r="W8" s="119"/>
      <c r="X8" s="118"/>
      <c r="Y8" s="104" t="s">
        <v>459</v>
      </c>
      <c r="Z8" s="120" t="s">
        <v>195</v>
      </c>
      <c r="AA8" s="347"/>
    </row>
    <row r="9" spans="1:27" s="122" customFormat="1" ht="138" x14ac:dyDescent="0.3">
      <c r="A9" s="128">
        <v>5</v>
      </c>
      <c r="B9" s="228" t="s">
        <v>204</v>
      </c>
      <c r="C9" s="255" t="s">
        <v>205</v>
      </c>
      <c r="D9" s="105">
        <v>70882398</v>
      </c>
      <c r="E9" s="106" t="s">
        <v>240</v>
      </c>
      <c r="F9" s="107" t="s">
        <v>363</v>
      </c>
      <c r="G9" s="192" t="s">
        <v>241</v>
      </c>
      <c r="H9" s="108" t="s">
        <v>68</v>
      </c>
      <c r="I9" s="108" t="s">
        <v>77</v>
      </c>
      <c r="J9" s="109" t="s">
        <v>205</v>
      </c>
      <c r="K9" s="110" t="s">
        <v>241</v>
      </c>
      <c r="L9" s="111">
        <v>1500000</v>
      </c>
      <c r="M9" s="112">
        <f t="shared" si="0"/>
        <v>1275000</v>
      </c>
      <c r="N9" s="113">
        <v>2024</v>
      </c>
      <c r="O9" s="114">
        <v>2026</v>
      </c>
      <c r="P9" s="115"/>
      <c r="Q9" s="116"/>
      <c r="R9" s="116"/>
      <c r="S9" s="117"/>
      <c r="T9" s="118"/>
      <c r="U9" s="118"/>
      <c r="V9" s="118"/>
      <c r="W9" s="119"/>
      <c r="X9" s="118"/>
      <c r="Y9" s="104" t="s">
        <v>242</v>
      </c>
      <c r="Z9" s="120"/>
      <c r="AA9" s="121"/>
    </row>
    <row r="10" spans="1:27" s="122" customFormat="1" ht="84.6" thickBot="1" x14ac:dyDescent="0.35">
      <c r="A10" s="103">
        <v>6</v>
      </c>
      <c r="B10" s="231" t="s">
        <v>204</v>
      </c>
      <c r="C10" s="255" t="s">
        <v>205</v>
      </c>
      <c r="D10" s="105">
        <v>70882398</v>
      </c>
      <c r="E10" s="106" t="s">
        <v>240</v>
      </c>
      <c r="F10" s="107" t="s">
        <v>363</v>
      </c>
      <c r="G10" s="108" t="s">
        <v>243</v>
      </c>
      <c r="H10" s="108" t="s">
        <v>68</v>
      </c>
      <c r="I10" s="108" t="s">
        <v>77</v>
      </c>
      <c r="J10" s="109" t="s">
        <v>205</v>
      </c>
      <c r="K10" s="110" t="s">
        <v>243</v>
      </c>
      <c r="L10" s="111">
        <v>1000000</v>
      </c>
      <c r="M10" s="112">
        <f t="shared" si="0"/>
        <v>850000</v>
      </c>
      <c r="N10" s="113">
        <v>2024</v>
      </c>
      <c r="O10" s="114">
        <v>2026</v>
      </c>
      <c r="P10" s="115"/>
      <c r="Q10" s="116"/>
      <c r="R10" s="116"/>
      <c r="S10" s="117"/>
      <c r="T10" s="118"/>
      <c r="U10" s="118"/>
      <c r="V10" s="118"/>
      <c r="W10" s="119"/>
      <c r="X10" s="118"/>
      <c r="Y10" s="104" t="s">
        <v>210</v>
      </c>
      <c r="Z10" s="120"/>
      <c r="AA10" s="121"/>
    </row>
    <row r="11" spans="1:27" s="122" customFormat="1" ht="84" x14ac:dyDescent="0.3">
      <c r="A11" s="128">
        <v>7</v>
      </c>
      <c r="B11" s="231" t="s">
        <v>204</v>
      </c>
      <c r="C11" s="255" t="s">
        <v>205</v>
      </c>
      <c r="D11" s="105">
        <v>70882398</v>
      </c>
      <c r="E11" s="106" t="s">
        <v>240</v>
      </c>
      <c r="F11" s="107" t="s">
        <v>363</v>
      </c>
      <c r="G11" s="108" t="s">
        <v>244</v>
      </c>
      <c r="H11" s="108" t="s">
        <v>68</v>
      </c>
      <c r="I11" s="108" t="s">
        <v>77</v>
      </c>
      <c r="J11" s="109" t="s">
        <v>205</v>
      </c>
      <c r="K11" s="110" t="s">
        <v>244</v>
      </c>
      <c r="L11" s="111">
        <v>500000</v>
      </c>
      <c r="M11" s="112">
        <f t="shared" si="0"/>
        <v>425000</v>
      </c>
      <c r="N11" s="113">
        <v>2024</v>
      </c>
      <c r="O11" s="114">
        <v>2026</v>
      </c>
      <c r="P11" s="115"/>
      <c r="Q11" s="116"/>
      <c r="R11" s="116"/>
      <c r="S11" s="117"/>
      <c r="T11" s="118"/>
      <c r="U11" s="118"/>
      <c r="V11" s="118"/>
      <c r="W11" s="119"/>
      <c r="X11" s="118"/>
      <c r="Y11" s="104" t="s">
        <v>79</v>
      </c>
      <c r="Z11" s="120"/>
      <c r="AA11" s="121"/>
    </row>
    <row r="12" spans="1:27" s="122" customFormat="1" ht="111" thickBot="1" x14ac:dyDescent="0.35">
      <c r="A12" s="103">
        <v>8</v>
      </c>
      <c r="B12" s="228" t="s">
        <v>204</v>
      </c>
      <c r="C12" s="255" t="s">
        <v>205</v>
      </c>
      <c r="D12" s="105">
        <v>70882398</v>
      </c>
      <c r="E12" s="106" t="s">
        <v>240</v>
      </c>
      <c r="F12" s="107" t="s">
        <v>363</v>
      </c>
      <c r="G12" s="108" t="s">
        <v>245</v>
      </c>
      <c r="H12" s="108" t="s">
        <v>68</v>
      </c>
      <c r="I12" s="108" t="s">
        <v>77</v>
      </c>
      <c r="J12" s="109" t="s">
        <v>205</v>
      </c>
      <c r="K12" s="110" t="s">
        <v>245</v>
      </c>
      <c r="L12" s="111">
        <v>1500000</v>
      </c>
      <c r="M12" s="112">
        <f t="shared" si="0"/>
        <v>1275000</v>
      </c>
      <c r="N12" s="113">
        <v>2024</v>
      </c>
      <c r="O12" s="114">
        <v>2026</v>
      </c>
      <c r="P12" s="115"/>
      <c r="Q12" s="116"/>
      <c r="R12" s="116"/>
      <c r="S12" s="117"/>
      <c r="T12" s="118"/>
      <c r="U12" s="118"/>
      <c r="V12" s="118"/>
      <c r="W12" s="119"/>
      <c r="X12" s="118"/>
      <c r="Y12" s="104" t="s">
        <v>460</v>
      </c>
      <c r="Z12" s="120"/>
      <c r="AA12" s="121"/>
    </row>
    <row r="13" spans="1:27" s="122" customFormat="1" ht="84" x14ac:dyDescent="0.3">
      <c r="A13" s="128">
        <v>9</v>
      </c>
      <c r="B13" s="231" t="s">
        <v>212</v>
      </c>
      <c r="C13" s="255" t="s">
        <v>213</v>
      </c>
      <c r="D13" s="105">
        <v>70984468</v>
      </c>
      <c r="E13" s="106" t="s">
        <v>214</v>
      </c>
      <c r="F13" s="107" t="s">
        <v>362</v>
      </c>
      <c r="G13" s="108" t="s">
        <v>217</v>
      </c>
      <c r="H13" s="108" t="s">
        <v>68</v>
      </c>
      <c r="I13" s="108" t="s">
        <v>77</v>
      </c>
      <c r="J13" s="109" t="s">
        <v>213</v>
      </c>
      <c r="K13" s="108" t="s">
        <v>217</v>
      </c>
      <c r="L13" s="111">
        <v>250000</v>
      </c>
      <c r="M13" s="112">
        <f t="shared" si="0"/>
        <v>212500</v>
      </c>
      <c r="N13" s="113">
        <v>2022</v>
      </c>
      <c r="O13" s="114"/>
      <c r="P13" s="115"/>
      <c r="Q13" s="116"/>
      <c r="R13" s="116"/>
      <c r="S13" s="117"/>
      <c r="T13" s="118"/>
      <c r="U13" s="118"/>
      <c r="V13" s="118"/>
      <c r="W13" s="119"/>
      <c r="X13" s="118"/>
      <c r="Y13" s="36" t="s">
        <v>494</v>
      </c>
      <c r="Z13" s="120"/>
      <c r="AA13" s="256"/>
    </row>
    <row r="14" spans="1:27" s="122" customFormat="1" ht="84.6" thickBot="1" x14ac:dyDescent="0.35">
      <c r="A14" s="103">
        <v>10</v>
      </c>
      <c r="B14" s="231" t="s">
        <v>212</v>
      </c>
      <c r="C14" s="255" t="s">
        <v>213</v>
      </c>
      <c r="D14" s="105">
        <v>70984468</v>
      </c>
      <c r="E14" s="106" t="s">
        <v>214</v>
      </c>
      <c r="F14" s="107" t="s">
        <v>362</v>
      </c>
      <c r="G14" s="108" t="s">
        <v>216</v>
      </c>
      <c r="H14" s="108" t="s">
        <v>68</v>
      </c>
      <c r="I14" s="108" t="s">
        <v>77</v>
      </c>
      <c r="J14" s="109" t="s">
        <v>213</v>
      </c>
      <c r="K14" s="108" t="s">
        <v>216</v>
      </c>
      <c r="L14" s="111">
        <v>350000</v>
      </c>
      <c r="M14" s="112">
        <f t="shared" si="0"/>
        <v>297500</v>
      </c>
      <c r="N14" s="113">
        <v>2022</v>
      </c>
      <c r="O14" s="114"/>
      <c r="P14" s="115"/>
      <c r="Q14" s="116"/>
      <c r="R14" s="116"/>
      <c r="S14" s="117"/>
      <c r="T14" s="118"/>
      <c r="U14" s="118"/>
      <c r="V14" s="118"/>
      <c r="W14" s="119"/>
      <c r="X14" s="118"/>
      <c r="Y14" s="36" t="s">
        <v>494</v>
      </c>
      <c r="Z14" s="120"/>
      <c r="AA14" s="256"/>
    </row>
    <row r="15" spans="1:27" s="122" customFormat="1" ht="84" x14ac:dyDescent="0.3">
      <c r="A15" s="128">
        <v>11</v>
      </c>
      <c r="B15" s="231" t="s">
        <v>212</v>
      </c>
      <c r="C15" s="255" t="s">
        <v>213</v>
      </c>
      <c r="D15" s="105">
        <v>70984468</v>
      </c>
      <c r="E15" s="106" t="s">
        <v>214</v>
      </c>
      <c r="F15" s="107" t="s">
        <v>362</v>
      </c>
      <c r="G15" s="108" t="s">
        <v>215</v>
      </c>
      <c r="H15" s="108" t="s">
        <v>68</v>
      </c>
      <c r="I15" s="108" t="s">
        <v>77</v>
      </c>
      <c r="J15" s="109" t="s">
        <v>213</v>
      </c>
      <c r="K15" s="110" t="s">
        <v>215</v>
      </c>
      <c r="L15" s="111">
        <v>400000</v>
      </c>
      <c r="M15" s="112">
        <f t="shared" si="0"/>
        <v>340000</v>
      </c>
      <c r="N15" s="113">
        <v>2025</v>
      </c>
      <c r="O15" s="114">
        <v>2027</v>
      </c>
      <c r="P15" s="115"/>
      <c r="Q15" s="116"/>
      <c r="R15" s="116"/>
      <c r="S15" s="117"/>
      <c r="T15" s="118"/>
      <c r="U15" s="118"/>
      <c r="V15" s="118"/>
      <c r="W15" s="119"/>
      <c r="X15" s="118"/>
      <c r="Y15" s="104" t="s">
        <v>79</v>
      </c>
      <c r="Z15" s="120"/>
      <c r="AA15" s="256"/>
    </row>
    <row r="16" spans="1:27" s="122" customFormat="1" ht="84.6" thickBot="1" x14ac:dyDescent="0.35">
      <c r="A16" s="103">
        <v>12</v>
      </c>
      <c r="B16" s="231" t="s">
        <v>212</v>
      </c>
      <c r="C16" s="255" t="s">
        <v>213</v>
      </c>
      <c r="D16" s="105">
        <v>70984468</v>
      </c>
      <c r="E16" s="106" t="s">
        <v>214</v>
      </c>
      <c r="F16" s="107" t="s">
        <v>362</v>
      </c>
      <c r="G16" s="108" t="s">
        <v>443</v>
      </c>
      <c r="H16" s="108" t="s">
        <v>68</v>
      </c>
      <c r="I16" s="108" t="s">
        <v>77</v>
      </c>
      <c r="J16" s="109" t="s">
        <v>213</v>
      </c>
      <c r="K16" s="108" t="s">
        <v>443</v>
      </c>
      <c r="L16" s="111">
        <v>500000</v>
      </c>
      <c r="M16" s="112">
        <f t="shared" si="0"/>
        <v>425000</v>
      </c>
      <c r="N16" s="113">
        <v>2024</v>
      </c>
      <c r="O16" s="114">
        <v>2026</v>
      </c>
      <c r="P16" s="115"/>
      <c r="Q16" s="116"/>
      <c r="R16" s="116"/>
      <c r="S16" s="117"/>
      <c r="T16" s="118"/>
      <c r="U16" s="118"/>
      <c r="V16" s="118"/>
      <c r="W16" s="119"/>
      <c r="X16" s="118"/>
      <c r="Y16" s="104" t="s">
        <v>79</v>
      </c>
      <c r="Z16" s="120"/>
      <c r="AA16" s="121"/>
    </row>
    <row r="17" spans="1:27" s="122" customFormat="1" ht="84" x14ac:dyDescent="0.3">
      <c r="A17" s="128">
        <v>13</v>
      </c>
      <c r="B17" s="231" t="s">
        <v>212</v>
      </c>
      <c r="C17" s="255" t="s">
        <v>213</v>
      </c>
      <c r="D17" s="105">
        <v>70984468</v>
      </c>
      <c r="E17" s="106" t="s">
        <v>214</v>
      </c>
      <c r="F17" s="107" t="s">
        <v>362</v>
      </c>
      <c r="G17" s="108" t="s">
        <v>444</v>
      </c>
      <c r="H17" s="108" t="s">
        <v>68</v>
      </c>
      <c r="I17" s="108" t="s">
        <v>77</v>
      </c>
      <c r="J17" s="109" t="s">
        <v>213</v>
      </c>
      <c r="K17" s="108" t="s">
        <v>444</v>
      </c>
      <c r="L17" s="111">
        <v>500000</v>
      </c>
      <c r="M17" s="112">
        <f t="shared" si="0"/>
        <v>425000</v>
      </c>
      <c r="N17" s="113">
        <v>2024</v>
      </c>
      <c r="O17" s="114">
        <v>2026</v>
      </c>
      <c r="P17" s="115"/>
      <c r="Q17" s="116"/>
      <c r="R17" s="116"/>
      <c r="S17" s="117"/>
      <c r="T17" s="118"/>
      <c r="U17" s="118"/>
      <c r="V17" s="118"/>
      <c r="W17" s="119"/>
      <c r="X17" s="118"/>
      <c r="Y17" s="104" t="s">
        <v>79</v>
      </c>
      <c r="Z17" s="120"/>
      <c r="AA17" s="121"/>
    </row>
    <row r="18" spans="1:27" s="122" customFormat="1" ht="84.6" thickBot="1" x14ac:dyDescent="0.35">
      <c r="A18" s="103">
        <v>14</v>
      </c>
      <c r="B18" s="231" t="s">
        <v>212</v>
      </c>
      <c r="C18" s="255" t="s">
        <v>213</v>
      </c>
      <c r="D18" s="105">
        <v>70984468</v>
      </c>
      <c r="E18" s="106" t="s">
        <v>214</v>
      </c>
      <c r="F18" s="107" t="s">
        <v>362</v>
      </c>
      <c r="G18" s="108" t="s">
        <v>445</v>
      </c>
      <c r="H18" s="108" t="s">
        <v>68</v>
      </c>
      <c r="I18" s="108" t="s">
        <v>77</v>
      </c>
      <c r="J18" s="109" t="s">
        <v>213</v>
      </c>
      <c r="K18" s="108" t="s">
        <v>445</v>
      </c>
      <c r="L18" s="111">
        <v>400000</v>
      </c>
      <c r="M18" s="112">
        <f t="shared" si="0"/>
        <v>340000</v>
      </c>
      <c r="N18" s="113">
        <v>2024</v>
      </c>
      <c r="O18" s="114">
        <v>2026</v>
      </c>
      <c r="P18" s="115"/>
      <c r="Q18" s="116"/>
      <c r="R18" s="116"/>
      <c r="S18" s="117"/>
      <c r="T18" s="118"/>
      <c r="U18" s="118"/>
      <c r="V18" s="118"/>
      <c r="W18" s="119"/>
      <c r="X18" s="118"/>
      <c r="Y18" s="104" t="s">
        <v>79</v>
      </c>
      <c r="Z18" s="120"/>
      <c r="AA18" s="121"/>
    </row>
    <row r="19" spans="1:27" s="122" customFormat="1" ht="84" x14ac:dyDescent="0.3">
      <c r="A19" s="128">
        <v>15</v>
      </c>
      <c r="B19" s="231" t="s">
        <v>212</v>
      </c>
      <c r="C19" s="255" t="s">
        <v>213</v>
      </c>
      <c r="D19" s="105">
        <v>70984468</v>
      </c>
      <c r="E19" s="106" t="s">
        <v>214</v>
      </c>
      <c r="F19" s="107" t="s">
        <v>362</v>
      </c>
      <c r="G19" s="108" t="s">
        <v>446</v>
      </c>
      <c r="H19" s="108" t="s">
        <v>68</v>
      </c>
      <c r="I19" s="108" t="s">
        <v>77</v>
      </c>
      <c r="J19" s="109" t="s">
        <v>213</v>
      </c>
      <c r="K19" s="108" t="s">
        <v>446</v>
      </c>
      <c r="L19" s="111">
        <v>300000</v>
      </c>
      <c r="M19" s="112">
        <f t="shared" si="0"/>
        <v>255000</v>
      </c>
      <c r="N19" s="113">
        <v>2024</v>
      </c>
      <c r="O19" s="114">
        <v>2026</v>
      </c>
      <c r="P19" s="115"/>
      <c r="Q19" s="116"/>
      <c r="R19" s="116"/>
      <c r="S19" s="117"/>
      <c r="T19" s="118"/>
      <c r="U19" s="118"/>
      <c r="V19" s="118"/>
      <c r="W19" s="119"/>
      <c r="X19" s="118"/>
      <c r="Y19" s="104" t="s">
        <v>79</v>
      </c>
      <c r="Z19" s="120"/>
      <c r="AA19" s="121"/>
    </row>
    <row r="20" spans="1:27" s="122" customFormat="1" ht="84.6" thickBot="1" x14ac:dyDescent="0.35">
      <c r="A20" s="103">
        <v>16</v>
      </c>
      <c r="B20" s="231" t="s">
        <v>212</v>
      </c>
      <c r="C20" s="105" t="s">
        <v>213</v>
      </c>
      <c r="D20" s="105">
        <v>70984468</v>
      </c>
      <c r="E20" s="106" t="s">
        <v>214</v>
      </c>
      <c r="F20" s="107" t="s">
        <v>362</v>
      </c>
      <c r="G20" s="108" t="s">
        <v>246</v>
      </c>
      <c r="H20" s="108" t="s">
        <v>68</v>
      </c>
      <c r="I20" s="108" t="s">
        <v>77</v>
      </c>
      <c r="J20" s="109" t="s">
        <v>213</v>
      </c>
      <c r="K20" s="110" t="s">
        <v>246</v>
      </c>
      <c r="L20" s="111">
        <v>100000</v>
      </c>
      <c r="M20" s="112">
        <f t="shared" si="0"/>
        <v>85000</v>
      </c>
      <c r="N20" s="113">
        <v>2022</v>
      </c>
      <c r="O20" s="114">
        <v>2022</v>
      </c>
      <c r="P20" s="115"/>
      <c r="Q20" s="116"/>
      <c r="R20" s="116"/>
      <c r="S20" s="117"/>
      <c r="T20" s="118"/>
      <c r="U20" s="118"/>
      <c r="V20" s="118"/>
      <c r="W20" s="119"/>
      <c r="X20" s="118"/>
      <c r="Y20" s="36" t="s">
        <v>494</v>
      </c>
      <c r="Z20" s="120"/>
      <c r="AA20" s="121"/>
    </row>
    <row r="21" spans="1:27" s="122" customFormat="1" ht="84" x14ac:dyDescent="0.3">
      <c r="A21" s="128">
        <v>17</v>
      </c>
      <c r="B21" s="231" t="s">
        <v>212</v>
      </c>
      <c r="C21" s="105" t="s">
        <v>213</v>
      </c>
      <c r="D21" s="105">
        <v>70984468</v>
      </c>
      <c r="E21" s="106" t="s">
        <v>214</v>
      </c>
      <c r="F21" s="107" t="s">
        <v>362</v>
      </c>
      <c r="G21" s="110" t="s">
        <v>447</v>
      </c>
      <c r="H21" s="108" t="s">
        <v>68</v>
      </c>
      <c r="I21" s="108" t="s">
        <v>77</v>
      </c>
      <c r="J21" s="109" t="s">
        <v>213</v>
      </c>
      <c r="K21" s="110" t="s">
        <v>447</v>
      </c>
      <c r="L21" s="111">
        <v>180000</v>
      </c>
      <c r="M21" s="112">
        <f t="shared" si="0"/>
        <v>153000</v>
      </c>
      <c r="N21" s="113">
        <v>2023</v>
      </c>
      <c r="O21" s="114">
        <v>2024</v>
      </c>
      <c r="P21" s="115"/>
      <c r="Q21" s="116"/>
      <c r="R21" s="116"/>
      <c r="S21" s="117"/>
      <c r="T21" s="118"/>
      <c r="U21" s="118"/>
      <c r="V21" s="118"/>
      <c r="W21" s="119"/>
      <c r="X21" s="118"/>
      <c r="Y21" s="36" t="s">
        <v>495</v>
      </c>
      <c r="Z21" s="120"/>
      <c r="AA21" s="121"/>
    </row>
    <row r="22" spans="1:27" s="122" customFormat="1" ht="124.8" thickBot="1" x14ac:dyDescent="0.35">
      <c r="A22" s="103">
        <v>18</v>
      </c>
      <c r="B22" s="228" t="s">
        <v>218</v>
      </c>
      <c r="C22" s="105" t="s">
        <v>219</v>
      </c>
      <c r="D22" s="105">
        <v>70981493</v>
      </c>
      <c r="E22" s="106" t="s">
        <v>224</v>
      </c>
      <c r="F22" s="107" t="s">
        <v>365</v>
      </c>
      <c r="G22" s="108" t="s">
        <v>247</v>
      </c>
      <c r="H22" s="108" t="s">
        <v>68</v>
      </c>
      <c r="I22" s="108" t="s">
        <v>124</v>
      </c>
      <c r="J22" s="109" t="s">
        <v>219</v>
      </c>
      <c r="K22" s="110" t="s">
        <v>247</v>
      </c>
      <c r="L22" s="111">
        <v>5500000</v>
      </c>
      <c r="M22" s="112">
        <f>L22/100*85</f>
        <v>4675000</v>
      </c>
      <c r="N22" s="34">
        <v>2025</v>
      </c>
      <c r="O22" s="114">
        <v>2028</v>
      </c>
      <c r="P22" s="115"/>
      <c r="Q22" s="116" t="s">
        <v>78</v>
      </c>
      <c r="R22" s="116" t="s">
        <v>78</v>
      </c>
      <c r="S22" s="117"/>
      <c r="T22" s="118"/>
      <c r="U22" s="118"/>
      <c r="V22" s="118"/>
      <c r="W22" s="119"/>
      <c r="X22" s="118"/>
      <c r="Y22" s="104" t="s">
        <v>79</v>
      </c>
      <c r="Z22" s="120"/>
      <c r="AA22" s="121"/>
    </row>
    <row r="23" spans="1:27" s="122" customFormat="1" ht="124.2" x14ac:dyDescent="0.3">
      <c r="A23" s="128">
        <v>19</v>
      </c>
      <c r="B23" s="228" t="s">
        <v>218</v>
      </c>
      <c r="C23" s="105" t="s">
        <v>219</v>
      </c>
      <c r="D23" s="105">
        <v>70981493</v>
      </c>
      <c r="E23" s="106" t="s">
        <v>224</v>
      </c>
      <c r="F23" s="107" t="s">
        <v>365</v>
      </c>
      <c r="G23" s="108" t="s">
        <v>248</v>
      </c>
      <c r="H23" s="108" t="s">
        <v>68</v>
      </c>
      <c r="I23" s="108" t="s">
        <v>124</v>
      </c>
      <c r="J23" s="109" t="s">
        <v>219</v>
      </c>
      <c r="K23" s="108" t="s">
        <v>248</v>
      </c>
      <c r="L23" s="111">
        <v>7500000</v>
      </c>
      <c r="M23" s="112">
        <f t="shared" ref="M23:M24" si="1">L23/100*85</f>
        <v>6375000</v>
      </c>
      <c r="N23" s="34">
        <v>2025</v>
      </c>
      <c r="O23" s="114">
        <v>2028</v>
      </c>
      <c r="P23" s="115" t="s">
        <v>78</v>
      </c>
      <c r="Q23" s="116" t="s">
        <v>78</v>
      </c>
      <c r="R23" s="116" t="s">
        <v>78</v>
      </c>
      <c r="S23" s="117" t="s">
        <v>78</v>
      </c>
      <c r="T23" s="118"/>
      <c r="U23" s="118"/>
      <c r="V23" s="118"/>
      <c r="W23" s="119"/>
      <c r="X23" s="118"/>
      <c r="Y23" s="104" t="s">
        <v>79</v>
      </c>
      <c r="Z23" s="120"/>
      <c r="AA23" s="121"/>
    </row>
    <row r="24" spans="1:27" s="122" customFormat="1" ht="87" thickBot="1" x14ac:dyDescent="0.35">
      <c r="A24" s="103">
        <v>20</v>
      </c>
      <c r="B24" s="105"/>
      <c r="C24" s="105" t="s">
        <v>219</v>
      </c>
      <c r="D24" s="105">
        <v>70981493</v>
      </c>
      <c r="E24" s="106" t="s">
        <v>224</v>
      </c>
      <c r="F24" s="107" t="s">
        <v>365</v>
      </c>
      <c r="G24" s="108" t="s">
        <v>397</v>
      </c>
      <c r="H24" s="108" t="s">
        <v>68</v>
      </c>
      <c r="I24" s="108" t="s">
        <v>124</v>
      </c>
      <c r="J24" s="109" t="s">
        <v>219</v>
      </c>
      <c r="K24" s="108" t="s">
        <v>397</v>
      </c>
      <c r="L24" s="111">
        <v>4800000</v>
      </c>
      <c r="M24" s="112">
        <f t="shared" si="1"/>
        <v>4080000</v>
      </c>
      <c r="N24" s="34">
        <v>2025</v>
      </c>
      <c r="O24" s="114">
        <v>2028</v>
      </c>
      <c r="P24" s="115"/>
      <c r="Q24" s="116" t="s">
        <v>78</v>
      </c>
      <c r="R24" s="116" t="s">
        <v>78</v>
      </c>
      <c r="S24" s="117"/>
      <c r="T24" s="118"/>
      <c r="U24" s="118"/>
      <c r="V24" s="118"/>
      <c r="W24" s="119"/>
      <c r="X24" s="118"/>
      <c r="Y24" s="104" t="s">
        <v>79</v>
      </c>
      <c r="Z24" s="120"/>
      <c r="AA24" s="121"/>
    </row>
    <row r="25" spans="1:27" s="122" customFormat="1" ht="124.2" x14ac:dyDescent="0.3">
      <c r="A25" s="128">
        <v>21</v>
      </c>
      <c r="B25" s="228" t="s">
        <v>218</v>
      </c>
      <c r="C25" s="105" t="s">
        <v>219</v>
      </c>
      <c r="D25" s="105">
        <v>70981493</v>
      </c>
      <c r="E25" s="106" t="s">
        <v>224</v>
      </c>
      <c r="F25" s="107" t="s">
        <v>365</v>
      </c>
      <c r="G25" s="108" t="s">
        <v>398</v>
      </c>
      <c r="H25" s="108" t="s">
        <v>68</v>
      </c>
      <c r="I25" s="108" t="s">
        <v>124</v>
      </c>
      <c r="J25" s="109" t="s">
        <v>219</v>
      </c>
      <c r="K25" s="108" t="s">
        <v>398</v>
      </c>
      <c r="L25" s="111">
        <v>6500000</v>
      </c>
      <c r="M25" s="112">
        <f>L25/100*85</f>
        <v>5525000</v>
      </c>
      <c r="N25" s="34">
        <v>2025</v>
      </c>
      <c r="O25" s="114">
        <v>2028</v>
      </c>
      <c r="P25" s="115"/>
      <c r="Q25" s="116" t="s">
        <v>78</v>
      </c>
      <c r="R25" s="116"/>
      <c r="S25" s="117"/>
      <c r="T25" s="118"/>
      <c r="U25" s="118"/>
      <c r="V25" s="118"/>
      <c r="W25" s="119"/>
      <c r="X25" s="118"/>
      <c r="Y25" s="104" t="s">
        <v>79</v>
      </c>
      <c r="Z25" s="120"/>
      <c r="AA25" s="121"/>
    </row>
    <row r="26" spans="1:27" s="122" customFormat="1" ht="144.6" thickBot="1" x14ac:dyDescent="0.35">
      <c r="A26" s="103">
        <v>22</v>
      </c>
      <c r="B26" s="228" t="s">
        <v>218</v>
      </c>
      <c r="C26" s="105" t="s">
        <v>219</v>
      </c>
      <c r="D26" s="105">
        <v>70981493</v>
      </c>
      <c r="E26" s="106" t="s">
        <v>224</v>
      </c>
      <c r="F26" s="107" t="s">
        <v>365</v>
      </c>
      <c r="G26" s="108" t="s">
        <v>249</v>
      </c>
      <c r="H26" s="108" t="s">
        <v>68</v>
      </c>
      <c r="I26" s="108" t="s">
        <v>124</v>
      </c>
      <c r="J26" s="109" t="s">
        <v>219</v>
      </c>
      <c r="K26" s="108" t="s">
        <v>249</v>
      </c>
      <c r="L26" s="111">
        <v>38800000</v>
      </c>
      <c r="M26" s="112">
        <f>L26/100*85</f>
        <v>32980000</v>
      </c>
      <c r="N26" s="34">
        <v>2025</v>
      </c>
      <c r="O26" s="114">
        <v>2028</v>
      </c>
      <c r="P26" s="115" t="s">
        <v>78</v>
      </c>
      <c r="Q26" s="116" t="s">
        <v>78</v>
      </c>
      <c r="R26" s="116" t="s">
        <v>78</v>
      </c>
      <c r="S26" s="117" t="s">
        <v>78</v>
      </c>
      <c r="T26" s="118"/>
      <c r="U26" s="118"/>
      <c r="V26" s="118"/>
      <c r="W26" s="119"/>
      <c r="X26" s="118"/>
      <c r="Y26" s="104" t="s">
        <v>79</v>
      </c>
      <c r="Z26" s="120"/>
      <c r="AA26" s="121"/>
    </row>
    <row r="27" spans="1:27" s="122" customFormat="1" ht="220.8" x14ac:dyDescent="0.3">
      <c r="A27" s="128">
        <v>23</v>
      </c>
      <c r="B27" s="228" t="s">
        <v>513</v>
      </c>
      <c r="C27" s="105" t="s">
        <v>219</v>
      </c>
      <c r="D27" s="105">
        <v>70981493</v>
      </c>
      <c r="E27" s="106" t="s">
        <v>399</v>
      </c>
      <c r="F27" s="107" t="s">
        <v>365</v>
      </c>
      <c r="G27" s="108" t="s">
        <v>250</v>
      </c>
      <c r="H27" s="108" t="s">
        <v>68</v>
      </c>
      <c r="I27" s="108" t="s">
        <v>124</v>
      </c>
      <c r="J27" s="109" t="s">
        <v>219</v>
      </c>
      <c r="K27" s="108" t="s">
        <v>250</v>
      </c>
      <c r="L27" s="111">
        <v>8800000</v>
      </c>
      <c r="M27" s="112">
        <f t="shared" ref="M27:M30" si="2">L27/100*85</f>
        <v>7480000</v>
      </c>
      <c r="N27" s="34">
        <v>2025</v>
      </c>
      <c r="O27" s="114">
        <v>2028</v>
      </c>
      <c r="P27" s="115"/>
      <c r="Q27" s="116"/>
      <c r="R27" s="116"/>
      <c r="S27" s="117"/>
      <c r="T27" s="118"/>
      <c r="U27" s="118"/>
      <c r="V27" s="118"/>
      <c r="W27" s="119"/>
      <c r="X27" s="118"/>
      <c r="Y27" s="104" t="s">
        <v>79</v>
      </c>
      <c r="Z27" s="120"/>
      <c r="AA27" s="121"/>
    </row>
    <row r="28" spans="1:27" s="122" customFormat="1" ht="124.8" thickBot="1" x14ac:dyDescent="0.35">
      <c r="A28" s="103">
        <v>24</v>
      </c>
      <c r="B28" s="228" t="s">
        <v>218</v>
      </c>
      <c r="C28" s="105" t="s">
        <v>219</v>
      </c>
      <c r="D28" s="105">
        <v>70981493</v>
      </c>
      <c r="E28" s="106" t="s">
        <v>399</v>
      </c>
      <c r="F28" s="107" t="s">
        <v>365</v>
      </c>
      <c r="G28" s="108" t="s">
        <v>251</v>
      </c>
      <c r="H28" s="108" t="s">
        <v>68</v>
      </c>
      <c r="I28" s="108" t="s">
        <v>124</v>
      </c>
      <c r="J28" s="109" t="s">
        <v>219</v>
      </c>
      <c r="K28" s="110" t="s">
        <v>252</v>
      </c>
      <c r="L28" s="111">
        <v>12500000</v>
      </c>
      <c r="M28" s="112">
        <f t="shared" si="2"/>
        <v>10625000</v>
      </c>
      <c r="N28" s="34">
        <v>2025</v>
      </c>
      <c r="O28" s="114">
        <v>2028</v>
      </c>
      <c r="P28" s="115"/>
      <c r="Q28" s="116"/>
      <c r="R28" s="116"/>
      <c r="S28" s="117"/>
      <c r="T28" s="118"/>
      <c r="U28" s="118"/>
      <c r="V28" s="118"/>
      <c r="W28" s="119"/>
      <c r="X28" s="118"/>
      <c r="Y28" s="104" t="s">
        <v>79</v>
      </c>
      <c r="Z28" s="120"/>
      <c r="AA28" s="121"/>
    </row>
    <row r="29" spans="1:27" s="122" customFormat="1" ht="124.2" x14ac:dyDescent="0.3">
      <c r="A29" s="128">
        <v>25</v>
      </c>
      <c r="B29" s="228" t="s">
        <v>218</v>
      </c>
      <c r="C29" s="105" t="s">
        <v>219</v>
      </c>
      <c r="D29" s="105">
        <v>70981493</v>
      </c>
      <c r="E29" s="106" t="s">
        <v>399</v>
      </c>
      <c r="F29" s="107" t="s">
        <v>365</v>
      </c>
      <c r="G29" s="108" t="s">
        <v>253</v>
      </c>
      <c r="H29" s="108" t="s">
        <v>68</v>
      </c>
      <c r="I29" s="108" t="s">
        <v>124</v>
      </c>
      <c r="J29" s="109" t="s">
        <v>219</v>
      </c>
      <c r="K29" s="108" t="s">
        <v>253</v>
      </c>
      <c r="L29" s="111">
        <v>40000000</v>
      </c>
      <c r="M29" s="112">
        <f t="shared" si="2"/>
        <v>34000000</v>
      </c>
      <c r="N29" s="34">
        <v>2025</v>
      </c>
      <c r="O29" s="114">
        <v>2028</v>
      </c>
      <c r="P29" s="115"/>
      <c r="Q29" s="116"/>
      <c r="R29" s="116"/>
      <c r="S29" s="117"/>
      <c r="T29" s="118"/>
      <c r="U29" s="118"/>
      <c r="V29" s="118"/>
      <c r="W29" s="119"/>
      <c r="X29" s="118"/>
      <c r="Y29" s="104" t="s">
        <v>254</v>
      </c>
      <c r="Z29" s="120"/>
      <c r="AA29" s="121"/>
    </row>
    <row r="30" spans="1:27" s="122" customFormat="1" ht="124.8" thickBot="1" x14ac:dyDescent="0.35">
      <c r="A30" s="103">
        <v>26</v>
      </c>
      <c r="B30" s="228" t="s">
        <v>218</v>
      </c>
      <c r="C30" s="105" t="s">
        <v>219</v>
      </c>
      <c r="D30" s="105">
        <v>70981493</v>
      </c>
      <c r="E30" s="106" t="s">
        <v>399</v>
      </c>
      <c r="F30" s="107" t="s">
        <v>365</v>
      </c>
      <c r="G30" s="108" t="s">
        <v>255</v>
      </c>
      <c r="H30" s="108" t="s">
        <v>68</v>
      </c>
      <c r="I30" s="108" t="s">
        <v>124</v>
      </c>
      <c r="J30" s="109" t="s">
        <v>219</v>
      </c>
      <c r="K30" s="108" t="s">
        <v>255</v>
      </c>
      <c r="L30" s="111">
        <v>5500000</v>
      </c>
      <c r="M30" s="112">
        <f t="shared" si="2"/>
        <v>4675000</v>
      </c>
      <c r="N30" s="34">
        <v>2025</v>
      </c>
      <c r="O30" s="114">
        <v>2028</v>
      </c>
      <c r="P30" s="115"/>
      <c r="Q30" s="116"/>
      <c r="R30" s="116"/>
      <c r="S30" s="117"/>
      <c r="T30" s="118"/>
      <c r="U30" s="118"/>
      <c r="V30" s="118"/>
      <c r="W30" s="119"/>
      <c r="X30" s="118"/>
      <c r="Y30" s="104" t="s">
        <v>79</v>
      </c>
      <c r="Z30" s="120"/>
      <c r="AA30" s="121"/>
    </row>
    <row r="31" spans="1:27" s="122" customFormat="1" ht="124.2" x14ac:dyDescent="0.3">
      <c r="A31" s="128">
        <v>27</v>
      </c>
      <c r="B31" s="228" t="s">
        <v>218</v>
      </c>
      <c r="C31" s="105" t="s">
        <v>219</v>
      </c>
      <c r="D31" s="105">
        <v>70981493</v>
      </c>
      <c r="E31" s="106" t="s">
        <v>399</v>
      </c>
      <c r="F31" s="107" t="s">
        <v>365</v>
      </c>
      <c r="G31" s="108" t="s">
        <v>257</v>
      </c>
      <c r="H31" s="108" t="s">
        <v>68</v>
      </c>
      <c r="I31" s="108" t="s">
        <v>124</v>
      </c>
      <c r="J31" s="109" t="s">
        <v>219</v>
      </c>
      <c r="K31" s="108" t="s">
        <v>257</v>
      </c>
      <c r="L31" s="229">
        <v>2400000</v>
      </c>
      <c r="M31" s="133">
        <f>L31/100*85</f>
        <v>2040000</v>
      </c>
      <c r="N31" s="34">
        <v>2025</v>
      </c>
      <c r="O31" s="114">
        <v>2028</v>
      </c>
      <c r="P31" s="115"/>
      <c r="Q31" s="116"/>
      <c r="R31" s="116"/>
      <c r="S31" s="117"/>
      <c r="T31" s="118"/>
      <c r="U31" s="118"/>
      <c r="V31" s="118"/>
      <c r="W31" s="119"/>
      <c r="X31" s="118"/>
      <c r="Y31" s="104" t="s">
        <v>79</v>
      </c>
      <c r="Z31" s="120"/>
      <c r="AA31" s="121"/>
    </row>
    <row r="32" spans="1:27" s="122" customFormat="1" ht="124.8" thickBot="1" x14ac:dyDescent="0.35">
      <c r="A32" s="103">
        <v>28</v>
      </c>
      <c r="B32" s="228" t="s">
        <v>218</v>
      </c>
      <c r="C32" s="105" t="s">
        <v>219</v>
      </c>
      <c r="D32" s="105">
        <v>70981493</v>
      </c>
      <c r="E32" s="106" t="s">
        <v>399</v>
      </c>
      <c r="F32" s="107" t="s">
        <v>365</v>
      </c>
      <c r="G32" s="108" t="s">
        <v>258</v>
      </c>
      <c r="H32" s="108" t="s">
        <v>68</v>
      </c>
      <c r="I32" s="108" t="s">
        <v>124</v>
      </c>
      <c r="J32" s="109" t="s">
        <v>219</v>
      </c>
      <c r="K32" s="108" t="s">
        <v>258</v>
      </c>
      <c r="L32" s="230">
        <v>8000000</v>
      </c>
      <c r="M32" s="112">
        <f>L32/100*85</f>
        <v>6800000</v>
      </c>
      <c r="N32" s="34">
        <v>2025</v>
      </c>
      <c r="O32" s="114">
        <v>2028</v>
      </c>
      <c r="P32" s="115"/>
      <c r="Q32" s="116"/>
      <c r="R32" s="116"/>
      <c r="S32" s="117"/>
      <c r="T32" s="118"/>
      <c r="U32" s="118"/>
      <c r="V32" s="118"/>
      <c r="W32" s="119"/>
      <c r="X32" s="118"/>
      <c r="Y32" s="231" t="s">
        <v>474</v>
      </c>
      <c r="Z32" s="120"/>
      <c r="AA32" s="121"/>
    </row>
    <row r="33" spans="1:27" s="122" customFormat="1" ht="159" thickBot="1" x14ac:dyDescent="0.35">
      <c r="A33" s="128">
        <v>29</v>
      </c>
      <c r="B33" s="104" t="s">
        <v>226</v>
      </c>
      <c r="C33" s="105" t="s">
        <v>227</v>
      </c>
      <c r="D33" s="105">
        <v>70985294</v>
      </c>
      <c r="E33" s="106" t="s">
        <v>228</v>
      </c>
      <c r="F33" s="107" t="s">
        <v>401</v>
      </c>
      <c r="G33" s="108" t="s">
        <v>256</v>
      </c>
      <c r="H33" s="108" t="s">
        <v>68</v>
      </c>
      <c r="I33" s="108" t="s">
        <v>77</v>
      </c>
      <c r="J33" s="109" t="s">
        <v>227</v>
      </c>
      <c r="K33" s="108" t="s">
        <v>256</v>
      </c>
      <c r="L33" s="207">
        <v>3000000</v>
      </c>
      <c r="M33" s="208">
        <f t="shared" ref="M33:M62" si="3">L33/100*85</f>
        <v>2550000</v>
      </c>
      <c r="N33" s="209">
        <v>2025</v>
      </c>
      <c r="O33" s="210">
        <v>2026</v>
      </c>
      <c r="P33" s="115"/>
      <c r="Q33" s="116" t="s">
        <v>78</v>
      </c>
      <c r="R33" s="116"/>
      <c r="S33" s="117"/>
      <c r="T33" s="118"/>
      <c r="U33" s="118"/>
      <c r="V33" s="118"/>
      <c r="W33" s="119"/>
      <c r="X33" s="118"/>
      <c r="Y33" s="104" t="s">
        <v>79</v>
      </c>
      <c r="Z33" s="120" t="s">
        <v>160</v>
      </c>
      <c r="AA33" s="121"/>
    </row>
    <row r="34" spans="1:27" s="127" customFormat="1" ht="159" thickBot="1" x14ac:dyDescent="0.35">
      <c r="A34" s="103">
        <v>30</v>
      </c>
      <c r="B34" s="314" t="s">
        <v>226</v>
      </c>
      <c r="C34" s="353" t="s">
        <v>227</v>
      </c>
      <c r="D34" s="353">
        <v>70985294</v>
      </c>
      <c r="E34" s="354" t="s">
        <v>228</v>
      </c>
      <c r="F34" s="355" t="s">
        <v>401</v>
      </c>
      <c r="G34" s="356" t="s">
        <v>229</v>
      </c>
      <c r="H34" s="356" t="s">
        <v>68</v>
      </c>
      <c r="I34" s="356" t="s">
        <v>77</v>
      </c>
      <c r="J34" s="357" t="s">
        <v>227</v>
      </c>
      <c r="K34" s="358" t="s">
        <v>229</v>
      </c>
      <c r="L34" s="359">
        <v>600000</v>
      </c>
      <c r="M34" s="360">
        <f t="shared" si="3"/>
        <v>510000</v>
      </c>
      <c r="N34" s="361" t="s">
        <v>347</v>
      </c>
      <c r="O34" s="362" t="s">
        <v>402</v>
      </c>
      <c r="P34" s="129"/>
      <c r="Q34" s="125"/>
      <c r="R34" s="125"/>
      <c r="S34" s="125"/>
      <c r="T34" s="125"/>
      <c r="U34" s="125"/>
      <c r="V34" s="125"/>
      <c r="W34" s="125"/>
      <c r="X34" s="125"/>
      <c r="Y34" s="377" t="s">
        <v>351</v>
      </c>
      <c r="Z34" s="126" t="s">
        <v>160</v>
      </c>
    </row>
    <row r="35" spans="1:27" s="122" customFormat="1" ht="124.8" thickBot="1" x14ac:dyDescent="0.35">
      <c r="A35" s="128">
        <v>31</v>
      </c>
      <c r="B35" s="315" t="s">
        <v>121</v>
      </c>
      <c r="C35" s="316" t="s">
        <v>122</v>
      </c>
      <c r="D35" s="316">
        <v>70996318</v>
      </c>
      <c r="E35" s="317" t="s">
        <v>123</v>
      </c>
      <c r="F35" s="318" t="s">
        <v>371</v>
      </c>
      <c r="G35" s="319" t="s">
        <v>259</v>
      </c>
      <c r="H35" s="319" t="s">
        <v>68</v>
      </c>
      <c r="I35" s="319" t="s">
        <v>124</v>
      </c>
      <c r="J35" s="320" t="s">
        <v>125</v>
      </c>
      <c r="K35" s="319" t="s">
        <v>259</v>
      </c>
      <c r="L35" s="321">
        <v>8000000</v>
      </c>
      <c r="M35" s="322">
        <f t="shared" si="3"/>
        <v>6800000</v>
      </c>
      <c r="N35" s="323">
        <v>2023</v>
      </c>
      <c r="O35" s="319">
        <v>2028</v>
      </c>
      <c r="P35" s="115" t="s">
        <v>78</v>
      </c>
      <c r="Q35" s="116" t="s">
        <v>78</v>
      </c>
      <c r="R35" s="116" t="s">
        <v>78</v>
      </c>
      <c r="S35" s="117" t="s">
        <v>78</v>
      </c>
      <c r="T35" s="118"/>
      <c r="U35" s="118"/>
      <c r="V35" s="118"/>
      <c r="W35" s="119"/>
      <c r="X35" s="118"/>
      <c r="Y35" s="104" t="s">
        <v>79</v>
      </c>
      <c r="Z35" s="120" t="s">
        <v>195</v>
      </c>
      <c r="AA35" s="121"/>
    </row>
    <row r="36" spans="1:27" s="122" customFormat="1" ht="124.8" thickBot="1" x14ac:dyDescent="0.35">
      <c r="A36" s="103">
        <v>32</v>
      </c>
      <c r="B36" s="324" t="s">
        <v>121</v>
      </c>
      <c r="C36" s="316" t="s">
        <v>122</v>
      </c>
      <c r="D36" s="325">
        <v>70996318</v>
      </c>
      <c r="E36" s="326" t="s">
        <v>260</v>
      </c>
      <c r="F36" s="327" t="s">
        <v>371</v>
      </c>
      <c r="G36" s="105" t="s">
        <v>442</v>
      </c>
      <c r="H36" s="328" t="s">
        <v>68</v>
      </c>
      <c r="I36" s="328" t="s">
        <v>124</v>
      </c>
      <c r="J36" s="329" t="s">
        <v>125</v>
      </c>
      <c r="K36" s="105" t="s">
        <v>442</v>
      </c>
      <c r="L36" s="330">
        <v>500000</v>
      </c>
      <c r="M36" s="331">
        <f t="shared" si="3"/>
        <v>425000</v>
      </c>
      <c r="N36" s="332">
        <v>2023</v>
      </c>
      <c r="O36" s="333">
        <v>2028</v>
      </c>
      <c r="P36" s="115"/>
      <c r="Q36" s="116"/>
      <c r="R36" s="116"/>
      <c r="S36" s="117"/>
      <c r="T36" s="118"/>
      <c r="U36" s="118"/>
      <c r="V36" s="118"/>
      <c r="W36" s="119"/>
      <c r="X36" s="118"/>
      <c r="Y36" s="104" t="s">
        <v>79</v>
      </c>
      <c r="Z36" s="120"/>
      <c r="AA36" s="121"/>
    </row>
    <row r="37" spans="1:27" s="122" customFormat="1" ht="124.8" thickBot="1" x14ac:dyDescent="0.35">
      <c r="A37" s="128">
        <v>33</v>
      </c>
      <c r="B37" s="228" t="s">
        <v>121</v>
      </c>
      <c r="C37" s="316" t="s">
        <v>122</v>
      </c>
      <c r="D37" s="105">
        <v>70996318</v>
      </c>
      <c r="E37" s="106" t="s">
        <v>260</v>
      </c>
      <c r="F37" s="107" t="s">
        <v>371</v>
      </c>
      <c r="G37" s="108" t="s">
        <v>370</v>
      </c>
      <c r="H37" s="108" t="s">
        <v>68</v>
      </c>
      <c r="I37" s="108" t="s">
        <v>77</v>
      </c>
      <c r="J37" s="109" t="s">
        <v>261</v>
      </c>
      <c r="K37" s="108" t="s">
        <v>370</v>
      </c>
      <c r="L37" s="111">
        <v>500000</v>
      </c>
      <c r="M37" s="112">
        <f t="shared" si="3"/>
        <v>425000</v>
      </c>
      <c r="N37" s="113">
        <v>2023</v>
      </c>
      <c r="O37" s="114">
        <v>2028</v>
      </c>
      <c r="P37" s="115"/>
      <c r="Q37" s="116"/>
      <c r="R37" s="116"/>
      <c r="S37" s="117"/>
      <c r="T37" s="118"/>
      <c r="U37" s="118"/>
      <c r="V37" s="118"/>
      <c r="W37" s="119"/>
      <c r="X37" s="118"/>
      <c r="Y37" s="104" t="s">
        <v>79</v>
      </c>
      <c r="Z37" s="120"/>
      <c r="AA37" s="121"/>
    </row>
    <row r="38" spans="1:27" s="122" customFormat="1" ht="124.8" thickBot="1" x14ac:dyDescent="0.35">
      <c r="A38" s="103">
        <v>34</v>
      </c>
      <c r="B38" s="334" t="s">
        <v>121</v>
      </c>
      <c r="C38" s="335" t="s">
        <v>122</v>
      </c>
      <c r="D38" s="37">
        <v>70996318</v>
      </c>
      <c r="E38" s="38" t="s">
        <v>260</v>
      </c>
      <c r="F38" s="39" t="s">
        <v>371</v>
      </c>
      <c r="G38" s="40" t="s">
        <v>507</v>
      </c>
      <c r="H38" s="40" t="s">
        <v>68</v>
      </c>
      <c r="I38" s="40" t="s">
        <v>77</v>
      </c>
      <c r="J38" s="41" t="s">
        <v>261</v>
      </c>
      <c r="K38" s="40" t="s">
        <v>507</v>
      </c>
      <c r="L38" s="43">
        <v>500000</v>
      </c>
      <c r="M38" s="44">
        <v>425000</v>
      </c>
      <c r="N38" s="34">
        <v>2023</v>
      </c>
      <c r="O38" s="35">
        <v>2028</v>
      </c>
      <c r="P38" s="45"/>
      <c r="Q38" s="46"/>
      <c r="R38" s="46"/>
      <c r="S38" s="47"/>
      <c r="T38" s="48"/>
      <c r="U38" s="48"/>
      <c r="V38" s="48"/>
      <c r="W38" s="49"/>
      <c r="X38" s="48"/>
      <c r="Y38" s="36" t="s">
        <v>79</v>
      </c>
      <c r="Z38" s="50"/>
      <c r="AA38" s="121"/>
    </row>
    <row r="39" spans="1:27" s="122" customFormat="1" ht="129.6" x14ac:dyDescent="0.3">
      <c r="A39" s="128">
        <v>35</v>
      </c>
      <c r="B39" s="104" t="s">
        <v>126</v>
      </c>
      <c r="C39" s="105" t="s">
        <v>127</v>
      </c>
      <c r="D39" s="105">
        <v>75027623</v>
      </c>
      <c r="E39" s="106" t="s">
        <v>128</v>
      </c>
      <c r="F39" s="107" t="s">
        <v>380</v>
      </c>
      <c r="G39" s="108" t="s">
        <v>262</v>
      </c>
      <c r="H39" s="108" t="s">
        <v>68</v>
      </c>
      <c r="I39" s="108" t="s">
        <v>77</v>
      </c>
      <c r="J39" s="109" t="s">
        <v>127</v>
      </c>
      <c r="K39" s="110" t="s">
        <v>262</v>
      </c>
      <c r="L39" s="111">
        <v>8000000</v>
      </c>
      <c r="M39" s="112">
        <f t="shared" si="3"/>
        <v>6800000</v>
      </c>
      <c r="N39" s="113">
        <v>2023</v>
      </c>
      <c r="O39" s="114">
        <v>2024</v>
      </c>
      <c r="P39" s="115" t="s">
        <v>78</v>
      </c>
      <c r="Q39" s="116" t="s">
        <v>78</v>
      </c>
      <c r="R39" s="116" t="s">
        <v>78</v>
      </c>
      <c r="S39" s="117" t="s">
        <v>78</v>
      </c>
      <c r="T39" s="118"/>
      <c r="U39" s="118"/>
      <c r="V39" s="118"/>
      <c r="W39" s="119"/>
      <c r="X39" s="118"/>
      <c r="Y39" s="104" t="s">
        <v>263</v>
      </c>
      <c r="Z39" s="120"/>
      <c r="AA39" s="121"/>
    </row>
    <row r="40" spans="1:27" s="127" customFormat="1" ht="130.19999999999999" thickBot="1" x14ac:dyDescent="0.35">
      <c r="A40" s="103">
        <v>36</v>
      </c>
      <c r="B40" s="104" t="s">
        <v>126</v>
      </c>
      <c r="C40" s="105" t="s">
        <v>127</v>
      </c>
      <c r="D40" s="105">
        <v>75027623</v>
      </c>
      <c r="E40" s="106" t="s">
        <v>128</v>
      </c>
      <c r="F40" s="107" t="s">
        <v>380</v>
      </c>
      <c r="G40" s="108" t="s">
        <v>131</v>
      </c>
      <c r="H40" s="108" t="s">
        <v>68</v>
      </c>
      <c r="I40" s="108" t="s">
        <v>77</v>
      </c>
      <c r="J40" s="109" t="s">
        <v>127</v>
      </c>
      <c r="K40" s="123" t="s">
        <v>131</v>
      </c>
      <c r="L40" s="124">
        <v>1000000</v>
      </c>
      <c r="M40" s="124">
        <f t="shared" si="3"/>
        <v>850000</v>
      </c>
      <c r="N40" s="125">
        <v>2023</v>
      </c>
      <c r="O40" s="125">
        <v>2024</v>
      </c>
      <c r="P40" s="125"/>
      <c r="Q40" s="125"/>
      <c r="R40" s="125"/>
      <c r="S40" s="125"/>
      <c r="T40" s="125"/>
      <c r="U40" s="125"/>
      <c r="V40" s="125"/>
      <c r="W40" s="125"/>
      <c r="X40" s="125"/>
      <c r="Y40" s="105" t="s">
        <v>329</v>
      </c>
      <c r="Z40" s="126"/>
    </row>
    <row r="41" spans="1:27" s="127" customFormat="1" ht="129.6" x14ac:dyDescent="0.3">
      <c r="A41" s="128">
        <v>37</v>
      </c>
      <c r="B41" s="104" t="s">
        <v>126</v>
      </c>
      <c r="C41" s="105" t="s">
        <v>127</v>
      </c>
      <c r="D41" s="105">
        <v>75027623</v>
      </c>
      <c r="E41" s="106" t="s">
        <v>128</v>
      </c>
      <c r="F41" s="107" t="s">
        <v>380</v>
      </c>
      <c r="G41" s="108" t="s">
        <v>400</v>
      </c>
      <c r="H41" s="108" t="s">
        <v>68</v>
      </c>
      <c r="I41" s="108" t="s">
        <v>77</v>
      </c>
      <c r="J41" s="109" t="s">
        <v>127</v>
      </c>
      <c r="K41" s="123" t="s">
        <v>400</v>
      </c>
      <c r="L41" s="124">
        <v>3000000</v>
      </c>
      <c r="M41" s="124">
        <f t="shared" si="3"/>
        <v>2550000</v>
      </c>
      <c r="N41" s="129">
        <v>2025</v>
      </c>
      <c r="O41" s="125">
        <v>2026</v>
      </c>
      <c r="P41" s="129"/>
      <c r="Q41" s="125"/>
      <c r="R41" s="125"/>
      <c r="S41" s="125"/>
      <c r="T41" s="125"/>
      <c r="U41" s="125"/>
      <c r="V41" s="130"/>
      <c r="W41" s="129"/>
      <c r="X41" s="125"/>
      <c r="Y41" s="131" t="s">
        <v>149</v>
      </c>
      <c r="Z41" s="132"/>
    </row>
    <row r="42" spans="1:27" s="127" customFormat="1" ht="130.19999999999999" thickBot="1" x14ac:dyDescent="0.35">
      <c r="A42" s="103">
        <v>38</v>
      </c>
      <c r="B42" s="36" t="s">
        <v>126</v>
      </c>
      <c r="C42" s="37" t="s">
        <v>127</v>
      </c>
      <c r="D42" s="37">
        <v>75027623</v>
      </c>
      <c r="E42" s="38" t="s">
        <v>128</v>
      </c>
      <c r="F42" s="39" t="s">
        <v>380</v>
      </c>
      <c r="G42" s="40" t="s">
        <v>477</v>
      </c>
      <c r="H42" s="40" t="s">
        <v>68</v>
      </c>
      <c r="I42" s="40" t="s">
        <v>77</v>
      </c>
      <c r="J42" s="41" t="s">
        <v>127</v>
      </c>
      <c r="K42" s="138" t="s">
        <v>477</v>
      </c>
      <c r="L42" s="57">
        <v>40000000</v>
      </c>
      <c r="M42" s="139">
        <f t="shared" si="3"/>
        <v>34000000</v>
      </c>
      <c r="N42" s="134">
        <v>2027</v>
      </c>
      <c r="O42" s="135">
        <v>2030</v>
      </c>
      <c r="P42" s="134"/>
      <c r="Q42" s="135"/>
      <c r="R42" s="135"/>
      <c r="S42" s="135"/>
      <c r="T42" s="135"/>
      <c r="U42" s="135"/>
      <c r="V42" s="135"/>
      <c r="W42" s="135"/>
      <c r="X42" s="135"/>
      <c r="Y42" s="136" t="s">
        <v>149</v>
      </c>
      <c r="Z42" s="137"/>
    </row>
    <row r="43" spans="1:27" s="127" customFormat="1" ht="129.6" x14ac:dyDescent="0.3">
      <c r="A43" s="128">
        <v>39</v>
      </c>
      <c r="B43" s="36" t="s">
        <v>126</v>
      </c>
      <c r="C43" s="37" t="s">
        <v>127</v>
      </c>
      <c r="D43" s="37">
        <v>75027623</v>
      </c>
      <c r="E43" s="38" t="s">
        <v>128</v>
      </c>
      <c r="F43" s="39" t="s">
        <v>380</v>
      </c>
      <c r="G43" s="40" t="s">
        <v>478</v>
      </c>
      <c r="H43" s="40" t="s">
        <v>68</v>
      </c>
      <c r="I43" s="40" t="s">
        <v>77</v>
      </c>
      <c r="J43" s="41" t="s">
        <v>127</v>
      </c>
      <c r="K43" s="138" t="s">
        <v>478</v>
      </c>
      <c r="L43" s="57">
        <v>2000000</v>
      </c>
      <c r="M43" s="139">
        <f t="shared" si="3"/>
        <v>1700000</v>
      </c>
      <c r="N43" s="134">
        <v>2025</v>
      </c>
      <c r="O43" s="135">
        <v>2027</v>
      </c>
      <c r="P43" s="134"/>
      <c r="Q43" s="135"/>
      <c r="R43" s="135"/>
      <c r="S43" s="135"/>
      <c r="T43" s="135"/>
      <c r="U43" s="135"/>
      <c r="V43" s="135"/>
      <c r="W43" s="135"/>
      <c r="X43" s="135"/>
      <c r="Y43" s="136" t="s">
        <v>149</v>
      </c>
      <c r="Z43" s="137"/>
    </row>
    <row r="44" spans="1:27" s="127" customFormat="1" ht="130.19999999999999" thickBot="1" x14ac:dyDescent="0.35">
      <c r="A44" s="103">
        <v>40</v>
      </c>
      <c r="B44" s="36" t="s">
        <v>126</v>
      </c>
      <c r="C44" s="37" t="s">
        <v>127</v>
      </c>
      <c r="D44" s="37">
        <v>75027623</v>
      </c>
      <c r="E44" s="38" t="s">
        <v>128</v>
      </c>
      <c r="F44" s="39" t="s">
        <v>380</v>
      </c>
      <c r="G44" s="40" t="s">
        <v>479</v>
      </c>
      <c r="H44" s="40" t="s">
        <v>68</v>
      </c>
      <c r="I44" s="40" t="s">
        <v>77</v>
      </c>
      <c r="J44" s="41" t="s">
        <v>127</v>
      </c>
      <c r="K44" s="138" t="s">
        <v>480</v>
      </c>
      <c r="L44" s="57">
        <v>1000000</v>
      </c>
      <c r="M44" s="139">
        <f t="shared" si="3"/>
        <v>850000</v>
      </c>
      <c r="N44" s="134">
        <v>2025</v>
      </c>
      <c r="O44" s="135">
        <v>2027</v>
      </c>
      <c r="P44" s="134"/>
      <c r="Q44" s="135"/>
      <c r="R44" s="135"/>
      <c r="S44" s="135"/>
      <c r="T44" s="135"/>
      <c r="U44" s="135"/>
      <c r="V44" s="135"/>
      <c r="W44" s="135"/>
      <c r="X44" s="135"/>
      <c r="Y44" s="136" t="s">
        <v>149</v>
      </c>
      <c r="Z44" s="137"/>
    </row>
    <row r="45" spans="1:27" s="122" customFormat="1" ht="158.4" x14ac:dyDescent="0.3">
      <c r="A45" s="128">
        <v>41</v>
      </c>
      <c r="B45" s="104" t="s">
        <v>135</v>
      </c>
      <c r="C45" s="105" t="s">
        <v>136</v>
      </c>
      <c r="D45" s="105">
        <v>75029952</v>
      </c>
      <c r="E45" s="106" t="s">
        <v>137</v>
      </c>
      <c r="F45" s="107" t="s">
        <v>369</v>
      </c>
      <c r="G45" s="108" t="s">
        <v>264</v>
      </c>
      <c r="H45" s="108" t="s">
        <v>68</v>
      </c>
      <c r="I45" s="108" t="s">
        <v>77</v>
      </c>
      <c r="J45" s="109" t="s">
        <v>265</v>
      </c>
      <c r="K45" s="108" t="s">
        <v>264</v>
      </c>
      <c r="L45" s="111">
        <v>5000000</v>
      </c>
      <c r="M45" s="112">
        <f t="shared" si="3"/>
        <v>4250000</v>
      </c>
      <c r="N45" s="113">
        <v>2023</v>
      </c>
      <c r="O45" s="114">
        <v>2026</v>
      </c>
      <c r="P45" s="115"/>
      <c r="Q45" s="116" t="s">
        <v>78</v>
      </c>
      <c r="R45" s="116"/>
      <c r="S45" s="117"/>
      <c r="T45" s="118"/>
      <c r="U45" s="118"/>
      <c r="V45" s="118"/>
      <c r="W45" s="119"/>
      <c r="X45" s="118"/>
      <c r="Y45" s="104" t="s">
        <v>390</v>
      </c>
      <c r="Z45" s="120"/>
      <c r="AA45" s="121"/>
    </row>
    <row r="46" spans="1:27" s="122" customFormat="1" ht="159" thickBot="1" x14ac:dyDescent="0.35">
      <c r="A46" s="103">
        <v>42</v>
      </c>
      <c r="B46" s="104" t="s">
        <v>135</v>
      </c>
      <c r="C46" s="105" t="s">
        <v>136</v>
      </c>
      <c r="D46" s="105">
        <v>75029952</v>
      </c>
      <c r="E46" s="106" t="s">
        <v>137</v>
      </c>
      <c r="F46" s="107" t="s">
        <v>369</v>
      </c>
      <c r="G46" s="104" t="s">
        <v>266</v>
      </c>
      <c r="H46" s="108" t="s">
        <v>68</v>
      </c>
      <c r="I46" s="108" t="s">
        <v>77</v>
      </c>
      <c r="J46" s="109" t="s">
        <v>265</v>
      </c>
      <c r="K46" s="104" t="s">
        <v>266</v>
      </c>
      <c r="L46" s="111">
        <v>100000000</v>
      </c>
      <c r="M46" s="112">
        <f t="shared" si="3"/>
        <v>85000000</v>
      </c>
      <c r="N46" s="113">
        <v>2023</v>
      </c>
      <c r="O46" s="114">
        <v>2030</v>
      </c>
      <c r="P46" s="115"/>
      <c r="Q46" s="116"/>
      <c r="R46" s="116"/>
      <c r="S46" s="117"/>
      <c r="T46" s="118"/>
      <c r="U46" s="118"/>
      <c r="V46" s="118"/>
      <c r="W46" s="119"/>
      <c r="X46" s="118"/>
      <c r="Y46" s="104" t="s">
        <v>149</v>
      </c>
      <c r="Z46" s="120"/>
      <c r="AA46" s="121"/>
    </row>
    <row r="47" spans="1:27" s="122" customFormat="1" ht="138" x14ac:dyDescent="0.3">
      <c r="A47" s="128">
        <v>43</v>
      </c>
      <c r="B47" s="104" t="s">
        <v>267</v>
      </c>
      <c r="C47" s="105" t="s">
        <v>75</v>
      </c>
      <c r="D47" s="105">
        <v>61989517</v>
      </c>
      <c r="E47" s="106" t="s">
        <v>142</v>
      </c>
      <c r="F47" s="107" t="s">
        <v>379</v>
      </c>
      <c r="G47" s="192" t="s">
        <v>268</v>
      </c>
      <c r="H47" s="108" t="s">
        <v>68</v>
      </c>
      <c r="I47" s="108" t="s">
        <v>77</v>
      </c>
      <c r="J47" s="109" t="s">
        <v>75</v>
      </c>
      <c r="K47" s="108" t="s">
        <v>268</v>
      </c>
      <c r="L47" s="111">
        <v>2500000</v>
      </c>
      <c r="M47" s="112">
        <f t="shared" si="3"/>
        <v>2125000</v>
      </c>
      <c r="N47" s="113">
        <v>2024</v>
      </c>
      <c r="O47" s="35">
        <v>2026</v>
      </c>
      <c r="P47" s="115"/>
      <c r="Q47" s="116"/>
      <c r="R47" s="116"/>
      <c r="S47" s="117"/>
      <c r="T47" s="118"/>
      <c r="U47" s="118"/>
      <c r="V47" s="118"/>
      <c r="W47" s="119"/>
      <c r="X47" s="118"/>
      <c r="Y47" s="104" t="s">
        <v>79</v>
      </c>
      <c r="Z47" s="120"/>
      <c r="AA47" s="121"/>
    </row>
    <row r="48" spans="1:27" s="122" customFormat="1" ht="87" thickBot="1" x14ac:dyDescent="0.35">
      <c r="A48" s="103">
        <v>44</v>
      </c>
      <c r="B48" s="104" t="s">
        <v>267</v>
      </c>
      <c r="C48" s="105" t="s">
        <v>75</v>
      </c>
      <c r="D48" s="105">
        <v>61989517</v>
      </c>
      <c r="E48" s="106" t="s">
        <v>142</v>
      </c>
      <c r="F48" s="107" t="s">
        <v>379</v>
      </c>
      <c r="G48" s="108" t="s">
        <v>269</v>
      </c>
      <c r="H48" s="108" t="s">
        <v>68</v>
      </c>
      <c r="I48" s="108" t="s">
        <v>77</v>
      </c>
      <c r="J48" s="109" t="s">
        <v>75</v>
      </c>
      <c r="K48" s="110" t="s">
        <v>269</v>
      </c>
      <c r="L48" s="111">
        <v>500000</v>
      </c>
      <c r="M48" s="112">
        <f t="shared" si="3"/>
        <v>425000</v>
      </c>
      <c r="N48" s="113">
        <v>2024</v>
      </c>
      <c r="O48" s="114">
        <v>2026</v>
      </c>
      <c r="P48" s="115"/>
      <c r="Q48" s="116"/>
      <c r="R48" s="116"/>
      <c r="S48" s="117"/>
      <c r="T48" s="118"/>
      <c r="U48" s="118"/>
      <c r="V48" s="118"/>
      <c r="W48" s="119"/>
      <c r="X48" s="118"/>
      <c r="Y48" s="104" t="s">
        <v>79</v>
      </c>
      <c r="Z48" s="120"/>
      <c r="AA48" s="121"/>
    </row>
    <row r="49" spans="1:27" s="122" customFormat="1" ht="144" x14ac:dyDescent="0.3">
      <c r="A49" s="128">
        <v>45</v>
      </c>
      <c r="B49" s="104" t="s">
        <v>267</v>
      </c>
      <c r="C49" s="105" t="s">
        <v>75</v>
      </c>
      <c r="D49" s="105">
        <v>61989517</v>
      </c>
      <c r="E49" s="106" t="s">
        <v>142</v>
      </c>
      <c r="F49" s="107" t="s">
        <v>379</v>
      </c>
      <c r="G49" s="108" t="s">
        <v>448</v>
      </c>
      <c r="H49" s="108" t="s">
        <v>68</v>
      </c>
      <c r="I49" s="108" t="s">
        <v>77</v>
      </c>
      <c r="J49" s="109" t="s">
        <v>75</v>
      </c>
      <c r="K49" s="108" t="s">
        <v>448</v>
      </c>
      <c r="L49" s="111">
        <v>7000000</v>
      </c>
      <c r="M49" s="112">
        <f t="shared" si="3"/>
        <v>5950000</v>
      </c>
      <c r="N49" s="34">
        <v>2024</v>
      </c>
      <c r="O49" s="114">
        <v>2026</v>
      </c>
      <c r="P49" s="115"/>
      <c r="Q49" s="116" t="s">
        <v>78</v>
      </c>
      <c r="R49" s="116" t="s">
        <v>78</v>
      </c>
      <c r="S49" s="117"/>
      <c r="T49" s="118"/>
      <c r="U49" s="118"/>
      <c r="V49" s="118"/>
      <c r="W49" s="119"/>
      <c r="X49" s="118"/>
      <c r="Y49" s="104" t="s">
        <v>79</v>
      </c>
      <c r="Z49" s="120"/>
      <c r="AA49" s="121"/>
    </row>
    <row r="50" spans="1:27" s="122" customFormat="1" ht="87" thickBot="1" x14ac:dyDescent="0.35">
      <c r="A50" s="103">
        <v>46</v>
      </c>
      <c r="B50" s="104" t="s">
        <v>267</v>
      </c>
      <c r="C50" s="105" t="s">
        <v>75</v>
      </c>
      <c r="D50" s="105">
        <v>61989517</v>
      </c>
      <c r="E50" s="106" t="s">
        <v>142</v>
      </c>
      <c r="F50" s="107" t="s">
        <v>379</v>
      </c>
      <c r="G50" s="108" t="s">
        <v>270</v>
      </c>
      <c r="H50" s="108" t="s">
        <v>68</v>
      </c>
      <c r="I50" s="108" t="s">
        <v>77</v>
      </c>
      <c r="J50" s="109" t="s">
        <v>75</v>
      </c>
      <c r="K50" s="110" t="s">
        <v>270</v>
      </c>
      <c r="L50" s="111">
        <v>3500000</v>
      </c>
      <c r="M50" s="112">
        <f t="shared" si="3"/>
        <v>2975000</v>
      </c>
      <c r="N50" s="113">
        <v>2024</v>
      </c>
      <c r="O50" s="114">
        <v>2026</v>
      </c>
      <c r="P50" s="115"/>
      <c r="Q50" s="116" t="s">
        <v>78</v>
      </c>
      <c r="R50" s="116"/>
      <c r="S50" s="117"/>
      <c r="T50" s="118"/>
      <c r="U50" s="118"/>
      <c r="V50" s="118"/>
      <c r="W50" s="119"/>
      <c r="X50" s="118"/>
      <c r="Y50" s="104" t="s">
        <v>79</v>
      </c>
      <c r="Z50" s="120"/>
      <c r="AA50" s="121"/>
    </row>
    <row r="51" spans="1:27" s="122" customFormat="1" ht="86.4" x14ac:dyDescent="0.3">
      <c r="A51" s="128">
        <v>47</v>
      </c>
      <c r="B51" s="104" t="s">
        <v>267</v>
      </c>
      <c r="C51" s="105" t="s">
        <v>75</v>
      </c>
      <c r="D51" s="105">
        <v>61989517</v>
      </c>
      <c r="E51" s="106" t="s">
        <v>142</v>
      </c>
      <c r="F51" s="107" t="s">
        <v>379</v>
      </c>
      <c r="G51" s="108" t="s">
        <v>450</v>
      </c>
      <c r="H51" s="108" t="s">
        <v>68</v>
      </c>
      <c r="I51" s="108" t="s">
        <v>77</v>
      </c>
      <c r="J51" s="109" t="s">
        <v>75</v>
      </c>
      <c r="K51" s="108" t="s">
        <v>298</v>
      </c>
      <c r="L51" s="111">
        <v>2500000</v>
      </c>
      <c r="M51" s="112">
        <f t="shared" si="3"/>
        <v>2125000</v>
      </c>
      <c r="N51" s="113">
        <v>2025</v>
      </c>
      <c r="O51" s="114">
        <v>2027</v>
      </c>
      <c r="P51" s="115" t="s">
        <v>78</v>
      </c>
      <c r="Q51" s="116" t="s">
        <v>78</v>
      </c>
      <c r="R51" s="116" t="s">
        <v>78</v>
      </c>
      <c r="S51" s="117" t="s">
        <v>78</v>
      </c>
      <c r="T51" s="118"/>
      <c r="U51" s="118"/>
      <c r="V51" s="118"/>
      <c r="W51" s="119"/>
      <c r="X51" s="118"/>
      <c r="Y51" s="104" t="s">
        <v>79</v>
      </c>
      <c r="Z51" s="120"/>
      <c r="AA51" s="121"/>
    </row>
    <row r="52" spans="1:27" s="122" customFormat="1" ht="87" thickBot="1" x14ac:dyDescent="0.35">
      <c r="A52" s="103">
        <v>48</v>
      </c>
      <c r="B52" s="104" t="s">
        <v>267</v>
      </c>
      <c r="C52" s="105" t="s">
        <v>75</v>
      </c>
      <c r="D52" s="105">
        <v>61989517</v>
      </c>
      <c r="E52" s="106" t="s">
        <v>142</v>
      </c>
      <c r="F52" s="107" t="s">
        <v>379</v>
      </c>
      <c r="G52" s="108" t="s">
        <v>147</v>
      </c>
      <c r="H52" s="108" t="s">
        <v>68</v>
      </c>
      <c r="I52" s="108" t="s">
        <v>77</v>
      </c>
      <c r="J52" s="109" t="s">
        <v>75</v>
      </c>
      <c r="K52" s="108" t="s">
        <v>147</v>
      </c>
      <c r="L52" s="111">
        <v>4000000</v>
      </c>
      <c r="M52" s="112">
        <f t="shared" si="3"/>
        <v>3400000</v>
      </c>
      <c r="N52" s="113">
        <v>2024</v>
      </c>
      <c r="O52" s="114">
        <v>2026</v>
      </c>
      <c r="P52" s="115"/>
      <c r="Q52" s="116"/>
      <c r="R52" s="116"/>
      <c r="S52" s="117"/>
      <c r="T52" s="118"/>
      <c r="U52" s="118"/>
      <c r="V52" s="118"/>
      <c r="W52" s="119"/>
      <c r="X52" s="118"/>
      <c r="Y52" s="104" t="s">
        <v>271</v>
      </c>
      <c r="Z52" s="120"/>
      <c r="AA52" s="121"/>
    </row>
    <row r="53" spans="1:27" s="122" customFormat="1" ht="86.4" x14ac:dyDescent="0.3">
      <c r="A53" s="128">
        <v>49</v>
      </c>
      <c r="B53" s="104" t="s">
        <v>267</v>
      </c>
      <c r="C53" s="105" t="s">
        <v>75</v>
      </c>
      <c r="D53" s="105">
        <v>61989517</v>
      </c>
      <c r="E53" s="106" t="s">
        <v>272</v>
      </c>
      <c r="F53" s="107" t="s">
        <v>379</v>
      </c>
      <c r="G53" s="110" t="s">
        <v>385</v>
      </c>
      <c r="H53" s="108" t="s">
        <v>68</v>
      </c>
      <c r="I53" s="108" t="s">
        <v>77</v>
      </c>
      <c r="J53" s="109" t="s">
        <v>75</v>
      </c>
      <c r="K53" s="110" t="s">
        <v>385</v>
      </c>
      <c r="L53" s="111">
        <v>6500000</v>
      </c>
      <c r="M53" s="112">
        <f t="shared" si="3"/>
        <v>5525000</v>
      </c>
      <c r="N53" s="113">
        <v>2024</v>
      </c>
      <c r="O53" s="114">
        <v>2026</v>
      </c>
      <c r="P53" s="115"/>
      <c r="Q53" s="116"/>
      <c r="R53" s="116"/>
      <c r="S53" s="117"/>
      <c r="T53" s="118"/>
      <c r="U53" s="118"/>
      <c r="V53" s="118"/>
      <c r="W53" s="119"/>
      <c r="X53" s="118"/>
      <c r="Y53" s="104" t="s">
        <v>79</v>
      </c>
      <c r="Z53" s="120"/>
      <c r="AA53" s="121"/>
    </row>
    <row r="54" spans="1:27" s="122" customFormat="1" ht="87" thickBot="1" x14ac:dyDescent="0.35">
      <c r="A54" s="103">
        <v>50</v>
      </c>
      <c r="B54" s="104" t="s">
        <v>267</v>
      </c>
      <c r="C54" s="105" t="s">
        <v>75</v>
      </c>
      <c r="D54" s="105">
        <v>61989517</v>
      </c>
      <c r="E54" s="106" t="s">
        <v>272</v>
      </c>
      <c r="F54" s="107" t="s">
        <v>379</v>
      </c>
      <c r="G54" s="108" t="s">
        <v>273</v>
      </c>
      <c r="H54" s="108" t="s">
        <v>68</v>
      </c>
      <c r="I54" s="108" t="s">
        <v>77</v>
      </c>
      <c r="J54" s="109" t="s">
        <v>75</v>
      </c>
      <c r="K54" s="110" t="s">
        <v>273</v>
      </c>
      <c r="L54" s="363">
        <v>300000</v>
      </c>
      <c r="M54" s="364">
        <f t="shared" si="3"/>
        <v>255000</v>
      </c>
      <c r="N54" s="113">
        <v>2024</v>
      </c>
      <c r="O54" s="114">
        <v>2026</v>
      </c>
      <c r="P54" s="115"/>
      <c r="Q54" s="116"/>
      <c r="R54" s="116"/>
      <c r="S54" s="117"/>
      <c r="T54" s="118"/>
      <c r="U54" s="118"/>
      <c r="V54" s="118"/>
      <c r="W54" s="119"/>
      <c r="X54" s="118"/>
      <c r="Y54" s="104" t="s">
        <v>79</v>
      </c>
      <c r="Z54" s="120"/>
      <c r="AA54" s="121"/>
    </row>
    <row r="55" spans="1:27" s="122" customFormat="1" ht="86.4" x14ac:dyDescent="0.3">
      <c r="A55" s="128">
        <v>51</v>
      </c>
      <c r="B55" s="104" t="s">
        <v>267</v>
      </c>
      <c r="C55" s="105" t="s">
        <v>75</v>
      </c>
      <c r="D55" s="105">
        <v>61989517</v>
      </c>
      <c r="E55" s="106" t="s">
        <v>272</v>
      </c>
      <c r="F55" s="107" t="s">
        <v>379</v>
      </c>
      <c r="G55" s="108" t="s">
        <v>87</v>
      </c>
      <c r="H55" s="108" t="s">
        <v>68</v>
      </c>
      <c r="I55" s="108" t="s">
        <v>77</v>
      </c>
      <c r="J55" s="109" t="s">
        <v>75</v>
      </c>
      <c r="K55" s="110" t="s">
        <v>87</v>
      </c>
      <c r="L55" s="363">
        <v>10000000</v>
      </c>
      <c r="M55" s="364">
        <f t="shared" si="3"/>
        <v>8500000</v>
      </c>
      <c r="N55" s="113">
        <v>2025</v>
      </c>
      <c r="O55" s="114">
        <v>2027</v>
      </c>
      <c r="P55" s="115"/>
      <c r="Q55" s="116"/>
      <c r="R55" s="116"/>
      <c r="S55" s="117"/>
      <c r="T55" s="118"/>
      <c r="U55" s="118"/>
      <c r="V55" s="118"/>
      <c r="W55" s="119"/>
      <c r="X55" s="118"/>
      <c r="Y55" s="104" t="s">
        <v>79</v>
      </c>
      <c r="Z55" s="120"/>
      <c r="AA55" s="121"/>
    </row>
    <row r="56" spans="1:27" s="122" customFormat="1" ht="87" thickBot="1" x14ac:dyDescent="0.35">
      <c r="A56" s="103">
        <v>52</v>
      </c>
      <c r="B56" s="104" t="s">
        <v>267</v>
      </c>
      <c r="C56" s="105" t="s">
        <v>75</v>
      </c>
      <c r="D56" s="105">
        <v>61989517</v>
      </c>
      <c r="E56" s="106" t="s">
        <v>272</v>
      </c>
      <c r="F56" s="107" t="s">
        <v>379</v>
      </c>
      <c r="G56" s="192" t="s">
        <v>270</v>
      </c>
      <c r="H56" s="108" t="s">
        <v>68</v>
      </c>
      <c r="I56" s="108" t="s">
        <v>77</v>
      </c>
      <c r="J56" s="109" t="s">
        <v>75</v>
      </c>
      <c r="K56" s="110" t="s">
        <v>270</v>
      </c>
      <c r="L56" s="363">
        <v>4000000</v>
      </c>
      <c r="M56" s="364">
        <f t="shared" si="3"/>
        <v>3400000</v>
      </c>
      <c r="N56" s="113">
        <v>2024</v>
      </c>
      <c r="O56" s="114">
        <v>2026</v>
      </c>
      <c r="P56" s="115"/>
      <c r="Q56" s="116"/>
      <c r="R56" s="116"/>
      <c r="S56" s="117"/>
      <c r="T56" s="118"/>
      <c r="U56" s="118"/>
      <c r="V56" s="118"/>
      <c r="W56" s="119"/>
      <c r="X56" s="118"/>
      <c r="Y56" s="104" t="s">
        <v>79</v>
      </c>
      <c r="Z56" s="120"/>
      <c r="AA56" s="121"/>
    </row>
    <row r="57" spans="1:27" s="122" customFormat="1" ht="124.2" x14ac:dyDescent="0.3">
      <c r="A57" s="128">
        <v>53</v>
      </c>
      <c r="B57" s="104" t="s">
        <v>267</v>
      </c>
      <c r="C57" s="105" t="s">
        <v>75</v>
      </c>
      <c r="D57" s="105">
        <v>61989517</v>
      </c>
      <c r="E57" s="106" t="s">
        <v>272</v>
      </c>
      <c r="F57" s="107" t="s">
        <v>379</v>
      </c>
      <c r="G57" s="192" t="s">
        <v>274</v>
      </c>
      <c r="H57" s="108" t="s">
        <v>68</v>
      </c>
      <c r="I57" s="108" t="s">
        <v>77</v>
      </c>
      <c r="J57" s="109" t="s">
        <v>75</v>
      </c>
      <c r="K57" s="108" t="s">
        <v>274</v>
      </c>
      <c r="L57" s="111">
        <v>6000000</v>
      </c>
      <c r="M57" s="112">
        <f t="shared" si="3"/>
        <v>5100000</v>
      </c>
      <c r="N57" s="113">
        <v>2025</v>
      </c>
      <c r="O57" s="114">
        <v>2027</v>
      </c>
      <c r="P57" s="115"/>
      <c r="Q57" s="116"/>
      <c r="R57" s="116"/>
      <c r="S57" s="117"/>
      <c r="T57" s="118"/>
      <c r="U57" s="118"/>
      <c r="V57" s="118"/>
      <c r="W57" s="119"/>
      <c r="X57" s="118"/>
      <c r="Y57" s="104" t="s">
        <v>79</v>
      </c>
      <c r="Z57" s="120"/>
      <c r="AA57" s="121"/>
    </row>
    <row r="58" spans="1:27" s="122" customFormat="1" ht="111" thickBot="1" x14ac:dyDescent="0.35">
      <c r="A58" s="103">
        <v>54</v>
      </c>
      <c r="B58" s="104" t="s">
        <v>267</v>
      </c>
      <c r="C58" s="105" t="s">
        <v>75</v>
      </c>
      <c r="D58" s="105">
        <v>61989517</v>
      </c>
      <c r="E58" s="106" t="s">
        <v>272</v>
      </c>
      <c r="F58" s="107" t="s">
        <v>379</v>
      </c>
      <c r="G58" s="192" t="s">
        <v>275</v>
      </c>
      <c r="H58" s="108" t="s">
        <v>68</v>
      </c>
      <c r="I58" s="108" t="s">
        <v>77</v>
      </c>
      <c r="J58" s="109" t="s">
        <v>75</v>
      </c>
      <c r="K58" s="108" t="s">
        <v>275</v>
      </c>
      <c r="L58" s="111">
        <v>500000</v>
      </c>
      <c r="M58" s="112">
        <f t="shared" si="3"/>
        <v>425000</v>
      </c>
      <c r="N58" s="113">
        <v>2024</v>
      </c>
      <c r="O58" s="114">
        <v>2027</v>
      </c>
      <c r="P58" s="115"/>
      <c r="Q58" s="116"/>
      <c r="R58" s="116"/>
      <c r="S58" s="117"/>
      <c r="T58" s="118"/>
      <c r="U58" s="118"/>
      <c r="V58" s="118"/>
      <c r="W58" s="119"/>
      <c r="X58" s="118"/>
      <c r="Y58" s="104" t="s">
        <v>79</v>
      </c>
      <c r="Z58" s="120"/>
      <c r="AA58" s="121"/>
    </row>
    <row r="59" spans="1:27" s="122" customFormat="1" ht="110.4" x14ac:dyDescent="0.3">
      <c r="A59" s="128">
        <v>55</v>
      </c>
      <c r="B59" s="104" t="s">
        <v>267</v>
      </c>
      <c r="C59" s="105" t="s">
        <v>75</v>
      </c>
      <c r="D59" s="105">
        <v>61989517</v>
      </c>
      <c r="E59" s="106" t="s">
        <v>272</v>
      </c>
      <c r="F59" s="107" t="s">
        <v>379</v>
      </c>
      <c r="G59" s="192" t="s">
        <v>449</v>
      </c>
      <c r="H59" s="108" t="s">
        <v>68</v>
      </c>
      <c r="I59" s="108" t="s">
        <v>77</v>
      </c>
      <c r="J59" s="109" t="s">
        <v>75</v>
      </c>
      <c r="K59" s="108" t="s">
        <v>449</v>
      </c>
      <c r="L59" s="111">
        <v>7000000</v>
      </c>
      <c r="M59" s="112">
        <f t="shared" si="3"/>
        <v>5950000</v>
      </c>
      <c r="N59" s="113">
        <v>2024</v>
      </c>
      <c r="O59" s="114">
        <v>2027</v>
      </c>
      <c r="P59" s="115"/>
      <c r="Q59" s="116"/>
      <c r="R59" s="116"/>
      <c r="S59" s="117"/>
      <c r="T59" s="118"/>
      <c r="U59" s="118"/>
      <c r="V59" s="118"/>
      <c r="W59" s="119"/>
      <c r="X59" s="118"/>
      <c r="Y59" s="104" t="s">
        <v>79</v>
      </c>
      <c r="Z59" s="120"/>
      <c r="AA59" s="121"/>
    </row>
    <row r="60" spans="1:27" s="122" customFormat="1" ht="87" thickBot="1" x14ac:dyDescent="0.35">
      <c r="A60" s="103">
        <v>56</v>
      </c>
      <c r="B60" s="104" t="s">
        <v>267</v>
      </c>
      <c r="C60" s="105" t="s">
        <v>75</v>
      </c>
      <c r="D60" s="105">
        <v>61989517</v>
      </c>
      <c r="E60" s="106" t="s">
        <v>272</v>
      </c>
      <c r="F60" s="107" t="s">
        <v>379</v>
      </c>
      <c r="G60" s="108" t="s">
        <v>147</v>
      </c>
      <c r="H60" s="108" t="s">
        <v>68</v>
      </c>
      <c r="I60" s="108" t="s">
        <v>77</v>
      </c>
      <c r="J60" s="109" t="s">
        <v>75</v>
      </c>
      <c r="K60" s="108" t="s">
        <v>147</v>
      </c>
      <c r="L60" s="111">
        <v>4000000</v>
      </c>
      <c r="M60" s="112">
        <f t="shared" si="3"/>
        <v>3400000</v>
      </c>
      <c r="N60" s="113">
        <v>2024</v>
      </c>
      <c r="O60" s="114">
        <v>2026</v>
      </c>
      <c r="P60" s="115"/>
      <c r="Q60" s="116"/>
      <c r="R60" s="116" t="s">
        <v>348</v>
      </c>
      <c r="S60" s="117"/>
      <c r="T60" s="118"/>
      <c r="U60" s="118"/>
      <c r="V60" s="118"/>
      <c r="W60" s="119"/>
      <c r="X60" s="118"/>
      <c r="Y60" s="104" t="s">
        <v>79</v>
      </c>
      <c r="Z60" s="120"/>
      <c r="AA60" s="121"/>
    </row>
    <row r="61" spans="1:27" s="122" customFormat="1" ht="86.4" x14ac:dyDescent="0.3">
      <c r="A61" s="128">
        <v>57</v>
      </c>
      <c r="B61" s="104" t="s">
        <v>267</v>
      </c>
      <c r="C61" s="105" t="s">
        <v>75</v>
      </c>
      <c r="D61" s="105">
        <v>61989517</v>
      </c>
      <c r="E61" s="106" t="s">
        <v>272</v>
      </c>
      <c r="F61" s="107" t="s">
        <v>379</v>
      </c>
      <c r="G61" s="108" t="s">
        <v>376</v>
      </c>
      <c r="H61" s="108" t="s">
        <v>68</v>
      </c>
      <c r="I61" s="108" t="s">
        <v>77</v>
      </c>
      <c r="J61" s="109" t="s">
        <v>75</v>
      </c>
      <c r="K61" s="108" t="s">
        <v>376</v>
      </c>
      <c r="L61" s="111">
        <v>2500000</v>
      </c>
      <c r="M61" s="112">
        <f t="shared" si="3"/>
        <v>2125000</v>
      </c>
      <c r="N61" s="113">
        <v>2024</v>
      </c>
      <c r="O61" s="114">
        <v>2026</v>
      </c>
      <c r="P61" s="115"/>
      <c r="Q61" s="116"/>
      <c r="R61" s="116"/>
      <c r="S61" s="117"/>
      <c r="T61" s="118"/>
      <c r="U61" s="118"/>
      <c r="V61" s="118"/>
      <c r="W61" s="119"/>
      <c r="X61" s="118"/>
      <c r="Y61" s="104" t="s">
        <v>79</v>
      </c>
      <c r="Z61" s="120"/>
      <c r="AA61" s="121"/>
    </row>
    <row r="62" spans="1:27" s="122" customFormat="1" ht="87" thickBot="1" x14ac:dyDescent="0.35">
      <c r="A62" s="103">
        <v>58</v>
      </c>
      <c r="B62" s="104" t="s">
        <v>267</v>
      </c>
      <c r="C62" s="105" t="s">
        <v>75</v>
      </c>
      <c r="D62" s="105">
        <v>61989517</v>
      </c>
      <c r="E62" s="106" t="s">
        <v>272</v>
      </c>
      <c r="F62" s="107" t="s">
        <v>379</v>
      </c>
      <c r="G62" s="108" t="s">
        <v>403</v>
      </c>
      <c r="H62" s="108" t="s">
        <v>68</v>
      </c>
      <c r="I62" s="108" t="s">
        <v>77</v>
      </c>
      <c r="J62" s="109" t="s">
        <v>75</v>
      </c>
      <c r="K62" s="108" t="s">
        <v>403</v>
      </c>
      <c r="L62" s="111">
        <v>6000000</v>
      </c>
      <c r="M62" s="112">
        <f t="shared" si="3"/>
        <v>5100000</v>
      </c>
      <c r="N62" s="113">
        <v>2024</v>
      </c>
      <c r="O62" s="114">
        <v>2026</v>
      </c>
      <c r="P62" s="115"/>
      <c r="Q62" s="116"/>
      <c r="R62" s="116"/>
      <c r="S62" s="117"/>
      <c r="T62" s="118"/>
      <c r="U62" s="118"/>
      <c r="V62" s="118"/>
      <c r="W62" s="119"/>
      <c r="X62" s="118"/>
      <c r="Y62" s="104" t="s">
        <v>79</v>
      </c>
      <c r="Z62" s="120"/>
      <c r="AA62" s="121"/>
    </row>
    <row r="63" spans="1:27" s="122" customFormat="1" ht="110.4" x14ac:dyDescent="0.3">
      <c r="A63" s="128">
        <v>59</v>
      </c>
      <c r="B63" s="104" t="s">
        <v>150</v>
      </c>
      <c r="C63" s="105" t="s">
        <v>151</v>
      </c>
      <c r="D63" s="105">
        <v>62335448</v>
      </c>
      <c r="E63" s="106" t="s">
        <v>152</v>
      </c>
      <c r="F63" s="107" t="s">
        <v>360</v>
      </c>
      <c r="G63" s="192" t="s">
        <v>276</v>
      </c>
      <c r="H63" s="108" t="s">
        <v>68</v>
      </c>
      <c r="I63" s="108" t="s">
        <v>77</v>
      </c>
      <c r="J63" s="109" t="s">
        <v>151</v>
      </c>
      <c r="K63" s="110" t="s">
        <v>277</v>
      </c>
      <c r="L63" s="43">
        <v>50000000</v>
      </c>
      <c r="M63" s="44">
        <f>L63/100*85</f>
        <v>42500000</v>
      </c>
      <c r="N63" s="113">
        <v>2026</v>
      </c>
      <c r="O63" s="114">
        <v>2026</v>
      </c>
      <c r="P63" s="115" t="s">
        <v>78</v>
      </c>
      <c r="Q63" s="116" t="s">
        <v>78</v>
      </c>
      <c r="R63" s="116" t="s">
        <v>78</v>
      </c>
      <c r="S63" s="117" t="s">
        <v>78</v>
      </c>
      <c r="T63" s="118"/>
      <c r="U63" s="118" t="s">
        <v>78</v>
      </c>
      <c r="V63" s="118"/>
      <c r="W63" s="119"/>
      <c r="X63" s="118"/>
      <c r="Y63" s="104" t="s">
        <v>79</v>
      </c>
      <c r="Z63" s="120"/>
      <c r="AA63" s="121"/>
    </row>
    <row r="64" spans="1:27" s="122" customFormat="1" ht="101.4" thickBot="1" x14ac:dyDescent="0.35">
      <c r="A64" s="103">
        <v>60</v>
      </c>
      <c r="B64" s="104" t="s">
        <v>150</v>
      </c>
      <c r="C64" s="105" t="s">
        <v>151</v>
      </c>
      <c r="D64" s="105">
        <v>62335448</v>
      </c>
      <c r="E64" s="106" t="s">
        <v>152</v>
      </c>
      <c r="F64" s="107" t="s">
        <v>360</v>
      </c>
      <c r="G64" s="108" t="s">
        <v>278</v>
      </c>
      <c r="H64" s="108" t="s">
        <v>68</v>
      </c>
      <c r="I64" s="108" t="s">
        <v>77</v>
      </c>
      <c r="J64" s="109" t="s">
        <v>151</v>
      </c>
      <c r="K64" s="110" t="s">
        <v>278</v>
      </c>
      <c r="L64" s="111">
        <v>5000000</v>
      </c>
      <c r="M64" s="112">
        <f t="shared" ref="M64:M137" si="4">L64/100*85</f>
        <v>4250000</v>
      </c>
      <c r="N64" s="113">
        <v>2026</v>
      </c>
      <c r="O64" s="114">
        <v>2026</v>
      </c>
      <c r="P64" s="115"/>
      <c r="Q64" s="116"/>
      <c r="R64" s="116" t="s">
        <v>78</v>
      </c>
      <c r="S64" s="117"/>
      <c r="T64" s="118"/>
      <c r="U64" s="118"/>
      <c r="V64" s="118"/>
      <c r="W64" s="119"/>
      <c r="X64" s="118"/>
      <c r="Y64" s="104" t="s">
        <v>79</v>
      </c>
      <c r="Z64" s="120"/>
      <c r="AA64" s="121"/>
    </row>
    <row r="65" spans="1:27" s="122" customFormat="1" ht="100.8" x14ac:dyDescent="0.3">
      <c r="A65" s="128">
        <v>61</v>
      </c>
      <c r="B65" s="104" t="s">
        <v>150</v>
      </c>
      <c r="C65" s="105" t="s">
        <v>151</v>
      </c>
      <c r="D65" s="105">
        <v>62335448</v>
      </c>
      <c r="E65" s="106" t="s">
        <v>152</v>
      </c>
      <c r="F65" s="107" t="s">
        <v>360</v>
      </c>
      <c r="G65" s="108" t="s">
        <v>279</v>
      </c>
      <c r="H65" s="108" t="s">
        <v>68</v>
      </c>
      <c r="I65" s="108" t="s">
        <v>77</v>
      </c>
      <c r="J65" s="109" t="s">
        <v>151</v>
      </c>
      <c r="K65" s="110" t="s">
        <v>280</v>
      </c>
      <c r="L65" s="111">
        <v>4000000</v>
      </c>
      <c r="M65" s="112">
        <f t="shared" si="4"/>
        <v>3400000</v>
      </c>
      <c r="N65" s="34">
        <v>2026</v>
      </c>
      <c r="O65" s="35">
        <v>2026</v>
      </c>
      <c r="P65" s="115"/>
      <c r="Q65" s="116"/>
      <c r="R65" s="116" t="s">
        <v>78</v>
      </c>
      <c r="S65" s="117" t="s">
        <v>78</v>
      </c>
      <c r="T65" s="118"/>
      <c r="U65" s="118"/>
      <c r="V65" s="118"/>
      <c r="W65" s="119"/>
      <c r="X65" s="118"/>
      <c r="Y65" s="104" t="s">
        <v>79</v>
      </c>
      <c r="Z65" s="120"/>
      <c r="AA65" s="121"/>
    </row>
    <row r="66" spans="1:27" s="122" customFormat="1" ht="144.6" thickBot="1" x14ac:dyDescent="0.35">
      <c r="A66" s="103">
        <v>62</v>
      </c>
      <c r="B66" s="104" t="s">
        <v>150</v>
      </c>
      <c r="C66" s="105" t="s">
        <v>151</v>
      </c>
      <c r="D66" s="105">
        <v>62335448</v>
      </c>
      <c r="E66" s="106" t="s">
        <v>152</v>
      </c>
      <c r="F66" s="107" t="s">
        <v>360</v>
      </c>
      <c r="G66" s="108" t="s">
        <v>404</v>
      </c>
      <c r="H66" s="108" t="s">
        <v>68</v>
      </c>
      <c r="I66" s="108" t="s">
        <v>77</v>
      </c>
      <c r="J66" s="109" t="s">
        <v>151</v>
      </c>
      <c r="K66" s="110" t="s">
        <v>405</v>
      </c>
      <c r="L66" s="111">
        <v>45000000</v>
      </c>
      <c r="M66" s="112">
        <f t="shared" si="4"/>
        <v>38250000</v>
      </c>
      <c r="N66" s="113">
        <v>2027</v>
      </c>
      <c r="O66" s="114">
        <v>2028</v>
      </c>
      <c r="P66" s="115"/>
      <c r="Q66" s="116"/>
      <c r="R66" s="116" t="s">
        <v>78</v>
      </c>
      <c r="S66" s="117" t="s">
        <v>78</v>
      </c>
      <c r="T66" s="118"/>
      <c r="U66" s="118"/>
      <c r="V66" s="118"/>
      <c r="W66" s="119"/>
      <c r="X66" s="118"/>
      <c r="Y66" s="104" t="s">
        <v>79</v>
      </c>
      <c r="Z66" s="120" t="s">
        <v>180</v>
      </c>
      <c r="AA66" s="121"/>
    </row>
    <row r="67" spans="1:27" s="122" customFormat="1" ht="100.8" x14ac:dyDescent="0.3">
      <c r="A67" s="128">
        <v>63</v>
      </c>
      <c r="B67" s="104" t="s">
        <v>155</v>
      </c>
      <c r="C67" s="105" t="s">
        <v>151</v>
      </c>
      <c r="D67" s="105">
        <v>62335448</v>
      </c>
      <c r="E67" s="106" t="s">
        <v>152</v>
      </c>
      <c r="F67" s="107" t="s">
        <v>360</v>
      </c>
      <c r="G67" s="108" t="s">
        <v>281</v>
      </c>
      <c r="H67" s="108" t="s">
        <v>68</v>
      </c>
      <c r="I67" s="108" t="s">
        <v>77</v>
      </c>
      <c r="J67" s="109" t="s">
        <v>151</v>
      </c>
      <c r="K67" s="108" t="s">
        <v>281</v>
      </c>
      <c r="L67" s="111">
        <v>1500000</v>
      </c>
      <c r="M67" s="112">
        <f t="shared" si="4"/>
        <v>1275000</v>
      </c>
      <c r="N67" s="113">
        <v>2019</v>
      </c>
      <c r="O67" s="114">
        <v>2021</v>
      </c>
      <c r="P67" s="115"/>
      <c r="Q67" s="116"/>
      <c r="R67" s="116"/>
      <c r="S67" s="117"/>
      <c r="T67" s="118"/>
      <c r="U67" s="118"/>
      <c r="V67" s="118"/>
      <c r="W67" s="119"/>
      <c r="X67" s="118"/>
      <c r="Y67" s="104" t="s">
        <v>351</v>
      </c>
      <c r="Z67" s="120"/>
      <c r="AA67" s="121"/>
    </row>
    <row r="68" spans="1:27" s="122" customFormat="1" ht="101.4" thickBot="1" x14ac:dyDescent="0.35">
      <c r="A68" s="103">
        <v>64</v>
      </c>
      <c r="B68" s="104" t="s">
        <v>155</v>
      </c>
      <c r="C68" s="105" t="s">
        <v>151</v>
      </c>
      <c r="D68" s="105">
        <v>62335448</v>
      </c>
      <c r="E68" s="106" t="s">
        <v>152</v>
      </c>
      <c r="F68" s="107" t="s">
        <v>360</v>
      </c>
      <c r="G68" s="108" t="s">
        <v>282</v>
      </c>
      <c r="H68" s="108" t="s">
        <v>68</v>
      </c>
      <c r="I68" s="108" t="s">
        <v>77</v>
      </c>
      <c r="J68" s="109" t="s">
        <v>151</v>
      </c>
      <c r="K68" s="110" t="s">
        <v>282</v>
      </c>
      <c r="L68" s="111">
        <v>45000000</v>
      </c>
      <c r="M68" s="112">
        <f t="shared" si="4"/>
        <v>38250000</v>
      </c>
      <c r="N68" s="113">
        <v>2027</v>
      </c>
      <c r="O68" s="114">
        <v>2027</v>
      </c>
      <c r="P68" s="115"/>
      <c r="Q68" s="116"/>
      <c r="R68" s="116"/>
      <c r="S68" s="117"/>
      <c r="T68" s="118"/>
      <c r="U68" s="118"/>
      <c r="V68" s="118"/>
      <c r="W68" s="119"/>
      <c r="X68" s="118"/>
      <c r="Y68" s="104" t="s">
        <v>171</v>
      </c>
      <c r="Z68" s="120"/>
      <c r="AA68" s="121"/>
    </row>
    <row r="69" spans="1:27" s="122" customFormat="1" ht="100.8" x14ac:dyDescent="0.3">
      <c r="A69" s="128">
        <v>65</v>
      </c>
      <c r="B69" s="104" t="s">
        <v>155</v>
      </c>
      <c r="C69" s="105" t="s">
        <v>151</v>
      </c>
      <c r="D69" s="105">
        <v>62335448</v>
      </c>
      <c r="E69" s="106" t="s">
        <v>152</v>
      </c>
      <c r="F69" s="107" t="s">
        <v>360</v>
      </c>
      <c r="G69" s="108" t="s">
        <v>283</v>
      </c>
      <c r="H69" s="108" t="s">
        <v>68</v>
      </c>
      <c r="I69" s="108" t="s">
        <v>77</v>
      </c>
      <c r="J69" s="109" t="s">
        <v>151</v>
      </c>
      <c r="K69" s="110" t="s">
        <v>283</v>
      </c>
      <c r="L69" s="111">
        <v>20000000</v>
      </c>
      <c r="M69" s="112">
        <f t="shared" si="4"/>
        <v>17000000</v>
      </c>
      <c r="N69" s="113">
        <v>2026</v>
      </c>
      <c r="O69" s="114">
        <v>2027</v>
      </c>
      <c r="P69" s="115"/>
      <c r="Q69" s="116"/>
      <c r="R69" s="116"/>
      <c r="S69" s="117"/>
      <c r="T69" s="118"/>
      <c r="U69" s="118"/>
      <c r="V69" s="118"/>
      <c r="W69" s="119"/>
      <c r="X69" s="118"/>
      <c r="Y69" s="104" t="s">
        <v>79</v>
      </c>
      <c r="Z69" s="120"/>
      <c r="AA69" s="121"/>
    </row>
    <row r="70" spans="1:27" s="122" customFormat="1" ht="101.4" thickBot="1" x14ac:dyDescent="0.35">
      <c r="A70" s="103">
        <v>66</v>
      </c>
      <c r="B70" s="104" t="s">
        <v>155</v>
      </c>
      <c r="C70" s="105" t="s">
        <v>151</v>
      </c>
      <c r="D70" s="105">
        <v>62335448</v>
      </c>
      <c r="E70" s="106" t="s">
        <v>152</v>
      </c>
      <c r="F70" s="107" t="s">
        <v>360</v>
      </c>
      <c r="G70" s="108" t="s">
        <v>284</v>
      </c>
      <c r="H70" s="108" t="s">
        <v>68</v>
      </c>
      <c r="I70" s="108" t="s">
        <v>77</v>
      </c>
      <c r="J70" s="109" t="s">
        <v>151</v>
      </c>
      <c r="K70" s="110" t="s">
        <v>284</v>
      </c>
      <c r="L70" s="111">
        <v>3000000</v>
      </c>
      <c r="M70" s="112">
        <f t="shared" si="4"/>
        <v>2550000</v>
      </c>
      <c r="N70" s="113">
        <v>2025</v>
      </c>
      <c r="O70" s="114">
        <v>2025</v>
      </c>
      <c r="P70" s="115"/>
      <c r="Q70" s="116"/>
      <c r="R70" s="116"/>
      <c r="S70" s="117"/>
      <c r="T70" s="118"/>
      <c r="U70" s="118"/>
      <c r="V70" s="118"/>
      <c r="W70" s="119"/>
      <c r="X70" s="118"/>
      <c r="Y70" s="104" t="s">
        <v>79</v>
      </c>
      <c r="Z70" s="120"/>
      <c r="AA70" s="121"/>
    </row>
    <row r="71" spans="1:27" s="122" customFormat="1" ht="100.8" x14ac:dyDescent="0.3">
      <c r="A71" s="128">
        <v>67</v>
      </c>
      <c r="B71" s="104" t="s">
        <v>155</v>
      </c>
      <c r="C71" s="105" t="s">
        <v>151</v>
      </c>
      <c r="D71" s="105">
        <v>62335448</v>
      </c>
      <c r="E71" s="106" t="s">
        <v>152</v>
      </c>
      <c r="F71" s="107" t="s">
        <v>360</v>
      </c>
      <c r="G71" s="108" t="s">
        <v>285</v>
      </c>
      <c r="H71" s="108" t="s">
        <v>68</v>
      </c>
      <c r="I71" s="108" t="s">
        <v>77</v>
      </c>
      <c r="J71" s="109" t="s">
        <v>151</v>
      </c>
      <c r="K71" s="110" t="s">
        <v>285</v>
      </c>
      <c r="L71" s="111">
        <v>2000000</v>
      </c>
      <c r="M71" s="112">
        <f t="shared" si="4"/>
        <v>1700000</v>
      </c>
      <c r="N71" s="113">
        <v>2024</v>
      </c>
      <c r="O71" s="114">
        <v>2024</v>
      </c>
      <c r="P71" s="115"/>
      <c r="Q71" s="116"/>
      <c r="R71" s="116"/>
      <c r="S71" s="117"/>
      <c r="T71" s="118"/>
      <c r="U71" s="118"/>
      <c r="V71" s="118"/>
      <c r="W71" s="119"/>
      <c r="X71" s="118"/>
      <c r="Y71" s="104" t="s">
        <v>79</v>
      </c>
      <c r="Z71" s="120"/>
      <c r="AA71" s="121"/>
    </row>
    <row r="72" spans="1:27" s="122" customFormat="1" ht="100.8" customHeight="1" thickBot="1" x14ac:dyDescent="0.35">
      <c r="A72" s="103">
        <v>68</v>
      </c>
      <c r="B72" s="104" t="s">
        <v>155</v>
      </c>
      <c r="C72" s="105" t="s">
        <v>151</v>
      </c>
      <c r="D72" s="105">
        <v>62335448</v>
      </c>
      <c r="E72" s="106" t="s">
        <v>152</v>
      </c>
      <c r="F72" s="107" t="s">
        <v>360</v>
      </c>
      <c r="G72" s="108" t="s">
        <v>286</v>
      </c>
      <c r="H72" s="108" t="s">
        <v>68</v>
      </c>
      <c r="I72" s="108" t="s">
        <v>124</v>
      </c>
      <c r="J72" s="109" t="s">
        <v>151</v>
      </c>
      <c r="K72" s="110" t="s">
        <v>286</v>
      </c>
      <c r="L72" s="111">
        <v>1000000</v>
      </c>
      <c r="M72" s="112">
        <f t="shared" si="4"/>
        <v>850000</v>
      </c>
      <c r="N72" s="113">
        <v>2025</v>
      </c>
      <c r="O72" s="114">
        <v>2025</v>
      </c>
      <c r="P72" s="115"/>
      <c r="Q72" s="116"/>
      <c r="R72" s="116"/>
      <c r="S72" s="117"/>
      <c r="T72" s="118"/>
      <c r="U72" s="118"/>
      <c r="V72" s="118"/>
      <c r="W72" s="119"/>
      <c r="X72" s="118"/>
      <c r="Y72" s="104" t="s">
        <v>79</v>
      </c>
      <c r="Z72" s="120"/>
      <c r="AA72" s="121"/>
    </row>
    <row r="73" spans="1:27" s="122" customFormat="1" ht="129.6" x14ac:dyDescent="0.3">
      <c r="A73" s="128">
        <v>69</v>
      </c>
      <c r="B73" s="104" t="s">
        <v>156</v>
      </c>
      <c r="C73" s="105" t="s">
        <v>157</v>
      </c>
      <c r="D73" s="105">
        <v>70983941</v>
      </c>
      <c r="E73" s="106" t="s">
        <v>158</v>
      </c>
      <c r="F73" s="107" t="s">
        <v>361</v>
      </c>
      <c r="G73" s="108" t="s">
        <v>287</v>
      </c>
      <c r="H73" s="108" t="s">
        <v>68</v>
      </c>
      <c r="I73" s="108" t="s">
        <v>124</v>
      </c>
      <c r="J73" s="109" t="s">
        <v>157</v>
      </c>
      <c r="K73" s="110" t="s">
        <v>287</v>
      </c>
      <c r="L73" s="111">
        <v>2500000</v>
      </c>
      <c r="M73" s="112">
        <f t="shared" si="4"/>
        <v>2125000</v>
      </c>
      <c r="N73" s="113">
        <v>2024</v>
      </c>
      <c r="O73" s="114">
        <v>2025</v>
      </c>
      <c r="P73" s="115"/>
      <c r="Q73" s="116" t="s">
        <v>78</v>
      </c>
      <c r="R73" s="116"/>
      <c r="S73" s="117"/>
      <c r="T73" s="118"/>
      <c r="U73" s="118"/>
      <c r="V73" s="118"/>
      <c r="W73" s="119"/>
      <c r="X73" s="118"/>
      <c r="Y73" s="104" t="s">
        <v>79</v>
      </c>
      <c r="Z73" s="120"/>
      <c r="AA73" s="121"/>
    </row>
    <row r="74" spans="1:27" s="122" customFormat="1" ht="130.19999999999999" thickBot="1" x14ac:dyDescent="0.35">
      <c r="A74" s="103">
        <v>70</v>
      </c>
      <c r="B74" s="104" t="s">
        <v>156</v>
      </c>
      <c r="C74" s="105" t="s">
        <v>157</v>
      </c>
      <c r="D74" s="105">
        <v>70983941</v>
      </c>
      <c r="E74" s="106" t="s">
        <v>158</v>
      </c>
      <c r="F74" s="107" t="s">
        <v>361</v>
      </c>
      <c r="G74" s="108" t="s">
        <v>288</v>
      </c>
      <c r="H74" s="108" t="s">
        <v>68</v>
      </c>
      <c r="I74" s="108" t="s">
        <v>124</v>
      </c>
      <c r="J74" s="109" t="s">
        <v>157</v>
      </c>
      <c r="K74" s="108" t="s">
        <v>288</v>
      </c>
      <c r="L74" s="111">
        <v>3000000</v>
      </c>
      <c r="M74" s="112">
        <f t="shared" si="4"/>
        <v>2550000</v>
      </c>
      <c r="N74" s="113">
        <v>2024</v>
      </c>
      <c r="O74" s="114">
        <v>2025</v>
      </c>
      <c r="P74" s="115"/>
      <c r="Q74" s="116"/>
      <c r="R74" s="116"/>
      <c r="S74" s="117"/>
      <c r="T74" s="118" t="s">
        <v>78</v>
      </c>
      <c r="U74" s="118"/>
      <c r="V74" s="118"/>
      <c r="W74" s="119"/>
      <c r="X74" s="118" t="s">
        <v>78</v>
      </c>
      <c r="Y74" s="104" t="s">
        <v>79</v>
      </c>
      <c r="Z74" s="120" t="s">
        <v>160</v>
      </c>
      <c r="AA74" s="121"/>
    </row>
    <row r="75" spans="1:27" s="122" customFormat="1" ht="130.19999999999999" customHeight="1" x14ac:dyDescent="0.3">
      <c r="A75" s="128">
        <v>71</v>
      </c>
      <c r="B75" s="104" t="s">
        <v>289</v>
      </c>
      <c r="C75" s="105" t="s">
        <v>157</v>
      </c>
      <c r="D75" s="105">
        <v>70983941</v>
      </c>
      <c r="E75" s="106" t="s">
        <v>158</v>
      </c>
      <c r="F75" s="107" t="s">
        <v>361</v>
      </c>
      <c r="G75" s="108" t="s">
        <v>290</v>
      </c>
      <c r="H75" s="108" t="s">
        <v>68</v>
      </c>
      <c r="I75" s="108" t="s">
        <v>124</v>
      </c>
      <c r="J75" s="109" t="s">
        <v>157</v>
      </c>
      <c r="K75" s="110" t="s">
        <v>290</v>
      </c>
      <c r="L75" s="111">
        <v>450000</v>
      </c>
      <c r="M75" s="112">
        <f t="shared" si="4"/>
        <v>382500</v>
      </c>
      <c r="N75" s="113">
        <v>2024</v>
      </c>
      <c r="O75" s="114">
        <v>2025</v>
      </c>
      <c r="P75" s="115"/>
      <c r="Q75" s="116"/>
      <c r="R75" s="116"/>
      <c r="S75" s="117"/>
      <c r="T75" s="118"/>
      <c r="U75" s="118"/>
      <c r="V75" s="118"/>
      <c r="W75" s="119"/>
      <c r="X75" s="118"/>
      <c r="Y75" s="104" t="s">
        <v>79</v>
      </c>
      <c r="Z75" s="120"/>
      <c r="AA75" s="121"/>
    </row>
    <row r="76" spans="1:27" s="122" customFormat="1" ht="115.8" thickBot="1" x14ac:dyDescent="0.35">
      <c r="A76" s="103">
        <v>72</v>
      </c>
      <c r="B76" s="104" t="s">
        <v>289</v>
      </c>
      <c r="C76" s="105" t="s">
        <v>157</v>
      </c>
      <c r="D76" s="105">
        <v>70983941</v>
      </c>
      <c r="E76" s="106" t="s">
        <v>158</v>
      </c>
      <c r="F76" s="107" t="s">
        <v>361</v>
      </c>
      <c r="G76" s="108" t="s">
        <v>291</v>
      </c>
      <c r="H76" s="108" t="s">
        <v>68</v>
      </c>
      <c r="I76" s="108" t="s">
        <v>124</v>
      </c>
      <c r="J76" s="109" t="s">
        <v>157</v>
      </c>
      <c r="K76" s="110" t="s">
        <v>291</v>
      </c>
      <c r="L76" s="111">
        <v>250000</v>
      </c>
      <c r="M76" s="112">
        <f t="shared" si="4"/>
        <v>212500</v>
      </c>
      <c r="N76" s="113">
        <v>2020</v>
      </c>
      <c r="O76" s="114">
        <v>2022</v>
      </c>
      <c r="P76" s="115"/>
      <c r="Q76" s="116"/>
      <c r="R76" s="116"/>
      <c r="S76" s="117"/>
      <c r="T76" s="118"/>
      <c r="U76" s="118"/>
      <c r="V76" s="118"/>
      <c r="W76" s="119"/>
      <c r="X76" s="118"/>
      <c r="Y76" s="104" t="s">
        <v>359</v>
      </c>
      <c r="Z76" s="120"/>
      <c r="AA76" s="121"/>
    </row>
    <row r="77" spans="1:27" s="122" customFormat="1" ht="115.2" x14ac:dyDescent="0.3">
      <c r="A77" s="128">
        <v>73</v>
      </c>
      <c r="B77" s="104" t="s">
        <v>289</v>
      </c>
      <c r="C77" s="105" t="s">
        <v>157</v>
      </c>
      <c r="D77" s="105">
        <v>70983941</v>
      </c>
      <c r="E77" s="106" t="s">
        <v>158</v>
      </c>
      <c r="F77" s="107" t="s">
        <v>361</v>
      </c>
      <c r="G77" s="108" t="s">
        <v>292</v>
      </c>
      <c r="H77" s="108" t="s">
        <v>68</v>
      </c>
      <c r="I77" s="108" t="s">
        <v>124</v>
      </c>
      <c r="J77" s="109" t="s">
        <v>157</v>
      </c>
      <c r="K77" s="110" t="s">
        <v>292</v>
      </c>
      <c r="L77" s="111">
        <v>200000</v>
      </c>
      <c r="M77" s="112">
        <f t="shared" si="4"/>
        <v>170000</v>
      </c>
      <c r="N77" s="113">
        <v>2020</v>
      </c>
      <c r="O77" s="114">
        <v>2023</v>
      </c>
      <c r="P77" s="115"/>
      <c r="Q77" s="116"/>
      <c r="R77" s="116"/>
      <c r="S77" s="117"/>
      <c r="T77" s="118"/>
      <c r="U77" s="118"/>
      <c r="V77" s="118"/>
      <c r="W77" s="119"/>
      <c r="X77" s="118"/>
      <c r="Y77" s="104" t="s">
        <v>359</v>
      </c>
      <c r="Z77" s="120"/>
      <c r="AA77" s="121"/>
    </row>
    <row r="78" spans="1:27" s="122" customFormat="1" ht="115.8" thickBot="1" x14ac:dyDescent="0.35">
      <c r="A78" s="103">
        <v>74</v>
      </c>
      <c r="B78" s="104" t="s">
        <v>289</v>
      </c>
      <c r="C78" s="105" t="s">
        <v>157</v>
      </c>
      <c r="D78" s="105">
        <v>70983941</v>
      </c>
      <c r="E78" s="106" t="s">
        <v>158</v>
      </c>
      <c r="F78" s="107" t="s">
        <v>361</v>
      </c>
      <c r="G78" s="108" t="s">
        <v>293</v>
      </c>
      <c r="H78" s="108" t="s">
        <v>68</v>
      </c>
      <c r="I78" s="108" t="s">
        <v>124</v>
      </c>
      <c r="J78" s="109" t="s">
        <v>157</v>
      </c>
      <c r="K78" s="108" t="s">
        <v>293</v>
      </c>
      <c r="L78" s="111">
        <v>350000</v>
      </c>
      <c r="M78" s="112">
        <f t="shared" si="4"/>
        <v>297500</v>
      </c>
      <c r="N78" s="113">
        <v>2020</v>
      </c>
      <c r="O78" s="114">
        <v>2023</v>
      </c>
      <c r="P78" s="115"/>
      <c r="Q78" s="116"/>
      <c r="R78" s="116"/>
      <c r="S78" s="117"/>
      <c r="T78" s="118"/>
      <c r="U78" s="118"/>
      <c r="V78" s="118"/>
      <c r="W78" s="119"/>
      <c r="X78" s="118"/>
      <c r="Y78" s="104" t="s">
        <v>359</v>
      </c>
      <c r="Z78" s="120"/>
      <c r="AA78" s="121"/>
    </row>
    <row r="79" spans="1:27" s="122" customFormat="1" ht="115.2" x14ac:dyDescent="0.3">
      <c r="A79" s="128">
        <v>75</v>
      </c>
      <c r="B79" s="104" t="s">
        <v>289</v>
      </c>
      <c r="C79" s="105" t="s">
        <v>157</v>
      </c>
      <c r="D79" s="105">
        <v>70983941</v>
      </c>
      <c r="E79" s="106" t="s">
        <v>158</v>
      </c>
      <c r="F79" s="107" t="s">
        <v>361</v>
      </c>
      <c r="G79" s="108" t="s">
        <v>294</v>
      </c>
      <c r="H79" s="108" t="s">
        <v>68</v>
      </c>
      <c r="I79" s="108" t="s">
        <v>124</v>
      </c>
      <c r="J79" s="109" t="s">
        <v>157</v>
      </c>
      <c r="K79" s="110" t="s">
        <v>294</v>
      </c>
      <c r="L79" s="111">
        <v>100000</v>
      </c>
      <c r="M79" s="112">
        <f t="shared" si="4"/>
        <v>85000</v>
      </c>
      <c r="N79" s="113">
        <v>2024</v>
      </c>
      <c r="O79" s="35">
        <v>2024</v>
      </c>
      <c r="P79" s="115"/>
      <c r="Q79" s="116"/>
      <c r="R79" s="116"/>
      <c r="S79" s="117"/>
      <c r="T79" s="118"/>
      <c r="U79" s="118"/>
      <c r="V79" s="118"/>
      <c r="W79" s="119"/>
      <c r="X79" s="118"/>
      <c r="Y79" s="36" t="s">
        <v>359</v>
      </c>
      <c r="Z79" s="120"/>
      <c r="AA79" s="121"/>
    </row>
    <row r="80" spans="1:27" s="122" customFormat="1" ht="115.8" thickBot="1" x14ac:dyDescent="0.35">
      <c r="A80" s="103">
        <v>76</v>
      </c>
      <c r="B80" s="36" t="s">
        <v>289</v>
      </c>
      <c r="C80" s="37" t="s">
        <v>157</v>
      </c>
      <c r="D80" s="37">
        <v>70983941</v>
      </c>
      <c r="E80" s="38" t="s">
        <v>158</v>
      </c>
      <c r="F80" s="39" t="s">
        <v>361</v>
      </c>
      <c r="G80" s="40" t="s">
        <v>488</v>
      </c>
      <c r="H80" s="40" t="s">
        <v>68</v>
      </c>
      <c r="I80" s="40" t="s">
        <v>124</v>
      </c>
      <c r="J80" s="41" t="s">
        <v>157</v>
      </c>
      <c r="K80" s="42" t="s">
        <v>488</v>
      </c>
      <c r="L80" s="43">
        <v>100000</v>
      </c>
      <c r="M80" s="44">
        <f t="shared" si="4"/>
        <v>85000</v>
      </c>
      <c r="N80" s="34">
        <v>2025</v>
      </c>
      <c r="O80" s="35">
        <v>2026</v>
      </c>
      <c r="P80" s="45" t="s">
        <v>348</v>
      </c>
      <c r="Q80" s="46"/>
      <c r="R80" s="46"/>
      <c r="S80" s="47"/>
      <c r="T80" s="48"/>
      <c r="U80" s="48"/>
      <c r="V80" s="48"/>
      <c r="W80" s="49"/>
      <c r="X80" s="48"/>
      <c r="Y80" s="36" t="s">
        <v>79</v>
      </c>
      <c r="Z80" s="50"/>
      <c r="AA80" s="121"/>
    </row>
    <row r="81" spans="1:27" s="122" customFormat="1" ht="115.2" x14ac:dyDescent="0.3">
      <c r="A81" s="128">
        <v>77</v>
      </c>
      <c r="B81" s="104" t="s">
        <v>295</v>
      </c>
      <c r="C81" s="105" t="s">
        <v>164</v>
      </c>
      <c r="D81" s="257" t="s">
        <v>165</v>
      </c>
      <c r="E81" s="106" t="s">
        <v>296</v>
      </c>
      <c r="F81" s="258" t="s">
        <v>297</v>
      </c>
      <c r="G81" s="108" t="s">
        <v>298</v>
      </c>
      <c r="H81" s="108" t="s">
        <v>68</v>
      </c>
      <c r="I81" s="108" t="s">
        <v>124</v>
      </c>
      <c r="J81" s="109" t="s">
        <v>164</v>
      </c>
      <c r="K81" s="110" t="s">
        <v>298</v>
      </c>
      <c r="L81" s="111">
        <v>6000000</v>
      </c>
      <c r="M81" s="112">
        <f t="shared" si="4"/>
        <v>5100000</v>
      </c>
      <c r="N81" s="34">
        <v>2024</v>
      </c>
      <c r="O81" s="35">
        <v>2026</v>
      </c>
      <c r="P81" s="115"/>
      <c r="Q81" s="116" t="s">
        <v>78</v>
      </c>
      <c r="R81" s="116" t="s">
        <v>78</v>
      </c>
      <c r="S81" s="117" t="s">
        <v>78</v>
      </c>
      <c r="T81" s="118"/>
      <c r="U81" s="118"/>
      <c r="V81" s="118"/>
      <c r="W81" s="119"/>
      <c r="X81" s="118"/>
      <c r="Y81" s="36" t="s">
        <v>149</v>
      </c>
      <c r="Z81" s="120"/>
      <c r="AA81" s="121"/>
    </row>
    <row r="82" spans="1:27" s="122" customFormat="1" ht="115.8" thickBot="1" x14ac:dyDescent="0.35">
      <c r="A82" s="103">
        <v>78</v>
      </c>
      <c r="B82" s="104" t="s">
        <v>163</v>
      </c>
      <c r="C82" s="105" t="s">
        <v>164</v>
      </c>
      <c r="D82" s="257" t="s">
        <v>165</v>
      </c>
      <c r="E82" s="106" t="s">
        <v>166</v>
      </c>
      <c r="F82" s="107" t="s">
        <v>387</v>
      </c>
      <c r="G82" s="108" t="s">
        <v>299</v>
      </c>
      <c r="H82" s="108" t="s">
        <v>68</v>
      </c>
      <c r="I82" s="108" t="s">
        <v>124</v>
      </c>
      <c r="J82" s="109" t="s">
        <v>164</v>
      </c>
      <c r="K82" s="108" t="s">
        <v>299</v>
      </c>
      <c r="L82" s="111">
        <v>200000</v>
      </c>
      <c r="M82" s="112">
        <f t="shared" si="4"/>
        <v>170000</v>
      </c>
      <c r="N82" s="113">
        <v>2024</v>
      </c>
      <c r="O82" s="114">
        <v>2025</v>
      </c>
      <c r="P82" s="115"/>
      <c r="Q82" s="116"/>
      <c r="R82" s="116"/>
      <c r="S82" s="117"/>
      <c r="T82" s="118"/>
      <c r="U82" s="118"/>
      <c r="V82" s="118"/>
      <c r="W82" s="119"/>
      <c r="X82" s="118"/>
      <c r="Y82" s="36" t="s">
        <v>149</v>
      </c>
      <c r="Z82" s="120"/>
      <c r="AA82" s="121"/>
    </row>
    <row r="83" spans="1:27" s="122" customFormat="1" ht="115.2" x14ac:dyDescent="0.3">
      <c r="A83" s="128">
        <v>79</v>
      </c>
      <c r="B83" s="104" t="s">
        <v>163</v>
      </c>
      <c r="C83" s="105" t="s">
        <v>164</v>
      </c>
      <c r="D83" s="257" t="s">
        <v>165</v>
      </c>
      <c r="E83" s="106" t="s">
        <v>166</v>
      </c>
      <c r="F83" s="107" t="s">
        <v>387</v>
      </c>
      <c r="G83" s="108" t="s">
        <v>300</v>
      </c>
      <c r="H83" s="108" t="s">
        <v>68</v>
      </c>
      <c r="I83" s="108" t="s">
        <v>124</v>
      </c>
      <c r="J83" s="109" t="s">
        <v>164</v>
      </c>
      <c r="K83" s="108" t="s">
        <v>300</v>
      </c>
      <c r="L83" s="111">
        <v>200500</v>
      </c>
      <c r="M83" s="112">
        <f t="shared" si="4"/>
        <v>170425</v>
      </c>
      <c r="N83" s="113">
        <v>2024</v>
      </c>
      <c r="O83" s="35">
        <v>2026</v>
      </c>
      <c r="P83" s="115"/>
      <c r="Q83" s="116"/>
      <c r="R83" s="116"/>
      <c r="S83" s="117"/>
      <c r="T83" s="118"/>
      <c r="U83" s="118"/>
      <c r="V83" s="118"/>
      <c r="W83" s="119"/>
      <c r="X83" s="118"/>
      <c r="Y83" s="36" t="s">
        <v>149</v>
      </c>
      <c r="Z83" s="120"/>
      <c r="AA83" s="121"/>
    </row>
    <row r="84" spans="1:27" s="122" customFormat="1" ht="115.8" thickBot="1" x14ac:dyDescent="0.35">
      <c r="A84" s="103">
        <v>80</v>
      </c>
      <c r="B84" s="104" t="s">
        <v>163</v>
      </c>
      <c r="C84" s="105" t="s">
        <v>164</v>
      </c>
      <c r="D84" s="257" t="s">
        <v>165</v>
      </c>
      <c r="E84" s="106" t="s">
        <v>166</v>
      </c>
      <c r="F84" s="107" t="s">
        <v>387</v>
      </c>
      <c r="G84" s="108" t="s">
        <v>406</v>
      </c>
      <c r="H84" s="108" t="s">
        <v>68</v>
      </c>
      <c r="I84" s="108" t="s">
        <v>124</v>
      </c>
      <c r="J84" s="109" t="s">
        <v>164</v>
      </c>
      <c r="K84" s="108" t="s">
        <v>406</v>
      </c>
      <c r="L84" s="111">
        <v>300000</v>
      </c>
      <c r="M84" s="112">
        <f t="shared" si="4"/>
        <v>255000</v>
      </c>
      <c r="N84" s="113">
        <v>2024</v>
      </c>
      <c r="O84" s="114">
        <v>2026</v>
      </c>
      <c r="P84" s="115"/>
      <c r="Q84" s="116"/>
      <c r="R84" s="116"/>
      <c r="S84" s="117"/>
      <c r="T84" s="118"/>
      <c r="U84" s="118"/>
      <c r="V84" s="118"/>
      <c r="W84" s="119"/>
      <c r="X84" s="118"/>
      <c r="Y84" s="36" t="s">
        <v>149</v>
      </c>
      <c r="Z84" s="120"/>
      <c r="AA84" s="121"/>
    </row>
    <row r="85" spans="1:27" s="122" customFormat="1" ht="115.2" x14ac:dyDescent="0.3">
      <c r="A85" s="128">
        <v>81</v>
      </c>
      <c r="B85" s="104" t="s">
        <v>163</v>
      </c>
      <c r="C85" s="105" t="s">
        <v>164</v>
      </c>
      <c r="D85" s="257" t="s">
        <v>165</v>
      </c>
      <c r="E85" s="106" t="s">
        <v>166</v>
      </c>
      <c r="F85" s="107" t="s">
        <v>387</v>
      </c>
      <c r="G85" s="108" t="s">
        <v>407</v>
      </c>
      <c r="H85" s="108" t="s">
        <v>68</v>
      </c>
      <c r="I85" s="108" t="s">
        <v>124</v>
      </c>
      <c r="J85" s="109" t="s">
        <v>164</v>
      </c>
      <c r="K85" s="108" t="s">
        <v>407</v>
      </c>
      <c r="L85" s="111">
        <v>100000</v>
      </c>
      <c r="M85" s="112">
        <f t="shared" si="4"/>
        <v>85000</v>
      </c>
      <c r="N85" s="113">
        <v>2024</v>
      </c>
      <c r="O85" s="114">
        <v>2025</v>
      </c>
      <c r="P85" s="115"/>
      <c r="Q85" s="116"/>
      <c r="R85" s="116"/>
      <c r="S85" s="117"/>
      <c r="T85" s="118"/>
      <c r="U85" s="118"/>
      <c r="V85" s="118"/>
      <c r="W85" s="119"/>
      <c r="X85" s="118"/>
      <c r="Y85" s="104"/>
      <c r="Z85" s="120"/>
      <c r="AA85" s="121"/>
    </row>
    <row r="86" spans="1:27" s="122" customFormat="1" ht="159" thickBot="1" x14ac:dyDescent="0.35">
      <c r="A86" s="103">
        <v>82</v>
      </c>
      <c r="B86" s="104" t="s">
        <v>175</v>
      </c>
      <c r="C86" s="105" t="s">
        <v>176</v>
      </c>
      <c r="D86" s="105">
        <v>73184373</v>
      </c>
      <c r="E86" s="106" t="s">
        <v>301</v>
      </c>
      <c r="F86" s="107" t="s">
        <v>368</v>
      </c>
      <c r="G86" s="108" t="s">
        <v>302</v>
      </c>
      <c r="H86" s="108" t="s">
        <v>68</v>
      </c>
      <c r="I86" s="108" t="s">
        <v>77</v>
      </c>
      <c r="J86" s="109" t="s">
        <v>176</v>
      </c>
      <c r="K86" s="110" t="s">
        <v>302</v>
      </c>
      <c r="L86" s="111">
        <v>68942000</v>
      </c>
      <c r="M86" s="112">
        <f t="shared" si="4"/>
        <v>58600700</v>
      </c>
      <c r="N86" s="34">
        <v>2025</v>
      </c>
      <c r="O86" s="35">
        <v>2028</v>
      </c>
      <c r="P86" s="115" t="s">
        <v>78</v>
      </c>
      <c r="Q86" s="116"/>
      <c r="R86" s="116" t="s">
        <v>78</v>
      </c>
      <c r="S86" s="117" t="s">
        <v>78</v>
      </c>
      <c r="T86" s="118" t="s">
        <v>78</v>
      </c>
      <c r="U86" s="118" t="s">
        <v>78</v>
      </c>
      <c r="V86" s="118" t="s">
        <v>78</v>
      </c>
      <c r="W86" s="119" t="s">
        <v>78</v>
      </c>
      <c r="X86" s="118" t="s">
        <v>78</v>
      </c>
      <c r="Y86" s="104" t="s">
        <v>179</v>
      </c>
      <c r="Z86" s="120" t="s">
        <v>180</v>
      </c>
      <c r="AA86" s="121"/>
    </row>
    <row r="87" spans="1:27" s="122" customFormat="1" ht="158.4" x14ac:dyDescent="0.3">
      <c r="A87" s="128">
        <v>83</v>
      </c>
      <c r="B87" s="104" t="s">
        <v>175</v>
      </c>
      <c r="C87" s="105" t="s">
        <v>176</v>
      </c>
      <c r="D87" s="105">
        <v>73184373</v>
      </c>
      <c r="E87" s="106" t="s">
        <v>301</v>
      </c>
      <c r="F87" s="107" t="s">
        <v>368</v>
      </c>
      <c r="G87" s="108" t="s">
        <v>303</v>
      </c>
      <c r="H87" s="108" t="s">
        <v>68</v>
      </c>
      <c r="I87" s="108" t="s">
        <v>77</v>
      </c>
      <c r="J87" s="109" t="s">
        <v>176</v>
      </c>
      <c r="K87" s="110" t="s">
        <v>303</v>
      </c>
      <c r="L87" s="111">
        <v>3866000</v>
      </c>
      <c r="M87" s="112">
        <f t="shared" si="4"/>
        <v>3286100</v>
      </c>
      <c r="N87" s="34">
        <v>2025</v>
      </c>
      <c r="O87" s="35">
        <v>2028</v>
      </c>
      <c r="P87" s="115"/>
      <c r="Q87" s="116"/>
      <c r="R87" s="116"/>
      <c r="S87" s="117"/>
      <c r="T87" s="118"/>
      <c r="U87" s="118"/>
      <c r="V87" s="118"/>
      <c r="W87" s="119"/>
      <c r="X87" s="118"/>
      <c r="Y87" s="104" t="s">
        <v>179</v>
      </c>
      <c r="Z87" s="120" t="s">
        <v>180</v>
      </c>
      <c r="AA87" s="121"/>
    </row>
    <row r="88" spans="1:27" s="122" customFormat="1" ht="159" thickBot="1" x14ac:dyDescent="0.35">
      <c r="A88" s="103">
        <v>84</v>
      </c>
      <c r="B88" s="104" t="s">
        <v>175</v>
      </c>
      <c r="C88" s="105" t="s">
        <v>176</v>
      </c>
      <c r="D88" s="105">
        <v>73184373</v>
      </c>
      <c r="E88" s="106" t="s">
        <v>301</v>
      </c>
      <c r="F88" s="107" t="s">
        <v>368</v>
      </c>
      <c r="G88" s="108" t="s">
        <v>181</v>
      </c>
      <c r="H88" s="108" t="s">
        <v>68</v>
      </c>
      <c r="I88" s="108" t="s">
        <v>77</v>
      </c>
      <c r="J88" s="109" t="s">
        <v>176</v>
      </c>
      <c r="K88" s="110" t="s">
        <v>181</v>
      </c>
      <c r="L88" s="111">
        <v>3000000</v>
      </c>
      <c r="M88" s="112">
        <f t="shared" si="4"/>
        <v>2550000</v>
      </c>
      <c r="N88" s="34">
        <v>2025</v>
      </c>
      <c r="O88" s="35">
        <v>2028</v>
      </c>
      <c r="P88" s="115"/>
      <c r="Q88" s="116"/>
      <c r="R88" s="116"/>
      <c r="S88" s="117"/>
      <c r="T88" s="118"/>
      <c r="U88" s="118" t="s">
        <v>348</v>
      </c>
      <c r="V88" s="118"/>
      <c r="W88" s="119"/>
      <c r="X88" s="118"/>
      <c r="Y88" s="104" t="s">
        <v>112</v>
      </c>
      <c r="Z88" s="120"/>
      <c r="AA88" s="121"/>
    </row>
    <row r="89" spans="1:27" s="122" customFormat="1" ht="158.4" x14ac:dyDescent="0.3">
      <c r="A89" s="128">
        <v>85</v>
      </c>
      <c r="B89" s="36" t="s">
        <v>175</v>
      </c>
      <c r="C89" s="37" t="s">
        <v>176</v>
      </c>
      <c r="D89" s="37">
        <v>73184373</v>
      </c>
      <c r="E89" s="38" t="s">
        <v>301</v>
      </c>
      <c r="F89" s="39" t="s">
        <v>368</v>
      </c>
      <c r="G89" s="40" t="s">
        <v>482</v>
      </c>
      <c r="H89" s="40" t="s">
        <v>68</v>
      </c>
      <c r="I89" s="40" t="s">
        <v>77</v>
      </c>
      <c r="J89" s="41" t="s">
        <v>176</v>
      </c>
      <c r="K89" s="42" t="s">
        <v>482</v>
      </c>
      <c r="L89" s="43">
        <v>5000000</v>
      </c>
      <c r="M89" s="44">
        <f t="shared" si="4"/>
        <v>4250000</v>
      </c>
      <c r="N89" s="34">
        <v>2025</v>
      </c>
      <c r="O89" s="35">
        <v>2028</v>
      </c>
      <c r="P89" s="45"/>
      <c r="Q89" s="46"/>
      <c r="R89" s="46"/>
      <c r="S89" s="47"/>
      <c r="T89" s="48" t="s">
        <v>348</v>
      </c>
      <c r="U89" s="48" t="s">
        <v>348</v>
      </c>
      <c r="V89" s="48" t="s">
        <v>348</v>
      </c>
      <c r="W89" s="49" t="s">
        <v>348</v>
      </c>
      <c r="X89" s="48" t="s">
        <v>348</v>
      </c>
      <c r="Y89" s="36" t="s">
        <v>179</v>
      </c>
      <c r="Z89" s="50" t="s">
        <v>180</v>
      </c>
      <c r="AA89" s="121"/>
    </row>
    <row r="90" spans="1:27" s="122" customFormat="1" ht="130.19999999999999" thickBot="1" x14ac:dyDescent="0.35">
      <c r="A90" s="103">
        <v>86</v>
      </c>
      <c r="B90" s="104" t="s">
        <v>304</v>
      </c>
      <c r="C90" s="105" t="s">
        <v>305</v>
      </c>
      <c r="D90" s="105">
        <v>70989419</v>
      </c>
      <c r="E90" s="106" t="s">
        <v>306</v>
      </c>
      <c r="F90" s="107" t="s">
        <v>364</v>
      </c>
      <c r="G90" s="108" t="s">
        <v>307</v>
      </c>
      <c r="H90" s="108" t="s">
        <v>68</v>
      </c>
      <c r="I90" s="108" t="s">
        <v>77</v>
      </c>
      <c r="J90" s="109" t="s">
        <v>90</v>
      </c>
      <c r="K90" s="110" t="s">
        <v>307</v>
      </c>
      <c r="L90" s="111">
        <v>1000000</v>
      </c>
      <c r="M90" s="112">
        <f t="shared" si="4"/>
        <v>850000</v>
      </c>
      <c r="N90" s="113">
        <v>2020</v>
      </c>
      <c r="O90" s="114">
        <v>2024</v>
      </c>
      <c r="P90" s="115"/>
      <c r="Q90" s="116" t="s">
        <v>78</v>
      </c>
      <c r="R90" s="116" t="s">
        <v>78</v>
      </c>
      <c r="S90" s="117"/>
      <c r="T90" s="118"/>
      <c r="U90" s="118"/>
      <c r="V90" s="118" t="s">
        <v>78</v>
      </c>
      <c r="W90" s="119"/>
      <c r="X90" s="118"/>
      <c r="Y90" s="104" t="s">
        <v>79</v>
      </c>
      <c r="Z90" s="120"/>
      <c r="AA90" s="121"/>
    </row>
    <row r="91" spans="1:27" s="122" customFormat="1" ht="129.6" x14ac:dyDescent="0.3">
      <c r="A91" s="128">
        <v>87</v>
      </c>
      <c r="B91" s="104" t="s">
        <v>304</v>
      </c>
      <c r="C91" s="105" t="s">
        <v>305</v>
      </c>
      <c r="D91" s="105">
        <v>70989419</v>
      </c>
      <c r="E91" s="106" t="s">
        <v>306</v>
      </c>
      <c r="F91" s="107" t="s">
        <v>364</v>
      </c>
      <c r="G91" s="108" t="s">
        <v>308</v>
      </c>
      <c r="H91" s="108" t="s">
        <v>68</v>
      </c>
      <c r="I91" s="108" t="s">
        <v>77</v>
      </c>
      <c r="J91" s="109" t="s">
        <v>90</v>
      </c>
      <c r="K91" s="110" t="s">
        <v>308</v>
      </c>
      <c r="L91" s="111">
        <v>500000</v>
      </c>
      <c r="M91" s="112">
        <f t="shared" si="4"/>
        <v>425000</v>
      </c>
      <c r="N91" s="113">
        <v>2020</v>
      </c>
      <c r="O91" s="114">
        <v>2024</v>
      </c>
      <c r="P91" s="115"/>
      <c r="Q91" s="116"/>
      <c r="R91" s="116" t="s">
        <v>78</v>
      </c>
      <c r="S91" s="117"/>
      <c r="T91" s="118"/>
      <c r="U91" s="118"/>
      <c r="V91" s="118" t="s">
        <v>78</v>
      </c>
      <c r="W91" s="119"/>
      <c r="X91" s="118"/>
      <c r="Y91" s="104" t="s">
        <v>79</v>
      </c>
      <c r="Z91" s="120"/>
      <c r="AA91" s="121"/>
    </row>
    <row r="92" spans="1:27" s="122" customFormat="1" ht="130.19999999999999" thickBot="1" x14ac:dyDescent="0.35">
      <c r="A92" s="103">
        <v>88</v>
      </c>
      <c r="B92" s="104" t="s">
        <v>304</v>
      </c>
      <c r="C92" s="105" t="s">
        <v>305</v>
      </c>
      <c r="D92" s="105">
        <v>70989419</v>
      </c>
      <c r="E92" s="106" t="s">
        <v>306</v>
      </c>
      <c r="F92" s="107" t="s">
        <v>364</v>
      </c>
      <c r="G92" s="108" t="s">
        <v>309</v>
      </c>
      <c r="H92" s="108" t="s">
        <v>68</v>
      </c>
      <c r="I92" s="108" t="s">
        <v>77</v>
      </c>
      <c r="J92" s="109" t="s">
        <v>90</v>
      </c>
      <c r="K92" s="110" t="s">
        <v>309</v>
      </c>
      <c r="L92" s="111">
        <v>5000000</v>
      </c>
      <c r="M92" s="112">
        <f t="shared" si="4"/>
        <v>4250000</v>
      </c>
      <c r="N92" s="113">
        <v>2020</v>
      </c>
      <c r="O92" s="114">
        <v>2024</v>
      </c>
      <c r="P92" s="115"/>
      <c r="Q92" s="116"/>
      <c r="R92" s="116" t="s">
        <v>78</v>
      </c>
      <c r="S92" s="117" t="s">
        <v>78</v>
      </c>
      <c r="T92" s="118"/>
      <c r="U92" s="118"/>
      <c r="V92" s="118"/>
      <c r="W92" s="119"/>
      <c r="X92" s="118"/>
      <c r="Y92" s="104" t="s">
        <v>79</v>
      </c>
      <c r="Z92" s="120"/>
      <c r="AA92" s="121"/>
    </row>
    <row r="93" spans="1:27" s="122" customFormat="1" ht="129.6" x14ac:dyDescent="0.3">
      <c r="A93" s="128">
        <v>89</v>
      </c>
      <c r="B93" s="104" t="s">
        <v>304</v>
      </c>
      <c r="C93" s="105" t="s">
        <v>305</v>
      </c>
      <c r="D93" s="105">
        <v>70989419</v>
      </c>
      <c r="E93" s="106" t="s">
        <v>306</v>
      </c>
      <c r="F93" s="107" t="s">
        <v>364</v>
      </c>
      <c r="G93" s="108" t="s">
        <v>310</v>
      </c>
      <c r="H93" s="108" t="s">
        <v>68</v>
      </c>
      <c r="I93" s="108" t="s">
        <v>77</v>
      </c>
      <c r="J93" s="109" t="s">
        <v>90</v>
      </c>
      <c r="K93" s="110" t="s">
        <v>310</v>
      </c>
      <c r="L93" s="111">
        <v>1500000</v>
      </c>
      <c r="M93" s="112">
        <f t="shared" si="4"/>
        <v>1275000</v>
      </c>
      <c r="N93" s="113">
        <v>2020</v>
      </c>
      <c r="O93" s="114">
        <v>2024</v>
      </c>
      <c r="P93" s="115"/>
      <c r="Q93" s="116"/>
      <c r="R93" s="116" t="s">
        <v>78</v>
      </c>
      <c r="S93" s="117"/>
      <c r="T93" s="118"/>
      <c r="U93" s="118"/>
      <c r="V93" s="118"/>
      <c r="W93" s="119"/>
      <c r="X93" s="118"/>
      <c r="Y93" s="104" t="s">
        <v>79</v>
      </c>
      <c r="Z93" s="120"/>
      <c r="AA93" s="121"/>
    </row>
    <row r="94" spans="1:27" s="122" customFormat="1" ht="130.19999999999999" thickBot="1" x14ac:dyDescent="0.35">
      <c r="A94" s="103">
        <v>90</v>
      </c>
      <c r="B94" s="104" t="s">
        <v>304</v>
      </c>
      <c r="C94" s="105" t="s">
        <v>90</v>
      </c>
      <c r="D94" s="105">
        <v>70989419</v>
      </c>
      <c r="E94" s="106" t="s">
        <v>306</v>
      </c>
      <c r="F94" s="107" t="s">
        <v>364</v>
      </c>
      <c r="G94" s="108" t="s">
        <v>311</v>
      </c>
      <c r="H94" s="108" t="s">
        <v>68</v>
      </c>
      <c r="I94" s="108" t="s">
        <v>77</v>
      </c>
      <c r="J94" s="109" t="s">
        <v>90</v>
      </c>
      <c r="K94" s="108" t="s">
        <v>311</v>
      </c>
      <c r="L94" s="111">
        <v>4200000</v>
      </c>
      <c r="M94" s="112">
        <f t="shared" si="4"/>
        <v>3570000</v>
      </c>
      <c r="N94" s="113">
        <v>2020</v>
      </c>
      <c r="O94" s="114">
        <v>2024</v>
      </c>
      <c r="P94" s="115"/>
      <c r="Q94" s="116" t="s">
        <v>78</v>
      </c>
      <c r="R94" s="116"/>
      <c r="S94" s="117" t="s">
        <v>78</v>
      </c>
      <c r="T94" s="118"/>
      <c r="U94" s="118"/>
      <c r="V94" s="118"/>
      <c r="W94" s="119"/>
      <c r="X94" s="118"/>
      <c r="Y94" s="104" t="s">
        <v>312</v>
      </c>
      <c r="Z94" s="120"/>
      <c r="AA94" s="121"/>
    </row>
    <row r="95" spans="1:27" s="122" customFormat="1" ht="129.6" x14ac:dyDescent="0.3">
      <c r="A95" s="128">
        <v>91</v>
      </c>
      <c r="B95" s="104" t="s">
        <v>304</v>
      </c>
      <c r="C95" s="105" t="s">
        <v>305</v>
      </c>
      <c r="D95" s="105">
        <v>70989419</v>
      </c>
      <c r="E95" s="106" t="s">
        <v>306</v>
      </c>
      <c r="F95" s="107" t="s">
        <v>364</v>
      </c>
      <c r="G95" s="108" t="s">
        <v>313</v>
      </c>
      <c r="H95" s="108" t="s">
        <v>68</v>
      </c>
      <c r="I95" s="108" t="s">
        <v>77</v>
      </c>
      <c r="J95" s="109" t="s">
        <v>90</v>
      </c>
      <c r="K95" s="110" t="s">
        <v>313</v>
      </c>
      <c r="L95" s="111">
        <v>800000</v>
      </c>
      <c r="M95" s="112">
        <f t="shared" si="4"/>
        <v>680000</v>
      </c>
      <c r="N95" s="113">
        <v>2020</v>
      </c>
      <c r="O95" s="114">
        <v>2024</v>
      </c>
      <c r="P95" s="115" t="s">
        <v>78</v>
      </c>
      <c r="Q95" s="116"/>
      <c r="R95" s="116"/>
      <c r="S95" s="117" t="s">
        <v>78</v>
      </c>
      <c r="T95" s="118"/>
      <c r="U95" s="118"/>
      <c r="V95" s="118"/>
      <c r="W95" s="119"/>
      <c r="X95" s="118"/>
      <c r="Y95" s="104" t="s">
        <v>79</v>
      </c>
      <c r="Z95" s="120"/>
      <c r="AA95" s="121"/>
    </row>
    <row r="96" spans="1:27" s="122" customFormat="1" ht="130.19999999999999" thickBot="1" x14ac:dyDescent="0.35">
      <c r="A96" s="103">
        <v>92</v>
      </c>
      <c r="B96" s="104" t="s">
        <v>304</v>
      </c>
      <c r="C96" s="105" t="s">
        <v>90</v>
      </c>
      <c r="D96" s="105">
        <v>70989419</v>
      </c>
      <c r="E96" s="106" t="s">
        <v>306</v>
      </c>
      <c r="F96" s="107" t="s">
        <v>364</v>
      </c>
      <c r="G96" s="108" t="s">
        <v>314</v>
      </c>
      <c r="H96" s="108" t="s">
        <v>68</v>
      </c>
      <c r="I96" s="108" t="s">
        <v>77</v>
      </c>
      <c r="J96" s="109" t="s">
        <v>90</v>
      </c>
      <c r="K96" s="110" t="s">
        <v>314</v>
      </c>
      <c r="L96" s="111">
        <v>4000000</v>
      </c>
      <c r="M96" s="112">
        <f t="shared" si="4"/>
        <v>3400000</v>
      </c>
      <c r="N96" s="113">
        <v>2020</v>
      </c>
      <c r="O96" s="114">
        <v>2024</v>
      </c>
      <c r="P96" s="115"/>
      <c r="Q96" s="116"/>
      <c r="R96" s="116" t="s">
        <v>78</v>
      </c>
      <c r="S96" s="117" t="s">
        <v>78</v>
      </c>
      <c r="T96" s="118"/>
      <c r="U96" s="118"/>
      <c r="V96" s="118"/>
      <c r="W96" s="119"/>
      <c r="X96" s="118"/>
      <c r="Y96" s="104" t="s">
        <v>312</v>
      </c>
      <c r="Z96" s="120"/>
      <c r="AA96" s="121"/>
    </row>
    <row r="97" spans="1:27" s="122" customFormat="1" ht="129.6" x14ac:dyDescent="0.3">
      <c r="A97" s="128">
        <v>93</v>
      </c>
      <c r="B97" s="104" t="s">
        <v>304</v>
      </c>
      <c r="C97" s="105" t="s">
        <v>90</v>
      </c>
      <c r="D97" s="105">
        <v>70989419</v>
      </c>
      <c r="E97" s="106" t="s">
        <v>367</v>
      </c>
      <c r="F97" s="107" t="s">
        <v>364</v>
      </c>
      <c r="G97" s="108" t="s">
        <v>315</v>
      </c>
      <c r="H97" s="108" t="s">
        <v>68</v>
      </c>
      <c r="I97" s="108" t="s">
        <v>77</v>
      </c>
      <c r="J97" s="109" t="s">
        <v>90</v>
      </c>
      <c r="K97" s="110" t="s">
        <v>315</v>
      </c>
      <c r="L97" s="111">
        <v>3000000</v>
      </c>
      <c r="M97" s="112">
        <f t="shared" si="4"/>
        <v>2550000</v>
      </c>
      <c r="N97" s="113">
        <v>2020</v>
      </c>
      <c r="O97" s="114">
        <v>2024</v>
      </c>
      <c r="P97" s="115"/>
      <c r="Q97" s="116"/>
      <c r="R97" s="116"/>
      <c r="S97" s="117"/>
      <c r="T97" s="118"/>
      <c r="U97" s="118"/>
      <c r="V97" s="118"/>
      <c r="W97" s="119"/>
      <c r="X97" s="118"/>
      <c r="Y97" s="104" t="s">
        <v>470</v>
      </c>
      <c r="Z97" s="120"/>
      <c r="AA97" s="121"/>
    </row>
    <row r="98" spans="1:27" s="122" customFormat="1" ht="130.19999999999999" thickBot="1" x14ac:dyDescent="0.35">
      <c r="A98" s="103">
        <v>94</v>
      </c>
      <c r="B98" s="104" t="s">
        <v>304</v>
      </c>
      <c r="C98" s="105" t="s">
        <v>90</v>
      </c>
      <c r="D98" s="105">
        <v>70989419</v>
      </c>
      <c r="E98" s="106" t="s">
        <v>367</v>
      </c>
      <c r="F98" s="107" t="s">
        <v>364</v>
      </c>
      <c r="G98" s="108" t="s">
        <v>316</v>
      </c>
      <c r="H98" s="108" t="s">
        <v>68</v>
      </c>
      <c r="I98" s="108" t="s">
        <v>77</v>
      </c>
      <c r="J98" s="109" t="s">
        <v>90</v>
      </c>
      <c r="K98" s="110" t="s">
        <v>316</v>
      </c>
      <c r="L98" s="111">
        <v>1000000</v>
      </c>
      <c r="M98" s="112">
        <f t="shared" si="4"/>
        <v>850000</v>
      </c>
      <c r="N98" s="113">
        <v>2020</v>
      </c>
      <c r="O98" s="114">
        <v>2024</v>
      </c>
      <c r="P98" s="115"/>
      <c r="Q98" s="116"/>
      <c r="R98" s="116"/>
      <c r="S98" s="117"/>
      <c r="T98" s="118"/>
      <c r="U98" s="118"/>
      <c r="V98" s="118"/>
      <c r="W98" s="119"/>
      <c r="X98" s="118"/>
      <c r="Y98" s="104" t="s">
        <v>79</v>
      </c>
      <c r="Z98" s="120"/>
      <c r="AA98" s="121"/>
    </row>
    <row r="99" spans="1:27" s="122" customFormat="1" ht="129.6" x14ac:dyDescent="0.3">
      <c r="A99" s="128">
        <v>95</v>
      </c>
      <c r="B99" s="104" t="s">
        <v>304</v>
      </c>
      <c r="C99" s="105" t="s">
        <v>90</v>
      </c>
      <c r="D99" s="105">
        <v>70989419</v>
      </c>
      <c r="E99" s="106" t="s">
        <v>367</v>
      </c>
      <c r="F99" s="107" t="s">
        <v>364</v>
      </c>
      <c r="G99" s="108" t="s">
        <v>317</v>
      </c>
      <c r="H99" s="108" t="s">
        <v>68</v>
      </c>
      <c r="I99" s="108" t="s">
        <v>77</v>
      </c>
      <c r="J99" s="109" t="s">
        <v>90</v>
      </c>
      <c r="K99" s="110" t="s">
        <v>317</v>
      </c>
      <c r="L99" s="111">
        <v>1000000</v>
      </c>
      <c r="M99" s="112">
        <f t="shared" si="4"/>
        <v>850000</v>
      </c>
      <c r="N99" s="113">
        <v>2020</v>
      </c>
      <c r="O99" s="114">
        <v>2024</v>
      </c>
      <c r="P99" s="115"/>
      <c r="Q99" s="116"/>
      <c r="R99" s="116"/>
      <c r="S99" s="117"/>
      <c r="T99" s="118"/>
      <c r="U99" s="118"/>
      <c r="V99" s="118"/>
      <c r="W99" s="119"/>
      <c r="X99" s="118"/>
      <c r="Y99" s="104" t="s">
        <v>79</v>
      </c>
      <c r="Z99" s="120"/>
      <c r="AA99" s="121"/>
    </row>
    <row r="100" spans="1:27" s="122" customFormat="1" ht="138.6" customHeight="1" thickBot="1" x14ac:dyDescent="0.35">
      <c r="A100" s="103">
        <v>96</v>
      </c>
      <c r="B100" s="104" t="s">
        <v>304</v>
      </c>
      <c r="C100" s="105" t="s">
        <v>90</v>
      </c>
      <c r="D100" s="105">
        <v>70989419</v>
      </c>
      <c r="E100" s="106" t="s">
        <v>367</v>
      </c>
      <c r="F100" s="107" t="s">
        <v>364</v>
      </c>
      <c r="G100" s="108" t="s">
        <v>318</v>
      </c>
      <c r="H100" s="108" t="s">
        <v>68</v>
      </c>
      <c r="I100" s="108" t="s">
        <v>77</v>
      </c>
      <c r="J100" s="109" t="s">
        <v>90</v>
      </c>
      <c r="K100" s="110" t="s">
        <v>318</v>
      </c>
      <c r="L100" s="111">
        <v>2700000</v>
      </c>
      <c r="M100" s="112">
        <f t="shared" si="4"/>
        <v>2295000</v>
      </c>
      <c r="N100" s="34">
        <v>2025</v>
      </c>
      <c r="O100" s="35">
        <v>2026</v>
      </c>
      <c r="P100" s="115"/>
      <c r="Q100" s="116"/>
      <c r="R100" s="116"/>
      <c r="S100" s="117"/>
      <c r="T100" s="118"/>
      <c r="U100" s="118"/>
      <c r="V100" s="118"/>
      <c r="W100" s="119"/>
      <c r="X100" s="118"/>
      <c r="Y100" s="104" t="s">
        <v>79</v>
      </c>
      <c r="Z100" s="120"/>
      <c r="AA100" s="121"/>
    </row>
    <row r="101" spans="1:27" s="122" customFormat="1" ht="138.6" customHeight="1" x14ac:dyDescent="0.3">
      <c r="A101" s="128">
        <v>97</v>
      </c>
      <c r="B101" s="36" t="s">
        <v>304</v>
      </c>
      <c r="C101" s="37" t="s">
        <v>90</v>
      </c>
      <c r="D101" s="37">
        <v>70989419</v>
      </c>
      <c r="E101" s="38" t="s">
        <v>367</v>
      </c>
      <c r="F101" s="39" t="s">
        <v>364</v>
      </c>
      <c r="G101" s="40" t="s">
        <v>504</v>
      </c>
      <c r="H101" s="40" t="s">
        <v>68</v>
      </c>
      <c r="I101" s="40" t="s">
        <v>77</v>
      </c>
      <c r="J101" s="41" t="s">
        <v>90</v>
      </c>
      <c r="K101" s="42" t="s">
        <v>505</v>
      </c>
      <c r="L101" s="43">
        <v>2000000</v>
      </c>
      <c r="M101" s="44">
        <f t="shared" si="4"/>
        <v>1700000</v>
      </c>
      <c r="N101" s="34">
        <v>2025</v>
      </c>
      <c r="O101" s="35">
        <v>2026</v>
      </c>
      <c r="P101" s="45"/>
      <c r="Q101" s="46"/>
      <c r="R101" s="46"/>
      <c r="S101" s="47"/>
      <c r="T101" s="48"/>
      <c r="U101" s="48"/>
      <c r="V101" s="48"/>
      <c r="W101" s="49"/>
      <c r="X101" s="48"/>
      <c r="Y101" s="36"/>
      <c r="Z101" s="50"/>
      <c r="AA101" s="121"/>
    </row>
    <row r="102" spans="1:27" s="122" customFormat="1" ht="115.8" thickBot="1" x14ac:dyDescent="0.35">
      <c r="A102" s="103">
        <v>98</v>
      </c>
      <c r="B102" s="228" t="s">
        <v>319</v>
      </c>
      <c r="C102" s="105" t="s">
        <v>75</v>
      </c>
      <c r="D102" s="104">
        <v>45238782</v>
      </c>
      <c r="E102" s="106" t="s">
        <v>320</v>
      </c>
      <c r="F102" s="107" t="s">
        <v>366</v>
      </c>
      <c r="G102" s="108" t="s">
        <v>321</v>
      </c>
      <c r="H102" s="108" t="s">
        <v>68</v>
      </c>
      <c r="I102" s="108" t="s">
        <v>77</v>
      </c>
      <c r="J102" s="109" t="s">
        <v>75</v>
      </c>
      <c r="K102" s="110" t="s">
        <v>321</v>
      </c>
      <c r="L102" s="111">
        <v>4000000</v>
      </c>
      <c r="M102" s="112">
        <f t="shared" si="4"/>
        <v>3400000</v>
      </c>
      <c r="N102" s="113">
        <v>2017</v>
      </c>
      <c r="O102" s="114">
        <v>2020</v>
      </c>
      <c r="P102" s="115" t="s">
        <v>78</v>
      </c>
      <c r="Q102" s="116"/>
      <c r="R102" s="116"/>
      <c r="S102" s="117" t="s">
        <v>78</v>
      </c>
      <c r="T102" s="118"/>
      <c r="U102" s="118"/>
      <c r="V102" s="118"/>
      <c r="W102" s="119"/>
      <c r="X102" s="118"/>
      <c r="Y102" s="104" t="s">
        <v>79</v>
      </c>
      <c r="Z102" s="120"/>
      <c r="AA102" s="121"/>
    </row>
    <row r="103" spans="1:27" s="122" customFormat="1" ht="96.6" x14ac:dyDescent="0.3">
      <c r="A103" s="128">
        <v>99</v>
      </c>
      <c r="B103" s="228" t="s">
        <v>319</v>
      </c>
      <c r="C103" s="105" t="s">
        <v>75</v>
      </c>
      <c r="D103" s="104">
        <v>45238782</v>
      </c>
      <c r="E103" s="106" t="s">
        <v>320</v>
      </c>
      <c r="F103" s="107" t="s">
        <v>366</v>
      </c>
      <c r="G103" s="192" t="s">
        <v>322</v>
      </c>
      <c r="H103" s="108" t="s">
        <v>68</v>
      </c>
      <c r="I103" s="108" t="s">
        <v>77</v>
      </c>
      <c r="J103" s="109" t="s">
        <v>75</v>
      </c>
      <c r="K103" s="110" t="s">
        <v>322</v>
      </c>
      <c r="L103" s="111">
        <v>700000</v>
      </c>
      <c r="M103" s="112">
        <f t="shared" si="4"/>
        <v>595000</v>
      </c>
      <c r="N103" s="113">
        <v>2019</v>
      </c>
      <c r="O103" s="114">
        <v>2020</v>
      </c>
      <c r="P103" s="115" t="s">
        <v>78</v>
      </c>
      <c r="Q103" s="116"/>
      <c r="R103" s="116"/>
      <c r="S103" s="117" t="s">
        <v>78</v>
      </c>
      <c r="T103" s="118"/>
      <c r="U103" s="118"/>
      <c r="V103" s="118"/>
      <c r="W103" s="119"/>
      <c r="X103" s="118"/>
      <c r="Y103" s="104" t="s">
        <v>323</v>
      </c>
      <c r="Z103" s="120"/>
      <c r="AA103" s="121"/>
    </row>
    <row r="104" spans="1:27" s="122" customFormat="1" ht="97.2" thickBot="1" x14ac:dyDescent="0.35">
      <c r="A104" s="103">
        <v>100</v>
      </c>
      <c r="B104" s="228" t="s">
        <v>319</v>
      </c>
      <c r="C104" s="105" t="s">
        <v>75</v>
      </c>
      <c r="D104" s="104">
        <v>45238782</v>
      </c>
      <c r="E104" s="106" t="s">
        <v>320</v>
      </c>
      <c r="F104" s="107" t="s">
        <v>366</v>
      </c>
      <c r="G104" s="108" t="s">
        <v>324</v>
      </c>
      <c r="H104" s="108" t="s">
        <v>68</v>
      </c>
      <c r="I104" s="108" t="s">
        <v>77</v>
      </c>
      <c r="J104" s="109" t="s">
        <v>75</v>
      </c>
      <c r="K104" s="110" t="s">
        <v>324</v>
      </c>
      <c r="L104" s="111">
        <v>12000000</v>
      </c>
      <c r="M104" s="112">
        <f t="shared" si="4"/>
        <v>10200000</v>
      </c>
      <c r="N104" s="113">
        <v>2018</v>
      </c>
      <c r="O104" s="114">
        <v>2019</v>
      </c>
      <c r="P104" s="115" t="s">
        <v>78</v>
      </c>
      <c r="Q104" s="116" t="s">
        <v>78</v>
      </c>
      <c r="R104" s="116" t="s">
        <v>78</v>
      </c>
      <c r="S104" s="117" t="s">
        <v>78</v>
      </c>
      <c r="T104" s="118"/>
      <c r="U104" s="118"/>
      <c r="V104" s="118"/>
      <c r="W104" s="119"/>
      <c r="X104" s="118"/>
      <c r="Y104" s="104" t="s">
        <v>323</v>
      </c>
      <c r="Z104" s="120"/>
      <c r="AA104" s="121"/>
    </row>
    <row r="105" spans="1:27" s="122" customFormat="1" ht="96.6" x14ac:dyDescent="0.3">
      <c r="A105" s="128">
        <v>101</v>
      </c>
      <c r="B105" s="228" t="s">
        <v>319</v>
      </c>
      <c r="C105" s="105" t="s">
        <v>75</v>
      </c>
      <c r="D105" s="104">
        <v>45238782</v>
      </c>
      <c r="E105" s="106" t="s">
        <v>320</v>
      </c>
      <c r="F105" s="107" t="s">
        <v>366</v>
      </c>
      <c r="G105" s="108" t="s">
        <v>325</v>
      </c>
      <c r="H105" s="108" t="s">
        <v>68</v>
      </c>
      <c r="I105" s="108" t="s">
        <v>77</v>
      </c>
      <c r="J105" s="109" t="s">
        <v>75</v>
      </c>
      <c r="K105" s="110" t="s">
        <v>325</v>
      </c>
      <c r="L105" s="111">
        <v>1000000</v>
      </c>
      <c r="M105" s="112">
        <f t="shared" si="4"/>
        <v>850000</v>
      </c>
      <c r="N105" s="113">
        <v>2019</v>
      </c>
      <c r="O105" s="114">
        <v>2020</v>
      </c>
      <c r="P105" s="115"/>
      <c r="Q105" s="116"/>
      <c r="R105" s="116" t="s">
        <v>78</v>
      </c>
      <c r="S105" s="117" t="s">
        <v>78</v>
      </c>
      <c r="T105" s="118"/>
      <c r="U105" s="118"/>
      <c r="V105" s="118"/>
      <c r="W105" s="119"/>
      <c r="X105" s="118"/>
      <c r="Y105" s="104" t="s">
        <v>323</v>
      </c>
      <c r="Z105" s="120"/>
      <c r="AA105" s="121"/>
    </row>
    <row r="106" spans="1:27" s="122" customFormat="1" ht="97.2" thickBot="1" x14ac:dyDescent="0.35">
      <c r="A106" s="103">
        <v>102</v>
      </c>
      <c r="B106" s="228" t="s">
        <v>319</v>
      </c>
      <c r="C106" s="105" t="s">
        <v>75</v>
      </c>
      <c r="D106" s="104">
        <v>45238782</v>
      </c>
      <c r="E106" s="106" t="s">
        <v>320</v>
      </c>
      <c r="F106" s="107" t="s">
        <v>366</v>
      </c>
      <c r="G106" s="289" t="s">
        <v>326</v>
      </c>
      <c r="H106" s="108" t="s">
        <v>68</v>
      </c>
      <c r="I106" s="108" t="s">
        <v>77</v>
      </c>
      <c r="J106" s="109" t="s">
        <v>75</v>
      </c>
      <c r="K106" s="110" t="s">
        <v>326</v>
      </c>
      <c r="L106" s="111">
        <v>3000000</v>
      </c>
      <c r="M106" s="112">
        <f t="shared" si="4"/>
        <v>2550000</v>
      </c>
      <c r="N106" s="113">
        <v>2021</v>
      </c>
      <c r="O106" s="114">
        <v>2024</v>
      </c>
      <c r="P106" s="115"/>
      <c r="Q106" s="116"/>
      <c r="R106" s="116" t="s">
        <v>78</v>
      </c>
      <c r="S106" s="117" t="s">
        <v>78</v>
      </c>
      <c r="T106" s="118"/>
      <c r="U106" s="118"/>
      <c r="V106" s="118"/>
      <c r="W106" s="119"/>
      <c r="X106" s="118"/>
      <c r="Y106" s="104" t="s">
        <v>79</v>
      </c>
      <c r="Z106" s="120"/>
      <c r="AA106" s="121"/>
    </row>
    <row r="107" spans="1:27" s="122" customFormat="1" ht="116.4" customHeight="1" x14ac:dyDescent="0.3">
      <c r="A107" s="128">
        <v>103</v>
      </c>
      <c r="B107" s="104" t="s">
        <v>319</v>
      </c>
      <c r="C107" s="105" t="s">
        <v>75</v>
      </c>
      <c r="D107" s="104">
        <v>45238782</v>
      </c>
      <c r="E107" s="106" t="s">
        <v>320</v>
      </c>
      <c r="F107" s="107" t="s">
        <v>366</v>
      </c>
      <c r="G107" s="108" t="s">
        <v>327</v>
      </c>
      <c r="H107" s="108" t="s">
        <v>68</v>
      </c>
      <c r="I107" s="108" t="s">
        <v>77</v>
      </c>
      <c r="J107" s="109" t="s">
        <v>75</v>
      </c>
      <c r="K107" s="123" t="s">
        <v>327</v>
      </c>
      <c r="L107" s="158">
        <v>9000000</v>
      </c>
      <c r="M107" s="158">
        <f t="shared" si="4"/>
        <v>7650000</v>
      </c>
      <c r="N107" s="116">
        <v>2022</v>
      </c>
      <c r="O107" s="116">
        <v>2023</v>
      </c>
      <c r="P107" s="116"/>
      <c r="Q107" s="116"/>
      <c r="R107" s="116"/>
      <c r="S107" s="116"/>
      <c r="T107" s="116"/>
      <c r="U107" s="116"/>
      <c r="V107" s="116"/>
      <c r="W107" s="116" t="s">
        <v>78</v>
      </c>
      <c r="X107" s="116"/>
      <c r="Y107" s="105" t="s">
        <v>271</v>
      </c>
      <c r="Z107" s="105"/>
    </row>
    <row r="108" spans="1:27" s="127" customFormat="1" ht="96.6" x14ac:dyDescent="0.3">
      <c r="A108" s="103">
        <v>104</v>
      </c>
      <c r="B108" s="228" t="s">
        <v>319</v>
      </c>
      <c r="C108" s="105" t="s">
        <v>75</v>
      </c>
      <c r="D108" s="104">
        <v>45238782</v>
      </c>
      <c r="E108" s="106" t="s">
        <v>320</v>
      </c>
      <c r="F108" s="107" t="s">
        <v>366</v>
      </c>
      <c r="G108" s="289" t="s">
        <v>328</v>
      </c>
      <c r="H108" s="108" t="s">
        <v>68</v>
      </c>
      <c r="I108" s="108" t="s">
        <v>77</v>
      </c>
      <c r="J108" s="109" t="s">
        <v>75</v>
      </c>
      <c r="K108" s="123" t="s">
        <v>328</v>
      </c>
      <c r="L108" s="124">
        <v>5500000</v>
      </c>
      <c r="M108" s="124">
        <f t="shared" si="4"/>
        <v>4675000</v>
      </c>
      <c r="N108" s="125">
        <v>2022</v>
      </c>
      <c r="O108" s="125">
        <v>2024</v>
      </c>
      <c r="P108" s="125" t="s">
        <v>78</v>
      </c>
      <c r="Q108" s="125" t="s">
        <v>78</v>
      </c>
      <c r="R108" s="125" t="s">
        <v>78</v>
      </c>
      <c r="S108" s="125" t="s">
        <v>78</v>
      </c>
      <c r="T108" s="125"/>
      <c r="U108" s="125"/>
      <c r="V108" s="125"/>
      <c r="W108" s="125"/>
      <c r="X108" s="125" t="s">
        <v>78</v>
      </c>
      <c r="Y108" s="105" t="s">
        <v>271</v>
      </c>
      <c r="Z108" s="126"/>
    </row>
    <row r="109" spans="1:27" x14ac:dyDescent="0.3">
      <c r="B109" s="74"/>
      <c r="J109" s="82"/>
      <c r="K109" s="82"/>
      <c r="L109" s="78"/>
      <c r="M109" s="78"/>
      <c r="P109" s="81"/>
      <c r="Q109" s="81"/>
      <c r="R109" s="81"/>
      <c r="S109" s="81"/>
      <c r="T109" s="81"/>
      <c r="U109" s="81"/>
      <c r="V109" s="81"/>
      <c r="W109" s="81"/>
      <c r="X109" s="81"/>
    </row>
    <row r="110" spans="1:27" x14ac:dyDescent="0.3">
      <c r="A110" s="37"/>
      <c r="B110" s="74" t="s">
        <v>230</v>
      </c>
      <c r="J110" s="82"/>
      <c r="K110" s="82"/>
      <c r="L110" s="78"/>
      <c r="M110" s="78"/>
      <c r="P110" s="81"/>
      <c r="Q110" s="81"/>
      <c r="R110" s="81"/>
      <c r="S110" s="81"/>
      <c r="T110" s="81"/>
      <c r="U110" s="81"/>
      <c r="V110" s="81"/>
      <c r="W110" s="81"/>
      <c r="X110" s="81"/>
    </row>
    <row r="111" spans="1:27" x14ac:dyDescent="0.3">
      <c r="A111" s="74"/>
      <c r="B111" s="74"/>
      <c r="J111" s="82"/>
      <c r="K111" s="82"/>
      <c r="L111" s="78"/>
      <c r="M111" s="78"/>
      <c r="P111" s="81"/>
      <c r="Q111" s="81"/>
      <c r="R111" s="81"/>
      <c r="S111" s="81"/>
      <c r="T111" s="81"/>
      <c r="U111" s="81"/>
      <c r="V111" s="81"/>
      <c r="W111" s="81"/>
      <c r="X111" s="81"/>
    </row>
    <row r="112" spans="1:27" x14ac:dyDescent="0.3">
      <c r="A112" s="74"/>
      <c r="B112" s="74"/>
      <c r="J112" s="82"/>
      <c r="K112" s="82"/>
      <c r="L112" s="78"/>
      <c r="M112" s="78"/>
      <c r="P112" s="81"/>
      <c r="Q112" s="81"/>
      <c r="R112" s="81"/>
      <c r="S112" s="81"/>
      <c r="T112" s="81"/>
      <c r="U112" s="81"/>
      <c r="V112" s="81"/>
      <c r="W112" s="81"/>
      <c r="X112" s="81"/>
    </row>
    <row r="113" spans="1:24" ht="25.8" x14ac:dyDescent="0.5">
      <c r="A113" s="170" t="s">
        <v>513</v>
      </c>
      <c r="B113" s="74"/>
    </row>
    <row r="128" spans="1:24" ht="25.8" x14ac:dyDescent="0.5">
      <c r="A128" s="170"/>
      <c r="J128" s="82"/>
      <c r="K128" s="82"/>
      <c r="L128" s="78"/>
      <c r="M128" s="78"/>
      <c r="P128" s="81"/>
      <c r="Q128" s="81"/>
      <c r="R128" s="81"/>
      <c r="S128" s="81"/>
      <c r="T128" s="81"/>
      <c r="U128" s="81"/>
      <c r="V128" s="81"/>
      <c r="W128" s="81"/>
      <c r="X128" s="81"/>
    </row>
    <row r="144" spans="12:24" x14ac:dyDescent="0.3">
      <c r="L144" s="80"/>
      <c r="M144" s="80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</row>
    <row r="145" spans="1:24" x14ac:dyDescent="0.3">
      <c r="B145" s="74"/>
      <c r="J145" s="82"/>
      <c r="K145" s="82"/>
      <c r="L145" s="78"/>
      <c r="M145" s="78"/>
      <c r="P145" s="81"/>
      <c r="Q145" s="81"/>
      <c r="R145" s="81"/>
      <c r="S145" s="81"/>
      <c r="T145" s="81"/>
      <c r="U145" s="81"/>
      <c r="V145" s="81"/>
      <c r="W145" s="81"/>
      <c r="X145" s="81"/>
    </row>
    <row r="146" spans="1:24" x14ac:dyDescent="0.3">
      <c r="J146" s="82"/>
      <c r="K146" s="82"/>
      <c r="L146" s="78"/>
      <c r="M146" s="78"/>
      <c r="P146" s="81"/>
      <c r="Q146" s="81"/>
      <c r="R146" s="81"/>
      <c r="S146" s="81"/>
      <c r="T146" s="81"/>
      <c r="U146" s="81"/>
      <c r="V146" s="81"/>
      <c r="W146" s="81"/>
      <c r="X146" s="81"/>
    </row>
    <row r="147" spans="1:24" x14ac:dyDescent="0.3">
      <c r="J147" s="82"/>
      <c r="K147" s="82"/>
      <c r="L147" s="78"/>
      <c r="M147" s="78"/>
      <c r="P147" s="81"/>
      <c r="Q147" s="81"/>
      <c r="R147" s="81"/>
      <c r="S147" s="81"/>
      <c r="T147" s="81"/>
      <c r="U147" s="81"/>
      <c r="V147" s="81"/>
      <c r="W147" s="81"/>
      <c r="X147" s="81"/>
    </row>
    <row r="148" spans="1:24" ht="25.8" x14ac:dyDescent="0.5">
      <c r="A148" s="170"/>
      <c r="J148" s="82"/>
      <c r="K148" s="82"/>
      <c r="L148" s="78"/>
      <c r="M148" s="78"/>
      <c r="P148" s="81"/>
      <c r="Q148" s="81"/>
      <c r="R148" s="81"/>
      <c r="S148" s="81"/>
      <c r="T148" s="81"/>
      <c r="U148" s="81"/>
      <c r="V148" s="81"/>
      <c r="W148" s="81"/>
      <c r="X148" s="8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16" type="noConversion"/>
  <pageMargins left="0.70866141732283472" right="0.70866141732283472" top="1.1811023622047245" bottom="1.1811023622047245" header="0.31496062992125984" footer="0.31496062992125984"/>
  <pageSetup paperSize="8" scale="56" fitToHeight="0" orientation="landscape" r:id="rId1"/>
  <headerFooter>
    <oddHeader>&amp;R&amp;G</oddHeader>
    <oddFooter>&amp;C&amp;G&amp;R&amp;P/&amp;N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8"/>
  <sheetViews>
    <sheetView tabSelected="1" topLeftCell="B16" zoomScale="70" zoomScaleNormal="70" workbookViewId="0">
      <selection activeCell="D116" sqref="D116"/>
    </sheetView>
  </sheetViews>
  <sheetFormatPr defaultColWidth="8.6640625" defaultRowHeight="14.4" x14ac:dyDescent="0.3"/>
  <cols>
    <col min="1" max="1" width="14.33203125" style="78" hidden="1" customWidth="1"/>
    <col min="2" max="2" width="7.33203125" style="78" customWidth="1"/>
    <col min="3" max="3" width="18.33203125" style="78" customWidth="1"/>
    <col min="4" max="4" width="17.5546875" style="78" customWidth="1"/>
    <col min="5" max="5" width="9.6640625" style="78" customWidth="1"/>
    <col min="6" max="6" width="22.33203125" style="78" customWidth="1"/>
    <col min="7" max="8" width="13.6640625" style="78" customWidth="1"/>
    <col min="9" max="9" width="16.6640625" style="78" customWidth="1"/>
    <col min="10" max="10" width="39.44140625" style="78" customWidth="1"/>
    <col min="11" max="11" width="12.5546875" style="82" customWidth="1"/>
    <col min="12" max="12" width="13" style="82" customWidth="1"/>
    <col min="13" max="13" width="9" style="78" customWidth="1"/>
    <col min="14" max="14" width="8.6640625" style="78"/>
    <col min="15" max="18" width="11.109375" style="78" customWidth="1"/>
    <col min="19" max="20" width="10.5546875" style="78" customWidth="1"/>
    <col min="21" max="16384" width="8.6640625" style="78"/>
  </cols>
  <sheetData>
    <row r="1" spans="1:20" s="74" customFormat="1" ht="21.75" customHeight="1" thickBot="1" x14ac:dyDescent="0.4">
      <c r="A1" s="447" t="s">
        <v>28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9"/>
    </row>
    <row r="2" spans="1:20" s="74" customFormat="1" ht="30" customHeight="1" thickBot="1" x14ac:dyDescent="0.35">
      <c r="A2" s="414" t="s">
        <v>29</v>
      </c>
      <c r="B2" s="438" t="s">
        <v>6</v>
      </c>
      <c r="C2" s="402" t="s">
        <v>30</v>
      </c>
      <c r="D2" s="396"/>
      <c r="E2" s="396"/>
      <c r="F2" s="438" t="s">
        <v>8</v>
      </c>
      <c r="G2" s="438" t="s">
        <v>24</v>
      </c>
      <c r="H2" s="438" t="s">
        <v>36</v>
      </c>
      <c r="I2" s="438" t="s">
        <v>10</v>
      </c>
      <c r="J2" s="438" t="s">
        <v>11</v>
      </c>
      <c r="K2" s="452" t="s">
        <v>408</v>
      </c>
      <c r="L2" s="453"/>
      <c r="M2" s="454" t="s">
        <v>392</v>
      </c>
      <c r="N2" s="455"/>
      <c r="O2" s="460" t="s">
        <v>409</v>
      </c>
      <c r="P2" s="461"/>
      <c r="Q2" s="461"/>
      <c r="R2" s="461"/>
      <c r="S2" s="454" t="s">
        <v>12</v>
      </c>
      <c r="T2" s="455"/>
    </row>
    <row r="3" spans="1:20" s="74" customFormat="1" ht="22.35" customHeight="1" thickBot="1" x14ac:dyDescent="0.35">
      <c r="A3" s="450"/>
      <c r="B3" s="439"/>
      <c r="C3" s="458" t="s">
        <v>31</v>
      </c>
      <c r="D3" s="441" t="s">
        <v>32</v>
      </c>
      <c r="E3" s="441" t="s">
        <v>33</v>
      </c>
      <c r="F3" s="439"/>
      <c r="G3" s="439"/>
      <c r="H3" s="439"/>
      <c r="I3" s="439"/>
      <c r="J3" s="439"/>
      <c r="K3" s="443" t="s">
        <v>34</v>
      </c>
      <c r="L3" s="443" t="s">
        <v>40</v>
      </c>
      <c r="M3" s="445" t="s">
        <v>19</v>
      </c>
      <c r="N3" s="428" t="s">
        <v>20</v>
      </c>
      <c r="O3" s="462" t="s">
        <v>25</v>
      </c>
      <c r="P3" s="463"/>
      <c r="Q3" s="463"/>
      <c r="R3" s="463"/>
      <c r="S3" s="456" t="s">
        <v>389</v>
      </c>
      <c r="T3" s="457" t="s">
        <v>22</v>
      </c>
    </row>
    <row r="4" spans="1:20" s="74" customFormat="1" ht="68.25" customHeight="1" thickBot="1" x14ac:dyDescent="0.35">
      <c r="A4" s="451"/>
      <c r="B4" s="440"/>
      <c r="C4" s="459"/>
      <c r="D4" s="442"/>
      <c r="E4" s="442"/>
      <c r="F4" s="440"/>
      <c r="G4" s="440"/>
      <c r="H4" s="440"/>
      <c r="I4" s="440"/>
      <c r="J4" s="440"/>
      <c r="K4" s="444"/>
      <c r="L4" s="444"/>
      <c r="M4" s="446"/>
      <c r="N4" s="429"/>
      <c r="O4" s="75" t="s">
        <v>35</v>
      </c>
      <c r="P4" s="76" t="s">
        <v>394</v>
      </c>
      <c r="Q4" s="76" t="s">
        <v>395</v>
      </c>
      <c r="R4" s="77" t="s">
        <v>410</v>
      </c>
      <c r="S4" s="435"/>
      <c r="T4" s="437"/>
    </row>
    <row r="5" spans="1:20" s="74" customFormat="1" ht="57.6" x14ac:dyDescent="0.3">
      <c r="A5" s="74">
        <v>1</v>
      </c>
      <c r="B5" s="156">
        <v>1</v>
      </c>
      <c r="C5" s="157" t="s">
        <v>330</v>
      </c>
      <c r="D5" s="105" t="s">
        <v>345</v>
      </c>
      <c r="E5" s="105">
        <v>27784525</v>
      </c>
      <c r="F5" s="105" t="s">
        <v>411</v>
      </c>
      <c r="G5" s="105" t="s">
        <v>68</v>
      </c>
      <c r="H5" s="105" t="s">
        <v>124</v>
      </c>
      <c r="I5" s="105" t="s">
        <v>219</v>
      </c>
      <c r="J5" s="105" t="s">
        <v>331</v>
      </c>
      <c r="K5" s="158">
        <v>1763195.51</v>
      </c>
      <c r="L5" s="158">
        <v>1675036</v>
      </c>
      <c r="M5" s="116">
        <v>2019</v>
      </c>
      <c r="N5" s="116">
        <v>2023</v>
      </c>
      <c r="O5" s="116"/>
      <c r="P5" s="116" t="s">
        <v>78</v>
      </c>
      <c r="Q5" s="116" t="s">
        <v>78</v>
      </c>
      <c r="R5" s="116"/>
      <c r="S5" s="116" t="s">
        <v>351</v>
      </c>
      <c r="T5" s="116" t="s">
        <v>160</v>
      </c>
    </row>
    <row r="6" spans="1:20" s="74" customFormat="1" ht="57.6" x14ac:dyDescent="0.3">
      <c r="A6" s="74">
        <v>2</v>
      </c>
      <c r="B6" s="159">
        <v>2</v>
      </c>
      <c r="C6" s="157" t="s">
        <v>330</v>
      </c>
      <c r="D6" s="105" t="s">
        <v>345</v>
      </c>
      <c r="E6" s="105">
        <v>27784525</v>
      </c>
      <c r="F6" s="105" t="s">
        <v>332</v>
      </c>
      <c r="G6" s="105" t="s">
        <v>68</v>
      </c>
      <c r="H6" s="105" t="s">
        <v>124</v>
      </c>
      <c r="I6" s="105" t="s">
        <v>219</v>
      </c>
      <c r="J6" s="105" t="s">
        <v>332</v>
      </c>
      <c r="K6" s="158">
        <v>800000</v>
      </c>
      <c r="L6" s="158">
        <f t="shared" ref="L6:L14" si="0">K6/100*85</f>
        <v>680000</v>
      </c>
      <c r="M6" s="116">
        <v>2019</v>
      </c>
      <c r="N6" s="116">
        <v>2021</v>
      </c>
      <c r="O6" s="116"/>
      <c r="P6" s="116" t="s">
        <v>78</v>
      </c>
      <c r="Q6" s="116"/>
      <c r="R6" s="116"/>
      <c r="S6" s="116" t="s">
        <v>79</v>
      </c>
      <c r="T6" s="116"/>
    </row>
    <row r="7" spans="1:20" s="74" customFormat="1" ht="57.6" x14ac:dyDescent="0.3">
      <c r="A7" s="74">
        <v>3</v>
      </c>
      <c r="B7" s="159">
        <v>3</v>
      </c>
      <c r="C7" s="157" t="s">
        <v>330</v>
      </c>
      <c r="D7" s="105" t="s">
        <v>345</v>
      </c>
      <c r="E7" s="105">
        <v>27784525</v>
      </c>
      <c r="F7" s="105" t="s">
        <v>333</v>
      </c>
      <c r="G7" s="105" t="s">
        <v>68</v>
      </c>
      <c r="H7" s="105" t="s">
        <v>124</v>
      </c>
      <c r="I7" s="105" t="s">
        <v>219</v>
      </c>
      <c r="J7" s="105" t="s">
        <v>333</v>
      </c>
      <c r="K7" s="158">
        <v>1500000</v>
      </c>
      <c r="L7" s="158">
        <f t="shared" si="0"/>
        <v>1275000</v>
      </c>
      <c r="M7" s="116">
        <v>2019</v>
      </c>
      <c r="N7" s="116">
        <v>2021</v>
      </c>
      <c r="O7" s="116"/>
      <c r="P7" s="116" t="s">
        <v>78</v>
      </c>
      <c r="Q7" s="116"/>
      <c r="R7" s="116"/>
      <c r="S7" s="116" t="s">
        <v>79</v>
      </c>
      <c r="T7" s="116"/>
    </row>
    <row r="8" spans="1:20" s="74" customFormat="1" ht="57.6" x14ac:dyDescent="0.3">
      <c r="B8" s="159">
        <v>4</v>
      </c>
      <c r="C8" s="157" t="s">
        <v>330</v>
      </c>
      <c r="D8" s="105" t="s">
        <v>345</v>
      </c>
      <c r="E8" s="105">
        <v>27784525</v>
      </c>
      <c r="F8" s="105" t="s">
        <v>334</v>
      </c>
      <c r="G8" s="105" t="s">
        <v>68</v>
      </c>
      <c r="H8" s="105" t="s">
        <v>124</v>
      </c>
      <c r="I8" s="105" t="s">
        <v>219</v>
      </c>
      <c r="J8" s="105" t="s">
        <v>334</v>
      </c>
      <c r="K8" s="158">
        <v>700000</v>
      </c>
      <c r="L8" s="158">
        <f t="shared" si="0"/>
        <v>595000</v>
      </c>
      <c r="M8" s="116">
        <v>2021</v>
      </c>
      <c r="N8" s="116">
        <v>2023</v>
      </c>
      <c r="O8" s="116" t="s">
        <v>78</v>
      </c>
      <c r="P8" s="116" t="s">
        <v>78</v>
      </c>
      <c r="Q8" s="116" t="s">
        <v>78</v>
      </c>
      <c r="R8" s="116" t="s">
        <v>78</v>
      </c>
      <c r="S8" s="116" t="s">
        <v>79</v>
      </c>
      <c r="T8" s="116"/>
    </row>
    <row r="9" spans="1:20" s="74" customFormat="1" ht="57.6" x14ac:dyDescent="0.3">
      <c r="A9" s="74">
        <v>4</v>
      </c>
      <c r="B9" s="159">
        <v>5</v>
      </c>
      <c r="C9" s="157" t="s">
        <v>330</v>
      </c>
      <c r="D9" s="105" t="s">
        <v>345</v>
      </c>
      <c r="E9" s="105">
        <v>27784525</v>
      </c>
      <c r="F9" s="105" t="s">
        <v>335</v>
      </c>
      <c r="G9" s="105" t="s">
        <v>68</v>
      </c>
      <c r="H9" s="105" t="s">
        <v>124</v>
      </c>
      <c r="I9" s="105" t="s">
        <v>219</v>
      </c>
      <c r="J9" s="105" t="s">
        <v>335</v>
      </c>
      <c r="K9" s="158">
        <v>1500000</v>
      </c>
      <c r="L9" s="158">
        <f t="shared" si="0"/>
        <v>1275000</v>
      </c>
      <c r="M9" s="116">
        <v>2021</v>
      </c>
      <c r="N9" s="116">
        <v>2023</v>
      </c>
      <c r="O9" s="116"/>
      <c r="P9" s="116" t="s">
        <v>78</v>
      </c>
      <c r="Q9" s="116" t="s">
        <v>78</v>
      </c>
      <c r="R9" s="116" t="s">
        <v>78</v>
      </c>
      <c r="S9" s="116" t="s">
        <v>336</v>
      </c>
      <c r="T9" s="116"/>
    </row>
    <row r="10" spans="1:20" s="74" customFormat="1" ht="57.6" x14ac:dyDescent="0.3">
      <c r="A10" s="74">
        <v>5</v>
      </c>
      <c r="B10" s="159">
        <v>6</v>
      </c>
      <c r="C10" s="105" t="s">
        <v>337</v>
      </c>
      <c r="D10" s="105" t="s">
        <v>345</v>
      </c>
      <c r="E10" s="105">
        <v>27784525</v>
      </c>
      <c r="F10" s="105" t="s">
        <v>338</v>
      </c>
      <c r="G10" s="105" t="s">
        <v>68</v>
      </c>
      <c r="H10" s="105" t="s">
        <v>124</v>
      </c>
      <c r="I10" s="105" t="s">
        <v>219</v>
      </c>
      <c r="J10" s="105" t="s">
        <v>338</v>
      </c>
      <c r="K10" s="158">
        <v>700000</v>
      </c>
      <c r="L10" s="158">
        <f t="shared" si="0"/>
        <v>595000</v>
      </c>
      <c r="M10" s="116">
        <v>2021</v>
      </c>
      <c r="N10" s="116">
        <v>2023</v>
      </c>
      <c r="O10" s="116"/>
      <c r="P10" s="116" t="s">
        <v>78</v>
      </c>
      <c r="Q10" s="116"/>
      <c r="R10" s="116"/>
      <c r="S10" s="116" t="s">
        <v>79</v>
      </c>
      <c r="T10" s="116"/>
    </row>
    <row r="11" spans="1:20" s="74" customFormat="1" ht="72" x14ac:dyDescent="0.3">
      <c r="A11" s="74">
        <v>6</v>
      </c>
      <c r="B11" s="159">
        <v>7</v>
      </c>
      <c r="C11" s="105" t="s">
        <v>337</v>
      </c>
      <c r="D11" s="105" t="s">
        <v>345</v>
      </c>
      <c r="E11" s="105">
        <v>27784525</v>
      </c>
      <c r="F11" s="105" t="s">
        <v>339</v>
      </c>
      <c r="G11" s="105" t="s">
        <v>68</v>
      </c>
      <c r="H11" s="105" t="s">
        <v>124</v>
      </c>
      <c r="I11" s="105" t="s">
        <v>219</v>
      </c>
      <c r="J11" s="105" t="s">
        <v>339</v>
      </c>
      <c r="K11" s="158">
        <v>500000</v>
      </c>
      <c r="L11" s="158">
        <f t="shared" si="0"/>
        <v>425000</v>
      </c>
      <c r="M11" s="116">
        <v>2021</v>
      </c>
      <c r="N11" s="116">
        <v>2023</v>
      </c>
      <c r="O11" s="116"/>
      <c r="P11" s="116" t="s">
        <v>78</v>
      </c>
      <c r="Q11" s="116"/>
      <c r="R11" s="116"/>
      <c r="S11" s="116" t="s">
        <v>340</v>
      </c>
      <c r="T11" s="116"/>
    </row>
    <row r="12" spans="1:20" s="74" customFormat="1" ht="57.6" x14ac:dyDescent="0.3">
      <c r="B12" s="159">
        <v>8</v>
      </c>
      <c r="C12" s="105" t="s">
        <v>337</v>
      </c>
      <c r="D12" s="105" t="s">
        <v>345</v>
      </c>
      <c r="E12" s="105">
        <v>27784525</v>
      </c>
      <c r="F12" s="105" t="s">
        <v>341</v>
      </c>
      <c r="G12" s="105" t="s">
        <v>68</v>
      </c>
      <c r="H12" s="105" t="s">
        <v>124</v>
      </c>
      <c r="I12" s="105" t="s">
        <v>219</v>
      </c>
      <c r="J12" s="105" t="s">
        <v>341</v>
      </c>
      <c r="K12" s="158">
        <v>300000</v>
      </c>
      <c r="L12" s="158">
        <f t="shared" si="0"/>
        <v>255000</v>
      </c>
      <c r="M12" s="116">
        <v>2021</v>
      </c>
      <c r="N12" s="116"/>
      <c r="O12" s="116"/>
      <c r="P12" s="116" t="s">
        <v>78</v>
      </c>
      <c r="Q12" s="116"/>
      <c r="R12" s="116"/>
      <c r="S12" s="116" t="s">
        <v>79</v>
      </c>
      <c r="T12" s="116"/>
    </row>
    <row r="13" spans="1:20" s="74" customFormat="1" ht="57.6" x14ac:dyDescent="0.3">
      <c r="A13" s="74">
        <v>7</v>
      </c>
      <c r="B13" s="159">
        <v>9</v>
      </c>
      <c r="C13" s="105" t="s">
        <v>337</v>
      </c>
      <c r="D13" s="105" t="s">
        <v>345</v>
      </c>
      <c r="E13" s="105">
        <v>27784525</v>
      </c>
      <c r="F13" s="105" t="s">
        <v>342</v>
      </c>
      <c r="G13" s="105" t="s">
        <v>68</v>
      </c>
      <c r="H13" s="105" t="s">
        <v>124</v>
      </c>
      <c r="I13" s="105" t="s">
        <v>219</v>
      </c>
      <c r="J13" s="105" t="s">
        <v>342</v>
      </c>
      <c r="K13" s="158">
        <v>400000</v>
      </c>
      <c r="L13" s="158">
        <f t="shared" si="0"/>
        <v>340000</v>
      </c>
      <c r="M13" s="116">
        <v>2021</v>
      </c>
      <c r="N13" s="116">
        <v>2022</v>
      </c>
      <c r="O13" s="116"/>
      <c r="P13" s="116" t="s">
        <v>78</v>
      </c>
      <c r="Q13" s="116"/>
      <c r="R13" s="116"/>
      <c r="S13" s="116" t="s">
        <v>340</v>
      </c>
      <c r="T13" s="116"/>
    </row>
    <row r="14" spans="1:20" s="74" customFormat="1" ht="86.4" x14ac:dyDescent="0.3">
      <c r="A14" s="74">
        <v>8</v>
      </c>
      <c r="B14" s="159">
        <v>10</v>
      </c>
      <c r="C14" s="105" t="s">
        <v>344</v>
      </c>
      <c r="D14" s="105" t="s">
        <v>345</v>
      </c>
      <c r="E14" s="160">
        <v>27784525</v>
      </c>
      <c r="F14" s="105" t="s">
        <v>346</v>
      </c>
      <c r="G14" s="105" t="s">
        <v>68</v>
      </c>
      <c r="H14" s="105" t="s">
        <v>124</v>
      </c>
      <c r="I14" s="105" t="s">
        <v>219</v>
      </c>
      <c r="J14" s="105" t="s">
        <v>350</v>
      </c>
      <c r="K14" s="158">
        <v>1057055</v>
      </c>
      <c r="L14" s="158">
        <f t="shared" si="0"/>
        <v>898496.74999999988</v>
      </c>
      <c r="M14" s="161" t="s">
        <v>412</v>
      </c>
      <c r="N14" s="161" t="s">
        <v>413</v>
      </c>
      <c r="O14" s="116"/>
      <c r="P14" s="116" t="s">
        <v>348</v>
      </c>
      <c r="Q14" s="116" t="s">
        <v>348</v>
      </c>
      <c r="R14" s="116" t="s">
        <v>348</v>
      </c>
      <c r="S14" s="116" t="s">
        <v>351</v>
      </c>
      <c r="T14" s="116" t="s">
        <v>160</v>
      </c>
    </row>
    <row r="15" spans="1:20" s="74" customFormat="1" ht="72" x14ac:dyDescent="0.3">
      <c r="A15" s="74">
        <v>9</v>
      </c>
      <c r="B15" s="159">
        <v>11</v>
      </c>
      <c r="C15" s="105" t="s">
        <v>344</v>
      </c>
      <c r="D15" s="105" t="s">
        <v>345</v>
      </c>
      <c r="E15" s="160">
        <v>27784525</v>
      </c>
      <c r="F15" s="120" t="s">
        <v>352</v>
      </c>
      <c r="G15" s="105" t="s">
        <v>68</v>
      </c>
      <c r="H15" s="105" t="s">
        <v>124</v>
      </c>
      <c r="I15" s="105" t="s">
        <v>219</v>
      </c>
      <c r="J15" s="120" t="s">
        <v>352</v>
      </c>
      <c r="K15" s="54">
        <v>5000000</v>
      </c>
      <c r="L15" s="54">
        <f>SUM(K15*85%)</f>
        <v>4250000</v>
      </c>
      <c r="M15" s="55" t="s">
        <v>347</v>
      </c>
      <c r="N15" s="55" t="s">
        <v>462</v>
      </c>
      <c r="O15" s="114"/>
      <c r="P15" s="114" t="s">
        <v>348</v>
      </c>
      <c r="Q15" s="114" t="s">
        <v>348</v>
      </c>
      <c r="R15" s="114" t="s">
        <v>78</v>
      </c>
      <c r="S15" s="35" t="s">
        <v>336</v>
      </c>
      <c r="T15" s="116" t="s">
        <v>160</v>
      </c>
    </row>
    <row r="16" spans="1:20" s="74" customFormat="1" ht="72" x14ac:dyDescent="0.3">
      <c r="B16" s="164">
        <v>12</v>
      </c>
      <c r="C16" s="105" t="s">
        <v>344</v>
      </c>
      <c r="D16" s="105" t="s">
        <v>345</v>
      </c>
      <c r="E16" s="160">
        <v>27784525</v>
      </c>
      <c r="F16" s="120" t="s">
        <v>465</v>
      </c>
      <c r="G16" s="105" t="s">
        <v>68</v>
      </c>
      <c r="H16" s="105" t="s">
        <v>124</v>
      </c>
      <c r="I16" s="105" t="s">
        <v>219</v>
      </c>
      <c r="J16" s="120" t="s">
        <v>466</v>
      </c>
      <c r="K16" s="162">
        <v>250000</v>
      </c>
      <c r="L16" s="162">
        <f>SUM(K16*85%)</f>
        <v>212500</v>
      </c>
      <c r="M16" s="163" t="s">
        <v>347</v>
      </c>
      <c r="N16" s="163" t="s">
        <v>347</v>
      </c>
      <c r="O16" s="114"/>
      <c r="P16" s="114" t="s">
        <v>78</v>
      </c>
      <c r="Q16" s="114"/>
      <c r="R16" s="114"/>
      <c r="S16" s="35" t="s">
        <v>336</v>
      </c>
      <c r="T16" s="116"/>
    </row>
    <row r="17" spans="1:21" s="74" customFormat="1" ht="72" x14ac:dyDescent="0.3">
      <c r="A17" s="74">
        <v>10</v>
      </c>
      <c r="B17" s="165">
        <v>13</v>
      </c>
      <c r="C17" s="105" t="s">
        <v>344</v>
      </c>
      <c r="D17" s="105" t="s">
        <v>345</v>
      </c>
      <c r="E17" s="160">
        <v>27784525</v>
      </c>
      <c r="F17" s="120" t="s">
        <v>467</v>
      </c>
      <c r="G17" s="105" t="s">
        <v>68</v>
      </c>
      <c r="H17" s="105" t="s">
        <v>124</v>
      </c>
      <c r="I17" s="105" t="s">
        <v>219</v>
      </c>
      <c r="J17" s="120" t="s">
        <v>468</v>
      </c>
      <c r="K17" s="162">
        <v>30000000</v>
      </c>
      <c r="L17" s="162">
        <f>SUM(K17*85%)</f>
        <v>25500000</v>
      </c>
      <c r="M17" s="163" t="s">
        <v>347</v>
      </c>
      <c r="N17" s="163" t="s">
        <v>469</v>
      </c>
      <c r="O17" s="114"/>
      <c r="P17" s="114" t="s">
        <v>78</v>
      </c>
      <c r="Q17" s="114" t="s">
        <v>78</v>
      </c>
      <c r="R17" s="114"/>
      <c r="S17" s="35" t="s">
        <v>336</v>
      </c>
      <c r="T17" s="116" t="s">
        <v>160</v>
      </c>
    </row>
    <row r="18" spans="1:21" s="74" customFormat="1" ht="28.8" x14ac:dyDescent="0.3">
      <c r="A18" s="74">
        <v>11</v>
      </c>
      <c r="B18" s="352">
        <v>14</v>
      </c>
      <c r="C18" s="157" t="s">
        <v>456</v>
      </c>
      <c r="D18" s="157"/>
      <c r="E18" s="105">
        <v>45238359</v>
      </c>
      <c r="F18" s="105" t="s">
        <v>343</v>
      </c>
      <c r="G18" s="105" t="s">
        <v>68</v>
      </c>
      <c r="H18" s="105" t="s">
        <v>77</v>
      </c>
      <c r="I18" s="105" t="s">
        <v>75</v>
      </c>
      <c r="J18" s="105" t="s">
        <v>343</v>
      </c>
      <c r="K18" s="158">
        <v>17500000</v>
      </c>
      <c r="L18" s="158">
        <f t="shared" ref="L18" si="1">K18/100*85</f>
        <v>14875000</v>
      </c>
      <c r="M18" s="116">
        <v>2023</v>
      </c>
      <c r="N18" s="116">
        <v>2025</v>
      </c>
      <c r="O18" s="116" t="s">
        <v>78</v>
      </c>
      <c r="P18" s="116" t="s">
        <v>78</v>
      </c>
      <c r="Q18" s="116" t="s">
        <v>78</v>
      </c>
      <c r="R18" s="116" t="s">
        <v>78</v>
      </c>
      <c r="S18" s="116"/>
      <c r="T18" s="116" t="s">
        <v>160</v>
      </c>
      <c r="U18" s="168"/>
    </row>
    <row r="19" spans="1:21" s="74" customFormat="1" ht="28.8" x14ac:dyDescent="0.3">
      <c r="A19" s="74">
        <v>12</v>
      </c>
      <c r="B19" s="159">
        <v>15</v>
      </c>
      <c r="C19" s="120" t="s">
        <v>197</v>
      </c>
      <c r="D19" s="120"/>
      <c r="E19" s="167">
        <v>1552937</v>
      </c>
      <c r="F19" s="120" t="s">
        <v>349</v>
      </c>
      <c r="G19" s="120" t="s">
        <v>68</v>
      </c>
      <c r="H19" s="120" t="s">
        <v>124</v>
      </c>
      <c r="I19" s="120" t="s">
        <v>199</v>
      </c>
      <c r="J19" s="120" t="s">
        <v>414</v>
      </c>
      <c r="K19" s="162">
        <v>1500000</v>
      </c>
      <c r="L19" s="162">
        <f t="shared" ref="L19:L22" si="2">SUM(K19*85%)</f>
        <v>1275000</v>
      </c>
      <c r="M19" s="163" t="s">
        <v>402</v>
      </c>
      <c r="N19" s="163" t="s">
        <v>462</v>
      </c>
      <c r="O19" s="114"/>
      <c r="P19" s="114" t="s">
        <v>78</v>
      </c>
      <c r="Q19" s="114" t="s">
        <v>78</v>
      </c>
      <c r="R19" s="114"/>
      <c r="S19" s="114" t="s">
        <v>79</v>
      </c>
      <c r="T19" s="114" t="s">
        <v>160</v>
      </c>
      <c r="U19" s="168"/>
    </row>
    <row r="20" spans="1:21" s="74" customFormat="1" ht="28.8" x14ac:dyDescent="0.3">
      <c r="B20" s="305">
        <v>16</v>
      </c>
      <c r="C20" s="120" t="s">
        <v>197</v>
      </c>
      <c r="D20" s="120"/>
      <c r="E20" s="167">
        <v>1552937</v>
      </c>
      <c r="F20" s="120" t="s">
        <v>463</v>
      </c>
      <c r="G20" s="120" t="s">
        <v>68</v>
      </c>
      <c r="H20" s="120" t="s">
        <v>124</v>
      </c>
      <c r="I20" s="105" t="s">
        <v>199</v>
      </c>
      <c r="J20" s="105" t="s">
        <v>464</v>
      </c>
      <c r="K20" s="306">
        <v>1500000</v>
      </c>
      <c r="L20" s="158">
        <f t="shared" si="2"/>
        <v>1275000</v>
      </c>
      <c r="M20" s="307" t="s">
        <v>402</v>
      </c>
      <c r="N20" s="307" t="s">
        <v>462</v>
      </c>
      <c r="O20" s="113"/>
      <c r="P20" s="116" t="s">
        <v>78</v>
      </c>
      <c r="Q20" s="113" t="s">
        <v>78</v>
      </c>
      <c r="R20" s="308"/>
      <c r="S20" s="114" t="s">
        <v>79</v>
      </c>
      <c r="T20" s="116" t="s">
        <v>160</v>
      </c>
    </row>
    <row r="21" spans="1:21" s="74" customFormat="1" ht="28.8" x14ac:dyDescent="0.3">
      <c r="A21" s="74">
        <v>13</v>
      </c>
      <c r="B21" s="166">
        <v>17</v>
      </c>
      <c r="C21" s="50" t="s">
        <v>483</v>
      </c>
      <c r="D21" s="120" t="s">
        <v>471</v>
      </c>
      <c r="E21" s="167">
        <v>5826535</v>
      </c>
      <c r="F21" s="50" t="s">
        <v>484</v>
      </c>
      <c r="G21" s="120" t="s">
        <v>68</v>
      </c>
      <c r="H21" s="120" t="s">
        <v>77</v>
      </c>
      <c r="I21" s="120" t="s">
        <v>472</v>
      </c>
      <c r="J21" s="50" t="s">
        <v>485</v>
      </c>
      <c r="K21" s="162">
        <v>70000</v>
      </c>
      <c r="L21" s="158">
        <f t="shared" si="2"/>
        <v>59500</v>
      </c>
      <c r="M21" s="55" t="s">
        <v>486</v>
      </c>
      <c r="N21" s="55" t="s">
        <v>487</v>
      </c>
      <c r="O21" s="114"/>
      <c r="P21" s="114" t="s">
        <v>78</v>
      </c>
      <c r="Q21" s="116" t="s">
        <v>78</v>
      </c>
      <c r="R21" s="114"/>
      <c r="S21" s="114" t="s">
        <v>473</v>
      </c>
      <c r="T21" s="114" t="s">
        <v>160</v>
      </c>
      <c r="U21" s="168"/>
    </row>
    <row r="22" spans="1:21" s="74" customFormat="1" ht="28.8" x14ac:dyDescent="0.3">
      <c r="A22" s="74">
        <v>14</v>
      </c>
      <c r="B22" s="212">
        <v>18</v>
      </c>
      <c r="C22" s="37" t="s">
        <v>489</v>
      </c>
      <c r="D22" s="37" t="s">
        <v>384</v>
      </c>
      <c r="E22" s="213">
        <v>61989738</v>
      </c>
      <c r="F22" s="37" t="s">
        <v>490</v>
      </c>
      <c r="G22" s="37" t="s">
        <v>384</v>
      </c>
      <c r="H22" s="37" t="s">
        <v>77</v>
      </c>
      <c r="I22" s="37" t="s">
        <v>491</v>
      </c>
      <c r="J22" s="42" t="s">
        <v>492</v>
      </c>
      <c r="K22" s="214">
        <v>750000</v>
      </c>
      <c r="L22" s="53">
        <f t="shared" si="2"/>
        <v>637500</v>
      </c>
      <c r="M22" s="211" t="s">
        <v>402</v>
      </c>
      <c r="N22" s="211" t="s">
        <v>493</v>
      </c>
      <c r="O22" s="46" t="s">
        <v>78</v>
      </c>
      <c r="P22" s="46" t="s">
        <v>78</v>
      </c>
      <c r="Q22" s="46" t="s">
        <v>78</v>
      </c>
      <c r="R22" s="46" t="s">
        <v>78</v>
      </c>
      <c r="S22" s="46" t="s">
        <v>149</v>
      </c>
      <c r="T22" s="34" t="s">
        <v>195</v>
      </c>
    </row>
    <row r="23" spans="1:21" s="74" customFormat="1" x14ac:dyDescent="0.3">
      <c r="A23" s="74">
        <v>15</v>
      </c>
      <c r="K23" s="169"/>
      <c r="L23" s="169"/>
    </row>
    <row r="24" spans="1:21" s="74" customFormat="1" x14ac:dyDescent="0.3">
      <c r="B24" s="37"/>
      <c r="C24" s="74" t="s">
        <v>230</v>
      </c>
      <c r="K24" s="169"/>
      <c r="L24" s="169"/>
    </row>
    <row r="25" spans="1:21" s="74" customFormat="1" ht="16.2" customHeight="1" x14ac:dyDescent="0.3">
      <c r="A25" s="74">
        <v>16</v>
      </c>
      <c r="K25" s="169"/>
      <c r="L25" s="169"/>
    </row>
    <row r="26" spans="1:21" s="74" customFormat="1" x14ac:dyDescent="0.3">
      <c r="A26" s="74">
        <v>17</v>
      </c>
      <c r="K26" s="169"/>
      <c r="L26" s="169"/>
    </row>
    <row r="27" spans="1:21" s="74" customFormat="1" ht="25.8" x14ac:dyDescent="0.5">
      <c r="A27" s="74">
        <v>18</v>
      </c>
      <c r="B27" s="170" t="s">
        <v>513</v>
      </c>
      <c r="K27" s="169"/>
      <c r="L27" s="169"/>
    </row>
    <row r="28" spans="1:21" x14ac:dyDescent="0.3">
      <c r="A28" s="74"/>
    </row>
    <row r="29" spans="1:21" x14ac:dyDescent="0.3">
      <c r="A29" s="74">
        <v>19</v>
      </c>
    </row>
    <row r="30" spans="1:21" x14ac:dyDescent="0.3">
      <c r="A30" s="74">
        <v>20</v>
      </c>
    </row>
    <row r="31" spans="1:21" x14ac:dyDescent="0.3">
      <c r="A31" s="74">
        <v>21</v>
      </c>
    </row>
    <row r="32" spans="1:21" x14ac:dyDescent="0.3">
      <c r="A32" s="74"/>
    </row>
    <row r="33" spans="1:1" x14ac:dyDescent="0.3">
      <c r="A33" s="74">
        <v>22</v>
      </c>
    </row>
    <row r="34" spans="1:1" x14ac:dyDescent="0.3">
      <c r="A34" s="74">
        <v>23</v>
      </c>
    </row>
    <row r="35" spans="1:1" x14ac:dyDescent="0.3">
      <c r="A35" s="74">
        <v>24</v>
      </c>
    </row>
    <row r="36" spans="1:1" x14ac:dyDescent="0.3">
      <c r="A36" s="74"/>
    </row>
    <row r="37" spans="1:1" x14ac:dyDescent="0.3">
      <c r="A37" s="74">
        <v>25</v>
      </c>
    </row>
    <row r="38" spans="1:1" x14ac:dyDescent="0.3">
      <c r="A38" s="74">
        <v>26</v>
      </c>
    </row>
    <row r="39" spans="1:1" x14ac:dyDescent="0.3">
      <c r="A39" s="74">
        <v>27</v>
      </c>
    </row>
    <row r="40" spans="1:1" x14ac:dyDescent="0.3">
      <c r="A40" s="74"/>
    </row>
    <row r="41" spans="1:1" x14ac:dyDescent="0.3">
      <c r="A41" s="74">
        <v>28</v>
      </c>
    </row>
    <row r="42" spans="1:1" x14ac:dyDescent="0.3">
      <c r="A42" s="74">
        <v>29</v>
      </c>
    </row>
    <row r="43" spans="1:1" x14ac:dyDescent="0.3">
      <c r="A43" s="74">
        <v>30</v>
      </c>
    </row>
    <row r="44" spans="1:1" x14ac:dyDescent="0.3">
      <c r="A44" s="74"/>
    </row>
    <row r="45" spans="1:1" x14ac:dyDescent="0.3">
      <c r="A45" s="74">
        <v>31</v>
      </c>
    </row>
    <row r="46" spans="1:1" ht="16.2" customHeight="1" x14ac:dyDescent="0.3">
      <c r="A46" s="74">
        <v>32</v>
      </c>
    </row>
    <row r="47" spans="1:1" x14ac:dyDescent="0.3">
      <c r="A47" s="74">
        <v>33</v>
      </c>
    </row>
    <row r="48" spans="1:1" x14ac:dyDescent="0.3">
      <c r="A48" s="74"/>
    </row>
    <row r="49" spans="1:1" x14ac:dyDescent="0.3">
      <c r="A49" s="74">
        <v>34</v>
      </c>
    </row>
    <row r="50" spans="1:1" x14ac:dyDescent="0.3">
      <c r="A50" s="74">
        <v>35</v>
      </c>
    </row>
    <row r="51" spans="1:1" x14ac:dyDescent="0.3">
      <c r="A51" s="74">
        <v>36</v>
      </c>
    </row>
    <row r="52" spans="1:1" x14ac:dyDescent="0.3">
      <c r="A52" s="74"/>
    </row>
    <row r="53" spans="1:1" x14ac:dyDescent="0.3">
      <c r="A53" s="74">
        <v>37</v>
      </c>
    </row>
    <row r="54" spans="1:1" x14ac:dyDescent="0.3">
      <c r="A54" s="74">
        <v>38</v>
      </c>
    </row>
    <row r="55" spans="1:1" x14ac:dyDescent="0.3">
      <c r="A55" s="74">
        <v>39</v>
      </c>
    </row>
    <row r="56" spans="1:1" x14ac:dyDescent="0.3">
      <c r="A56" s="74"/>
    </row>
    <row r="57" spans="1:1" x14ac:dyDescent="0.3">
      <c r="A57" s="74">
        <v>40</v>
      </c>
    </row>
    <row r="58" spans="1:1" x14ac:dyDescent="0.3">
      <c r="A58" s="74">
        <v>41</v>
      </c>
    </row>
    <row r="59" spans="1:1" x14ac:dyDescent="0.3">
      <c r="A59" s="74">
        <v>42</v>
      </c>
    </row>
    <row r="60" spans="1:1" x14ac:dyDescent="0.3">
      <c r="A60" s="74"/>
    </row>
    <row r="61" spans="1:1" x14ac:dyDescent="0.3">
      <c r="A61" s="74">
        <v>43</v>
      </c>
    </row>
    <row r="62" spans="1:1" x14ac:dyDescent="0.3">
      <c r="A62" s="74">
        <v>44</v>
      </c>
    </row>
    <row r="63" spans="1:1" x14ac:dyDescent="0.3">
      <c r="A63" s="74">
        <v>45</v>
      </c>
    </row>
    <row r="64" spans="1:1" x14ac:dyDescent="0.3">
      <c r="A64" s="74"/>
    </row>
    <row r="65" spans="1:1" x14ac:dyDescent="0.3">
      <c r="A65" s="74">
        <v>46</v>
      </c>
    </row>
    <row r="66" spans="1:1" x14ac:dyDescent="0.3">
      <c r="A66" s="74">
        <v>47</v>
      </c>
    </row>
    <row r="67" spans="1:1" x14ac:dyDescent="0.3">
      <c r="A67" s="74">
        <v>48</v>
      </c>
    </row>
    <row r="68" spans="1:1" x14ac:dyDescent="0.3">
      <c r="A68" s="74"/>
    </row>
    <row r="69" spans="1:1" x14ac:dyDescent="0.3">
      <c r="A69" s="74">
        <v>49</v>
      </c>
    </row>
    <row r="70" spans="1:1" x14ac:dyDescent="0.3">
      <c r="A70" s="74">
        <v>50</v>
      </c>
    </row>
    <row r="71" spans="1:1" x14ac:dyDescent="0.3">
      <c r="A71" s="74">
        <v>51</v>
      </c>
    </row>
    <row r="72" spans="1:1" x14ac:dyDescent="0.3">
      <c r="A72" s="74"/>
    </row>
    <row r="73" spans="1:1" x14ac:dyDescent="0.3">
      <c r="A73" s="74">
        <v>52</v>
      </c>
    </row>
    <row r="74" spans="1:1" x14ac:dyDescent="0.3">
      <c r="A74" s="74">
        <v>53</v>
      </c>
    </row>
    <row r="75" spans="1:1" x14ac:dyDescent="0.3">
      <c r="A75" s="74">
        <v>54</v>
      </c>
    </row>
    <row r="76" spans="1:1" x14ac:dyDescent="0.3">
      <c r="A76" s="74"/>
    </row>
    <row r="77" spans="1:1" x14ac:dyDescent="0.3">
      <c r="A77" s="74">
        <v>55</v>
      </c>
    </row>
    <row r="78" spans="1:1" x14ac:dyDescent="0.3">
      <c r="A78" s="74">
        <v>56</v>
      </c>
    </row>
    <row r="79" spans="1:1" x14ac:dyDescent="0.3">
      <c r="A79" s="74">
        <v>57</v>
      </c>
    </row>
    <row r="80" spans="1:1" x14ac:dyDescent="0.3">
      <c r="A80" s="74"/>
    </row>
    <row r="81" spans="1:1" x14ac:dyDescent="0.3">
      <c r="A81" s="74">
        <v>58</v>
      </c>
    </row>
    <row r="82" spans="1:1" x14ac:dyDescent="0.3">
      <c r="A82" s="74">
        <v>59</v>
      </c>
    </row>
    <row r="83" spans="1:1" x14ac:dyDescent="0.3">
      <c r="A83" s="74">
        <v>60</v>
      </c>
    </row>
    <row r="84" spans="1:1" x14ac:dyDescent="0.3">
      <c r="A84" s="74"/>
    </row>
    <row r="85" spans="1:1" x14ac:dyDescent="0.3">
      <c r="A85" s="74">
        <v>61</v>
      </c>
    </row>
    <row r="86" spans="1:1" x14ac:dyDescent="0.3">
      <c r="A86" s="74">
        <v>62</v>
      </c>
    </row>
    <row r="87" spans="1:1" x14ac:dyDescent="0.3">
      <c r="A87" s="74">
        <v>63</v>
      </c>
    </row>
    <row r="88" spans="1:1" x14ac:dyDescent="0.3">
      <c r="A88" s="74"/>
    </row>
    <row r="89" spans="1:1" x14ac:dyDescent="0.3">
      <c r="A89" s="74">
        <v>64</v>
      </c>
    </row>
    <row r="90" spans="1:1" x14ac:dyDescent="0.3">
      <c r="A90" s="74">
        <v>65</v>
      </c>
    </row>
    <row r="91" spans="1:1" x14ac:dyDescent="0.3">
      <c r="A91" s="74">
        <v>66</v>
      </c>
    </row>
    <row r="92" spans="1:1" x14ac:dyDescent="0.3">
      <c r="A92" s="74"/>
    </row>
    <row r="93" spans="1:1" x14ac:dyDescent="0.3">
      <c r="A93" s="74">
        <v>67</v>
      </c>
    </row>
    <row r="94" spans="1:1" x14ac:dyDescent="0.3">
      <c r="A94" s="74">
        <v>68</v>
      </c>
    </row>
    <row r="95" spans="1:1" x14ac:dyDescent="0.3">
      <c r="A95" s="74">
        <v>69</v>
      </c>
    </row>
    <row r="96" spans="1:1" x14ac:dyDescent="0.3">
      <c r="A96" s="74"/>
    </row>
    <row r="97" spans="1:1" x14ac:dyDescent="0.3">
      <c r="A97" s="74">
        <v>70</v>
      </c>
    </row>
    <row r="98" spans="1:1" x14ac:dyDescent="0.3">
      <c r="A98" s="74">
        <v>71</v>
      </c>
    </row>
    <row r="99" spans="1:1" x14ac:dyDescent="0.3">
      <c r="A99" s="74">
        <v>72</v>
      </c>
    </row>
    <row r="100" spans="1:1" x14ac:dyDescent="0.3">
      <c r="A100" s="74"/>
    </row>
    <row r="101" spans="1:1" x14ac:dyDescent="0.3">
      <c r="A101" s="74">
        <v>73</v>
      </c>
    </row>
    <row r="102" spans="1:1" x14ac:dyDescent="0.3">
      <c r="A102" s="74">
        <v>74</v>
      </c>
    </row>
    <row r="103" spans="1:1" x14ac:dyDescent="0.3">
      <c r="A103" s="74">
        <v>75</v>
      </c>
    </row>
    <row r="104" spans="1:1" x14ac:dyDescent="0.3">
      <c r="A104" s="74"/>
    </row>
    <row r="105" spans="1:1" x14ac:dyDescent="0.3">
      <c r="A105" s="74">
        <v>76</v>
      </c>
    </row>
    <row r="106" spans="1:1" x14ac:dyDescent="0.3">
      <c r="A106" s="74">
        <v>77</v>
      </c>
    </row>
    <row r="107" spans="1:1" x14ac:dyDescent="0.3">
      <c r="A107" s="74">
        <v>78</v>
      </c>
    </row>
    <row r="108" spans="1:1" x14ac:dyDescent="0.3">
      <c r="A108" s="74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1.1811023622047245" bottom="1.1811023622047245" header="0.31496062992125984" footer="0.31496062992125984"/>
  <pageSetup paperSize="8" scale="69" fitToHeight="0" orientation="landscape" r:id="rId1"/>
  <headerFooter>
    <oddHeader>&amp;R&amp;G</oddHeader>
    <oddFooter>&amp;C&amp;G&amp;R&amp;P/&amp;N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Veronika Ondřejová</cp:lastModifiedBy>
  <cp:revision/>
  <cp:lastPrinted>2024-11-06T07:02:52Z</cp:lastPrinted>
  <dcterms:created xsi:type="dcterms:W3CDTF">2020-07-22T07:46:04Z</dcterms:created>
  <dcterms:modified xsi:type="dcterms:W3CDTF">2024-11-06T07:04:11Z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