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stembergovaj\Documents\Strategický rámec\2022 MAP III\Dokumenty pro StčK\"/>
    </mc:Choice>
  </mc:AlternateContent>
  <xr:revisionPtr revIDLastSave="0" documentId="13_ncr:1_{5DC55EFE-A391-4ED3-BEE5-04BB71EE2424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MŠ" sheetId="6" r:id="rId1"/>
    <sheet name="ZŠ" sheetId="7" r:id="rId2"/>
    <sheet name="zajmové, neformalní, cel" sheetId="8" r:id="rId3"/>
  </sheets>
  <definedNames>
    <definedName name="_xlnm._FilterDatabase" localSheetId="0" hidden="1">MŠ!$B$3:$E$24</definedName>
    <definedName name="_xlnm.Print_Area" localSheetId="2">'zajmové, neformalní, cel'!$A$1:$S$37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8" l="1"/>
  <c r="K6" i="8"/>
  <c r="K5" i="8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22" i="6" l="1"/>
  <c r="M21" i="6"/>
  <c r="M20" i="6"/>
  <c r="M19" i="6"/>
  <c r="M18" i="6"/>
  <c r="M17" i="6"/>
  <c r="M16" i="6"/>
  <c r="M15" i="6"/>
  <c r="M14" i="6"/>
  <c r="M13" i="6"/>
  <c r="M12" i="6"/>
  <c r="M11" i="6"/>
  <c r="M8" i="6"/>
  <c r="M9" i="6"/>
  <c r="M10" i="6"/>
  <c r="M7" i="6"/>
  <c r="M6" i="6"/>
  <c r="M5" i="6"/>
  <c r="M4" i="6"/>
</calcChain>
</file>

<file path=xl/sharedStrings.xml><?xml version="1.0" encoding="utf-8"?>
<sst xmlns="http://schemas.openxmlformats.org/spreadsheetml/2006/main" count="949" uniqueCount="339">
  <si>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</si>
  <si>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</si>
  <si>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</si>
  <si>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</si>
  <si>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</si>
  <si>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</si>
  <si>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</si>
  <si>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</si>
  <si>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</si>
  <si>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</si>
  <si>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</si>
  <si>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</si>
  <si>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</si>
  <si>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</si>
  <si>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</si>
  <si>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</si>
  <si>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</si>
  <si>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</si>
  <si>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</si>
  <si>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</si>
  <si>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</si>
  <si>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</si>
  <si>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</si>
  <si>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</si>
  <si>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</si>
  <si>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</si>
  <si>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</si>
  <si>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</si>
  <si>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</si>
  <si>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Obec s rozšířenou působností - realizace</t>
  </si>
  <si>
    <t>ne</t>
  </si>
  <si>
    <t>ano</t>
  </si>
  <si>
    <t>Základní škola a Mateřská škola Zadní Třebaň, okres Beroun</t>
  </si>
  <si>
    <t>Obec Zadní Třebaň</t>
  </si>
  <si>
    <t>Navýšení kapacity MŠ přístavbou včetně soc.zař.,šatny, jídelny + zvýšení kapacity kuchyně</t>
  </si>
  <si>
    <t>Středočeský</t>
  </si>
  <si>
    <t>Beroun</t>
  </si>
  <si>
    <t>Zadní Třebaň</t>
  </si>
  <si>
    <t xml:space="preserve">Třída (24 dětí), šatna, sociální zařízení, sklad lůžkovin + rekonstrukce stávající jídelny a kuchyně s navýšením kapacity. </t>
  </si>
  <si>
    <t>x</t>
  </si>
  <si>
    <t>Město Králův Dvůr</t>
  </si>
  <si>
    <t>Nový pavilon MŠ Preislerovo náměstí</t>
  </si>
  <si>
    <t>Rekonstrukce MŠ Plzeňská 89</t>
  </si>
  <si>
    <t>Rekonstrukce MŠ s cílem zvýšení kapacity a ohledem na nevyhovující hygienické zázemí</t>
  </si>
  <si>
    <t>Liteň</t>
  </si>
  <si>
    <t>Město Beroun</t>
  </si>
  <si>
    <t>Záměr, budova školy v majetku města</t>
  </si>
  <si>
    <t>Mateřská škola Pod Homolkou 1601, Beroun</t>
  </si>
  <si>
    <t> 498653</t>
  </si>
  <si>
    <t>Rekonstrukce a navýšení kapacity MŠ</t>
  </si>
  <si>
    <t>Prováděcí PD, vypsaná veřejná zakázka na dodavatele, budova školy v majetku města</t>
  </si>
  <si>
    <t>Mateřská škola Sluníčko Beroun, Vladislava Vančury 1154</t>
  </si>
  <si>
    <t>Zvýšení kapacity MŠ</t>
  </si>
  <si>
    <t>Mateřská škola Beroun, Tovární 44</t>
  </si>
  <si>
    <t xml:space="preserve">MŠ Máchovna </t>
  </si>
  <si>
    <t>Navýšení kapacity MŠ Tovární - výstavba nové budovy se 6 třídami a potřebným zázemím</t>
  </si>
  <si>
    <t>Prováděcí PD, pozemek pro stavbu školy v majetku města</t>
  </si>
  <si>
    <t xml:space="preserve">Nový pavilon MŠ </t>
  </si>
  <si>
    <t xml:space="preserve">Obec Trubín </t>
  </si>
  <si>
    <t>Mateřská škola v Trubíně</t>
  </si>
  <si>
    <t>Nová mateřská škola v Trubíně</t>
  </si>
  <si>
    <t>Výstavba nové MŠ v obci Trubín včetně vybavení a úpravy zahrady. Kapacita 2 třídy pro 25 dětí a varna</t>
  </si>
  <si>
    <t>PD</t>
  </si>
  <si>
    <t>Mateřská škola Marina s.r.o</t>
  </si>
  <si>
    <t>Navýšení kapacity mateřské školy</t>
  </si>
  <si>
    <t>Králův Dvůr</t>
  </si>
  <si>
    <t>Trubín</t>
  </si>
  <si>
    <t xml:space="preserve">Navýšení kapacity MŠ </t>
  </si>
  <si>
    <t>Dvůr Sofie (Via Michaelica Kristi o.p.s.</t>
  </si>
  <si>
    <t>Rozšiřování kapacit pro škološkolku na statku, novostavba a rekonstrukce stodoly</t>
  </si>
  <si>
    <t>Karlštejn</t>
  </si>
  <si>
    <t>Soukromá Základní a Mateřská škola B-English s.r.o</t>
  </si>
  <si>
    <t>Rozšíření kapacity MŠ</t>
  </si>
  <si>
    <t>Mateřská škola V zámeckém parku 178, Liteň, okres Beroun</t>
  </si>
  <si>
    <t>Navýšení o 4x26 dětí s potřebným zázemím</t>
  </si>
  <si>
    <t>Studie proveditelnosti</t>
  </si>
  <si>
    <t>Městys Liteň</t>
  </si>
  <si>
    <t>MŠ Pod Homolkou Beroun - stavební úpravy objektu Vrchlického 63</t>
  </si>
  <si>
    <t>Soukromá Základní škola a Mateřská škola B-English s.r.o.</t>
  </si>
  <si>
    <t>Zpracovaná studie, realizace PD v 2021</t>
  </si>
  <si>
    <t>Zpracovaná PD</t>
  </si>
  <si>
    <t>Záměr</t>
  </si>
  <si>
    <t>Základní škola a Mateřská škola Králův Dvůr - Počaply Tyršova 136, okres Beroun, příspěvková organizace</t>
  </si>
  <si>
    <t>Via Michaelica Kristi o.p.s.</t>
  </si>
  <si>
    <t>Studie</t>
  </si>
  <si>
    <t xml:space="preserve">Obec Loděnice </t>
  </si>
  <si>
    <t>Mateřská škola Loděnice, Husovo nám. 37  Loděnice, okres Beroun</t>
  </si>
  <si>
    <t>Výstavba nové MŠ</t>
  </si>
  <si>
    <t>Loděnice</t>
  </si>
  <si>
    <t>Mateřská škola Kaštánek</t>
  </si>
  <si>
    <t>Rozšíření MŠ Kaštánek</t>
  </si>
  <si>
    <t>Rekonstrukce půdních prostor v MŠ, vytvoření 2 nových učeben vč. vybavení a venkovních úprav pro výuku EVVO</t>
  </si>
  <si>
    <t>Základní škola a Mateřská škola Tetín,  Hradní 66  Tetín, okres Beroun</t>
  </si>
  <si>
    <t>Přístavba a navýšení kapacity MŠ Župní</t>
  </si>
  <si>
    <t>NOVÁ MŠ - obec Bubovice</t>
  </si>
  <si>
    <t>Obec Bubovice</t>
  </si>
  <si>
    <t>Nová MŠ Bubovice</t>
  </si>
  <si>
    <t>Výstavba jednotřídní MŠ s možným budoucím rozšířením</t>
  </si>
  <si>
    <t>Linda Punčochářová Abrahámová, Beroun</t>
  </si>
  <si>
    <t>Obec Tetín</t>
  </si>
  <si>
    <t>Tetín</t>
  </si>
  <si>
    <t>Bubovice</t>
  </si>
  <si>
    <t>Mateřská škola Svatá, příspěvková organizace</t>
  </si>
  <si>
    <t>Obec Svatá</t>
  </si>
  <si>
    <t>Navýšení kapacity MŠ</t>
  </si>
  <si>
    <t>Svatá</t>
  </si>
  <si>
    <t>Navýšení kapacity MŠ prostřednictvím výstavby nové budovy</t>
  </si>
  <si>
    <t>Nástavba, příp. přístavba MŠ, vybudování nových tříd se zázemím</t>
  </si>
  <si>
    <t>Strategický rámec MAP - seznam investičních priorit MŠ (2021 - 2027)
pro území SO ORP BEROUN</t>
  </si>
  <si>
    <t>Nový pavilon MŠ nám.Míru</t>
  </si>
  <si>
    <t>Výstavba nové budovy MŠ nám. Míru</t>
  </si>
  <si>
    <t>I.22</t>
  </si>
  <si>
    <t>XII.26</t>
  </si>
  <si>
    <t>Základní škola a Mateřská škola Králův Dvůr, Jungmannova 292, okres Beroun, příspěvková organizace</t>
  </si>
  <si>
    <t>Navýšení kapacity MŠ - demolice objektu bývalé MŠ čp.302a 444 a výstavbanové MŠ včetně jídelny a vývařovny (kap.150 dětí)</t>
  </si>
  <si>
    <t>Zpracovaná PD, stavební povolení s nabytím právní moci</t>
  </si>
  <si>
    <t>Základní škola a mateřská škola Chyňava</t>
  </si>
  <si>
    <t>Obec Chyňava</t>
  </si>
  <si>
    <t xml:space="preserve">Navýšení kapacity mateřské školy </t>
  </si>
  <si>
    <t>Chyňava</t>
  </si>
  <si>
    <t>Vybudování 1 učebny MŠ, navýšení kapacity, učebnu s menší kapacitou, která nyní MŠ slouží navrátit ZŠ, které původně patřila pro potřeby rozšíření kapacit ZŠ</t>
  </si>
  <si>
    <t>VI.24</t>
  </si>
  <si>
    <t>Vydané stavební povolení</t>
  </si>
  <si>
    <t>ne, podaná žádost</t>
  </si>
  <si>
    <t>Základní škola Kairos, z.ú.</t>
  </si>
  <si>
    <t> Mgr. Hana Frydrichová</t>
  </si>
  <si>
    <t xml:space="preserve">Kairos Kampus MŠ </t>
  </si>
  <si>
    <t>Černošice</t>
  </si>
  <si>
    <t>Výstavba nové budovy MŠ, včetně vývařovny, kapacita 40 dětí.</t>
  </si>
  <si>
    <t>I.23</t>
  </si>
  <si>
    <t>XII.25</t>
  </si>
  <si>
    <t>Požádáno o stavební povolení</t>
  </si>
  <si>
    <t>Schváleno v Berouně dne 21.12. 2022  Řídícím výborem MAP pro území SO ORP Beroun;  předsedkyně PhDr. Zdeňka Hylasová Benešová</t>
  </si>
  <si>
    <t>Strategický rámec MAP - seznam investičních priorit ZŠ (2021-2027)
pro území SO ORP BEROUN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</si>
  <si>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</si>
  <si>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</si>
  <si>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</si>
  <si>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</si>
  <si>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</si>
  <si>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</si>
  <si>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</si>
  <si>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Jungmannova základní škola Beroun</t>
  </si>
  <si>
    <t>Rozvoj jazykového vzdělávání</t>
  </si>
  <si>
    <t>Vybudování dvou učeben</t>
  </si>
  <si>
    <t>Zpracovaná PD, budova školy v majetku města</t>
  </si>
  <si>
    <t>Vybudování nových specializovaných učeben</t>
  </si>
  <si>
    <t>Půdní vestavba</t>
  </si>
  <si>
    <t>2. základní škola a mateřská škola, Beroun, Preislerova 1335</t>
  </si>
  <si>
    <t>Rozšíření kapacity družiny</t>
  </si>
  <si>
    <t xml:space="preserve">Rozšíření kapacity družiny vzhledem k realizovanému navýšení kapacity školy </t>
  </si>
  <si>
    <t>Studie, areál školy v majetku města</t>
  </si>
  <si>
    <t>Základní škola Beroun, Wagnerovo náměstí 458</t>
  </si>
  <si>
    <t xml:space="preserve">Rozšíření kapacity školy </t>
  </si>
  <si>
    <t>Vybudování nových odborných učeben v areálu bývalých kasáren a nové tělocvičny v areálu školy</t>
  </si>
  <si>
    <t xml:space="preserve">Záměr - odborné učebny; studie - tělocvična </t>
  </si>
  <si>
    <t>Školy HLÁSEK-základní škola a mateřská škola s.r.o.</t>
  </si>
  <si>
    <t>  181049023</t>
  </si>
  <si>
    <t>Otevíráme nové možnosti</t>
  </si>
  <si>
    <t>Hlásná Třebaň</t>
  </si>
  <si>
    <t>Budování učebny moderních technologií a vybavení odborných tříd, rekonstrukce tříd</t>
  </si>
  <si>
    <t>Nová školní družina</t>
  </si>
  <si>
    <t>Budování nové školní družiny, zázemí pro školní poradenské pracoviště, komunitního prostoru pro setkávání a odborných učeben</t>
  </si>
  <si>
    <t xml:space="preserve">Základní škola a Mateřská škola Zadní Třebaň, okres Beroun </t>
  </si>
  <si>
    <t>Navýšení kapacity ZŠ + šatny</t>
  </si>
  <si>
    <t xml:space="preserve">Vestavba další učebny, kabinetů, sborovny + sociální zařízení + šaten </t>
  </si>
  <si>
    <t>Základní škola Hudlice, příspěvková organizace</t>
  </si>
  <si>
    <t>Obec Hudlice</t>
  </si>
  <si>
    <t>Odborné učebny ZŠ</t>
  </si>
  <si>
    <t>Hudlice</t>
  </si>
  <si>
    <t>Vybudování a zařízení venkovní odborné učebny pro praktickou výuku přírodovědných předmětů, revitalizace zeleně, venkovní posezení,oplocení pozemku</t>
  </si>
  <si>
    <t>Modernizace ICT učebny</t>
  </si>
  <si>
    <t>Zařízení pro výuku ICT, programování, robotiky, rekonstrukce elektroinstalace</t>
  </si>
  <si>
    <t>Dílny</t>
  </si>
  <si>
    <t>Vybavení odborné učebny pro polytechnické vzdělávání</t>
  </si>
  <si>
    <t>Základní škola Nižbor, okres Beroun</t>
  </si>
  <si>
    <t xml:space="preserve">Obec Nižbor  </t>
  </si>
  <si>
    <t>Vnitřní konektivita ZŠ Nižbor</t>
  </si>
  <si>
    <t>Nižbor</t>
  </si>
  <si>
    <t>Modernizace ICT ve škole včetně revitalizace komponent interaktivních tabulí v učebnách</t>
  </si>
  <si>
    <t>Masarykova základní škola  a Mateřská škola Suchomasty</t>
  </si>
  <si>
    <t>Obec Suchomasty</t>
  </si>
  <si>
    <t>Nástavba základní školy v Suchomastech</t>
  </si>
  <si>
    <t>Suchomasty</t>
  </si>
  <si>
    <t>Rozšíření kapacity školy o dvě odborné učebny</t>
  </si>
  <si>
    <t>X</t>
  </si>
  <si>
    <t>Projekt</t>
  </si>
  <si>
    <t>Atelier pro polytechnické vzdělávání</t>
  </si>
  <si>
    <t xml:space="preserve">Přestavba a vybavení objektu na dvě odborné učebny </t>
  </si>
  <si>
    <t>Venkovní učebna</t>
  </si>
  <si>
    <t>Zastřešený prostor pro venkovní učebnu pro přírodní vědy</t>
  </si>
  <si>
    <t xml:space="preserve">Vybavení odborných učeben </t>
  </si>
  <si>
    <t>Modernizace a vybavení učebny přírodních věd, informatiky, cizích jazyků</t>
  </si>
  <si>
    <t>Základní škola a mateřská škola Králův Dvůr, Jungmannova 292</t>
  </si>
  <si>
    <t>Venkovní výuka, výukové, naučné a herní prvky</t>
  </si>
  <si>
    <t>Školní (vyúka př.věd) i mimoškolní aktivity (školní družina, středisko volného času) ve venkovních prostorech, aktivní výukové a naučné prvky, herní prvky pro zahradu ZŠ (školní družina)</t>
  </si>
  <si>
    <t>Revitalizace a vybavení dílen</t>
  </si>
  <si>
    <t xml:space="preserve">Vybavení učeben pro zlepšení výuky polytech. vzdělávání </t>
  </si>
  <si>
    <t>Vybavení učeben pro zlepšení výuky přírodních věd</t>
  </si>
  <si>
    <t>Základní škola a mateřská škola Králův Dvůr - Počaply, Tyršova 136</t>
  </si>
  <si>
    <t xml:space="preserve">Rekonstrukce školní dílny + venkovní učebna </t>
  </si>
  <si>
    <t>Modernizace učebny dílen a jejího vybavení vč. bezbariérového vstupu, venkovní učebna+úprava dvora</t>
  </si>
  <si>
    <t>Půdní vestavba Tyršova 136 + zajištění bezbariérovosti (výtah)</t>
  </si>
  <si>
    <t>Úprava půdních prostor - zázemí pro družinu, poradenské pracoviště, kabinety, spol.místnost</t>
  </si>
  <si>
    <t>Půdní vestavba Plzeňská 104</t>
  </si>
  <si>
    <t>Rekonstrukce budovy Plzeňská 104 pro potřeby ZŠ</t>
  </si>
  <si>
    <t>Změna dispozic budovy pro navýšení počtu odborných učeben</t>
  </si>
  <si>
    <t xml:space="preserve">Modernizace odborných učeben </t>
  </si>
  <si>
    <t>Modernizace učeben a jejich vybavení</t>
  </si>
  <si>
    <t>Naše základní škola, z. ú.</t>
  </si>
  <si>
    <t>Naše základní škola, z.ú.</t>
  </si>
  <si>
    <t>04826043</t>
  </si>
  <si>
    <t>Naše ZŠ</t>
  </si>
  <si>
    <t>Vybudování a vybavení odborných učeben ZŠ ve vazbě na přírodní vědy, polytechnické vzdělávání, cizí jazyky a práci s digitálními technologiemi pro formální i neformální vzdělávání. Zajištění bezbariérovosti, budování vnitřní konektivity školy. Vybudování zázemí pro školní poradenská pracoviště, pro školní družinu, kabinety. Vytvoření vnitřního i venkovního zázemí pro komunitní aktivity při ZŠ.</t>
  </si>
  <si>
    <t>V přípravě projektový záměr</t>
  </si>
  <si>
    <t>Naše ZŠ - půdní vestavba</t>
  </si>
  <si>
    <t>Vestavba nových odborných učeben</t>
  </si>
  <si>
    <t xml:space="preserve"> Základní škola Hýskov, okres Beroun</t>
  </si>
  <si>
    <t>Obec Hýskov</t>
  </si>
  <si>
    <t>Rozšíření stávající ZŠ</t>
  </si>
  <si>
    <t>Hýskov</t>
  </si>
  <si>
    <t>Rozšíření ZŠ o odborné učebny vč. záměru odkupu sous.poz.</t>
  </si>
  <si>
    <t>Vnitřní konektivita školy</t>
  </si>
  <si>
    <t>Vnitřní konektivita školy + zázemí pro pedagogické pracovníky + školní poradenské pracoviště</t>
  </si>
  <si>
    <t>Nástavba odborných učeben ZŠ</t>
  </si>
  <si>
    <t>Nástavba odborných učeben ZŠ nad novou MŠ</t>
  </si>
  <si>
    <t xml:space="preserve">Od záměru ustoupeno </t>
  </si>
  <si>
    <t xml:space="preserve">Výstavba nové ZŠ </t>
  </si>
  <si>
    <t>Výstavba nové ZŠ s odbornými učebnami vč.záměru odkupu pozemků</t>
  </si>
  <si>
    <t>Základní škola Zdice</t>
  </si>
  <si>
    <t>Město Zdice</t>
  </si>
  <si>
    <t>Nová školní družina v ZŠ Zdice</t>
  </si>
  <si>
    <t>Zdice</t>
  </si>
  <si>
    <t>Výstavba odborných učeben ZŠ</t>
  </si>
  <si>
    <t>Základní škola Františka Josefa Řezáče Liteň</t>
  </si>
  <si>
    <t xml:space="preserve">Městys Liteň </t>
  </si>
  <si>
    <t xml:space="preserve">Zkvalitnění výuky v Litni - nové odborné učebny   </t>
  </si>
  <si>
    <t>Odborné učebny pro výuku přírodních věd a jazyků, oprava učeben, sociálních zařízení, šaten, zateplení školy</t>
  </si>
  <si>
    <t>Základní škola Radostná, s.r.o.</t>
  </si>
  <si>
    <t xml:space="preserve">Škola s radostí </t>
  </si>
  <si>
    <t>Zvýšení kapacity družiny a zlepšení podmínek pro družinové aktivity, konektivita prostor (dvůr, družina, venkovní učebna, chodby (interaktivní mapa napříč školou) , vnitřní vestavby pro IT výukové koutky, odborné učebny a projektová výuka, zázemí pro školního psychologa a a spec. pedagoga. Ucelený projekt konektivity a zkvalitnění výuky v prostorách po staré škole s dopadem na odborné předměty (IT, přírodní vědy, cizí jazyky, polytechnické vzdělávání, práce s digitálními technologiemi, zázemí pro poradenské pracoviště, vnitřní a venkovní zázemí pro komunitní aktivity a sociální interakci, dobudování zázemí školní družiny - konektivita)</t>
  </si>
  <si>
    <t>Záměr s rozpisem prací</t>
  </si>
  <si>
    <t>Základní škola a mateřská škola Broumy, okres Beroun</t>
  </si>
  <si>
    <t>Obec Broumy</t>
  </si>
  <si>
    <t>Rekonstrukce učeben s odborným zaměřením</t>
  </si>
  <si>
    <t>Broumy</t>
  </si>
  <si>
    <t>Rekonstrukce učebny přírodních věd a cizích jazyků, vybavení a rekonstrukce kabinetů</t>
  </si>
  <si>
    <t>Základní škola a mateřská škola Mořina,  Mořina  57, okres Beroun</t>
  </si>
  <si>
    <t>Obec Mořina</t>
  </si>
  <si>
    <t xml:space="preserve">Nová školní družina </t>
  </si>
  <si>
    <t>Mořina</t>
  </si>
  <si>
    <t>Úprava podkroví pro novou školní družinu, oprava střechy</t>
  </si>
  <si>
    <t>Odborná učebna -kuchyňka</t>
  </si>
  <si>
    <t>Vybavení odborné učebny pro výuku přípravy pokrmů</t>
  </si>
  <si>
    <t>VIII.27</t>
  </si>
  <si>
    <t>Přístavba ZŠ - vybudování odborných učeben,zázemí pro družinu</t>
  </si>
  <si>
    <t>Přístavba ZŠ - vybudování odborných učeben, zázemí družiny</t>
  </si>
  <si>
    <t>Základní škola a Mateřská škola Vráž, okres Beroun PŘESUN</t>
  </si>
  <si>
    <t>Obec Vráž</t>
  </si>
  <si>
    <t>Výstavba tělocvičny</t>
  </si>
  <si>
    <t>Vráž</t>
  </si>
  <si>
    <t>Vybudování chybějící tělocvičny pro potřeby ZŠ a MŠ Vráž a pro rozvoj sportovních aktivit pro děti i dospělé  v odpoledních a večerních hodinách</t>
  </si>
  <si>
    <t>záměr, zpracovaná studie, na pozemku obce</t>
  </si>
  <si>
    <t>Základní škola a Mateřská škola Vráž, okres Beroun</t>
  </si>
  <si>
    <t>Rozšíření prostor pro školní družinu</t>
  </si>
  <si>
    <t>Úprava stávajících prostor, která jsou dosud užívána soukromým subjektem pro školní družinu</t>
  </si>
  <si>
    <t>záměr, budova v majetku obce</t>
  </si>
  <si>
    <t>Úprava pozemku k rozšíření zahrady ZŠ a MŠ Vráž</t>
  </si>
  <si>
    <t>Úprava pozemku, zřízení hřiště a vybavení nově získaného pozemku, který rozšiří stávající zahradu ZŠ a MŠ Vráž zejména při odpoledních aktivitách družiny ZŠ a MŠ Vráž</t>
  </si>
  <si>
    <t>záměr, připravená podklady pro získání pozemků</t>
  </si>
  <si>
    <t xml:space="preserve">Výstavba II. stupně ZŠ včetně odborných učeben </t>
  </si>
  <si>
    <t>Výstavba II. stupně základní školy včetně odborných učeben + související vybavení</t>
  </si>
  <si>
    <t>záměr</t>
  </si>
  <si>
    <t>Základní škola a Mateřská škola Karlštejn, okres Beroun</t>
  </si>
  <si>
    <t> Městys Karlštejn</t>
  </si>
  <si>
    <t> 002050412</t>
  </si>
  <si>
    <t xml:space="preserve">Rekonstrukce a vybavení multimediální učebny </t>
  </si>
  <si>
    <t>Rekonstrukce 1 učebny + vybavení ICT(žákovské PC, Interaktivní tabule, dataprojektor, zobrazovací zařízení, jazyková učebna)</t>
  </si>
  <si>
    <t>záměr, návrh realizace od odborné firmy</t>
  </si>
  <si>
    <t>Vybudování herny, učeben a zázemí pro školní družinu</t>
  </si>
  <si>
    <t>Venkovní učebna EVVO, včetně oplocení</t>
  </si>
  <si>
    <t xml:space="preserve">Vybudování odborných učeben </t>
  </si>
  <si>
    <t>Vybudování odborných učeben v rámci výstavby nového Kampusu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</si>
  <si>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</si>
  <si>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</si>
  <si>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</si>
  <si>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</si>
  <si>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</si>
  <si>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</si>
  <si>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</si>
  <si>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</si>
  <si>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</si>
  <si>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</si>
  <si>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</si>
  <si>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</si>
  <si>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</si>
  <si>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</si>
  <si>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</si>
  <si>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</si>
  <si>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</si>
  <si>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r>
      <t xml:space="preserve">Výdaje projektu  </t>
    </r>
    <r>
      <rPr>
        <sz val="10"/>
        <color theme="1"/>
        <rFont val="Arial"/>
        <family val="2"/>
        <charset val="238"/>
      </rPr>
      <t xml:space="preserve">v Kč </t>
    </r>
    <r>
      <rPr>
        <i/>
        <vertAlign val="superscript"/>
        <sz val="10"/>
        <color theme="1"/>
        <rFont val="Arial"/>
        <family val="2"/>
        <charset val="238"/>
      </rPr>
      <t>1)</t>
    </r>
  </si>
  <si>
    <r>
      <t xml:space="preserve">Předpokládaný termín realizace </t>
    </r>
    <r>
      <rPr>
        <i/>
        <sz val="10"/>
        <color theme="1"/>
        <rFont val="Arial"/>
        <family val="2"/>
        <charset val="238"/>
      </rPr>
      <t>měsíc, rok</t>
    </r>
  </si>
  <si>
    <r>
      <t>Typ projektu</t>
    </r>
    <r>
      <rPr>
        <sz val="10"/>
        <color rgb="FFFF0000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>2)</t>
    </r>
  </si>
  <si>
    <r>
      <t xml:space="preserve">z toho předpokládané způsobilé výdaje </t>
    </r>
    <r>
      <rPr>
        <sz val="10"/>
        <rFont val="Arial"/>
        <family val="2"/>
        <charset val="238"/>
      </rPr>
      <t>EFRR</t>
    </r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</si>
  <si>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</si>
  <si>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Arial"/>
        <family val="2"/>
        <charset val="238"/>
      </rPr>
      <t>3)</t>
    </r>
    <r>
      <rPr>
        <sz val="10"/>
        <color theme="1"/>
        <rFont val="Arial"/>
        <family val="2"/>
        <charset val="238"/>
      </rPr>
      <t xml:space="preserve"> 
</t>
    </r>
  </si>
  <si>
    <r>
      <t>polytech. vzdělávání</t>
    </r>
    <r>
      <rPr>
        <vertAlign val="superscript"/>
        <sz val="10"/>
        <color theme="1"/>
        <rFont val="Arial"/>
        <family val="2"/>
        <charset val="238"/>
      </rPr>
      <t>4)</t>
    </r>
  </si>
  <si>
    <r>
      <t>práce s digi. tech.</t>
    </r>
    <r>
      <rPr>
        <vertAlign val="superscript"/>
        <sz val="10"/>
        <color theme="1"/>
        <rFont val="Arial"/>
        <family val="2"/>
        <charset val="238"/>
      </rPr>
      <t>5)</t>
    </r>
    <r>
      <rPr>
        <sz val="10"/>
        <color theme="1"/>
        <rFont val="Arial"/>
        <family val="2"/>
        <charset val="238"/>
      </rPr>
      <t xml:space="preserve">
</t>
    </r>
  </si>
  <si>
    <t>Souhrnný rámec pro investice do infrastruktury pro zájmové, neformální vzdělávání a celoživotní učení (2021-2027)
pro území SO ORP BEROUN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</si>
  <si>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</si>
  <si>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</si>
  <si>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</si>
  <si>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</si>
  <si>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</si>
  <si>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</si>
  <si>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>Soukromá Základní a Mateřská škola B-English s.r.o.</t>
  </si>
  <si>
    <t xml:space="preserve">Vybudování centra neformálního mimoškolního a zájmového vzdělávání </t>
  </si>
  <si>
    <t>Zakoupený pozemek, projektový záměr</t>
  </si>
  <si>
    <t>Městská knihovna Beroun</t>
  </si>
  <si>
    <t>Výstavba nové městské knihovny</t>
  </si>
  <si>
    <t>Výstavba nové městské knihovny v areálu bývalých kasáren Beroun</t>
  </si>
  <si>
    <t>Studie, pozemky ve vlastnictví města</t>
  </si>
  <si>
    <t>GRAMOFOND, nadační fond GZ Media</t>
  </si>
  <si>
    <t>GZ Media, a.s.</t>
  </si>
  <si>
    <t>Robocentrum Loděnice</t>
  </si>
  <si>
    <t>Loděnice u Berouna</t>
  </si>
  <si>
    <t xml:space="preserve">Vybudování Robocentra Loděnice, prostoru pro sdílení a mimoškolní a zájmové vzdělávání se zaměřením na techniku </t>
  </si>
  <si>
    <t>2Q.2023</t>
  </si>
  <si>
    <t>2Q.2024</t>
  </si>
  <si>
    <t>existující budova ve vlastnictví zřizovatele na pozemku zřizovatele, projekt ve fázi přípravy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</si>
  <si>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</si>
  <si>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</si>
  <si>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</si>
  <si>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</si>
  <si>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r>
      <t>Výdaje projektu</t>
    </r>
    <r>
      <rPr>
        <b/>
        <i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v Kč </t>
    </r>
    <r>
      <rPr>
        <vertAlign val="superscript"/>
        <sz val="10"/>
        <color theme="1"/>
        <rFont val="Arial"/>
        <family val="2"/>
        <charset val="238"/>
      </rPr>
      <t>1)</t>
    </r>
  </si>
  <si>
    <r>
      <t xml:space="preserve">Typ projektu </t>
    </r>
    <r>
      <rPr>
        <vertAlign val="superscript"/>
        <sz val="10"/>
        <color theme="1"/>
        <rFont val="Arial"/>
        <family val="2"/>
        <charset val="238"/>
      </rPr>
      <t>2)</t>
    </r>
  </si>
  <si>
    <r>
      <t>z toho předpokládané způsobilé výdaje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</si>
  <si>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</si>
  <si>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10"/>
        <color theme="1"/>
        <rFont val="Arial"/>
        <family val="2"/>
        <charset val="238"/>
      </rPr>
      <t>5)</t>
    </r>
    <r>
      <rPr>
        <sz val="10"/>
        <color theme="1"/>
        <rFont val="Arial"/>
        <family val="2"/>
        <charset val="238"/>
      </rPr>
      <t xml:space="preserve">
</t>
    </r>
  </si>
  <si>
    <t>1) Uveďte celkové předpokládané náklady na realizaci projektu. Podíl EFRR bude doplněn/přepočten ve finální verzi MAP určené ke zveřejnění.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</si>
</sst>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trike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trike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289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6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17" fontId="9" fillId="0" borderId="1" xfId="0" applyNumberFormat="1" applyFont="1" applyBorder="1" applyAlignment="1">
      <alignment horizontal="center" vertical="center" wrapText="1"/>
    </xf>
    <xf numFmtId="17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" fontId="9" fillId="0" borderId="14" xfId="0" applyNumberFormat="1" applyFont="1" applyBorder="1" applyAlignment="1">
      <alignment horizontal="center" vertical="center" wrapText="1"/>
    </xf>
    <xf numFmtId="17" fontId="9" fillId="0" borderId="16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9" fillId="0" borderId="15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17" fontId="9" fillId="0" borderId="0" xfId="0" applyNumberFormat="1" applyFont="1" applyAlignment="1">
      <alignment horizontal="center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 wrapText="1"/>
    </xf>
    <xf numFmtId="49" fontId="15" fillId="0" borderId="2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left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3" fontId="9" fillId="3" borderId="14" xfId="0" applyNumberFormat="1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left" vertical="center" wrapText="1"/>
    </xf>
    <xf numFmtId="0" fontId="9" fillId="3" borderId="28" xfId="1" applyFont="1" applyFill="1" applyBorder="1" applyAlignment="1">
      <alignment horizontal="center" vertical="center" wrapText="1"/>
    </xf>
    <xf numFmtId="0" fontId="9" fillId="3" borderId="28" xfId="1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center" vertical="center" wrapText="1"/>
    </xf>
    <xf numFmtId="17" fontId="9" fillId="3" borderId="14" xfId="0" applyNumberFormat="1" applyFont="1" applyFill="1" applyBorder="1" applyAlignment="1">
      <alignment horizontal="center" vertical="center" wrapText="1"/>
    </xf>
    <xf numFmtId="17" fontId="9" fillId="3" borderId="26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3" fontId="9" fillId="0" borderId="47" xfId="0" applyNumberFormat="1" applyFont="1" applyBorder="1" applyAlignment="1">
      <alignment horizontal="center" vertical="center"/>
    </xf>
    <xf numFmtId="17" fontId="9" fillId="0" borderId="1" xfId="0" applyNumberFormat="1" applyFont="1" applyBorder="1" applyAlignment="1">
      <alignment horizontal="center" vertical="center"/>
    </xf>
    <xf numFmtId="17" fontId="9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3" fontId="9" fillId="0" borderId="48" xfId="0" applyNumberFormat="1" applyFont="1" applyBorder="1" applyAlignment="1">
      <alignment horizontal="center" vertical="center"/>
    </xf>
    <xf numFmtId="17" fontId="9" fillId="0" borderId="14" xfId="0" applyNumberFormat="1" applyFont="1" applyBorder="1" applyAlignment="1">
      <alignment horizontal="center" vertical="center"/>
    </xf>
    <xf numFmtId="17" fontId="9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20" fillId="3" borderId="49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left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left" vertical="center" wrapText="1"/>
    </xf>
    <xf numFmtId="0" fontId="20" fillId="3" borderId="20" xfId="0" applyFont="1" applyFill="1" applyBorder="1" applyAlignment="1">
      <alignment horizontal="center" vertical="center" wrapText="1"/>
    </xf>
    <xf numFmtId="3" fontId="20" fillId="3" borderId="14" xfId="0" applyNumberFormat="1" applyFont="1" applyFill="1" applyBorder="1" applyAlignment="1">
      <alignment horizontal="center" vertical="center"/>
    </xf>
    <xf numFmtId="3" fontId="20" fillId="3" borderId="48" xfId="0" applyNumberFormat="1" applyFont="1" applyFill="1" applyBorder="1" applyAlignment="1">
      <alignment horizontal="center" vertical="center"/>
    </xf>
    <xf numFmtId="17" fontId="20" fillId="3" borderId="14" xfId="0" applyNumberFormat="1" applyFont="1" applyFill="1" applyBorder="1" applyAlignment="1">
      <alignment horizontal="center" vertical="center"/>
    </xf>
    <xf numFmtId="17" fontId="20" fillId="3" borderId="16" xfId="0" applyNumberFormat="1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9" fillId="0" borderId="15" xfId="1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15" xfId="1" applyFont="1" applyBorder="1" applyAlignment="1">
      <alignment vertical="center"/>
    </xf>
    <xf numFmtId="0" fontId="9" fillId="3" borderId="14" xfId="0" applyFont="1" applyFill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17" fontId="9" fillId="0" borderId="48" xfId="0" applyNumberFormat="1" applyFont="1" applyBorder="1" applyAlignment="1">
      <alignment horizontal="center" vertical="center"/>
    </xf>
    <xf numFmtId="0" fontId="20" fillId="3" borderId="15" xfId="1" applyFont="1" applyFill="1" applyBorder="1" applyAlignment="1">
      <alignment horizontal="left" vertical="center" wrapText="1"/>
    </xf>
    <xf numFmtId="0" fontId="20" fillId="3" borderId="15" xfId="1" applyFont="1" applyFill="1" applyBorder="1" applyAlignment="1">
      <alignment horizontal="center" vertical="center" wrapText="1"/>
    </xf>
    <xf numFmtId="0" fontId="20" fillId="3" borderId="15" xfId="1" applyFont="1" applyFill="1" applyBorder="1" applyAlignment="1">
      <alignment horizontal="right" vertical="center"/>
    </xf>
    <xf numFmtId="3" fontId="20" fillId="3" borderId="15" xfId="0" applyNumberFormat="1" applyFont="1" applyFill="1" applyBorder="1" applyAlignment="1">
      <alignment horizontal="right" vertical="center" wrapText="1"/>
    </xf>
    <xf numFmtId="0" fontId="20" fillId="3" borderId="15" xfId="1" applyFont="1" applyFill="1" applyBorder="1" applyAlignment="1">
      <alignment horizontal="center" vertical="center"/>
    </xf>
    <xf numFmtId="3" fontId="9" fillId="0" borderId="15" xfId="0" applyNumberFormat="1" applyFont="1" applyBorder="1" applyAlignment="1">
      <alignment horizontal="right" vertical="center" wrapText="1"/>
    </xf>
    <xf numFmtId="0" fontId="9" fillId="3" borderId="15" xfId="1" applyFont="1" applyFill="1" applyBorder="1" applyAlignment="1">
      <alignment horizontal="left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right" vertical="center"/>
    </xf>
    <xf numFmtId="3" fontId="9" fillId="3" borderId="15" xfId="0" applyNumberFormat="1" applyFont="1" applyFill="1" applyBorder="1" applyAlignment="1">
      <alignment horizontal="right" vertical="center" wrapText="1"/>
    </xf>
    <xf numFmtId="0" fontId="9" fillId="3" borderId="15" xfId="1" applyFont="1" applyFill="1" applyBorder="1" applyAlignment="1">
      <alignment horizontal="center" vertical="center"/>
    </xf>
    <xf numFmtId="3" fontId="9" fillId="3" borderId="48" xfId="0" applyNumberFormat="1" applyFont="1" applyFill="1" applyBorder="1" applyAlignment="1">
      <alignment horizontal="center" vertical="center"/>
    </xf>
    <xf numFmtId="17" fontId="9" fillId="3" borderId="14" xfId="0" applyNumberFormat="1" applyFont="1" applyFill="1" applyBorder="1" applyAlignment="1">
      <alignment horizontal="center" vertical="center"/>
    </xf>
    <xf numFmtId="17" fontId="9" fillId="3" borderId="16" xfId="0" applyNumberFormat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left" vertical="center" wrapText="1"/>
    </xf>
    <xf numFmtId="17" fontId="9" fillId="3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3" fontId="0" fillId="0" borderId="0" xfId="0" applyNumberForma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6" fillId="0" borderId="20" xfId="0" applyFont="1" applyBorder="1"/>
    <xf numFmtId="0" fontId="26" fillId="0" borderId="49" xfId="0" applyFont="1" applyBorder="1"/>
    <xf numFmtId="0" fontId="27" fillId="3" borderId="49" xfId="0" applyFont="1" applyFill="1" applyBorder="1"/>
    <xf numFmtId="0" fontId="27" fillId="3" borderId="49" xfId="0" applyFont="1" applyFill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3" borderId="49" xfId="0" applyFont="1" applyFill="1" applyBorder="1"/>
    <xf numFmtId="0" fontId="26" fillId="3" borderId="49" xfId="0" applyFont="1" applyFill="1" applyBorder="1" applyAlignment="1">
      <alignment horizontal="center" vertical="center"/>
    </xf>
    <xf numFmtId="0" fontId="9" fillId="0" borderId="54" xfId="0" applyFont="1" applyBorder="1" applyAlignment="1">
      <alignment vertical="center" wrapText="1"/>
    </xf>
    <xf numFmtId="0" fontId="9" fillId="0" borderId="55" xfId="0" applyFont="1" applyBorder="1" applyAlignment="1">
      <alignment vertical="center" wrapText="1"/>
    </xf>
    <xf numFmtId="0" fontId="9" fillId="0" borderId="56" xfId="0" applyFont="1" applyBorder="1" applyAlignment="1">
      <alignment vertical="center"/>
    </xf>
    <xf numFmtId="0" fontId="9" fillId="0" borderId="49" xfId="0" applyFont="1" applyBorder="1" applyAlignment="1">
      <alignment vertical="center" wrapText="1"/>
    </xf>
    <xf numFmtId="0" fontId="9" fillId="0" borderId="49" xfId="0" applyFont="1" applyBorder="1" applyAlignment="1">
      <alignment vertical="center"/>
    </xf>
    <xf numFmtId="3" fontId="9" fillId="0" borderId="49" xfId="0" applyNumberFormat="1" applyFont="1" applyBorder="1" applyAlignment="1">
      <alignment vertical="center"/>
    </xf>
    <xf numFmtId="3" fontId="9" fillId="0" borderId="39" xfId="0" applyNumberFormat="1" applyFont="1" applyBorder="1" applyAlignment="1">
      <alignment horizontal="center" vertical="center"/>
    </xf>
    <xf numFmtId="17" fontId="9" fillId="0" borderId="39" xfId="0" applyNumberFormat="1" applyFont="1" applyBorder="1" applyAlignment="1">
      <alignment horizontal="center" vertical="center"/>
    </xf>
    <xf numFmtId="17" fontId="9" fillId="0" borderId="40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9" xfId="0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30" fillId="0" borderId="0" xfId="0" applyFont="1"/>
    <xf numFmtId="0" fontId="9" fillId="0" borderId="11" xfId="0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 wrapText="1"/>
    </xf>
    <xf numFmtId="0" fontId="9" fillId="0" borderId="53" xfId="0" applyFont="1" applyBorder="1" applyAlignment="1">
      <alignment vertical="center" wrapText="1"/>
    </xf>
    <xf numFmtId="0" fontId="9" fillId="0" borderId="57" xfId="0" applyFont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3" fontId="9" fillId="0" borderId="45" xfId="0" applyNumberFormat="1" applyFont="1" applyBorder="1" applyAlignment="1">
      <alignment horizontal="center" vertical="center"/>
    </xf>
    <xf numFmtId="17" fontId="9" fillId="0" borderId="45" xfId="0" applyNumberFormat="1" applyFont="1" applyBorder="1" applyAlignment="1">
      <alignment horizontal="center" vertical="center"/>
    </xf>
    <xf numFmtId="17" fontId="9" fillId="0" borderId="46" xfId="0" applyNumberFormat="1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5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38" xfId="0" applyFont="1" applyFill="1" applyBorder="1" applyAlignment="1">
      <alignment horizontal="left" vertical="center" wrapText="1"/>
    </xf>
    <xf numFmtId="0" fontId="11" fillId="2" borderId="4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top" wrapText="1"/>
    </xf>
    <xf numFmtId="0" fontId="11" fillId="0" borderId="32" xfId="0" applyFont="1" applyBorder="1" applyAlignment="1">
      <alignment horizontal="center" vertical="top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2" borderId="50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5"/>
  <sheetViews>
    <sheetView showGridLines="0" tabSelected="1" view="pageBreakPreview" topLeftCell="C1" zoomScale="60" zoomScaleNormal="85" workbookViewId="0">
      <selection activeCell="V7" sqref="V7"/>
    </sheetView>
  </sheetViews>
  <sheetFormatPr defaultColWidth="9.28515625" defaultRowHeight="15" x14ac:dyDescent="0.25"/>
  <cols>
    <col min="1" max="1" width="5.85546875" customWidth="1"/>
    <col min="2" max="2" width="28.140625" customWidth="1"/>
    <col min="3" max="3" width="18.5703125" customWidth="1"/>
    <col min="4" max="4" width="10.140625" style="12" bestFit="1" customWidth="1"/>
    <col min="5" max="5" width="10.85546875" style="12" customWidth="1"/>
    <col min="6" max="6" width="12.7109375" style="12" customWidth="1"/>
    <col min="7" max="7" width="26.5703125" style="14" customWidth="1"/>
    <col min="8" max="8" width="20.140625" customWidth="1"/>
    <col min="9" max="9" width="15.5703125" customWidth="1"/>
    <col min="10" max="10" width="15.42578125" customWidth="1"/>
    <col min="11" max="11" width="39.42578125" style="14" customWidth="1"/>
    <col min="12" max="12" width="13.42578125" customWidth="1"/>
    <col min="13" max="13" width="11.5703125" customWidth="1"/>
    <col min="14" max="15" width="9.42578125" bestFit="1" customWidth="1"/>
    <col min="16" max="16" width="13.7109375" customWidth="1"/>
    <col min="17" max="17" width="13.28515625" customWidth="1"/>
    <col min="18" max="18" width="13.42578125" style="14" customWidth="1"/>
    <col min="20" max="20" width="39.28515625" customWidth="1"/>
  </cols>
  <sheetData>
    <row r="1" spans="1:19" ht="61.5" customHeight="1" thickBot="1" x14ac:dyDescent="0.3">
      <c r="A1" s="197" t="s">
        <v>108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9"/>
    </row>
    <row r="2" spans="1:19" ht="27.2" customHeight="1" x14ac:dyDescent="0.25">
      <c r="A2" s="200" t="s">
        <v>0</v>
      </c>
      <c r="B2" s="202" t="s">
        <v>1</v>
      </c>
      <c r="C2" s="203"/>
      <c r="D2" s="203"/>
      <c r="E2" s="203"/>
      <c r="F2" s="204"/>
      <c r="G2" s="205" t="s">
        <v>2</v>
      </c>
      <c r="H2" s="205" t="s">
        <v>3</v>
      </c>
      <c r="I2" s="209" t="s">
        <v>29</v>
      </c>
      <c r="J2" s="200" t="s">
        <v>4</v>
      </c>
      <c r="K2" s="200" t="s">
        <v>5</v>
      </c>
      <c r="L2" s="207" t="s">
        <v>6</v>
      </c>
      <c r="M2" s="208"/>
      <c r="N2" s="193" t="s">
        <v>7</v>
      </c>
      <c r="O2" s="194"/>
      <c r="P2" s="195" t="s">
        <v>8</v>
      </c>
      <c r="Q2" s="196"/>
      <c r="R2" s="193" t="s">
        <v>9</v>
      </c>
      <c r="S2" s="194"/>
    </row>
    <row r="3" spans="1:19" ht="92.25" thickBot="1" x14ac:dyDescent="0.3">
      <c r="A3" s="201"/>
      <c r="B3" s="2" t="s">
        <v>10</v>
      </c>
      <c r="C3" s="3" t="s">
        <v>11</v>
      </c>
      <c r="D3" s="3" t="s">
        <v>12</v>
      </c>
      <c r="E3" s="3" t="s">
        <v>13</v>
      </c>
      <c r="F3" s="4" t="s">
        <v>14</v>
      </c>
      <c r="G3" s="206"/>
      <c r="H3" s="206"/>
      <c r="I3" s="210"/>
      <c r="J3" s="201"/>
      <c r="K3" s="201"/>
      <c r="L3" s="6" t="s">
        <v>15</v>
      </c>
      <c r="M3" s="7" t="s">
        <v>16</v>
      </c>
      <c r="N3" s="9" t="s">
        <v>17</v>
      </c>
      <c r="O3" s="10" t="s">
        <v>18</v>
      </c>
      <c r="P3" s="1" t="s">
        <v>19</v>
      </c>
      <c r="Q3" s="5" t="s">
        <v>20</v>
      </c>
      <c r="R3" s="22" t="s">
        <v>21</v>
      </c>
      <c r="S3" s="10" t="s">
        <v>22</v>
      </c>
    </row>
    <row r="4" spans="1:19" ht="111" customHeight="1" x14ac:dyDescent="0.25">
      <c r="A4" s="25">
        <v>1</v>
      </c>
      <c r="B4" s="41" t="s">
        <v>47</v>
      </c>
      <c r="C4" s="42" t="s">
        <v>45</v>
      </c>
      <c r="D4" s="43">
        <v>498653</v>
      </c>
      <c r="E4" s="43" t="s">
        <v>48</v>
      </c>
      <c r="F4" s="43">
        <v>600042375</v>
      </c>
      <c r="G4" s="44" t="s">
        <v>77</v>
      </c>
      <c r="H4" s="45" t="s">
        <v>35</v>
      </c>
      <c r="I4" s="45" t="s">
        <v>36</v>
      </c>
      <c r="J4" s="45" t="s">
        <v>36</v>
      </c>
      <c r="K4" s="44" t="s">
        <v>49</v>
      </c>
      <c r="L4" s="46">
        <v>45000000</v>
      </c>
      <c r="M4" s="46">
        <f>L4/100*70</f>
        <v>31500000</v>
      </c>
      <c r="N4" s="16">
        <v>44562</v>
      </c>
      <c r="O4" s="17">
        <v>44805</v>
      </c>
      <c r="P4" s="47" t="s">
        <v>39</v>
      </c>
      <c r="Q4" s="48" t="s">
        <v>39</v>
      </c>
      <c r="R4" s="23" t="s">
        <v>50</v>
      </c>
      <c r="S4" s="18" t="s">
        <v>31</v>
      </c>
    </row>
    <row r="5" spans="1:19" ht="48.6" customHeight="1" x14ac:dyDescent="0.25">
      <c r="A5" s="26">
        <v>2</v>
      </c>
      <c r="B5" s="28" t="s">
        <v>51</v>
      </c>
      <c r="C5" s="49" t="s">
        <v>45</v>
      </c>
      <c r="D5" s="50">
        <v>70974993</v>
      </c>
      <c r="E5" s="50">
        <v>7511124</v>
      </c>
      <c r="F5" s="50">
        <v>600042758</v>
      </c>
      <c r="G5" s="51" t="s">
        <v>52</v>
      </c>
      <c r="H5" s="52" t="s">
        <v>35</v>
      </c>
      <c r="I5" s="52" t="s">
        <v>36</v>
      </c>
      <c r="J5" s="52" t="s">
        <v>36</v>
      </c>
      <c r="K5" s="51" t="s">
        <v>107</v>
      </c>
      <c r="L5" s="53">
        <v>50000000</v>
      </c>
      <c r="M5" s="53">
        <f>L5/100*70</f>
        <v>35000000</v>
      </c>
      <c r="N5" s="19">
        <v>45200</v>
      </c>
      <c r="O5" s="20">
        <v>45839</v>
      </c>
      <c r="P5" s="54" t="s">
        <v>39</v>
      </c>
      <c r="Q5" s="55"/>
      <c r="R5" s="24" t="s">
        <v>46</v>
      </c>
      <c r="S5" s="21" t="s">
        <v>30</v>
      </c>
    </row>
    <row r="6" spans="1:19" ht="60" customHeight="1" x14ac:dyDescent="0.25">
      <c r="A6" s="26">
        <v>3</v>
      </c>
      <c r="B6" s="28" t="s">
        <v>53</v>
      </c>
      <c r="C6" s="49" t="s">
        <v>45</v>
      </c>
      <c r="D6" s="50">
        <v>70974951</v>
      </c>
      <c r="E6" s="50">
        <v>7510659</v>
      </c>
      <c r="F6" s="50">
        <v>600161421</v>
      </c>
      <c r="G6" s="51" t="s">
        <v>54</v>
      </c>
      <c r="H6" s="52" t="s">
        <v>35</v>
      </c>
      <c r="I6" s="52" t="s">
        <v>36</v>
      </c>
      <c r="J6" s="52" t="s">
        <v>36</v>
      </c>
      <c r="K6" s="51" t="s">
        <v>55</v>
      </c>
      <c r="L6" s="53">
        <v>180000000</v>
      </c>
      <c r="M6" s="53">
        <f>L6/100*70</f>
        <v>126000000</v>
      </c>
      <c r="N6" s="19">
        <v>44835</v>
      </c>
      <c r="O6" s="20">
        <v>45474</v>
      </c>
      <c r="P6" s="54" t="s">
        <v>39</v>
      </c>
      <c r="Q6" s="55"/>
      <c r="R6" s="24" t="s">
        <v>56</v>
      </c>
      <c r="S6" s="21" t="s">
        <v>31</v>
      </c>
    </row>
    <row r="7" spans="1:19" ht="57" customHeight="1" x14ac:dyDescent="0.25">
      <c r="A7" s="26">
        <v>4</v>
      </c>
      <c r="B7" s="41" t="s">
        <v>32</v>
      </c>
      <c r="C7" s="49" t="s">
        <v>33</v>
      </c>
      <c r="D7" s="50">
        <v>70991430</v>
      </c>
      <c r="E7" s="50">
        <v>7511027</v>
      </c>
      <c r="F7" s="50">
        <v>600043096</v>
      </c>
      <c r="G7" s="51" t="s">
        <v>34</v>
      </c>
      <c r="H7" s="52" t="s">
        <v>35</v>
      </c>
      <c r="I7" s="52" t="s">
        <v>36</v>
      </c>
      <c r="J7" s="52" t="s">
        <v>37</v>
      </c>
      <c r="K7" s="51" t="s">
        <v>38</v>
      </c>
      <c r="L7" s="53">
        <v>30000000</v>
      </c>
      <c r="M7" s="53">
        <f t="shared" ref="M7:M12" si="0">L7/100*70</f>
        <v>21000000</v>
      </c>
      <c r="N7" s="19">
        <v>44743</v>
      </c>
      <c r="O7" s="20">
        <v>44896</v>
      </c>
      <c r="P7" s="54" t="s">
        <v>39</v>
      </c>
      <c r="Q7" s="55"/>
      <c r="R7" s="24" t="s">
        <v>79</v>
      </c>
      <c r="S7" s="21" t="s">
        <v>30</v>
      </c>
    </row>
    <row r="8" spans="1:19" ht="51" x14ac:dyDescent="0.25">
      <c r="A8" s="61">
        <v>5</v>
      </c>
      <c r="B8" s="41" t="s">
        <v>82</v>
      </c>
      <c r="C8" s="49" t="s">
        <v>40</v>
      </c>
      <c r="D8" s="50">
        <v>47558156</v>
      </c>
      <c r="E8" s="50">
        <v>7511108</v>
      </c>
      <c r="F8" s="50">
        <v>600043193</v>
      </c>
      <c r="G8" s="51" t="s">
        <v>57</v>
      </c>
      <c r="H8" s="52" t="s">
        <v>35</v>
      </c>
      <c r="I8" s="52" t="s">
        <v>36</v>
      </c>
      <c r="J8" s="52" t="s">
        <v>65</v>
      </c>
      <c r="K8" s="51" t="s">
        <v>41</v>
      </c>
      <c r="L8" s="53">
        <v>52000000</v>
      </c>
      <c r="M8" s="53">
        <f t="shared" si="0"/>
        <v>36400000</v>
      </c>
      <c r="N8" s="19">
        <v>44562</v>
      </c>
      <c r="O8" s="20">
        <v>46357</v>
      </c>
      <c r="P8" s="54" t="s">
        <v>39</v>
      </c>
      <c r="Q8" s="55"/>
      <c r="R8" s="24" t="s">
        <v>80</v>
      </c>
      <c r="S8" s="64" t="s">
        <v>123</v>
      </c>
    </row>
    <row r="9" spans="1:19" ht="51" x14ac:dyDescent="0.25">
      <c r="A9" s="61">
        <v>6</v>
      </c>
      <c r="B9" s="41" t="s">
        <v>82</v>
      </c>
      <c r="C9" s="49" t="s">
        <v>40</v>
      </c>
      <c r="D9" s="50">
        <v>47558156</v>
      </c>
      <c r="E9" s="50">
        <v>7511108</v>
      </c>
      <c r="F9" s="50">
        <v>600043193</v>
      </c>
      <c r="G9" s="51" t="s">
        <v>42</v>
      </c>
      <c r="H9" s="52" t="s">
        <v>35</v>
      </c>
      <c r="I9" s="52" t="s">
        <v>36</v>
      </c>
      <c r="J9" s="52" t="s">
        <v>65</v>
      </c>
      <c r="K9" s="51" t="s">
        <v>43</v>
      </c>
      <c r="L9" s="65">
        <v>28000000</v>
      </c>
      <c r="M9" s="53">
        <f t="shared" si="0"/>
        <v>19600000</v>
      </c>
      <c r="N9" s="19">
        <v>44562</v>
      </c>
      <c r="O9" s="20">
        <v>46357</v>
      </c>
      <c r="P9" s="54" t="s">
        <v>39</v>
      </c>
      <c r="Q9" s="55" t="s">
        <v>39</v>
      </c>
      <c r="R9" s="24" t="s">
        <v>81</v>
      </c>
      <c r="S9" s="21" t="s">
        <v>30</v>
      </c>
    </row>
    <row r="10" spans="1:19" ht="38.25" x14ac:dyDescent="0.25">
      <c r="A10" s="26">
        <v>7</v>
      </c>
      <c r="B10" s="28" t="s">
        <v>60</v>
      </c>
      <c r="C10" s="49" t="s">
        <v>58</v>
      </c>
      <c r="D10" s="50">
        <v>509841</v>
      </c>
      <c r="E10" s="50"/>
      <c r="F10" s="50"/>
      <c r="G10" s="51" t="s">
        <v>59</v>
      </c>
      <c r="H10" s="52" t="s">
        <v>35</v>
      </c>
      <c r="I10" s="52" t="s">
        <v>36</v>
      </c>
      <c r="J10" s="52" t="s">
        <v>66</v>
      </c>
      <c r="K10" s="51" t="s">
        <v>61</v>
      </c>
      <c r="L10" s="53">
        <v>50000000</v>
      </c>
      <c r="M10" s="53">
        <f t="shared" si="0"/>
        <v>35000000</v>
      </c>
      <c r="N10" s="19">
        <v>44470</v>
      </c>
      <c r="O10" s="20">
        <v>45536</v>
      </c>
      <c r="P10" s="54" t="s">
        <v>39</v>
      </c>
      <c r="Q10" s="55"/>
      <c r="R10" s="24" t="s">
        <v>62</v>
      </c>
      <c r="S10" s="21" t="s">
        <v>30</v>
      </c>
    </row>
    <row r="11" spans="1:19" ht="30" customHeight="1" x14ac:dyDescent="0.25">
      <c r="A11" s="26">
        <v>8</v>
      </c>
      <c r="B11" s="28" t="s">
        <v>63</v>
      </c>
      <c r="C11" s="49" t="s">
        <v>63</v>
      </c>
      <c r="D11" s="56">
        <v>1542419</v>
      </c>
      <c r="E11" s="57">
        <v>181055767</v>
      </c>
      <c r="F11" s="56">
        <v>691006555</v>
      </c>
      <c r="G11" s="51" t="s">
        <v>64</v>
      </c>
      <c r="H11" s="52" t="s">
        <v>35</v>
      </c>
      <c r="I11" s="52" t="s">
        <v>36</v>
      </c>
      <c r="J11" s="52" t="s">
        <v>65</v>
      </c>
      <c r="K11" s="51" t="s">
        <v>67</v>
      </c>
      <c r="L11" s="53">
        <v>30000000</v>
      </c>
      <c r="M11" s="53">
        <f t="shared" si="0"/>
        <v>21000000</v>
      </c>
      <c r="N11" s="19">
        <v>44562</v>
      </c>
      <c r="O11" s="20">
        <v>45261</v>
      </c>
      <c r="P11" s="54" t="s">
        <v>39</v>
      </c>
      <c r="Q11" s="55"/>
      <c r="R11" s="24" t="s">
        <v>80</v>
      </c>
      <c r="S11" s="21" t="s">
        <v>30</v>
      </c>
    </row>
    <row r="12" spans="1:19" ht="50.25" customHeight="1" x14ac:dyDescent="0.25">
      <c r="A12" s="26">
        <v>9</v>
      </c>
      <c r="B12" s="28" t="s">
        <v>68</v>
      </c>
      <c r="C12" s="49" t="s">
        <v>83</v>
      </c>
      <c r="D12" s="50">
        <v>2607514</v>
      </c>
      <c r="F12" s="27"/>
      <c r="G12" s="51" t="s">
        <v>69</v>
      </c>
      <c r="H12" s="52" t="s">
        <v>35</v>
      </c>
      <c r="I12" s="52" t="s">
        <v>36</v>
      </c>
      <c r="J12" s="52" t="s">
        <v>70</v>
      </c>
      <c r="K12" s="51" t="s">
        <v>69</v>
      </c>
      <c r="L12" s="53">
        <v>30000000</v>
      </c>
      <c r="M12" s="53">
        <f t="shared" si="0"/>
        <v>21000000</v>
      </c>
      <c r="N12" s="19">
        <v>44228</v>
      </c>
      <c r="O12" s="20">
        <v>45627</v>
      </c>
      <c r="P12" s="54" t="s">
        <v>39</v>
      </c>
      <c r="R12" s="24" t="s">
        <v>80</v>
      </c>
      <c r="S12" s="21" t="s">
        <v>31</v>
      </c>
    </row>
    <row r="13" spans="1:19" ht="52.5" customHeight="1" x14ac:dyDescent="0.25">
      <c r="A13" s="61">
        <v>10</v>
      </c>
      <c r="B13" s="49" t="s">
        <v>78</v>
      </c>
      <c r="C13" s="49" t="s">
        <v>71</v>
      </c>
      <c r="D13" s="56">
        <v>24255378</v>
      </c>
      <c r="E13" s="57">
        <v>181042711</v>
      </c>
      <c r="F13" s="56">
        <v>691004706</v>
      </c>
      <c r="G13" s="51" t="s">
        <v>72</v>
      </c>
      <c r="H13" s="52" t="s">
        <v>35</v>
      </c>
      <c r="I13" s="52" t="s">
        <v>36</v>
      </c>
      <c r="J13" s="52" t="s">
        <v>65</v>
      </c>
      <c r="K13" s="51" t="s">
        <v>72</v>
      </c>
      <c r="L13" s="53">
        <v>30000000</v>
      </c>
      <c r="M13" s="53">
        <f t="shared" ref="M13:M22" si="1">L13/100*70</f>
        <v>21000000</v>
      </c>
      <c r="N13" s="19">
        <v>44228</v>
      </c>
      <c r="O13" s="20">
        <v>45627</v>
      </c>
      <c r="P13" s="54" t="s">
        <v>39</v>
      </c>
      <c r="Q13" s="55"/>
      <c r="R13" s="75" t="s">
        <v>131</v>
      </c>
      <c r="S13" s="21" t="s">
        <v>30</v>
      </c>
    </row>
    <row r="14" spans="1:19" ht="39.75" customHeight="1" x14ac:dyDescent="0.25">
      <c r="A14" s="26">
        <v>11</v>
      </c>
      <c r="B14" s="28" t="s">
        <v>73</v>
      </c>
      <c r="C14" s="49" t="s">
        <v>76</v>
      </c>
      <c r="D14" s="50">
        <v>47558181</v>
      </c>
      <c r="E14" s="50">
        <v>47558181</v>
      </c>
      <c r="F14" s="50">
        <v>600042839</v>
      </c>
      <c r="G14" s="51" t="s">
        <v>52</v>
      </c>
      <c r="H14" s="52" t="s">
        <v>35</v>
      </c>
      <c r="I14" s="52" t="s">
        <v>36</v>
      </c>
      <c r="J14" s="52" t="s">
        <v>44</v>
      </c>
      <c r="K14" s="51" t="s">
        <v>74</v>
      </c>
      <c r="L14" s="53">
        <v>60000000</v>
      </c>
      <c r="M14" s="53">
        <f t="shared" si="1"/>
        <v>42000000</v>
      </c>
      <c r="N14" s="19">
        <v>44228</v>
      </c>
      <c r="O14" s="20">
        <v>45627</v>
      </c>
      <c r="P14" s="54" t="s">
        <v>39</v>
      </c>
      <c r="Q14" s="55"/>
      <c r="R14" s="24" t="s">
        <v>75</v>
      </c>
      <c r="S14" s="21" t="s">
        <v>30</v>
      </c>
    </row>
    <row r="15" spans="1:19" ht="64.5" customHeight="1" x14ac:dyDescent="0.25">
      <c r="A15" s="26">
        <v>12</v>
      </c>
      <c r="B15" s="28" t="s">
        <v>86</v>
      </c>
      <c r="C15" s="58" t="s">
        <v>85</v>
      </c>
      <c r="D15" s="56">
        <v>75033992</v>
      </c>
      <c r="E15" s="57">
        <v>7511191</v>
      </c>
      <c r="F15" s="56">
        <v>600042782</v>
      </c>
      <c r="G15" s="51" t="s">
        <v>87</v>
      </c>
      <c r="H15" s="52" t="s">
        <v>35</v>
      </c>
      <c r="I15" s="52" t="s">
        <v>36</v>
      </c>
      <c r="J15" s="52" t="s">
        <v>88</v>
      </c>
      <c r="K15" s="51" t="s">
        <v>114</v>
      </c>
      <c r="L15" s="53">
        <v>220000000</v>
      </c>
      <c r="M15" s="53">
        <f t="shared" si="1"/>
        <v>154000000</v>
      </c>
      <c r="N15" s="19">
        <v>44197</v>
      </c>
      <c r="O15" s="20">
        <v>45992</v>
      </c>
      <c r="P15" s="54" t="s">
        <v>39</v>
      </c>
      <c r="Q15" s="55"/>
      <c r="R15" s="51" t="s">
        <v>115</v>
      </c>
      <c r="S15" s="59" t="s">
        <v>31</v>
      </c>
    </row>
    <row r="16" spans="1:19" ht="39.75" customHeight="1" x14ac:dyDescent="0.25">
      <c r="A16" s="26">
        <v>13</v>
      </c>
      <c r="B16" s="28" t="s">
        <v>89</v>
      </c>
      <c r="C16" s="58" t="s">
        <v>98</v>
      </c>
      <c r="D16" s="56">
        <v>1932233</v>
      </c>
      <c r="E16" s="57">
        <v>181048418</v>
      </c>
      <c r="F16" s="56">
        <v>691005478</v>
      </c>
      <c r="G16" s="51" t="s">
        <v>90</v>
      </c>
      <c r="H16" s="52" t="s">
        <v>35</v>
      </c>
      <c r="I16" s="52" t="s">
        <v>36</v>
      </c>
      <c r="J16" s="52" t="s">
        <v>66</v>
      </c>
      <c r="K16" s="51" t="s">
        <v>91</v>
      </c>
      <c r="L16" s="53">
        <v>15000000</v>
      </c>
      <c r="M16" s="53">
        <f t="shared" si="1"/>
        <v>10500000</v>
      </c>
      <c r="N16" s="19">
        <v>44197</v>
      </c>
      <c r="O16" s="20">
        <v>45261</v>
      </c>
      <c r="P16" s="54" t="s">
        <v>39</v>
      </c>
      <c r="Q16" s="55"/>
      <c r="R16" s="24" t="s">
        <v>81</v>
      </c>
      <c r="S16" s="21" t="s">
        <v>30</v>
      </c>
    </row>
    <row r="17" spans="1:19" ht="39.75" customHeight="1" x14ac:dyDescent="0.25">
      <c r="A17" s="26">
        <v>14</v>
      </c>
      <c r="B17" s="28" t="s">
        <v>92</v>
      </c>
      <c r="C17" s="58" t="s">
        <v>99</v>
      </c>
      <c r="D17" s="56">
        <v>75033551</v>
      </c>
      <c r="E17" s="57">
        <v>150014406</v>
      </c>
      <c r="F17" s="56">
        <v>650014383</v>
      </c>
      <c r="G17" s="51" t="s">
        <v>93</v>
      </c>
      <c r="H17" s="52" t="s">
        <v>35</v>
      </c>
      <c r="I17" s="52" t="s">
        <v>36</v>
      </c>
      <c r="J17" s="52" t="s">
        <v>100</v>
      </c>
      <c r="K17" s="51" t="s">
        <v>93</v>
      </c>
      <c r="L17" s="53">
        <v>15000000</v>
      </c>
      <c r="M17" s="53">
        <f t="shared" si="1"/>
        <v>10500000</v>
      </c>
      <c r="N17" s="19">
        <v>44197</v>
      </c>
      <c r="O17" s="20">
        <v>45992</v>
      </c>
      <c r="P17" s="54" t="s">
        <v>39</v>
      </c>
      <c r="Q17" s="55"/>
      <c r="R17" s="24" t="s">
        <v>84</v>
      </c>
      <c r="S17" s="21" t="s">
        <v>30</v>
      </c>
    </row>
    <row r="18" spans="1:19" ht="39.75" customHeight="1" x14ac:dyDescent="0.25">
      <c r="A18" s="61">
        <v>15</v>
      </c>
      <c r="B18" s="28" t="s">
        <v>94</v>
      </c>
      <c r="C18" s="58" t="s">
        <v>95</v>
      </c>
      <c r="D18" s="56">
        <v>233161</v>
      </c>
      <c r="E18" s="57"/>
      <c r="F18" s="56"/>
      <c r="G18" s="51" t="s">
        <v>96</v>
      </c>
      <c r="H18" s="52" t="s">
        <v>35</v>
      </c>
      <c r="I18" s="52" t="s">
        <v>36</v>
      </c>
      <c r="J18" s="52" t="s">
        <v>101</v>
      </c>
      <c r="K18" s="51" t="s">
        <v>97</v>
      </c>
      <c r="L18" s="53">
        <v>30000000</v>
      </c>
      <c r="M18" s="53">
        <f t="shared" si="1"/>
        <v>21000000</v>
      </c>
      <c r="N18" s="19">
        <v>44197</v>
      </c>
      <c r="O18" s="20">
        <v>45627</v>
      </c>
      <c r="P18" s="54" t="s">
        <v>39</v>
      </c>
      <c r="Q18" s="55"/>
      <c r="R18" s="62" t="s">
        <v>122</v>
      </c>
      <c r="S18" s="63" t="s">
        <v>31</v>
      </c>
    </row>
    <row r="19" spans="1:19" ht="39.75" customHeight="1" x14ac:dyDescent="0.25">
      <c r="A19" s="26">
        <v>16</v>
      </c>
      <c r="B19" s="28" t="s">
        <v>102</v>
      </c>
      <c r="C19" s="58" t="s">
        <v>103</v>
      </c>
      <c r="D19" s="56">
        <v>21551341</v>
      </c>
      <c r="E19" s="57">
        <v>181045192</v>
      </c>
      <c r="F19" s="56">
        <v>691005044</v>
      </c>
      <c r="G19" s="51" t="s">
        <v>104</v>
      </c>
      <c r="H19" s="52" t="s">
        <v>35</v>
      </c>
      <c r="I19" s="52" t="s">
        <v>36</v>
      </c>
      <c r="J19" s="52" t="s">
        <v>105</v>
      </c>
      <c r="K19" s="51" t="s">
        <v>106</v>
      </c>
      <c r="L19" s="53">
        <v>60000000</v>
      </c>
      <c r="M19" s="53">
        <f t="shared" si="1"/>
        <v>42000000</v>
      </c>
      <c r="N19" s="19">
        <v>45658</v>
      </c>
      <c r="O19" s="20">
        <v>47818</v>
      </c>
      <c r="P19" s="54" t="s">
        <v>39</v>
      </c>
      <c r="Q19" s="55"/>
      <c r="R19" s="24" t="s">
        <v>81</v>
      </c>
      <c r="S19" s="21" t="s">
        <v>30</v>
      </c>
    </row>
    <row r="20" spans="1:19" ht="51.75" customHeight="1" x14ac:dyDescent="0.25">
      <c r="A20" s="26">
        <v>17</v>
      </c>
      <c r="B20" s="28" t="s">
        <v>113</v>
      </c>
      <c r="C20" s="58" t="s">
        <v>40</v>
      </c>
      <c r="D20" s="56">
        <v>47558229</v>
      </c>
      <c r="E20" s="60">
        <v>7511116</v>
      </c>
      <c r="F20" s="56">
        <v>600043207</v>
      </c>
      <c r="G20" s="51" t="s">
        <v>109</v>
      </c>
      <c r="H20" s="52" t="s">
        <v>35</v>
      </c>
      <c r="I20" s="52" t="s">
        <v>36</v>
      </c>
      <c r="J20" s="52" t="s">
        <v>65</v>
      </c>
      <c r="K20" s="51" t="s">
        <v>110</v>
      </c>
      <c r="L20" s="53">
        <v>50000000</v>
      </c>
      <c r="M20" s="53">
        <f t="shared" si="1"/>
        <v>35000000</v>
      </c>
      <c r="N20" s="19" t="s">
        <v>111</v>
      </c>
      <c r="O20" s="20" t="s">
        <v>112</v>
      </c>
      <c r="P20" s="54" t="s">
        <v>39</v>
      </c>
      <c r="Q20" s="55"/>
      <c r="R20" s="24" t="s">
        <v>81</v>
      </c>
      <c r="S20" s="21" t="s">
        <v>30</v>
      </c>
    </row>
    <row r="21" spans="1:19" ht="60" customHeight="1" x14ac:dyDescent="0.25">
      <c r="A21" s="26">
        <v>18</v>
      </c>
      <c r="B21" s="28" t="s">
        <v>116</v>
      </c>
      <c r="C21" s="58" t="s">
        <v>117</v>
      </c>
      <c r="D21" s="56">
        <v>70990832</v>
      </c>
      <c r="E21" s="60">
        <v>7510764</v>
      </c>
      <c r="F21" s="56">
        <v>600042987</v>
      </c>
      <c r="G21" s="51" t="s">
        <v>118</v>
      </c>
      <c r="H21" s="52" t="s">
        <v>35</v>
      </c>
      <c r="I21" s="52" t="s">
        <v>36</v>
      </c>
      <c r="J21" s="52" t="s">
        <v>119</v>
      </c>
      <c r="K21" s="51" t="s">
        <v>120</v>
      </c>
      <c r="L21" s="53">
        <v>30000000</v>
      </c>
      <c r="M21" s="53">
        <f t="shared" si="1"/>
        <v>21000000</v>
      </c>
      <c r="N21" s="19">
        <v>45078</v>
      </c>
      <c r="O21" s="20" t="s">
        <v>121</v>
      </c>
      <c r="P21" s="54" t="s">
        <v>39</v>
      </c>
      <c r="Q21" s="55"/>
      <c r="R21" s="24" t="s">
        <v>81</v>
      </c>
      <c r="S21" s="21" t="s">
        <v>30</v>
      </c>
    </row>
    <row r="22" spans="1:19" ht="60" customHeight="1" x14ac:dyDescent="0.25">
      <c r="A22" s="61">
        <v>19</v>
      </c>
      <c r="B22" s="66" t="s">
        <v>124</v>
      </c>
      <c r="C22" s="67" t="s">
        <v>125</v>
      </c>
      <c r="D22" s="68">
        <v>4435117</v>
      </c>
      <c r="E22" s="76">
        <v>181076951</v>
      </c>
      <c r="F22" s="68">
        <v>691009155</v>
      </c>
      <c r="G22" s="69" t="s">
        <v>126</v>
      </c>
      <c r="H22" s="70" t="s">
        <v>35</v>
      </c>
      <c r="I22" s="70" t="s">
        <v>127</v>
      </c>
      <c r="J22" s="70" t="s">
        <v>127</v>
      </c>
      <c r="K22" s="69" t="s">
        <v>128</v>
      </c>
      <c r="L22" s="65">
        <v>95000000</v>
      </c>
      <c r="M22" s="65">
        <f t="shared" si="1"/>
        <v>66500000</v>
      </c>
      <c r="N22" s="71" t="s">
        <v>129</v>
      </c>
      <c r="O22" s="72" t="s">
        <v>130</v>
      </c>
      <c r="P22" s="73" t="s">
        <v>39</v>
      </c>
      <c r="Q22" s="74"/>
      <c r="R22" s="75" t="s">
        <v>81</v>
      </c>
      <c r="S22" s="64" t="s">
        <v>30</v>
      </c>
    </row>
    <row r="23" spans="1:19" ht="16.5" customHeight="1" x14ac:dyDescent="0.25">
      <c r="A23" s="33"/>
      <c r="B23" s="34"/>
      <c r="C23" s="35"/>
      <c r="D23" s="36"/>
      <c r="E23" s="37"/>
      <c r="F23" s="36"/>
      <c r="G23" s="34"/>
      <c r="H23" s="38"/>
      <c r="I23" s="38"/>
      <c r="J23" s="38"/>
      <c r="K23" s="34"/>
      <c r="L23" s="39"/>
      <c r="M23" s="39"/>
      <c r="N23" s="40"/>
      <c r="O23" s="40"/>
      <c r="P23" s="38"/>
      <c r="Q23" s="38"/>
      <c r="R23" s="34"/>
      <c r="S23" s="38"/>
    </row>
    <row r="24" spans="1:19" x14ac:dyDescent="0.25">
      <c r="A24" s="29" t="s">
        <v>132</v>
      </c>
      <c r="B24" s="30"/>
      <c r="C24" s="30"/>
      <c r="D24" s="31"/>
      <c r="E24" s="31"/>
      <c r="F24" s="31"/>
      <c r="G24" s="32"/>
    </row>
    <row r="27" spans="1:19" x14ac:dyDescent="0.25">
      <c r="A27" t="s">
        <v>23</v>
      </c>
    </row>
    <row r="28" spans="1:19" x14ac:dyDescent="0.25">
      <c r="A28" t="s">
        <v>24</v>
      </c>
    </row>
    <row r="29" spans="1:19" x14ac:dyDescent="0.25">
      <c r="A29" t="s">
        <v>25</v>
      </c>
    </row>
    <row r="31" spans="1:19" x14ac:dyDescent="0.25">
      <c r="A31" t="s">
        <v>26</v>
      </c>
    </row>
    <row r="33" spans="1:18" s="11" customFormat="1" x14ac:dyDescent="0.25">
      <c r="A33" s="8" t="s">
        <v>27</v>
      </c>
      <c r="D33" s="13"/>
      <c r="E33" s="13"/>
      <c r="F33" s="13"/>
      <c r="G33" s="15"/>
      <c r="K33" s="15"/>
      <c r="R33" s="15"/>
    </row>
    <row r="35" spans="1:18" x14ac:dyDescent="0.25">
      <c r="A35" s="8" t="s">
        <v>28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12" type="noConversion"/>
  <pageMargins left="0.25" right="0.25" top="0.75" bottom="0.75" header="0.3" footer="0.3"/>
  <pageSetup paperSize="8" scale="62" fitToWidth="0" fitToHeight="0" orientation="landscape" r:id="rId1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4263C-9AD7-49CD-BFA3-CD88FD04329E}">
  <sheetPr>
    <pageSetUpPr fitToPage="1"/>
  </sheetPr>
  <dimension ref="A1:Z77"/>
  <sheetViews>
    <sheetView showGridLines="0" view="pageBreakPreview" zoomScale="50" zoomScaleNormal="50" zoomScaleSheetLayoutView="50" workbookViewId="0">
      <selection activeCell="AC6" sqref="AC6"/>
    </sheetView>
  </sheetViews>
  <sheetFormatPr defaultRowHeight="15" x14ac:dyDescent="0.25"/>
  <cols>
    <col min="1" max="1" width="8.85546875" bestFit="1" customWidth="1"/>
    <col min="2" max="2" width="12.85546875" customWidth="1"/>
    <col min="3" max="3" width="14.42578125" customWidth="1"/>
    <col min="4" max="4" width="14.140625" customWidth="1"/>
    <col min="5" max="5" width="14.7109375" customWidth="1"/>
    <col min="6" max="6" width="12.140625" customWidth="1"/>
    <col min="7" max="7" width="13.85546875" customWidth="1"/>
    <col min="8" max="8" width="12.5703125" customWidth="1"/>
    <col min="11" max="11" width="23.5703125" customWidth="1"/>
    <col min="12" max="12" width="14" customWidth="1"/>
    <col min="13" max="13" width="13.85546875" customWidth="1"/>
    <col min="14" max="15" width="8.85546875" bestFit="1" customWidth="1"/>
    <col min="21" max="21" width="11.42578125" customWidth="1"/>
    <col min="22" max="22" width="12.42578125" customWidth="1"/>
    <col min="23" max="23" width="11.140625" customWidth="1"/>
    <col min="24" max="24" width="12.140625" customWidth="1"/>
    <col min="25" max="25" width="13.140625" customWidth="1"/>
  </cols>
  <sheetData>
    <row r="1" spans="1:26" ht="54.6" customHeight="1" thickBot="1" x14ac:dyDescent="0.3">
      <c r="A1" s="232" t="s">
        <v>133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4"/>
    </row>
    <row r="2" spans="1:26" ht="15.75" thickBot="1" x14ac:dyDescent="0.3">
      <c r="A2" s="235" t="s">
        <v>0</v>
      </c>
      <c r="B2" s="238" t="s">
        <v>1</v>
      </c>
      <c r="C2" s="239"/>
      <c r="D2" s="239"/>
      <c r="E2" s="239"/>
      <c r="F2" s="240"/>
      <c r="G2" s="241" t="s">
        <v>2</v>
      </c>
      <c r="H2" s="244" t="s">
        <v>134</v>
      </c>
      <c r="I2" s="247" t="s">
        <v>29</v>
      </c>
      <c r="J2" s="235" t="s">
        <v>4</v>
      </c>
      <c r="K2" s="250" t="s">
        <v>5</v>
      </c>
      <c r="L2" s="253" t="s">
        <v>299</v>
      </c>
      <c r="M2" s="254"/>
      <c r="N2" s="255" t="s">
        <v>300</v>
      </c>
      <c r="O2" s="256"/>
      <c r="P2" s="257" t="s">
        <v>301</v>
      </c>
      <c r="Q2" s="258"/>
      <c r="R2" s="258"/>
      <c r="S2" s="258"/>
      <c r="T2" s="258"/>
      <c r="U2" s="258"/>
      <c r="V2" s="258"/>
      <c r="W2" s="259"/>
      <c r="X2" s="259"/>
      <c r="Y2" s="260" t="s">
        <v>9</v>
      </c>
      <c r="Z2" s="261"/>
    </row>
    <row r="3" spans="1:26" x14ac:dyDescent="0.25">
      <c r="A3" s="236"/>
      <c r="B3" s="262" t="s">
        <v>10</v>
      </c>
      <c r="C3" s="264" t="s">
        <v>11</v>
      </c>
      <c r="D3" s="264" t="s">
        <v>12</v>
      </c>
      <c r="E3" s="264" t="s">
        <v>13</v>
      </c>
      <c r="F3" s="224" t="s">
        <v>14</v>
      </c>
      <c r="G3" s="242"/>
      <c r="H3" s="245"/>
      <c r="I3" s="248"/>
      <c r="J3" s="236"/>
      <c r="K3" s="251"/>
      <c r="L3" s="226" t="s">
        <v>15</v>
      </c>
      <c r="M3" s="228" t="s">
        <v>302</v>
      </c>
      <c r="N3" s="229" t="s">
        <v>17</v>
      </c>
      <c r="O3" s="215" t="s">
        <v>18</v>
      </c>
      <c r="P3" s="217" t="s">
        <v>135</v>
      </c>
      <c r="Q3" s="218"/>
      <c r="R3" s="218"/>
      <c r="S3" s="219"/>
      <c r="T3" s="220" t="s">
        <v>136</v>
      </c>
      <c r="U3" s="222" t="s">
        <v>303</v>
      </c>
      <c r="V3" s="222" t="s">
        <v>137</v>
      </c>
      <c r="W3" s="220" t="s">
        <v>138</v>
      </c>
      <c r="X3" s="230" t="s">
        <v>139</v>
      </c>
      <c r="Y3" s="211" t="s">
        <v>21</v>
      </c>
      <c r="Z3" s="213" t="s">
        <v>22</v>
      </c>
    </row>
    <row r="4" spans="1:26" ht="83.45" customHeight="1" thickBot="1" x14ac:dyDescent="0.3">
      <c r="A4" s="237"/>
      <c r="B4" s="263"/>
      <c r="C4" s="265"/>
      <c r="D4" s="265"/>
      <c r="E4" s="265"/>
      <c r="F4" s="225"/>
      <c r="G4" s="243"/>
      <c r="H4" s="246"/>
      <c r="I4" s="249"/>
      <c r="J4" s="237"/>
      <c r="K4" s="252"/>
      <c r="L4" s="227"/>
      <c r="M4" s="216"/>
      <c r="N4" s="227"/>
      <c r="O4" s="216"/>
      <c r="P4" s="148" t="s">
        <v>140</v>
      </c>
      <c r="Q4" s="149" t="s">
        <v>304</v>
      </c>
      <c r="R4" s="149" t="s">
        <v>305</v>
      </c>
      <c r="S4" s="150" t="s">
        <v>306</v>
      </c>
      <c r="T4" s="221"/>
      <c r="U4" s="223"/>
      <c r="V4" s="223"/>
      <c r="W4" s="221"/>
      <c r="X4" s="231"/>
      <c r="Y4" s="212"/>
      <c r="Z4" s="214"/>
    </row>
    <row r="5" spans="1:26" ht="63.75" x14ac:dyDescent="0.25">
      <c r="A5" s="77">
        <v>1</v>
      </c>
      <c r="B5" s="78" t="s">
        <v>141</v>
      </c>
      <c r="C5" s="42" t="s">
        <v>45</v>
      </c>
      <c r="D5" s="42">
        <v>70975019</v>
      </c>
      <c r="E5" s="42">
        <v>2050579</v>
      </c>
      <c r="F5" s="18">
        <v>600043029</v>
      </c>
      <c r="G5" s="44" t="s">
        <v>142</v>
      </c>
      <c r="H5" s="45" t="s">
        <v>35</v>
      </c>
      <c r="I5" s="45" t="s">
        <v>36</v>
      </c>
      <c r="J5" s="45" t="s">
        <v>36</v>
      </c>
      <c r="K5" s="44" t="s">
        <v>143</v>
      </c>
      <c r="L5" s="46">
        <v>10000000</v>
      </c>
      <c r="M5" s="79">
        <f>L5/100*70</f>
        <v>7000000</v>
      </c>
      <c r="N5" s="80">
        <v>44927</v>
      </c>
      <c r="O5" s="81">
        <v>45261</v>
      </c>
      <c r="P5" s="82" t="s">
        <v>39</v>
      </c>
      <c r="Q5" s="83"/>
      <c r="R5" s="83"/>
      <c r="S5" s="84"/>
      <c r="T5" s="77"/>
      <c r="U5" s="77"/>
      <c r="V5" s="77"/>
      <c r="W5" s="77"/>
      <c r="X5" s="77" t="s">
        <v>39</v>
      </c>
      <c r="Y5" s="78" t="s">
        <v>144</v>
      </c>
      <c r="Z5" s="84" t="s">
        <v>30</v>
      </c>
    </row>
    <row r="6" spans="1:26" ht="51" x14ac:dyDescent="0.25">
      <c r="A6" s="85">
        <v>2</v>
      </c>
      <c r="B6" s="86" t="s">
        <v>141</v>
      </c>
      <c r="C6" s="49" t="s">
        <v>45</v>
      </c>
      <c r="D6" s="49">
        <v>70975019</v>
      </c>
      <c r="E6" s="49">
        <v>2050579</v>
      </c>
      <c r="F6" s="21">
        <v>600043029</v>
      </c>
      <c r="G6" s="51" t="s">
        <v>145</v>
      </c>
      <c r="H6" s="52" t="s">
        <v>35</v>
      </c>
      <c r="I6" s="52" t="s">
        <v>36</v>
      </c>
      <c r="J6" s="52" t="s">
        <v>36</v>
      </c>
      <c r="K6" s="51" t="s">
        <v>146</v>
      </c>
      <c r="L6" s="53">
        <v>50000000</v>
      </c>
      <c r="M6" s="87">
        <f>L6/100*70</f>
        <v>35000000</v>
      </c>
      <c r="N6" s="88">
        <v>45200</v>
      </c>
      <c r="O6" s="89">
        <v>45809</v>
      </c>
      <c r="P6" s="90" t="s">
        <v>39</v>
      </c>
      <c r="Q6" s="57"/>
      <c r="R6" s="57" t="s">
        <v>39</v>
      </c>
      <c r="S6" s="91" t="s">
        <v>39</v>
      </c>
      <c r="T6" s="85"/>
      <c r="U6" s="85"/>
      <c r="V6" s="85"/>
      <c r="W6" s="85" t="s">
        <v>39</v>
      </c>
      <c r="X6" s="85" t="s">
        <v>39</v>
      </c>
      <c r="Y6" s="86" t="s">
        <v>46</v>
      </c>
      <c r="Z6" s="91" t="s">
        <v>30</v>
      </c>
    </row>
    <row r="7" spans="1:26" ht="89.25" x14ac:dyDescent="0.25">
      <c r="A7" s="92">
        <v>3</v>
      </c>
      <c r="B7" s="86" t="s">
        <v>147</v>
      </c>
      <c r="C7" s="49" t="s">
        <v>45</v>
      </c>
      <c r="D7" s="49">
        <v>47515775</v>
      </c>
      <c r="E7" s="49">
        <v>47515775</v>
      </c>
      <c r="F7" s="21">
        <v>600043177</v>
      </c>
      <c r="G7" s="51" t="s">
        <v>148</v>
      </c>
      <c r="H7" s="52" t="s">
        <v>35</v>
      </c>
      <c r="I7" s="52" t="s">
        <v>36</v>
      </c>
      <c r="J7" s="52" t="s">
        <v>36</v>
      </c>
      <c r="K7" s="51" t="s">
        <v>149</v>
      </c>
      <c r="L7" s="53">
        <v>20000000</v>
      </c>
      <c r="M7" s="87">
        <f t="shared" ref="M7:M49" si="0">L7/100*70</f>
        <v>14000000</v>
      </c>
      <c r="N7" s="88">
        <v>44927</v>
      </c>
      <c r="O7" s="89">
        <v>45261</v>
      </c>
      <c r="P7" s="90"/>
      <c r="Q7" s="57"/>
      <c r="R7" s="57"/>
      <c r="S7" s="91"/>
      <c r="T7" s="85"/>
      <c r="U7" s="85"/>
      <c r="V7" s="85" t="s">
        <v>39</v>
      </c>
      <c r="W7" s="85" t="s">
        <v>39</v>
      </c>
      <c r="X7" s="85"/>
      <c r="Y7" s="86" t="s">
        <v>150</v>
      </c>
      <c r="Z7" s="91" t="s">
        <v>30</v>
      </c>
    </row>
    <row r="8" spans="1:26" ht="97.5" customHeight="1" x14ac:dyDescent="0.25">
      <c r="A8" s="85">
        <v>4</v>
      </c>
      <c r="B8" s="86" t="s">
        <v>151</v>
      </c>
      <c r="C8" s="49" t="s">
        <v>45</v>
      </c>
      <c r="D8" s="49">
        <v>70975001</v>
      </c>
      <c r="E8" s="49">
        <v>2050633</v>
      </c>
      <c r="F8" s="21">
        <v>600043037</v>
      </c>
      <c r="G8" s="51" t="s">
        <v>152</v>
      </c>
      <c r="H8" s="52" t="s">
        <v>35</v>
      </c>
      <c r="I8" s="52" t="s">
        <v>36</v>
      </c>
      <c r="J8" s="52" t="s">
        <v>36</v>
      </c>
      <c r="K8" s="51" t="s">
        <v>153</v>
      </c>
      <c r="L8" s="53">
        <v>430000000</v>
      </c>
      <c r="M8" s="87">
        <f t="shared" si="0"/>
        <v>301000000</v>
      </c>
      <c r="N8" s="88">
        <v>45200</v>
      </c>
      <c r="O8" s="89">
        <v>45992</v>
      </c>
      <c r="P8" s="90" t="s">
        <v>39</v>
      </c>
      <c r="Q8" s="57" t="s">
        <v>39</v>
      </c>
      <c r="R8" s="57" t="s">
        <v>39</v>
      </c>
      <c r="S8" s="91" t="s">
        <v>39</v>
      </c>
      <c r="T8" s="85"/>
      <c r="U8" s="85"/>
      <c r="V8" s="85" t="s">
        <v>39</v>
      </c>
      <c r="W8" s="85" t="s">
        <v>39</v>
      </c>
      <c r="X8" s="85" t="s">
        <v>39</v>
      </c>
      <c r="Y8" s="86" t="s">
        <v>154</v>
      </c>
      <c r="Z8" s="91" t="s">
        <v>30</v>
      </c>
    </row>
    <row r="9" spans="1:26" ht="105.6" customHeight="1" x14ac:dyDescent="0.25">
      <c r="A9" s="85">
        <v>5</v>
      </c>
      <c r="B9" s="86" t="s">
        <v>155</v>
      </c>
      <c r="C9" s="49" t="s">
        <v>155</v>
      </c>
      <c r="D9" s="49">
        <v>24296023</v>
      </c>
      <c r="E9" s="49" t="s">
        <v>156</v>
      </c>
      <c r="F9" s="21">
        <v>691004358</v>
      </c>
      <c r="G9" s="51" t="s">
        <v>157</v>
      </c>
      <c r="H9" s="52" t="s">
        <v>35</v>
      </c>
      <c r="I9" s="52" t="s">
        <v>36</v>
      </c>
      <c r="J9" s="52" t="s">
        <v>158</v>
      </c>
      <c r="K9" s="51" t="s">
        <v>159</v>
      </c>
      <c r="L9" s="53">
        <v>30000000</v>
      </c>
      <c r="M9" s="87">
        <f t="shared" si="0"/>
        <v>21000000</v>
      </c>
      <c r="N9" s="88">
        <v>44562</v>
      </c>
      <c r="O9" s="89">
        <v>45261</v>
      </c>
      <c r="P9" s="90" t="s">
        <v>39</v>
      </c>
      <c r="Q9" s="57" t="s">
        <v>39</v>
      </c>
      <c r="R9" s="57" t="s">
        <v>39</v>
      </c>
      <c r="S9" s="91" t="s">
        <v>39</v>
      </c>
      <c r="T9" s="85"/>
      <c r="U9" s="85"/>
      <c r="V9" s="85"/>
      <c r="W9" s="85"/>
      <c r="X9" s="85" t="s">
        <v>39</v>
      </c>
      <c r="Y9" s="86" t="s">
        <v>62</v>
      </c>
      <c r="Z9" s="91" t="s">
        <v>30</v>
      </c>
    </row>
    <row r="10" spans="1:26" ht="93" customHeight="1" x14ac:dyDescent="0.25">
      <c r="A10" s="92">
        <v>6</v>
      </c>
      <c r="B10" s="86" t="s">
        <v>155</v>
      </c>
      <c r="C10" s="49" t="s">
        <v>155</v>
      </c>
      <c r="D10" s="49">
        <v>24296024</v>
      </c>
      <c r="E10" s="49" t="s">
        <v>156</v>
      </c>
      <c r="F10" s="21">
        <v>691004359</v>
      </c>
      <c r="G10" s="51" t="s">
        <v>160</v>
      </c>
      <c r="H10" s="52" t="s">
        <v>35</v>
      </c>
      <c r="I10" s="52" t="s">
        <v>36</v>
      </c>
      <c r="J10" s="52" t="s">
        <v>158</v>
      </c>
      <c r="K10" s="51" t="s">
        <v>161</v>
      </c>
      <c r="L10" s="53">
        <v>35000000</v>
      </c>
      <c r="M10" s="87">
        <f t="shared" si="0"/>
        <v>24500000</v>
      </c>
      <c r="N10" s="88">
        <v>44562</v>
      </c>
      <c r="O10" s="89">
        <v>45261</v>
      </c>
      <c r="P10" s="90" t="s">
        <v>39</v>
      </c>
      <c r="Q10" s="57" t="s">
        <v>39</v>
      </c>
      <c r="R10" s="57" t="s">
        <v>39</v>
      </c>
      <c r="S10" s="91" t="s">
        <v>39</v>
      </c>
      <c r="T10" s="85"/>
      <c r="U10" s="85" t="s">
        <v>39</v>
      </c>
      <c r="V10" s="85" t="s">
        <v>39</v>
      </c>
      <c r="W10" s="85" t="s">
        <v>39</v>
      </c>
      <c r="X10" s="85" t="s">
        <v>39</v>
      </c>
      <c r="Y10" s="86" t="s">
        <v>81</v>
      </c>
      <c r="Z10" s="91" t="s">
        <v>30</v>
      </c>
    </row>
    <row r="11" spans="1:26" ht="76.5" x14ac:dyDescent="0.25">
      <c r="A11" s="85">
        <v>7</v>
      </c>
      <c r="B11" s="86" t="s">
        <v>162</v>
      </c>
      <c r="C11" s="49" t="s">
        <v>33</v>
      </c>
      <c r="D11" s="49">
        <v>70991430</v>
      </c>
      <c r="E11" s="49">
        <v>2121468</v>
      </c>
      <c r="F11" s="21">
        <v>600043096</v>
      </c>
      <c r="G11" s="51" t="s">
        <v>163</v>
      </c>
      <c r="H11" s="52" t="s">
        <v>35</v>
      </c>
      <c r="I11" s="52" t="s">
        <v>36</v>
      </c>
      <c r="J11" s="52" t="s">
        <v>37</v>
      </c>
      <c r="K11" s="51" t="s">
        <v>164</v>
      </c>
      <c r="L11" s="53">
        <v>30000000</v>
      </c>
      <c r="M11" s="87">
        <f t="shared" si="0"/>
        <v>21000000</v>
      </c>
      <c r="N11" s="88">
        <v>45658</v>
      </c>
      <c r="O11" s="89">
        <v>45992</v>
      </c>
      <c r="P11" s="90"/>
      <c r="Q11" s="57"/>
      <c r="R11" s="57"/>
      <c r="S11" s="91"/>
      <c r="T11" s="85"/>
      <c r="U11" s="85"/>
      <c r="V11" s="85"/>
      <c r="W11" s="85"/>
      <c r="X11" s="85"/>
      <c r="Y11" s="86" t="s">
        <v>84</v>
      </c>
      <c r="Z11" s="91" t="s">
        <v>30</v>
      </c>
    </row>
    <row r="12" spans="1:26" ht="102" x14ac:dyDescent="0.25">
      <c r="A12" s="92">
        <v>8</v>
      </c>
      <c r="B12" s="86" t="s">
        <v>165</v>
      </c>
      <c r="C12" s="49" t="s">
        <v>166</v>
      </c>
      <c r="D12" s="49">
        <v>70989788</v>
      </c>
      <c r="E12" s="49">
        <v>2050510</v>
      </c>
      <c r="F12" s="21">
        <v>600042979</v>
      </c>
      <c r="G12" s="51" t="s">
        <v>167</v>
      </c>
      <c r="H12" s="52" t="s">
        <v>35</v>
      </c>
      <c r="I12" s="52" t="s">
        <v>36</v>
      </c>
      <c r="J12" s="52" t="s">
        <v>168</v>
      </c>
      <c r="K12" s="51" t="s">
        <v>169</v>
      </c>
      <c r="L12" s="53">
        <v>4000000</v>
      </c>
      <c r="M12" s="87">
        <f t="shared" si="0"/>
        <v>2800000</v>
      </c>
      <c r="N12" s="88">
        <v>44562</v>
      </c>
      <c r="O12" s="89">
        <v>46600</v>
      </c>
      <c r="P12" s="90" t="s">
        <v>39</v>
      </c>
      <c r="Q12" s="57" t="s">
        <v>39</v>
      </c>
      <c r="R12" s="57" t="s">
        <v>39</v>
      </c>
      <c r="S12" s="91"/>
      <c r="T12" s="85"/>
      <c r="U12" s="85"/>
      <c r="V12" s="85"/>
      <c r="W12" s="85" t="s">
        <v>39</v>
      </c>
      <c r="X12" s="85"/>
      <c r="Y12" s="86" t="s">
        <v>80</v>
      </c>
      <c r="Z12" s="91" t="s">
        <v>30</v>
      </c>
    </row>
    <row r="13" spans="1:26" ht="63.75" x14ac:dyDescent="0.25">
      <c r="A13" s="85">
        <v>9</v>
      </c>
      <c r="B13" s="86" t="s">
        <v>165</v>
      </c>
      <c r="C13" s="49" t="s">
        <v>166</v>
      </c>
      <c r="D13" s="49">
        <v>70989788</v>
      </c>
      <c r="E13" s="49">
        <v>2050510</v>
      </c>
      <c r="F13" s="21">
        <v>600042979</v>
      </c>
      <c r="G13" s="51" t="s">
        <v>170</v>
      </c>
      <c r="H13" s="52" t="s">
        <v>35</v>
      </c>
      <c r="I13" s="52" t="s">
        <v>36</v>
      </c>
      <c r="J13" s="52" t="s">
        <v>168</v>
      </c>
      <c r="K13" s="51" t="s">
        <v>171</v>
      </c>
      <c r="L13" s="53">
        <v>500000</v>
      </c>
      <c r="M13" s="87">
        <f t="shared" si="0"/>
        <v>350000</v>
      </c>
      <c r="N13" s="88">
        <v>44562</v>
      </c>
      <c r="O13" s="89">
        <v>46600</v>
      </c>
      <c r="P13" s="90" t="s">
        <v>39</v>
      </c>
      <c r="Q13" s="57"/>
      <c r="R13" s="57"/>
      <c r="S13" s="91" t="s">
        <v>39</v>
      </c>
      <c r="T13" s="85"/>
      <c r="U13" s="85"/>
      <c r="V13" s="85"/>
      <c r="W13" s="85"/>
      <c r="X13" s="85"/>
      <c r="Y13" s="86" t="s">
        <v>81</v>
      </c>
      <c r="Z13" s="91" t="s">
        <v>30</v>
      </c>
    </row>
    <row r="14" spans="1:26" ht="63.75" x14ac:dyDescent="0.25">
      <c r="A14" s="92">
        <v>10</v>
      </c>
      <c r="B14" s="86" t="s">
        <v>165</v>
      </c>
      <c r="C14" s="49" t="s">
        <v>166</v>
      </c>
      <c r="D14" s="49">
        <v>70989788</v>
      </c>
      <c r="E14" s="49">
        <v>2050510</v>
      </c>
      <c r="F14" s="21">
        <v>600042979</v>
      </c>
      <c r="G14" s="51" t="s">
        <v>172</v>
      </c>
      <c r="H14" s="52" t="s">
        <v>35</v>
      </c>
      <c r="I14" s="52" t="s">
        <v>36</v>
      </c>
      <c r="J14" s="52" t="s">
        <v>168</v>
      </c>
      <c r="K14" s="51" t="s">
        <v>173</v>
      </c>
      <c r="L14" s="53">
        <v>300000</v>
      </c>
      <c r="M14" s="87">
        <f t="shared" si="0"/>
        <v>210000</v>
      </c>
      <c r="N14" s="88">
        <v>45658</v>
      </c>
      <c r="O14" s="89">
        <v>46600</v>
      </c>
      <c r="P14" s="90"/>
      <c r="Q14" s="57" t="s">
        <v>39</v>
      </c>
      <c r="R14" s="57" t="s">
        <v>39</v>
      </c>
      <c r="S14" s="91"/>
      <c r="T14" s="85"/>
      <c r="U14" s="85"/>
      <c r="V14" s="85"/>
      <c r="W14" s="85"/>
      <c r="X14" s="85"/>
      <c r="Y14" s="86" t="s">
        <v>81</v>
      </c>
      <c r="Z14" s="91" t="s">
        <v>30</v>
      </c>
    </row>
    <row r="15" spans="1:26" ht="107.1" customHeight="1" x14ac:dyDescent="0.25">
      <c r="A15" s="85">
        <v>11</v>
      </c>
      <c r="B15" s="86" t="s">
        <v>174</v>
      </c>
      <c r="C15" s="49" t="s">
        <v>175</v>
      </c>
      <c r="D15" s="49">
        <v>75030047</v>
      </c>
      <c r="E15" s="49">
        <v>2050544</v>
      </c>
      <c r="F15" s="21">
        <v>600042995</v>
      </c>
      <c r="G15" s="51" t="s">
        <v>176</v>
      </c>
      <c r="H15" s="52" t="s">
        <v>35</v>
      </c>
      <c r="I15" s="52" t="s">
        <v>36</v>
      </c>
      <c r="J15" s="52" t="s">
        <v>177</v>
      </c>
      <c r="K15" s="51" t="s">
        <v>178</v>
      </c>
      <c r="L15" s="53">
        <v>1500000</v>
      </c>
      <c r="M15" s="87">
        <f t="shared" si="0"/>
        <v>1050000</v>
      </c>
      <c r="N15" s="88">
        <v>44562</v>
      </c>
      <c r="O15" s="89">
        <v>45261</v>
      </c>
      <c r="P15" s="90" t="s">
        <v>39</v>
      </c>
      <c r="Q15" s="57"/>
      <c r="R15" s="57"/>
      <c r="S15" s="91" t="s">
        <v>39</v>
      </c>
      <c r="T15" s="85"/>
      <c r="U15" s="85"/>
      <c r="V15" s="85"/>
      <c r="W15" s="85"/>
      <c r="X15" s="85" t="s">
        <v>39</v>
      </c>
      <c r="Y15" s="86" t="s">
        <v>81</v>
      </c>
      <c r="Z15" s="91" t="s">
        <v>30</v>
      </c>
    </row>
    <row r="16" spans="1:26" ht="76.5" x14ac:dyDescent="0.25">
      <c r="A16" s="92">
        <v>12</v>
      </c>
      <c r="B16" s="86" t="s">
        <v>179</v>
      </c>
      <c r="C16" s="49" t="s">
        <v>180</v>
      </c>
      <c r="D16" s="49">
        <v>75033089</v>
      </c>
      <c r="E16" s="49">
        <v>2050803</v>
      </c>
      <c r="F16" s="21">
        <v>600043070</v>
      </c>
      <c r="G16" s="51" t="s">
        <v>181</v>
      </c>
      <c r="H16" s="52" t="s">
        <v>35</v>
      </c>
      <c r="I16" s="52" t="s">
        <v>36</v>
      </c>
      <c r="J16" s="52" t="s">
        <v>182</v>
      </c>
      <c r="K16" s="51" t="s">
        <v>183</v>
      </c>
      <c r="L16" s="53">
        <v>30000000</v>
      </c>
      <c r="M16" s="87">
        <f t="shared" si="0"/>
        <v>21000000</v>
      </c>
      <c r="N16" s="88">
        <v>44927</v>
      </c>
      <c r="O16" s="89">
        <v>45992</v>
      </c>
      <c r="P16" s="90" t="s">
        <v>39</v>
      </c>
      <c r="Q16" s="57" t="s">
        <v>39</v>
      </c>
      <c r="R16" s="57" t="s">
        <v>39</v>
      </c>
      <c r="S16" s="91"/>
      <c r="T16" s="85"/>
      <c r="U16" s="85" t="s">
        <v>184</v>
      </c>
      <c r="V16" s="85" t="s">
        <v>184</v>
      </c>
      <c r="W16" s="85"/>
      <c r="X16" s="85"/>
      <c r="Y16" s="86" t="s">
        <v>185</v>
      </c>
      <c r="Z16" s="91" t="s">
        <v>30</v>
      </c>
    </row>
    <row r="17" spans="1:26" ht="76.5" x14ac:dyDescent="0.25">
      <c r="A17" s="85">
        <v>13</v>
      </c>
      <c r="B17" s="86" t="s">
        <v>179</v>
      </c>
      <c r="C17" s="49" t="s">
        <v>180</v>
      </c>
      <c r="D17" s="49">
        <v>75033089</v>
      </c>
      <c r="E17" s="49">
        <v>2050803</v>
      </c>
      <c r="F17" s="21">
        <v>600043070</v>
      </c>
      <c r="G17" s="51" t="s">
        <v>186</v>
      </c>
      <c r="H17" s="52" t="s">
        <v>35</v>
      </c>
      <c r="I17" s="52" t="s">
        <v>36</v>
      </c>
      <c r="J17" s="52" t="s">
        <v>182</v>
      </c>
      <c r="K17" s="51" t="s">
        <v>187</v>
      </c>
      <c r="L17" s="53">
        <v>15000000</v>
      </c>
      <c r="M17" s="87">
        <f t="shared" si="0"/>
        <v>10500000</v>
      </c>
      <c r="N17" s="88">
        <v>45658</v>
      </c>
      <c r="O17" s="89">
        <v>46722</v>
      </c>
      <c r="P17" s="90"/>
      <c r="Q17" s="57"/>
      <c r="R17" s="57" t="s">
        <v>184</v>
      </c>
      <c r="S17" s="91"/>
      <c r="T17" s="85"/>
      <c r="U17" s="85"/>
      <c r="V17" s="85" t="s">
        <v>184</v>
      </c>
      <c r="W17" s="85"/>
      <c r="X17" s="85"/>
      <c r="Y17" s="86" t="s">
        <v>81</v>
      </c>
      <c r="Z17" s="91" t="s">
        <v>30</v>
      </c>
    </row>
    <row r="18" spans="1:26" ht="76.5" x14ac:dyDescent="0.25">
      <c r="A18" s="92">
        <v>14</v>
      </c>
      <c r="B18" s="86" t="s">
        <v>179</v>
      </c>
      <c r="C18" s="49" t="s">
        <v>180</v>
      </c>
      <c r="D18" s="49">
        <v>75033089</v>
      </c>
      <c r="E18" s="49">
        <v>2050803</v>
      </c>
      <c r="F18" s="21">
        <v>600043070</v>
      </c>
      <c r="G18" s="51" t="s">
        <v>188</v>
      </c>
      <c r="H18" s="52" t="s">
        <v>35</v>
      </c>
      <c r="I18" s="52" t="s">
        <v>36</v>
      </c>
      <c r="J18" s="52" t="s">
        <v>182</v>
      </c>
      <c r="K18" s="51" t="s">
        <v>189</v>
      </c>
      <c r="L18" s="53">
        <v>5000000</v>
      </c>
      <c r="M18" s="87">
        <f t="shared" si="0"/>
        <v>3500000</v>
      </c>
      <c r="N18" s="88">
        <v>44927</v>
      </c>
      <c r="O18" s="89">
        <v>45261</v>
      </c>
      <c r="P18" s="90"/>
      <c r="Q18" s="57" t="s">
        <v>184</v>
      </c>
      <c r="R18" s="57"/>
      <c r="S18" s="91"/>
      <c r="T18" s="85"/>
      <c r="U18" s="85"/>
      <c r="V18" s="85" t="s">
        <v>184</v>
      </c>
      <c r="W18" s="85"/>
      <c r="X18" s="85"/>
      <c r="Y18" s="86" t="s">
        <v>81</v>
      </c>
      <c r="Z18" s="91" t="s">
        <v>30</v>
      </c>
    </row>
    <row r="19" spans="1:26" ht="76.5" x14ac:dyDescent="0.25">
      <c r="A19" s="85">
        <v>15</v>
      </c>
      <c r="B19" s="86" t="s">
        <v>179</v>
      </c>
      <c r="C19" s="49" t="s">
        <v>180</v>
      </c>
      <c r="D19" s="49">
        <v>75033089</v>
      </c>
      <c r="E19" s="49">
        <v>2050803</v>
      </c>
      <c r="F19" s="21">
        <v>600043070</v>
      </c>
      <c r="G19" s="51" t="s">
        <v>190</v>
      </c>
      <c r="H19" s="52" t="s">
        <v>35</v>
      </c>
      <c r="I19" s="52" t="s">
        <v>36</v>
      </c>
      <c r="J19" s="52" t="s">
        <v>182</v>
      </c>
      <c r="K19" s="51" t="s">
        <v>191</v>
      </c>
      <c r="L19" s="53">
        <v>4000000</v>
      </c>
      <c r="M19" s="87">
        <f t="shared" si="0"/>
        <v>2800000</v>
      </c>
      <c r="N19" s="88">
        <v>45292</v>
      </c>
      <c r="O19" s="89">
        <v>46357</v>
      </c>
      <c r="P19" s="90" t="s">
        <v>39</v>
      </c>
      <c r="Q19" s="57" t="s">
        <v>39</v>
      </c>
      <c r="R19" s="57" t="s">
        <v>39</v>
      </c>
      <c r="S19" s="91" t="s">
        <v>39</v>
      </c>
      <c r="T19" s="85"/>
      <c r="U19" s="85"/>
      <c r="V19" s="85"/>
      <c r="W19" s="85"/>
      <c r="X19" s="85"/>
      <c r="Y19" s="86" t="s">
        <v>81</v>
      </c>
      <c r="Z19" s="91" t="s">
        <v>30</v>
      </c>
    </row>
    <row r="20" spans="1:26" ht="137.44999999999999" customHeight="1" x14ac:dyDescent="0.25">
      <c r="A20" s="92">
        <v>16</v>
      </c>
      <c r="B20" s="86" t="s">
        <v>192</v>
      </c>
      <c r="C20" s="49" t="s">
        <v>40</v>
      </c>
      <c r="D20" s="49">
        <v>47558229</v>
      </c>
      <c r="E20" s="49">
        <v>47558229</v>
      </c>
      <c r="F20" s="21">
        <v>600043207</v>
      </c>
      <c r="G20" s="51" t="s">
        <v>193</v>
      </c>
      <c r="H20" s="52" t="s">
        <v>35</v>
      </c>
      <c r="I20" s="52" t="s">
        <v>36</v>
      </c>
      <c r="J20" s="49" t="s">
        <v>65</v>
      </c>
      <c r="K20" s="51" t="s">
        <v>194</v>
      </c>
      <c r="L20" s="53">
        <v>14000000</v>
      </c>
      <c r="M20" s="87">
        <f t="shared" si="0"/>
        <v>9800000</v>
      </c>
      <c r="N20" s="88">
        <v>44562</v>
      </c>
      <c r="O20" s="89">
        <v>46357</v>
      </c>
      <c r="P20" s="90"/>
      <c r="Q20" s="57" t="s">
        <v>184</v>
      </c>
      <c r="R20" s="57"/>
      <c r="S20" s="91"/>
      <c r="T20" s="85"/>
      <c r="U20" s="85"/>
      <c r="V20" s="85"/>
      <c r="W20" s="85" t="s">
        <v>184</v>
      </c>
      <c r="X20" s="85"/>
      <c r="Y20" s="86" t="s">
        <v>81</v>
      </c>
      <c r="Z20" s="91" t="s">
        <v>30</v>
      </c>
    </row>
    <row r="21" spans="1:26" ht="89.25" x14ac:dyDescent="0.25">
      <c r="A21" s="85">
        <v>17</v>
      </c>
      <c r="B21" s="86" t="s">
        <v>192</v>
      </c>
      <c r="C21" s="49" t="s">
        <v>40</v>
      </c>
      <c r="D21" s="49">
        <v>47558229</v>
      </c>
      <c r="E21" s="49">
        <v>47558229</v>
      </c>
      <c r="F21" s="21">
        <v>600043207</v>
      </c>
      <c r="G21" s="51" t="s">
        <v>195</v>
      </c>
      <c r="H21" s="52" t="s">
        <v>35</v>
      </c>
      <c r="I21" s="52" t="s">
        <v>36</v>
      </c>
      <c r="J21" s="49" t="s">
        <v>65</v>
      </c>
      <c r="K21" s="51" t="s">
        <v>196</v>
      </c>
      <c r="L21" s="53">
        <v>3000000</v>
      </c>
      <c r="M21" s="87">
        <f t="shared" si="0"/>
        <v>2100000</v>
      </c>
      <c r="N21" s="88">
        <v>44562</v>
      </c>
      <c r="O21" s="89">
        <v>46357</v>
      </c>
      <c r="P21" s="90"/>
      <c r="Q21" s="57"/>
      <c r="R21" s="57" t="s">
        <v>39</v>
      </c>
      <c r="S21" s="91"/>
      <c r="T21" s="85"/>
      <c r="U21" s="85"/>
      <c r="V21" s="85"/>
      <c r="W21" s="85"/>
      <c r="X21" s="85"/>
      <c r="Y21" s="86" t="s">
        <v>81</v>
      </c>
      <c r="Z21" s="91" t="s">
        <v>30</v>
      </c>
    </row>
    <row r="22" spans="1:26" ht="89.25" x14ac:dyDescent="0.25">
      <c r="A22" s="92">
        <v>18</v>
      </c>
      <c r="B22" s="86" t="s">
        <v>192</v>
      </c>
      <c r="C22" s="49" t="s">
        <v>40</v>
      </c>
      <c r="D22" s="49">
        <v>47558229</v>
      </c>
      <c r="E22" s="49">
        <v>47558229</v>
      </c>
      <c r="F22" s="21">
        <v>600043207</v>
      </c>
      <c r="G22" s="51" t="s">
        <v>190</v>
      </c>
      <c r="H22" s="52" t="s">
        <v>35</v>
      </c>
      <c r="I22" s="52" t="s">
        <v>36</v>
      </c>
      <c r="J22" s="49" t="s">
        <v>65</v>
      </c>
      <c r="K22" s="51" t="s">
        <v>197</v>
      </c>
      <c r="L22" s="53">
        <v>3000000</v>
      </c>
      <c r="M22" s="87">
        <f t="shared" si="0"/>
        <v>2100000</v>
      </c>
      <c r="N22" s="88">
        <v>44562</v>
      </c>
      <c r="O22" s="89">
        <v>46357</v>
      </c>
      <c r="P22" s="90"/>
      <c r="Q22" s="57" t="s">
        <v>39</v>
      </c>
      <c r="R22" s="57"/>
      <c r="S22" s="91"/>
      <c r="T22" s="85"/>
      <c r="U22" s="85"/>
      <c r="V22" s="85"/>
      <c r="W22" s="85"/>
      <c r="X22" s="85"/>
      <c r="Y22" s="86" t="s">
        <v>81</v>
      </c>
      <c r="Z22" s="91" t="s">
        <v>30</v>
      </c>
    </row>
    <row r="23" spans="1:26" ht="143.1" customHeight="1" x14ac:dyDescent="0.25">
      <c r="A23" s="85">
        <v>19</v>
      </c>
      <c r="B23" s="86" t="s">
        <v>198</v>
      </c>
      <c r="C23" s="49" t="s">
        <v>40</v>
      </c>
      <c r="D23" s="49">
        <v>47558156</v>
      </c>
      <c r="E23" s="49">
        <v>47558156</v>
      </c>
      <c r="F23" s="21">
        <v>600043193</v>
      </c>
      <c r="G23" s="51" t="s">
        <v>199</v>
      </c>
      <c r="H23" s="52" t="s">
        <v>35</v>
      </c>
      <c r="I23" s="52" t="s">
        <v>36</v>
      </c>
      <c r="J23" s="49" t="s">
        <v>65</v>
      </c>
      <c r="K23" s="51" t="s">
        <v>200</v>
      </c>
      <c r="L23" s="53">
        <v>15000000</v>
      </c>
      <c r="M23" s="87">
        <f t="shared" si="0"/>
        <v>10500000</v>
      </c>
      <c r="N23" s="88">
        <v>44562</v>
      </c>
      <c r="O23" s="89">
        <v>46357</v>
      </c>
      <c r="P23" s="90" t="s">
        <v>184</v>
      </c>
      <c r="Q23" s="57" t="s">
        <v>184</v>
      </c>
      <c r="R23" s="57" t="s">
        <v>184</v>
      </c>
      <c r="S23" s="91"/>
      <c r="T23" s="85"/>
      <c r="U23" s="85"/>
      <c r="V23" s="85"/>
      <c r="W23" s="85"/>
      <c r="X23" s="85"/>
      <c r="Y23" s="86" t="s">
        <v>80</v>
      </c>
      <c r="Z23" s="91" t="s">
        <v>31</v>
      </c>
    </row>
    <row r="24" spans="1:26" ht="118.5" customHeight="1" x14ac:dyDescent="0.25">
      <c r="A24" s="92">
        <v>20</v>
      </c>
      <c r="B24" s="86" t="s">
        <v>198</v>
      </c>
      <c r="C24" s="49" t="s">
        <v>40</v>
      </c>
      <c r="D24" s="49">
        <v>47558156</v>
      </c>
      <c r="E24" s="49">
        <v>47558156</v>
      </c>
      <c r="F24" s="21">
        <v>600043193</v>
      </c>
      <c r="G24" s="51" t="s">
        <v>201</v>
      </c>
      <c r="H24" s="52" t="s">
        <v>35</v>
      </c>
      <c r="I24" s="52" t="s">
        <v>36</v>
      </c>
      <c r="J24" s="49" t="s">
        <v>65</v>
      </c>
      <c r="K24" s="51" t="s">
        <v>202</v>
      </c>
      <c r="L24" s="53">
        <v>30000000</v>
      </c>
      <c r="M24" s="87">
        <f t="shared" si="0"/>
        <v>21000000</v>
      </c>
      <c r="N24" s="88">
        <v>44562</v>
      </c>
      <c r="O24" s="89">
        <v>46357</v>
      </c>
      <c r="P24" s="90"/>
      <c r="Q24" s="57"/>
      <c r="R24" s="57"/>
      <c r="S24" s="91"/>
      <c r="T24" s="85"/>
      <c r="U24" s="85" t="s">
        <v>184</v>
      </c>
      <c r="V24" s="85" t="s">
        <v>184</v>
      </c>
      <c r="W24" s="85" t="s">
        <v>184</v>
      </c>
      <c r="X24" s="85"/>
      <c r="Y24" s="86" t="s">
        <v>81</v>
      </c>
      <c r="Z24" s="91" t="s">
        <v>30</v>
      </c>
    </row>
    <row r="25" spans="1:26" ht="131.44999999999999" customHeight="1" x14ac:dyDescent="0.25">
      <c r="A25" s="93">
        <v>21</v>
      </c>
      <c r="B25" s="86" t="s">
        <v>198</v>
      </c>
      <c r="C25" s="49" t="s">
        <v>40</v>
      </c>
      <c r="D25" s="49">
        <v>47558156</v>
      </c>
      <c r="E25" s="49">
        <v>47558156</v>
      </c>
      <c r="F25" s="21">
        <v>600043193</v>
      </c>
      <c r="G25" s="51" t="s">
        <v>203</v>
      </c>
      <c r="H25" s="52" t="s">
        <v>35</v>
      </c>
      <c r="I25" s="52" t="s">
        <v>36</v>
      </c>
      <c r="J25" s="49" t="s">
        <v>65</v>
      </c>
      <c r="K25" s="51" t="s">
        <v>202</v>
      </c>
      <c r="L25" s="65">
        <v>30000000</v>
      </c>
      <c r="M25" s="87">
        <f t="shared" si="0"/>
        <v>21000000</v>
      </c>
      <c r="N25" s="88">
        <v>44562</v>
      </c>
      <c r="O25" s="89">
        <v>46357</v>
      </c>
      <c r="P25" s="90"/>
      <c r="Q25" s="57"/>
      <c r="R25" s="57"/>
      <c r="S25" s="91"/>
      <c r="T25" s="85"/>
      <c r="U25" s="85" t="s">
        <v>184</v>
      </c>
      <c r="V25" s="85" t="s">
        <v>184</v>
      </c>
      <c r="W25" s="85" t="s">
        <v>184</v>
      </c>
      <c r="X25" s="85"/>
      <c r="Y25" s="86" t="s">
        <v>81</v>
      </c>
      <c r="Z25" s="91" t="s">
        <v>30</v>
      </c>
    </row>
    <row r="26" spans="1:26" ht="89.25" x14ac:dyDescent="0.25">
      <c r="A26" s="94">
        <v>22</v>
      </c>
      <c r="B26" s="86" t="s">
        <v>198</v>
      </c>
      <c r="C26" s="49" t="s">
        <v>40</v>
      </c>
      <c r="D26" s="49">
        <v>47558156</v>
      </c>
      <c r="E26" s="49">
        <v>47558156</v>
      </c>
      <c r="F26" s="21">
        <v>600043193</v>
      </c>
      <c r="G26" s="51" t="s">
        <v>204</v>
      </c>
      <c r="H26" s="52" t="s">
        <v>35</v>
      </c>
      <c r="I26" s="52" t="s">
        <v>36</v>
      </c>
      <c r="J26" s="49" t="s">
        <v>65</v>
      </c>
      <c r="K26" s="51" t="s">
        <v>205</v>
      </c>
      <c r="L26" s="65">
        <v>28000000</v>
      </c>
      <c r="M26" s="87">
        <f t="shared" si="0"/>
        <v>19600000</v>
      </c>
      <c r="N26" s="88">
        <v>44562</v>
      </c>
      <c r="O26" s="89">
        <v>46357</v>
      </c>
      <c r="P26" s="90" t="s">
        <v>184</v>
      </c>
      <c r="Q26" s="57" t="s">
        <v>184</v>
      </c>
      <c r="R26" s="57"/>
      <c r="S26" s="91"/>
      <c r="T26" s="85"/>
      <c r="U26" s="85"/>
      <c r="V26" s="85"/>
      <c r="W26" s="85"/>
      <c r="X26" s="85"/>
      <c r="Y26" s="86" t="s">
        <v>80</v>
      </c>
      <c r="Z26" s="95" t="s">
        <v>31</v>
      </c>
    </row>
    <row r="27" spans="1:26" ht="89.25" x14ac:dyDescent="0.25">
      <c r="A27" s="85">
        <v>23</v>
      </c>
      <c r="B27" s="86" t="s">
        <v>198</v>
      </c>
      <c r="C27" s="49" t="s">
        <v>40</v>
      </c>
      <c r="D27" s="49">
        <v>47558156</v>
      </c>
      <c r="E27" s="49">
        <v>47558156</v>
      </c>
      <c r="F27" s="21">
        <v>600043193</v>
      </c>
      <c r="G27" s="51" t="s">
        <v>206</v>
      </c>
      <c r="H27" s="52" t="s">
        <v>35</v>
      </c>
      <c r="I27" s="52" t="s">
        <v>36</v>
      </c>
      <c r="J27" s="49" t="s">
        <v>65</v>
      </c>
      <c r="K27" s="51" t="s">
        <v>207</v>
      </c>
      <c r="L27" s="53">
        <v>13000000</v>
      </c>
      <c r="M27" s="87">
        <f t="shared" si="0"/>
        <v>9100000</v>
      </c>
      <c r="N27" s="88">
        <v>44562</v>
      </c>
      <c r="O27" s="89">
        <v>46357</v>
      </c>
      <c r="P27" s="90" t="s">
        <v>39</v>
      </c>
      <c r="Q27" s="57" t="s">
        <v>39</v>
      </c>
      <c r="R27" s="57"/>
      <c r="S27" s="91"/>
      <c r="T27" s="85"/>
      <c r="U27" s="85"/>
      <c r="V27" s="85"/>
      <c r="W27" s="85"/>
      <c r="X27" s="85"/>
      <c r="Y27" s="86" t="s">
        <v>80</v>
      </c>
      <c r="Z27" s="91" t="s">
        <v>31</v>
      </c>
    </row>
    <row r="28" spans="1:26" ht="241.5" customHeight="1" x14ac:dyDescent="0.25">
      <c r="A28" s="92">
        <v>24</v>
      </c>
      <c r="B28" s="86" t="s">
        <v>208</v>
      </c>
      <c r="C28" s="49" t="s">
        <v>209</v>
      </c>
      <c r="D28" s="49" t="s">
        <v>210</v>
      </c>
      <c r="E28" s="49">
        <v>181076454</v>
      </c>
      <c r="F28" s="21">
        <v>691009040</v>
      </c>
      <c r="G28" s="51" t="s">
        <v>211</v>
      </c>
      <c r="H28" s="52" t="s">
        <v>35</v>
      </c>
      <c r="I28" s="52" t="s">
        <v>36</v>
      </c>
      <c r="J28" s="52" t="s">
        <v>44</v>
      </c>
      <c r="K28" s="51" t="s">
        <v>212</v>
      </c>
      <c r="L28" s="53">
        <v>60000000</v>
      </c>
      <c r="M28" s="87">
        <f t="shared" si="0"/>
        <v>42000000</v>
      </c>
      <c r="N28" s="88">
        <v>44562</v>
      </c>
      <c r="O28" s="89">
        <v>45992</v>
      </c>
      <c r="P28" s="90" t="s">
        <v>39</v>
      </c>
      <c r="Q28" s="57" t="s">
        <v>39</v>
      </c>
      <c r="R28" s="57" t="s">
        <v>39</v>
      </c>
      <c r="S28" s="91" t="s">
        <v>39</v>
      </c>
      <c r="T28" s="85"/>
      <c r="U28" s="85" t="s">
        <v>39</v>
      </c>
      <c r="V28" s="85" t="s">
        <v>39</v>
      </c>
      <c r="W28" s="85" t="s">
        <v>39</v>
      </c>
      <c r="X28" s="85" t="s">
        <v>39</v>
      </c>
      <c r="Y28" s="86" t="s">
        <v>213</v>
      </c>
      <c r="Z28" s="91" t="s">
        <v>30</v>
      </c>
    </row>
    <row r="29" spans="1:26" ht="38.25" x14ac:dyDescent="0.25">
      <c r="A29" s="85">
        <v>25</v>
      </c>
      <c r="B29" s="86" t="s">
        <v>208</v>
      </c>
      <c r="C29" s="49" t="s">
        <v>209</v>
      </c>
      <c r="D29" s="49" t="s">
        <v>210</v>
      </c>
      <c r="E29" s="49">
        <v>181076454</v>
      </c>
      <c r="F29" s="21">
        <v>691009040</v>
      </c>
      <c r="G29" s="51" t="s">
        <v>214</v>
      </c>
      <c r="H29" s="52" t="s">
        <v>35</v>
      </c>
      <c r="I29" s="52" t="s">
        <v>36</v>
      </c>
      <c r="J29" s="52" t="s">
        <v>44</v>
      </c>
      <c r="K29" s="51" t="s">
        <v>215</v>
      </c>
      <c r="L29" s="53">
        <v>20000000</v>
      </c>
      <c r="M29" s="87">
        <f t="shared" si="0"/>
        <v>14000000</v>
      </c>
      <c r="N29" s="88">
        <v>44562</v>
      </c>
      <c r="O29" s="89">
        <v>45992</v>
      </c>
      <c r="P29" s="90" t="s">
        <v>39</v>
      </c>
      <c r="Q29" s="57" t="s">
        <v>39</v>
      </c>
      <c r="R29" s="57" t="s">
        <v>39</v>
      </c>
      <c r="S29" s="91" t="s">
        <v>39</v>
      </c>
      <c r="T29" s="85"/>
      <c r="U29" s="85"/>
      <c r="V29" s="85"/>
      <c r="W29" s="85"/>
      <c r="X29" s="85" t="s">
        <v>39</v>
      </c>
      <c r="Y29" s="86" t="s">
        <v>213</v>
      </c>
      <c r="Z29" s="91" t="s">
        <v>30</v>
      </c>
    </row>
    <row r="30" spans="1:26" ht="51" x14ac:dyDescent="0.25">
      <c r="A30" s="92">
        <v>26</v>
      </c>
      <c r="B30" s="86" t="s">
        <v>216</v>
      </c>
      <c r="C30" s="49" t="s">
        <v>217</v>
      </c>
      <c r="D30" s="49">
        <v>70980349</v>
      </c>
      <c r="E30" s="49">
        <v>2050391</v>
      </c>
      <c r="F30" s="21">
        <v>60042871</v>
      </c>
      <c r="G30" s="51" t="s">
        <v>218</v>
      </c>
      <c r="H30" s="52" t="s">
        <v>35</v>
      </c>
      <c r="I30" s="52" t="s">
        <v>36</v>
      </c>
      <c r="J30" s="52" t="s">
        <v>219</v>
      </c>
      <c r="K30" s="51" t="s">
        <v>220</v>
      </c>
      <c r="L30" s="53">
        <v>50000000</v>
      </c>
      <c r="M30" s="87">
        <f t="shared" si="0"/>
        <v>35000000</v>
      </c>
      <c r="N30" s="88">
        <v>44562</v>
      </c>
      <c r="O30" s="89">
        <v>45992</v>
      </c>
      <c r="P30" s="90" t="s">
        <v>39</v>
      </c>
      <c r="Q30" s="57" t="s">
        <v>39</v>
      </c>
      <c r="R30" s="57" t="s">
        <v>39</v>
      </c>
      <c r="S30" s="91" t="s">
        <v>39</v>
      </c>
      <c r="T30" s="85"/>
      <c r="U30" s="85" t="s">
        <v>39</v>
      </c>
      <c r="V30" s="85" t="s">
        <v>39</v>
      </c>
      <c r="W30" s="85" t="s">
        <v>39</v>
      </c>
      <c r="X30" s="85" t="s">
        <v>39</v>
      </c>
      <c r="Y30" s="86" t="s">
        <v>81</v>
      </c>
      <c r="Z30" s="91" t="s">
        <v>30</v>
      </c>
    </row>
    <row r="31" spans="1:26" ht="90.6" customHeight="1" x14ac:dyDescent="0.25">
      <c r="A31" s="85">
        <v>27</v>
      </c>
      <c r="B31" s="86" t="s">
        <v>216</v>
      </c>
      <c r="C31" s="49" t="s">
        <v>217</v>
      </c>
      <c r="D31" s="49">
        <v>70980349</v>
      </c>
      <c r="E31" s="49">
        <v>2050391</v>
      </c>
      <c r="F31" s="21">
        <v>60042871</v>
      </c>
      <c r="G31" s="51" t="s">
        <v>221</v>
      </c>
      <c r="H31" s="52" t="s">
        <v>35</v>
      </c>
      <c r="I31" s="52" t="s">
        <v>36</v>
      </c>
      <c r="J31" s="52" t="s">
        <v>219</v>
      </c>
      <c r="K31" s="51" t="s">
        <v>222</v>
      </c>
      <c r="L31" s="53">
        <v>8000000</v>
      </c>
      <c r="M31" s="87">
        <f t="shared" si="0"/>
        <v>5600000</v>
      </c>
      <c r="N31" s="88">
        <v>44562</v>
      </c>
      <c r="O31" s="89">
        <v>45992</v>
      </c>
      <c r="P31" s="90"/>
      <c r="Q31" s="57"/>
      <c r="R31" s="57"/>
      <c r="S31" s="91"/>
      <c r="T31" s="85"/>
      <c r="U31" s="85" t="s">
        <v>39</v>
      </c>
      <c r="V31" s="85"/>
      <c r="W31" s="85"/>
      <c r="X31" s="85" t="s">
        <v>39</v>
      </c>
      <c r="Y31" s="86" t="s">
        <v>81</v>
      </c>
      <c r="Z31" s="91" t="s">
        <v>30</v>
      </c>
    </row>
    <row r="32" spans="1:26" ht="51" x14ac:dyDescent="0.25">
      <c r="A32" s="96">
        <v>28</v>
      </c>
      <c r="B32" s="97" t="s">
        <v>216</v>
      </c>
      <c r="C32" s="98" t="s">
        <v>217</v>
      </c>
      <c r="D32" s="98">
        <v>70980349</v>
      </c>
      <c r="E32" s="98">
        <v>2050391</v>
      </c>
      <c r="F32" s="99">
        <v>60042871</v>
      </c>
      <c r="G32" s="100" t="s">
        <v>223</v>
      </c>
      <c r="H32" s="101" t="s">
        <v>35</v>
      </c>
      <c r="I32" s="101" t="s">
        <v>36</v>
      </c>
      <c r="J32" s="101" t="s">
        <v>219</v>
      </c>
      <c r="K32" s="100" t="s">
        <v>224</v>
      </c>
      <c r="L32" s="102">
        <v>100000000</v>
      </c>
      <c r="M32" s="103">
        <f t="shared" si="0"/>
        <v>70000000</v>
      </c>
      <c r="N32" s="104">
        <v>44562</v>
      </c>
      <c r="O32" s="105">
        <v>45992</v>
      </c>
      <c r="P32" s="106" t="s">
        <v>39</v>
      </c>
      <c r="Q32" s="107" t="s">
        <v>39</v>
      </c>
      <c r="R32" s="107" t="s">
        <v>39</v>
      </c>
      <c r="S32" s="108" t="s">
        <v>39</v>
      </c>
      <c r="T32" s="109"/>
      <c r="U32" s="109"/>
      <c r="V32" s="109" t="s">
        <v>39</v>
      </c>
      <c r="W32" s="109" t="s">
        <v>39</v>
      </c>
      <c r="X32" s="109"/>
      <c r="Y32" s="97" t="s">
        <v>225</v>
      </c>
      <c r="Z32" s="108" t="s">
        <v>30</v>
      </c>
    </row>
    <row r="33" spans="1:26" ht="80.45" customHeight="1" x14ac:dyDescent="0.25">
      <c r="A33" s="93">
        <v>29</v>
      </c>
      <c r="B33" s="86" t="s">
        <v>216</v>
      </c>
      <c r="C33" s="49" t="s">
        <v>217</v>
      </c>
      <c r="D33" s="49">
        <v>70980349</v>
      </c>
      <c r="E33" s="49">
        <v>2050391</v>
      </c>
      <c r="F33" s="21">
        <v>60042871</v>
      </c>
      <c r="G33" s="69" t="s">
        <v>226</v>
      </c>
      <c r="H33" s="52" t="s">
        <v>35</v>
      </c>
      <c r="I33" s="52" t="s">
        <v>36</v>
      </c>
      <c r="J33" s="52" t="s">
        <v>219</v>
      </c>
      <c r="K33" s="51" t="s">
        <v>227</v>
      </c>
      <c r="L33" s="65">
        <v>120000000</v>
      </c>
      <c r="M33" s="87">
        <f t="shared" si="0"/>
        <v>84000000</v>
      </c>
      <c r="N33" s="88">
        <v>44562</v>
      </c>
      <c r="O33" s="89">
        <v>45992</v>
      </c>
      <c r="P33" s="90" t="s">
        <v>39</v>
      </c>
      <c r="Q33" s="57" t="s">
        <v>39</v>
      </c>
      <c r="R33" s="57" t="s">
        <v>39</v>
      </c>
      <c r="S33" s="91" t="s">
        <v>39</v>
      </c>
      <c r="T33" s="85"/>
      <c r="U33" s="85"/>
      <c r="V33" s="85" t="s">
        <v>39</v>
      </c>
      <c r="W33" s="85" t="s">
        <v>39</v>
      </c>
      <c r="X33" s="85" t="s">
        <v>39</v>
      </c>
      <c r="Y33" s="86" t="s">
        <v>81</v>
      </c>
      <c r="Z33" s="91" t="s">
        <v>30</v>
      </c>
    </row>
    <row r="34" spans="1:26" ht="38.25" x14ac:dyDescent="0.25">
      <c r="A34" s="92">
        <v>30</v>
      </c>
      <c r="B34" s="28" t="s">
        <v>228</v>
      </c>
      <c r="C34" s="49" t="s">
        <v>229</v>
      </c>
      <c r="D34" s="110">
        <v>70990816</v>
      </c>
      <c r="E34" s="111">
        <v>2050854</v>
      </c>
      <c r="F34" s="56">
        <v>600161447</v>
      </c>
      <c r="G34" s="51" t="s">
        <v>230</v>
      </c>
      <c r="H34" s="52" t="s">
        <v>35</v>
      </c>
      <c r="I34" s="52" t="s">
        <v>36</v>
      </c>
      <c r="J34" s="52" t="s">
        <v>231</v>
      </c>
      <c r="K34" s="51" t="s">
        <v>230</v>
      </c>
      <c r="L34" s="53">
        <v>20000000</v>
      </c>
      <c r="M34" s="87">
        <f t="shared" si="0"/>
        <v>14000000</v>
      </c>
      <c r="N34" s="88">
        <v>44562</v>
      </c>
      <c r="O34" s="89">
        <v>45261</v>
      </c>
      <c r="P34" s="90"/>
      <c r="Q34" s="57"/>
      <c r="R34" s="57"/>
      <c r="S34" s="91"/>
      <c r="T34" s="85"/>
      <c r="U34" s="85"/>
      <c r="V34" s="85" t="s">
        <v>39</v>
      </c>
      <c r="W34" s="85" t="s">
        <v>39</v>
      </c>
      <c r="X34" s="85"/>
      <c r="Y34" s="86" t="s">
        <v>62</v>
      </c>
      <c r="Z34" s="91" t="s">
        <v>30</v>
      </c>
    </row>
    <row r="35" spans="1:26" ht="76.5" x14ac:dyDescent="0.25">
      <c r="A35" s="93">
        <v>31</v>
      </c>
      <c r="B35" s="41" t="s">
        <v>78</v>
      </c>
      <c r="C35" s="58" t="s">
        <v>71</v>
      </c>
      <c r="D35" s="112">
        <v>24255378</v>
      </c>
      <c r="E35" s="111">
        <v>181042169</v>
      </c>
      <c r="F35" s="56">
        <v>691004706</v>
      </c>
      <c r="G35" s="51" t="s">
        <v>232</v>
      </c>
      <c r="H35" s="52" t="s">
        <v>35</v>
      </c>
      <c r="I35" s="52" t="s">
        <v>36</v>
      </c>
      <c r="J35" s="52" t="s">
        <v>65</v>
      </c>
      <c r="K35" s="51" t="s">
        <v>232</v>
      </c>
      <c r="L35" s="53">
        <v>20000000</v>
      </c>
      <c r="M35" s="87">
        <f t="shared" si="0"/>
        <v>14000000</v>
      </c>
      <c r="N35" s="88">
        <v>44197</v>
      </c>
      <c r="O35" s="89">
        <v>45627</v>
      </c>
      <c r="P35" s="90" t="s">
        <v>39</v>
      </c>
      <c r="Q35" s="57" t="s">
        <v>39</v>
      </c>
      <c r="R35" s="57" t="s">
        <v>39</v>
      </c>
      <c r="S35" s="91" t="s">
        <v>39</v>
      </c>
      <c r="T35" s="85"/>
      <c r="U35" s="85" t="s">
        <v>39</v>
      </c>
      <c r="V35" s="85" t="s">
        <v>39</v>
      </c>
      <c r="W35" s="85" t="s">
        <v>39</v>
      </c>
      <c r="X35" s="85" t="s">
        <v>39</v>
      </c>
      <c r="Y35" s="113" t="s">
        <v>122</v>
      </c>
      <c r="Z35" s="95" t="s">
        <v>31</v>
      </c>
    </row>
    <row r="36" spans="1:26" ht="108.6" customHeight="1" x14ac:dyDescent="0.25">
      <c r="A36" s="92">
        <v>32</v>
      </c>
      <c r="B36" s="41" t="s">
        <v>233</v>
      </c>
      <c r="C36" s="58" t="s">
        <v>234</v>
      </c>
      <c r="D36" s="110">
        <v>71002715</v>
      </c>
      <c r="E36" s="111">
        <v>2050765</v>
      </c>
      <c r="F36" s="56">
        <v>600043053</v>
      </c>
      <c r="G36" s="51" t="s">
        <v>235</v>
      </c>
      <c r="H36" s="52" t="s">
        <v>35</v>
      </c>
      <c r="I36" s="52" t="s">
        <v>36</v>
      </c>
      <c r="J36" s="52" t="s">
        <v>44</v>
      </c>
      <c r="K36" s="51" t="s">
        <v>236</v>
      </c>
      <c r="L36" s="53">
        <v>65000000</v>
      </c>
      <c r="M36" s="87">
        <f t="shared" si="0"/>
        <v>45500000</v>
      </c>
      <c r="N36" s="88">
        <v>44713</v>
      </c>
      <c r="O36" s="89">
        <v>45505</v>
      </c>
      <c r="P36" s="90" t="s">
        <v>39</v>
      </c>
      <c r="Q36" s="57" t="s">
        <v>39</v>
      </c>
      <c r="R36" s="57" t="s">
        <v>39</v>
      </c>
      <c r="S36" s="91" t="s">
        <v>39</v>
      </c>
      <c r="T36" s="85"/>
      <c r="U36" s="85"/>
      <c r="V36" s="85" t="s">
        <v>39</v>
      </c>
      <c r="W36" s="85" t="s">
        <v>39</v>
      </c>
      <c r="X36" s="85" t="s">
        <v>39</v>
      </c>
      <c r="Y36" s="86" t="s">
        <v>81</v>
      </c>
      <c r="Z36" s="91" t="s">
        <v>30</v>
      </c>
    </row>
    <row r="37" spans="1:26" ht="376.5" customHeight="1" x14ac:dyDescent="0.25">
      <c r="A37" s="85">
        <v>33</v>
      </c>
      <c r="B37" s="41" t="s">
        <v>237</v>
      </c>
      <c r="C37" s="58" t="s">
        <v>237</v>
      </c>
      <c r="D37" s="112">
        <v>8876584</v>
      </c>
      <c r="E37" s="111">
        <v>181113678</v>
      </c>
      <c r="F37" s="56">
        <v>691014248</v>
      </c>
      <c r="G37" s="51" t="s">
        <v>238</v>
      </c>
      <c r="H37" s="52" t="s">
        <v>35</v>
      </c>
      <c r="I37" s="52" t="s">
        <v>36</v>
      </c>
      <c r="J37" s="52" t="s">
        <v>231</v>
      </c>
      <c r="K37" s="51" t="s">
        <v>239</v>
      </c>
      <c r="L37" s="53">
        <v>17050011</v>
      </c>
      <c r="M37" s="87">
        <f t="shared" si="0"/>
        <v>11935007.699999999</v>
      </c>
      <c r="N37" s="88">
        <v>44562</v>
      </c>
      <c r="O37" s="89">
        <v>45870</v>
      </c>
      <c r="P37" s="90" t="s">
        <v>39</v>
      </c>
      <c r="Q37" s="57" t="s">
        <v>39</v>
      </c>
      <c r="R37" s="57" t="s">
        <v>39</v>
      </c>
      <c r="S37" s="91" t="s">
        <v>39</v>
      </c>
      <c r="T37" s="151"/>
      <c r="U37" s="85" t="s">
        <v>39</v>
      </c>
      <c r="V37" s="85" t="s">
        <v>39</v>
      </c>
      <c r="W37" s="85" t="s">
        <v>39</v>
      </c>
      <c r="X37" s="85" t="s">
        <v>39</v>
      </c>
      <c r="Y37" s="86" t="s">
        <v>240</v>
      </c>
      <c r="Z37" s="91" t="s">
        <v>30</v>
      </c>
    </row>
    <row r="38" spans="1:26" ht="76.5" x14ac:dyDescent="0.25">
      <c r="A38" s="92">
        <v>34</v>
      </c>
      <c r="B38" s="41" t="s">
        <v>241</v>
      </c>
      <c r="C38" s="58" t="s">
        <v>242</v>
      </c>
      <c r="D38" s="110">
        <v>47515911</v>
      </c>
      <c r="E38" s="111">
        <v>47515911</v>
      </c>
      <c r="F38" s="56">
        <v>600043185</v>
      </c>
      <c r="G38" s="51" t="s">
        <v>243</v>
      </c>
      <c r="H38" s="52" t="s">
        <v>35</v>
      </c>
      <c r="I38" s="52" t="s">
        <v>36</v>
      </c>
      <c r="J38" s="52" t="s">
        <v>244</v>
      </c>
      <c r="K38" s="51" t="s">
        <v>245</v>
      </c>
      <c r="L38" s="53">
        <v>5000000</v>
      </c>
      <c r="M38" s="87">
        <f t="shared" si="0"/>
        <v>3500000</v>
      </c>
      <c r="N38" s="88">
        <v>44562</v>
      </c>
      <c r="O38" s="89">
        <v>46722</v>
      </c>
      <c r="P38" s="90" t="s">
        <v>39</v>
      </c>
      <c r="Q38" s="57" t="s">
        <v>39</v>
      </c>
      <c r="R38" s="57"/>
      <c r="S38" s="91" t="s">
        <v>39</v>
      </c>
      <c r="T38" s="152"/>
      <c r="U38" s="152"/>
      <c r="V38" s="152"/>
      <c r="W38" s="152"/>
      <c r="X38" s="152"/>
      <c r="Y38" s="86" t="s">
        <v>81</v>
      </c>
      <c r="Z38" s="91" t="s">
        <v>30</v>
      </c>
    </row>
    <row r="39" spans="1:26" ht="76.5" x14ac:dyDescent="0.25">
      <c r="A39" s="85">
        <v>35</v>
      </c>
      <c r="B39" s="41" t="s">
        <v>246</v>
      </c>
      <c r="C39" s="58" t="s">
        <v>247</v>
      </c>
      <c r="D39" s="110">
        <v>47559373</v>
      </c>
      <c r="E39" s="111">
        <v>2050421</v>
      </c>
      <c r="F39" s="56">
        <v>650016301</v>
      </c>
      <c r="G39" s="51" t="s">
        <v>248</v>
      </c>
      <c r="H39" s="52" t="s">
        <v>35</v>
      </c>
      <c r="I39" s="52" t="s">
        <v>36</v>
      </c>
      <c r="J39" s="52" t="s">
        <v>249</v>
      </c>
      <c r="K39" s="51" t="s">
        <v>250</v>
      </c>
      <c r="L39" s="53">
        <v>25000000</v>
      </c>
      <c r="M39" s="87">
        <f t="shared" si="0"/>
        <v>17500000</v>
      </c>
      <c r="N39" s="88">
        <v>44197</v>
      </c>
      <c r="O39" s="89">
        <v>45627</v>
      </c>
      <c r="P39" s="90"/>
      <c r="Q39" s="57"/>
      <c r="R39" s="57"/>
      <c r="S39" s="91"/>
      <c r="T39" s="152"/>
      <c r="U39" s="152"/>
      <c r="V39" s="152"/>
      <c r="W39" s="85" t="s">
        <v>39</v>
      </c>
      <c r="X39" s="152"/>
      <c r="Y39" s="86" t="s">
        <v>62</v>
      </c>
      <c r="Z39" s="91" t="s">
        <v>31</v>
      </c>
    </row>
    <row r="40" spans="1:26" ht="63.75" x14ac:dyDescent="0.25">
      <c r="A40" s="85">
        <v>36</v>
      </c>
      <c r="B40" s="41" t="s">
        <v>165</v>
      </c>
      <c r="C40" s="58" t="s">
        <v>166</v>
      </c>
      <c r="D40" s="110">
        <v>70989788</v>
      </c>
      <c r="E40" s="111">
        <v>2050510</v>
      </c>
      <c r="F40" s="56">
        <v>600042979</v>
      </c>
      <c r="G40" s="51" t="s">
        <v>251</v>
      </c>
      <c r="H40" s="52" t="s">
        <v>35</v>
      </c>
      <c r="I40" s="52" t="s">
        <v>36</v>
      </c>
      <c r="J40" s="52" t="s">
        <v>168</v>
      </c>
      <c r="K40" s="51" t="s">
        <v>252</v>
      </c>
      <c r="L40" s="53">
        <v>600000</v>
      </c>
      <c r="M40" s="87">
        <f t="shared" si="0"/>
        <v>420000</v>
      </c>
      <c r="N40" s="88">
        <v>44562</v>
      </c>
      <c r="O40" s="89" t="s">
        <v>253</v>
      </c>
      <c r="P40" s="90"/>
      <c r="Q40" s="57"/>
      <c r="R40" s="57" t="s">
        <v>39</v>
      </c>
      <c r="S40" s="91"/>
      <c r="T40" s="152"/>
      <c r="U40" s="152"/>
      <c r="V40" s="152"/>
      <c r="W40" s="85"/>
      <c r="X40" s="152"/>
      <c r="Y40" s="86" t="s">
        <v>81</v>
      </c>
      <c r="Z40" s="91" t="s">
        <v>30</v>
      </c>
    </row>
    <row r="41" spans="1:26" ht="89.25" x14ac:dyDescent="0.25">
      <c r="A41" s="93">
        <v>37</v>
      </c>
      <c r="B41" s="114" t="s">
        <v>198</v>
      </c>
      <c r="C41" s="58" t="s">
        <v>40</v>
      </c>
      <c r="D41" s="110">
        <v>47558156</v>
      </c>
      <c r="E41" s="111">
        <v>47558156</v>
      </c>
      <c r="F41" s="56">
        <v>600043193</v>
      </c>
      <c r="G41" s="51" t="s">
        <v>254</v>
      </c>
      <c r="H41" s="52" t="s">
        <v>35</v>
      </c>
      <c r="I41" s="52" t="s">
        <v>36</v>
      </c>
      <c r="J41" s="52" t="s">
        <v>65</v>
      </c>
      <c r="K41" s="51" t="s">
        <v>255</v>
      </c>
      <c r="L41" s="65">
        <v>55000000</v>
      </c>
      <c r="M41" s="87">
        <f t="shared" si="0"/>
        <v>38500000</v>
      </c>
      <c r="N41" s="88">
        <v>44562</v>
      </c>
      <c r="O41" s="115">
        <v>46357</v>
      </c>
      <c r="P41" s="90" t="s">
        <v>39</v>
      </c>
      <c r="Q41" s="57" t="s">
        <v>39</v>
      </c>
      <c r="R41" s="57" t="s">
        <v>39</v>
      </c>
      <c r="S41" s="91" t="s">
        <v>39</v>
      </c>
      <c r="T41" s="152"/>
      <c r="U41" s="152"/>
      <c r="V41" s="85"/>
      <c r="W41" s="85" t="s">
        <v>39</v>
      </c>
      <c r="X41" s="152"/>
      <c r="Y41" s="113" t="s">
        <v>84</v>
      </c>
      <c r="Z41" s="91" t="s">
        <v>30</v>
      </c>
    </row>
    <row r="42" spans="1:26" ht="128.1" customHeight="1" x14ac:dyDescent="0.25">
      <c r="A42" s="93">
        <v>38</v>
      </c>
      <c r="B42" s="116" t="s">
        <v>256</v>
      </c>
      <c r="C42" s="117" t="s">
        <v>257</v>
      </c>
      <c r="D42" s="118">
        <v>75031108</v>
      </c>
      <c r="E42" s="119">
        <v>150013680</v>
      </c>
      <c r="F42" s="120">
        <v>650013638</v>
      </c>
      <c r="G42" s="100" t="s">
        <v>258</v>
      </c>
      <c r="H42" s="101" t="s">
        <v>35</v>
      </c>
      <c r="I42" s="101" t="s">
        <v>36</v>
      </c>
      <c r="J42" s="101" t="s">
        <v>259</v>
      </c>
      <c r="K42" s="100" t="s">
        <v>260</v>
      </c>
      <c r="L42" s="102">
        <v>50000000</v>
      </c>
      <c r="M42" s="103">
        <f t="shared" si="0"/>
        <v>35000000</v>
      </c>
      <c r="N42" s="104">
        <v>45017</v>
      </c>
      <c r="O42" s="105">
        <v>45778</v>
      </c>
      <c r="P42" s="106"/>
      <c r="Q42" s="107"/>
      <c r="R42" s="107"/>
      <c r="S42" s="108"/>
      <c r="T42" s="153"/>
      <c r="U42" s="153"/>
      <c r="V42" s="154" t="s">
        <v>39</v>
      </c>
      <c r="W42" s="153"/>
      <c r="X42" s="153"/>
      <c r="Y42" s="97" t="s">
        <v>261</v>
      </c>
      <c r="Z42" s="108" t="s">
        <v>30</v>
      </c>
    </row>
    <row r="43" spans="1:26" ht="78.95" customHeight="1" x14ac:dyDescent="0.25">
      <c r="A43" s="85">
        <v>39</v>
      </c>
      <c r="B43" s="41" t="s">
        <v>262</v>
      </c>
      <c r="C43" s="58" t="s">
        <v>257</v>
      </c>
      <c r="D43" s="110">
        <v>75031108</v>
      </c>
      <c r="E43" s="121">
        <v>150013680</v>
      </c>
      <c r="F43" s="56">
        <v>650013638</v>
      </c>
      <c r="G43" s="51" t="s">
        <v>263</v>
      </c>
      <c r="H43" s="52" t="s">
        <v>35</v>
      </c>
      <c r="I43" s="52" t="s">
        <v>36</v>
      </c>
      <c r="J43" s="52" t="s">
        <v>259</v>
      </c>
      <c r="K43" s="51" t="s">
        <v>264</v>
      </c>
      <c r="L43" s="53">
        <v>2000000</v>
      </c>
      <c r="M43" s="87">
        <f t="shared" si="0"/>
        <v>1400000</v>
      </c>
      <c r="N43" s="88">
        <v>45383</v>
      </c>
      <c r="O43" s="89">
        <v>45901</v>
      </c>
      <c r="P43" s="90"/>
      <c r="Q43" s="57"/>
      <c r="R43" s="57"/>
      <c r="S43" s="91"/>
      <c r="T43" s="152"/>
      <c r="U43" s="152"/>
      <c r="V43" s="155" t="s">
        <v>39</v>
      </c>
      <c r="W43" s="155" t="s">
        <v>39</v>
      </c>
      <c r="X43" s="152"/>
      <c r="Y43" s="86" t="s">
        <v>265</v>
      </c>
      <c r="Z43" s="91" t="s">
        <v>30</v>
      </c>
    </row>
    <row r="44" spans="1:26" ht="165.6" customHeight="1" x14ac:dyDescent="0.25">
      <c r="A44" s="109">
        <v>40</v>
      </c>
      <c r="B44" s="116" t="s">
        <v>262</v>
      </c>
      <c r="C44" s="117" t="s">
        <v>257</v>
      </c>
      <c r="D44" s="118">
        <v>75031108</v>
      </c>
      <c r="E44" s="119">
        <v>150013680</v>
      </c>
      <c r="F44" s="120">
        <v>650013638</v>
      </c>
      <c r="G44" s="100" t="s">
        <v>266</v>
      </c>
      <c r="H44" s="101" t="s">
        <v>35</v>
      </c>
      <c r="I44" s="101" t="s">
        <v>36</v>
      </c>
      <c r="J44" s="101" t="s">
        <v>259</v>
      </c>
      <c r="K44" s="100" t="s">
        <v>267</v>
      </c>
      <c r="L44" s="102">
        <v>2000000</v>
      </c>
      <c r="M44" s="103">
        <f t="shared" si="0"/>
        <v>1400000</v>
      </c>
      <c r="N44" s="104">
        <v>44743</v>
      </c>
      <c r="O44" s="105">
        <v>45170</v>
      </c>
      <c r="P44" s="106"/>
      <c r="Q44" s="107"/>
      <c r="R44" s="107"/>
      <c r="S44" s="108"/>
      <c r="T44" s="153"/>
      <c r="U44" s="153"/>
      <c r="V44" s="154" t="s">
        <v>39</v>
      </c>
      <c r="W44" s="154" t="s">
        <v>39</v>
      </c>
      <c r="X44" s="153"/>
      <c r="Y44" s="97" t="s">
        <v>268</v>
      </c>
      <c r="Z44" s="108" t="s">
        <v>30</v>
      </c>
    </row>
    <row r="45" spans="1:26" ht="63.75" x14ac:dyDescent="0.25">
      <c r="A45" s="93">
        <v>41</v>
      </c>
      <c r="B45" s="41" t="s">
        <v>262</v>
      </c>
      <c r="C45" s="58" t="s">
        <v>257</v>
      </c>
      <c r="D45" s="110">
        <v>75031108</v>
      </c>
      <c r="E45" s="121">
        <v>150013680</v>
      </c>
      <c r="F45" s="56">
        <v>650013638</v>
      </c>
      <c r="G45" s="69" t="s">
        <v>269</v>
      </c>
      <c r="H45" s="52" t="s">
        <v>35</v>
      </c>
      <c r="I45" s="52" t="s">
        <v>36</v>
      </c>
      <c r="J45" s="52" t="s">
        <v>259</v>
      </c>
      <c r="K45" s="69" t="s">
        <v>270</v>
      </c>
      <c r="L45" s="53">
        <v>100000000</v>
      </c>
      <c r="M45" s="87">
        <f t="shared" si="0"/>
        <v>70000000</v>
      </c>
      <c r="N45" s="88">
        <v>45352</v>
      </c>
      <c r="O45" s="89">
        <v>46204</v>
      </c>
      <c r="P45" s="90" t="s">
        <v>39</v>
      </c>
      <c r="Q45" s="57" t="s">
        <v>39</v>
      </c>
      <c r="R45" s="57" t="s">
        <v>39</v>
      </c>
      <c r="S45" s="91" t="s">
        <v>39</v>
      </c>
      <c r="T45" s="152"/>
      <c r="U45" s="152"/>
      <c r="V45" s="155" t="s">
        <v>39</v>
      </c>
      <c r="W45" s="152"/>
      <c r="X45" s="152"/>
      <c r="Y45" s="86" t="s">
        <v>271</v>
      </c>
      <c r="Z45" s="91" t="s">
        <v>30</v>
      </c>
    </row>
    <row r="46" spans="1:26" ht="104.45" customHeight="1" x14ac:dyDescent="0.25">
      <c r="A46" s="93">
        <v>42</v>
      </c>
      <c r="B46" s="122" t="s">
        <v>272</v>
      </c>
      <c r="C46" s="123" t="s">
        <v>273</v>
      </c>
      <c r="D46" s="124">
        <v>70997454</v>
      </c>
      <c r="E46" s="125" t="s">
        <v>274</v>
      </c>
      <c r="F46" s="126">
        <v>600042880</v>
      </c>
      <c r="G46" s="69" t="s">
        <v>275</v>
      </c>
      <c r="H46" s="70" t="s">
        <v>35</v>
      </c>
      <c r="I46" s="70" t="s">
        <v>36</v>
      </c>
      <c r="J46" s="70" t="s">
        <v>70</v>
      </c>
      <c r="K46" s="69" t="s">
        <v>276</v>
      </c>
      <c r="L46" s="65">
        <v>3000000</v>
      </c>
      <c r="M46" s="127">
        <f t="shared" si="0"/>
        <v>2100000</v>
      </c>
      <c r="N46" s="128">
        <v>44713</v>
      </c>
      <c r="O46" s="129">
        <v>45261</v>
      </c>
      <c r="P46" s="130" t="s">
        <v>39</v>
      </c>
      <c r="Q46" s="131" t="s">
        <v>39</v>
      </c>
      <c r="R46" s="131" t="s">
        <v>39</v>
      </c>
      <c r="S46" s="95" t="s">
        <v>39</v>
      </c>
      <c r="T46" s="95" t="s">
        <v>39</v>
      </c>
      <c r="U46" s="156"/>
      <c r="V46" s="157"/>
      <c r="W46" s="156"/>
      <c r="X46" s="95" t="s">
        <v>39</v>
      </c>
      <c r="Y46" s="113" t="s">
        <v>277</v>
      </c>
      <c r="Z46" s="95" t="s">
        <v>30</v>
      </c>
    </row>
    <row r="47" spans="1:26" ht="63.75" x14ac:dyDescent="0.25">
      <c r="A47" s="93">
        <v>43</v>
      </c>
      <c r="B47" s="134" t="s">
        <v>116</v>
      </c>
      <c r="C47" s="123" t="s">
        <v>117</v>
      </c>
      <c r="D47" s="124">
        <v>70990832</v>
      </c>
      <c r="E47" s="125">
        <v>2050536</v>
      </c>
      <c r="F47" s="126">
        <v>600042987</v>
      </c>
      <c r="G47" s="69" t="s">
        <v>278</v>
      </c>
      <c r="H47" s="70" t="s">
        <v>35</v>
      </c>
      <c r="I47" s="70" t="s">
        <v>36</v>
      </c>
      <c r="J47" s="70" t="s">
        <v>119</v>
      </c>
      <c r="K47" s="69" t="s">
        <v>278</v>
      </c>
      <c r="L47" s="65">
        <v>10000000</v>
      </c>
      <c r="M47" s="127">
        <f t="shared" si="0"/>
        <v>7000000</v>
      </c>
      <c r="N47" s="128">
        <v>45352</v>
      </c>
      <c r="O47" s="129">
        <v>45992</v>
      </c>
      <c r="P47" s="130"/>
      <c r="Q47" s="131"/>
      <c r="R47" s="131"/>
      <c r="S47" s="95"/>
      <c r="T47" s="95"/>
      <c r="U47" s="156"/>
      <c r="V47" s="157"/>
      <c r="W47" s="157" t="s">
        <v>39</v>
      </c>
      <c r="X47" s="95"/>
      <c r="Y47" s="113" t="s">
        <v>271</v>
      </c>
      <c r="Z47" s="95" t="s">
        <v>30</v>
      </c>
    </row>
    <row r="48" spans="1:26" ht="51" x14ac:dyDescent="0.25">
      <c r="A48" s="93">
        <v>44</v>
      </c>
      <c r="B48" s="113" t="s">
        <v>216</v>
      </c>
      <c r="C48" s="132" t="s">
        <v>217</v>
      </c>
      <c r="D48" s="132">
        <v>70980349</v>
      </c>
      <c r="E48" s="132">
        <v>2050391</v>
      </c>
      <c r="F48" s="133">
        <v>60042871</v>
      </c>
      <c r="G48" s="69" t="s">
        <v>279</v>
      </c>
      <c r="H48" s="70" t="s">
        <v>35</v>
      </c>
      <c r="I48" s="70" t="s">
        <v>36</v>
      </c>
      <c r="J48" s="70" t="s">
        <v>219</v>
      </c>
      <c r="K48" s="69" t="s">
        <v>279</v>
      </c>
      <c r="L48" s="65">
        <v>1000000</v>
      </c>
      <c r="M48" s="127">
        <f t="shared" si="0"/>
        <v>700000</v>
      </c>
      <c r="N48" s="128">
        <v>44562</v>
      </c>
      <c r="O48" s="129">
        <v>45992</v>
      </c>
      <c r="P48" s="130" t="s">
        <v>39</v>
      </c>
      <c r="Q48" s="131" t="s">
        <v>39</v>
      </c>
      <c r="R48" s="131" t="s">
        <v>39</v>
      </c>
      <c r="S48" s="95" t="s">
        <v>39</v>
      </c>
      <c r="T48" s="93"/>
      <c r="U48" s="93"/>
      <c r="V48" s="93" t="s">
        <v>39</v>
      </c>
      <c r="W48" s="93"/>
      <c r="X48" s="93"/>
      <c r="Y48" s="113" t="s">
        <v>81</v>
      </c>
      <c r="Z48" s="95" t="s">
        <v>30</v>
      </c>
    </row>
    <row r="49" spans="1:26" ht="38.25" x14ac:dyDescent="0.25">
      <c r="A49" s="93">
        <v>45</v>
      </c>
      <c r="B49" s="134" t="s">
        <v>124</v>
      </c>
      <c r="C49" s="123" t="s">
        <v>125</v>
      </c>
      <c r="D49" s="126">
        <v>4435117</v>
      </c>
      <c r="E49" s="76">
        <v>181076951</v>
      </c>
      <c r="F49" s="126">
        <v>691009155</v>
      </c>
      <c r="G49" s="69" t="s">
        <v>280</v>
      </c>
      <c r="H49" s="70" t="s">
        <v>35</v>
      </c>
      <c r="I49" s="70" t="s">
        <v>127</v>
      </c>
      <c r="J49" s="70" t="s">
        <v>127</v>
      </c>
      <c r="K49" s="69" t="s">
        <v>281</v>
      </c>
      <c r="L49" s="65">
        <v>50000000</v>
      </c>
      <c r="M49" s="127">
        <f t="shared" si="0"/>
        <v>35000000</v>
      </c>
      <c r="N49" s="71" t="s">
        <v>129</v>
      </c>
      <c r="O49" s="135" t="s">
        <v>130</v>
      </c>
      <c r="P49" s="130" t="s">
        <v>39</v>
      </c>
      <c r="Q49" s="131" t="s">
        <v>39</v>
      </c>
      <c r="R49" s="131" t="s">
        <v>39</v>
      </c>
      <c r="S49" s="95" t="s">
        <v>39</v>
      </c>
      <c r="T49" s="93"/>
      <c r="U49" s="93"/>
      <c r="V49" s="93" t="s">
        <v>39</v>
      </c>
      <c r="W49" s="93" t="s">
        <v>39</v>
      </c>
      <c r="X49" s="93"/>
      <c r="Y49" s="113" t="s">
        <v>81</v>
      </c>
      <c r="Z49" s="95" t="s">
        <v>30</v>
      </c>
    </row>
    <row r="50" spans="1:26" x14ac:dyDescent="0.25">
      <c r="B50" s="14"/>
      <c r="D50" s="136"/>
      <c r="E50" s="136"/>
      <c r="F50" s="136"/>
      <c r="G50" s="137"/>
      <c r="K50" s="137"/>
      <c r="L50" s="138"/>
      <c r="M50" s="138"/>
      <c r="Y50" s="14"/>
    </row>
    <row r="51" spans="1:26" x14ac:dyDescent="0.25">
      <c r="A51" s="29" t="s">
        <v>132</v>
      </c>
      <c r="B51" s="32"/>
      <c r="C51" s="30"/>
      <c r="D51" s="139"/>
      <c r="E51" s="139"/>
      <c r="F51" s="139"/>
      <c r="G51" s="140"/>
      <c r="H51" s="30"/>
      <c r="I51" s="30"/>
      <c r="K51" s="141"/>
      <c r="Y51" s="14"/>
    </row>
    <row r="52" spans="1:26" x14ac:dyDescent="0.25">
      <c r="B52" s="14"/>
      <c r="D52" s="136"/>
      <c r="E52" s="136"/>
      <c r="F52" s="136"/>
      <c r="G52" s="137"/>
      <c r="K52" s="137"/>
      <c r="Y52" s="14"/>
    </row>
    <row r="53" spans="1:26" x14ac:dyDescent="0.25">
      <c r="A53" t="s">
        <v>23</v>
      </c>
      <c r="B53" s="14"/>
      <c r="D53" s="136"/>
      <c r="E53" s="136"/>
      <c r="F53" s="136"/>
      <c r="G53" s="137"/>
      <c r="K53" s="137"/>
      <c r="M53" s="138"/>
      <c r="Y53" s="14"/>
    </row>
    <row r="54" spans="1:26" x14ac:dyDescent="0.25">
      <c r="A54" s="136" t="s">
        <v>282</v>
      </c>
      <c r="B54" s="14"/>
      <c r="D54" s="136"/>
      <c r="E54" s="136"/>
      <c r="F54" s="136"/>
      <c r="G54" s="137"/>
      <c r="K54" s="137"/>
      <c r="M54" s="138"/>
      <c r="Y54" s="14"/>
    </row>
    <row r="55" spans="1:26" x14ac:dyDescent="0.25">
      <c r="A55" t="s">
        <v>24</v>
      </c>
      <c r="B55" s="14"/>
      <c r="D55" s="136"/>
      <c r="E55" s="136"/>
      <c r="F55" s="136"/>
      <c r="G55" s="137"/>
      <c r="K55" s="137"/>
      <c r="Y55" s="14"/>
    </row>
    <row r="56" spans="1:26" x14ac:dyDescent="0.25">
      <c r="A56" t="s">
        <v>25</v>
      </c>
      <c r="B56" s="14"/>
      <c r="D56" s="136"/>
      <c r="E56" s="136"/>
      <c r="F56" s="136"/>
      <c r="G56" s="137"/>
      <c r="K56" s="137"/>
      <c r="Y56" s="14"/>
    </row>
    <row r="57" spans="1:26" x14ac:dyDescent="0.25">
      <c r="B57" s="14"/>
      <c r="D57" s="136"/>
      <c r="E57" s="136"/>
      <c r="F57" s="136"/>
      <c r="G57" s="137"/>
      <c r="K57" s="137"/>
      <c r="Y57" s="14"/>
    </row>
    <row r="58" spans="1:26" x14ac:dyDescent="0.25">
      <c r="A58" t="s">
        <v>283</v>
      </c>
      <c r="B58" s="14"/>
      <c r="D58" s="136"/>
      <c r="E58" s="136"/>
      <c r="F58" s="136"/>
      <c r="G58" s="137"/>
      <c r="K58" s="137"/>
      <c r="Y58" s="14"/>
    </row>
    <row r="59" spans="1:26" x14ac:dyDescent="0.25">
      <c r="B59" s="14"/>
      <c r="D59" s="136"/>
      <c r="E59" s="136"/>
      <c r="F59" s="136"/>
      <c r="G59" s="137"/>
      <c r="K59" s="137"/>
      <c r="Y59" s="14"/>
    </row>
    <row r="60" spans="1:26" x14ac:dyDescent="0.25">
      <c r="A60" s="8" t="s">
        <v>284</v>
      </c>
      <c r="B60" s="142"/>
      <c r="C60" s="8"/>
      <c r="D60" s="143"/>
      <c r="E60" s="143"/>
      <c r="F60" s="143"/>
      <c r="G60" s="144"/>
      <c r="H60" s="8"/>
      <c r="K60" s="137"/>
      <c r="Y60" s="14"/>
    </row>
    <row r="61" spans="1:26" x14ac:dyDescent="0.25">
      <c r="A61" s="8" t="s">
        <v>285</v>
      </c>
      <c r="B61" s="142"/>
      <c r="C61" s="8"/>
      <c r="D61" s="143"/>
      <c r="E61" s="143"/>
      <c r="F61" s="143"/>
      <c r="G61" s="144"/>
      <c r="H61" s="8"/>
      <c r="K61" s="137"/>
      <c r="Y61" s="14"/>
    </row>
    <row r="62" spans="1:26" x14ac:dyDescent="0.25">
      <c r="A62" s="8" t="s">
        <v>286</v>
      </c>
      <c r="B62" s="142"/>
      <c r="C62" s="8"/>
      <c r="D62" s="143"/>
      <c r="E62" s="143"/>
      <c r="F62" s="143"/>
      <c r="G62" s="144"/>
      <c r="H62" s="8"/>
      <c r="K62" s="137"/>
      <c r="Y62" s="14"/>
    </row>
    <row r="63" spans="1:26" x14ac:dyDescent="0.25">
      <c r="A63" s="8" t="s">
        <v>287</v>
      </c>
      <c r="B63" s="142"/>
      <c r="C63" s="8"/>
      <c r="D63" s="143"/>
      <c r="E63" s="143"/>
      <c r="F63" s="143"/>
      <c r="G63" s="144"/>
      <c r="H63" s="8"/>
      <c r="K63" s="137"/>
      <c r="Y63" s="14"/>
    </row>
    <row r="64" spans="1:26" x14ac:dyDescent="0.25">
      <c r="A64" s="8" t="s">
        <v>288</v>
      </c>
      <c r="B64" s="142"/>
      <c r="C64" s="8"/>
      <c r="D64" s="143"/>
      <c r="E64" s="143"/>
      <c r="F64" s="143"/>
      <c r="G64" s="144"/>
      <c r="H64" s="8"/>
      <c r="K64" s="137"/>
      <c r="Y64" s="14"/>
    </row>
    <row r="65" spans="1:25" x14ac:dyDescent="0.25">
      <c r="A65" s="8" t="s">
        <v>289</v>
      </c>
      <c r="B65" s="142"/>
      <c r="C65" s="8"/>
      <c r="D65" s="143"/>
      <c r="E65" s="143"/>
      <c r="F65" s="143"/>
      <c r="G65" s="144"/>
      <c r="H65" s="8"/>
      <c r="K65" s="137"/>
      <c r="Y65" s="14"/>
    </row>
    <row r="66" spans="1:25" x14ac:dyDescent="0.25">
      <c r="A66" s="8" t="s">
        <v>290</v>
      </c>
      <c r="B66" s="142"/>
      <c r="C66" s="8"/>
      <c r="D66" s="143"/>
      <c r="E66" s="143"/>
      <c r="F66" s="143"/>
      <c r="G66" s="144"/>
      <c r="H66" s="8"/>
      <c r="K66" s="137"/>
      <c r="Y66" s="14"/>
    </row>
    <row r="67" spans="1:25" x14ac:dyDescent="0.25">
      <c r="A67" s="145" t="s">
        <v>291</v>
      </c>
      <c r="B67" s="146"/>
      <c r="C67" s="145"/>
      <c r="D67" s="147"/>
      <c r="E67" s="147"/>
      <c r="F67" s="136"/>
      <c r="G67" s="137"/>
      <c r="K67" s="137"/>
      <c r="Y67" s="14"/>
    </row>
    <row r="68" spans="1:25" x14ac:dyDescent="0.25">
      <c r="A68" s="8" t="s">
        <v>292</v>
      </c>
      <c r="B68" s="142"/>
      <c r="C68" s="8"/>
      <c r="D68" s="143"/>
      <c r="E68" s="143"/>
      <c r="F68" s="143"/>
      <c r="G68" s="137"/>
      <c r="K68" s="137"/>
      <c r="Y68" s="14"/>
    </row>
    <row r="69" spans="1:25" x14ac:dyDescent="0.25">
      <c r="A69" s="8" t="s">
        <v>293</v>
      </c>
      <c r="B69" s="142"/>
      <c r="C69" s="8"/>
      <c r="D69" s="143"/>
      <c r="E69" s="143"/>
      <c r="F69" s="143"/>
      <c r="G69" s="137"/>
      <c r="K69" s="137"/>
      <c r="Y69" s="14"/>
    </row>
    <row r="70" spans="1:25" x14ac:dyDescent="0.25">
      <c r="A70" s="8"/>
      <c r="B70" s="142"/>
      <c r="C70" s="8"/>
      <c r="D70" s="143"/>
      <c r="E70" s="143"/>
      <c r="F70" s="143"/>
      <c r="G70" s="137"/>
      <c r="K70" s="137"/>
      <c r="Y70" s="14"/>
    </row>
    <row r="71" spans="1:25" x14ac:dyDescent="0.25">
      <c r="A71" s="8" t="s">
        <v>294</v>
      </c>
      <c r="B71" s="142"/>
      <c r="C71" s="8"/>
      <c r="D71" s="143"/>
      <c r="E71" s="143"/>
      <c r="F71" s="143"/>
      <c r="G71" s="137"/>
      <c r="K71" s="137"/>
      <c r="Y71" s="14"/>
    </row>
    <row r="72" spans="1:25" x14ac:dyDescent="0.25">
      <c r="A72" s="8" t="s">
        <v>295</v>
      </c>
      <c r="B72" s="142"/>
      <c r="C72" s="8"/>
      <c r="D72" s="143"/>
      <c r="E72" s="143"/>
      <c r="F72" s="143"/>
      <c r="G72" s="137"/>
      <c r="K72" s="137"/>
      <c r="Y72" s="14"/>
    </row>
    <row r="73" spans="1:25" x14ac:dyDescent="0.25">
      <c r="B73" s="14"/>
      <c r="D73" s="136"/>
      <c r="E73" s="136"/>
      <c r="F73" s="136"/>
      <c r="G73" s="137"/>
      <c r="K73" s="137"/>
      <c r="Y73" s="14"/>
    </row>
    <row r="74" spans="1:25" x14ac:dyDescent="0.25">
      <c r="A74" t="s">
        <v>296</v>
      </c>
      <c r="B74" s="14"/>
      <c r="D74" s="136"/>
      <c r="E74" s="136"/>
      <c r="F74" s="136"/>
      <c r="G74" s="137"/>
      <c r="K74" s="137"/>
      <c r="Y74" s="14"/>
    </row>
    <row r="75" spans="1:25" x14ac:dyDescent="0.25">
      <c r="A75" s="8" t="s">
        <v>297</v>
      </c>
      <c r="B75" s="14"/>
      <c r="D75" s="136"/>
      <c r="E75" s="136"/>
      <c r="F75" s="136"/>
      <c r="G75" s="137"/>
      <c r="K75" s="137"/>
      <c r="Y75" s="14"/>
    </row>
    <row r="76" spans="1:25" x14ac:dyDescent="0.25">
      <c r="A76" t="s">
        <v>298</v>
      </c>
      <c r="B76" s="14"/>
      <c r="D76" s="136"/>
      <c r="E76" s="136"/>
      <c r="F76" s="136"/>
      <c r="G76" s="137"/>
      <c r="K76" s="137"/>
      <c r="Y76" s="14"/>
    </row>
    <row r="77" spans="1:25" x14ac:dyDescent="0.25">
      <c r="B77" s="14"/>
      <c r="D77" s="136"/>
      <c r="E77" s="136"/>
      <c r="F77" s="136"/>
      <c r="G77" s="137"/>
      <c r="K77" s="137"/>
      <c r="Y77" s="14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9" scale="42" fitToHeight="0" orientation="landscape" r:id="rId1"/>
  <rowBreaks count="1" manualBreakCount="1">
    <brk id="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F26A1-5729-4FF3-914E-340C53E177AD}">
  <sheetPr>
    <pageSetUpPr fitToPage="1"/>
  </sheetPr>
  <dimension ref="A1:S37"/>
  <sheetViews>
    <sheetView showGridLines="0" view="pageBreakPreview" zoomScale="60" zoomScaleNormal="75" workbookViewId="0">
      <selection activeCell="U2" sqref="U2"/>
    </sheetView>
  </sheetViews>
  <sheetFormatPr defaultRowHeight="15" x14ac:dyDescent="0.25"/>
  <cols>
    <col min="1" max="1" width="8.85546875" bestFit="1" customWidth="1"/>
    <col min="2" max="2" width="12.5703125" customWidth="1"/>
    <col min="3" max="3" width="10.140625" customWidth="1"/>
    <col min="4" max="4" width="8.85546875" bestFit="1" customWidth="1"/>
    <col min="5" max="5" width="16.140625" customWidth="1"/>
    <col min="8" max="8" width="12.85546875" customWidth="1"/>
    <col min="9" max="9" width="14.5703125" customWidth="1"/>
    <col min="10" max="10" width="12.85546875" customWidth="1"/>
    <col min="11" max="11" width="11.5703125" customWidth="1"/>
    <col min="12" max="13" width="8.85546875" bestFit="1" customWidth="1"/>
    <col min="18" max="18" width="14.5703125" customWidth="1"/>
    <col min="19" max="19" width="11.5703125" customWidth="1"/>
  </cols>
  <sheetData>
    <row r="1" spans="1:19" ht="69.599999999999994" customHeight="1" thickBot="1" x14ac:dyDescent="0.3">
      <c r="A1" s="268" t="s">
        <v>307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70"/>
    </row>
    <row r="2" spans="1:19" ht="47.1" customHeight="1" thickBot="1" x14ac:dyDescent="0.3">
      <c r="A2" s="281" t="s">
        <v>0</v>
      </c>
      <c r="B2" s="262" t="s">
        <v>308</v>
      </c>
      <c r="C2" s="264"/>
      <c r="D2" s="264"/>
      <c r="E2" s="281" t="s">
        <v>2</v>
      </c>
      <c r="F2" s="286" t="s">
        <v>134</v>
      </c>
      <c r="G2" s="247" t="s">
        <v>29</v>
      </c>
      <c r="H2" s="286" t="s">
        <v>4</v>
      </c>
      <c r="I2" s="281" t="s">
        <v>309</v>
      </c>
      <c r="J2" s="284" t="s">
        <v>333</v>
      </c>
      <c r="K2" s="285"/>
      <c r="L2" s="271" t="s">
        <v>300</v>
      </c>
      <c r="M2" s="272"/>
      <c r="N2" s="273" t="s">
        <v>334</v>
      </c>
      <c r="O2" s="274"/>
      <c r="P2" s="274"/>
      <c r="Q2" s="274"/>
      <c r="R2" s="271" t="s">
        <v>9</v>
      </c>
      <c r="S2" s="272"/>
    </row>
    <row r="3" spans="1:19" ht="15.75" thickBot="1" x14ac:dyDescent="0.3">
      <c r="A3" s="282"/>
      <c r="B3" s="275" t="s">
        <v>310</v>
      </c>
      <c r="C3" s="277" t="s">
        <v>311</v>
      </c>
      <c r="D3" s="277" t="s">
        <v>312</v>
      </c>
      <c r="E3" s="282"/>
      <c r="F3" s="287"/>
      <c r="G3" s="248"/>
      <c r="H3" s="287"/>
      <c r="I3" s="282"/>
      <c r="J3" s="279" t="s">
        <v>313</v>
      </c>
      <c r="K3" s="279" t="s">
        <v>335</v>
      </c>
      <c r="L3" s="279" t="s">
        <v>17</v>
      </c>
      <c r="M3" s="213" t="s">
        <v>18</v>
      </c>
      <c r="N3" s="266" t="s">
        <v>135</v>
      </c>
      <c r="O3" s="267"/>
      <c r="P3" s="267"/>
      <c r="Q3" s="267"/>
      <c r="R3" s="226" t="s">
        <v>336</v>
      </c>
      <c r="S3" s="228" t="s">
        <v>22</v>
      </c>
    </row>
    <row r="4" spans="1:19" ht="63" customHeight="1" thickBot="1" x14ac:dyDescent="0.3">
      <c r="A4" s="283"/>
      <c r="B4" s="276"/>
      <c r="C4" s="278"/>
      <c r="D4" s="278"/>
      <c r="E4" s="283"/>
      <c r="F4" s="288"/>
      <c r="G4" s="249"/>
      <c r="H4" s="288"/>
      <c r="I4" s="283"/>
      <c r="J4" s="280"/>
      <c r="K4" s="280"/>
      <c r="L4" s="280"/>
      <c r="M4" s="214"/>
      <c r="N4" s="171" t="s">
        <v>140</v>
      </c>
      <c r="O4" s="172" t="s">
        <v>304</v>
      </c>
      <c r="P4" s="172" t="s">
        <v>305</v>
      </c>
      <c r="Q4" s="173" t="s">
        <v>337</v>
      </c>
      <c r="R4" s="227"/>
      <c r="S4" s="216"/>
    </row>
    <row r="5" spans="1:19" ht="85.5" customHeight="1" x14ac:dyDescent="0.25">
      <c r="A5" s="92">
        <v>1</v>
      </c>
      <c r="B5" s="158" t="s">
        <v>314</v>
      </c>
      <c r="C5" s="159" t="s">
        <v>71</v>
      </c>
      <c r="D5" s="160">
        <v>24255378</v>
      </c>
      <c r="E5" s="161" t="s">
        <v>315</v>
      </c>
      <c r="F5" s="162" t="s">
        <v>35</v>
      </c>
      <c r="G5" s="162" t="s">
        <v>36</v>
      </c>
      <c r="H5" s="162" t="s">
        <v>65</v>
      </c>
      <c r="I5" s="161" t="s">
        <v>315</v>
      </c>
      <c r="J5" s="163">
        <v>25000000</v>
      </c>
      <c r="K5" s="164">
        <f t="shared" ref="K5:K6" si="0">J5/100*70</f>
        <v>17500000</v>
      </c>
      <c r="L5" s="165">
        <v>44197</v>
      </c>
      <c r="M5" s="166">
        <v>45627</v>
      </c>
      <c r="N5" s="167" t="s">
        <v>39</v>
      </c>
      <c r="O5" s="168" t="s">
        <v>39</v>
      </c>
      <c r="P5" s="168" t="s">
        <v>39</v>
      </c>
      <c r="Q5" s="169" t="s">
        <v>39</v>
      </c>
      <c r="R5" s="170" t="s">
        <v>316</v>
      </c>
      <c r="S5" s="160" t="s">
        <v>30</v>
      </c>
    </row>
    <row r="6" spans="1:19" ht="77.45" customHeight="1" x14ac:dyDescent="0.25">
      <c r="A6" s="92">
        <v>2</v>
      </c>
      <c r="B6" s="41" t="s">
        <v>317</v>
      </c>
      <c r="C6" s="159" t="s">
        <v>45</v>
      </c>
      <c r="D6" s="160">
        <v>65285</v>
      </c>
      <c r="E6" s="161" t="s">
        <v>318</v>
      </c>
      <c r="F6" s="162" t="s">
        <v>35</v>
      </c>
      <c r="G6" s="162" t="s">
        <v>36</v>
      </c>
      <c r="H6" s="162" t="s">
        <v>36</v>
      </c>
      <c r="I6" s="161" t="s">
        <v>319</v>
      </c>
      <c r="J6" s="163">
        <v>100000000</v>
      </c>
      <c r="K6" s="164">
        <f t="shared" si="0"/>
        <v>70000000</v>
      </c>
      <c r="L6" s="165">
        <v>44197</v>
      </c>
      <c r="M6" s="166">
        <v>45992</v>
      </c>
      <c r="N6" s="167" t="s">
        <v>39</v>
      </c>
      <c r="O6" s="168"/>
      <c r="P6" s="168"/>
      <c r="Q6" s="169" t="s">
        <v>39</v>
      </c>
      <c r="R6" s="170" t="s">
        <v>320</v>
      </c>
      <c r="S6" s="160" t="s">
        <v>30</v>
      </c>
    </row>
    <row r="7" spans="1:19" ht="150.6" customHeight="1" thickBot="1" x14ac:dyDescent="0.3">
      <c r="A7" s="179">
        <v>3</v>
      </c>
      <c r="B7" s="180" t="s">
        <v>321</v>
      </c>
      <c r="C7" s="181" t="s">
        <v>322</v>
      </c>
      <c r="D7" s="182">
        <v>6180825</v>
      </c>
      <c r="E7" s="183" t="s">
        <v>323</v>
      </c>
      <c r="F7" s="184" t="s">
        <v>35</v>
      </c>
      <c r="G7" s="184" t="s">
        <v>36</v>
      </c>
      <c r="H7" s="183" t="s">
        <v>324</v>
      </c>
      <c r="I7" s="183" t="s">
        <v>325</v>
      </c>
      <c r="J7" s="185">
        <v>40000000</v>
      </c>
      <c r="K7" s="186">
        <f>J7/100*70</f>
        <v>28000000</v>
      </c>
      <c r="L7" s="187" t="s">
        <v>326</v>
      </c>
      <c r="M7" s="188" t="s">
        <v>327</v>
      </c>
      <c r="N7" s="189"/>
      <c r="O7" s="190"/>
      <c r="P7" s="190" t="s">
        <v>39</v>
      </c>
      <c r="Q7" s="191" t="s">
        <v>39</v>
      </c>
      <c r="R7" s="192" t="s">
        <v>328</v>
      </c>
      <c r="S7" s="182" t="s">
        <v>30</v>
      </c>
    </row>
    <row r="8" spans="1:19" x14ac:dyDescent="0.25">
      <c r="A8" s="175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</row>
    <row r="9" spans="1:19" x14ac:dyDescent="0.25">
      <c r="A9" s="174"/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</row>
    <row r="10" spans="1:19" x14ac:dyDescent="0.25">
      <c r="A10" s="29" t="s">
        <v>132</v>
      </c>
      <c r="B10" s="29"/>
      <c r="C10" s="29"/>
      <c r="D10" s="176"/>
      <c r="E10" s="176"/>
      <c r="F10" s="176"/>
      <c r="G10" s="177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</row>
    <row r="11" spans="1:19" x14ac:dyDescent="0.25">
      <c r="A11" s="174"/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</row>
    <row r="12" spans="1:19" x14ac:dyDescent="0.25">
      <c r="A12" s="174"/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</row>
    <row r="13" spans="1:19" x14ac:dyDescent="0.25">
      <c r="A13" s="174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</row>
    <row r="14" spans="1:19" x14ac:dyDescent="0.25">
      <c r="A14" s="174" t="s">
        <v>329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</row>
    <row r="15" spans="1:19" x14ac:dyDescent="0.25">
      <c r="A15" s="174" t="s">
        <v>330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</row>
    <row r="16" spans="1:19" x14ac:dyDescent="0.25">
      <c r="A16" s="174" t="s">
        <v>338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</row>
    <row r="17" spans="1:19" x14ac:dyDescent="0.25">
      <c r="A17" s="174" t="s">
        <v>25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</row>
    <row r="18" spans="1:19" x14ac:dyDescent="0.25">
      <c r="A18" s="174"/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</row>
    <row r="19" spans="1:19" x14ac:dyDescent="0.25">
      <c r="A19" s="174" t="s">
        <v>283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</row>
    <row r="20" spans="1:19" x14ac:dyDescent="0.25">
      <c r="A20" s="174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</row>
    <row r="21" spans="1:19" x14ac:dyDescent="0.25">
      <c r="A21" s="178" t="s">
        <v>331</v>
      </c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4"/>
      <c r="M21" s="174"/>
      <c r="N21" s="174"/>
      <c r="O21" s="174"/>
      <c r="P21" s="174"/>
      <c r="Q21" s="174"/>
      <c r="R21" s="174"/>
      <c r="S21" s="174"/>
    </row>
    <row r="22" spans="1:19" x14ac:dyDescent="0.25">
      <c r="A22" s="178" t="s">
        <v>285</v>
      </c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4"/>
      <c r="M22" s="174"/>
      <c r="N22" s="174"/>
      <c r="O22" s="174"/>
      <c r="P22" s="174"/>
      <c r="Q22" s="174"/>
      <c r="R22" s="174"/>
      <c r="S22" s="174"/>
    </row>
    <row r="23" spans="1:19" x14ac:dyDescent="0.25">
      <c r="A23" s="178" t="s">
        <v>286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4"/>
      <c r="M23" s="174"/>
      <c r="N23" s="174"/>
      <c r="O23" s="174"/>
      <c r="P23" s="174"/>
      <c r="Q23" s="174"/>
      <c r="R23" s="174"/>
      <c r="S23" s="174"/>
    </row>
    <row r="24" spans="1:19" x14ac:dyDescent="0.25">
      <c r="A24" s="178" t="s">
        <v>287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4"/>
      <c r="M24" s="174"/>
      <c r="N24" s="174"/>
      <c r="O24" s="174"/>
      <c r="P24" s="174"/>
      <c r="Q24" s="174"/>
      <c r="R24" s="174"/>
      <c r="S24" s="174"/>
    </row>
    <row r="25" spans="1:19" x14ac:dyDescent="0.25">
      <c r="A25" s="178" t="s">
        <v>288</v>
      </c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4"/>
      <c r="M25" s="174"/>
      <c r="N25" s="174"/>
      <c r="O25" s="174"/>
      <c r="P25" s="174"/>
      <c r="Q25" s="174"/>
      <c r="R25" s="174"/>
      <c r="S25" s="174"/>
    </row>
    <row r="26" spans="1:19" x14ac:dyDescent="0.25">
      <c r="A26" s="178" t="s">
        <v>289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4"/>
      <c r="M26" s="174"/>
      <c r="N26" s="174"/>
      <c r="O26" s="174"/>
      <c r="P26" s="174"/>
      <c r="Q26" s="174"/>
      <c r="R26" s="174"/>
      <c r="S26" s="174"/>
    </row>
    <row r="27" spans="1:19" x14ac:dyDescent="0.25">
      <c r="A27" s="178" t="s">
        <v>290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4"/>
      <c r="M27" s="174"/>
      <c r="N27" s="174"/>
      <c r="O27" s="174"/>
      <c r="P27" s="174"/>
      <c r="Q27" s="174"/>
      <c r="R27" s="174"/>
      <c r="S27" s="174"/>
    </row>
    <row r="28" spans="1:19" x14ac:dyDescent="0.25">
      <c r="A28" s="178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4"/>
      <c r="M28" s="174"/>
      <c r="N28" s="174"/>
      <c r="O28" s="174"/>
      <c r="P28" s="174"/>
      <c r="Q28" s="174"/>
      <c r="R28" s="174"/>
      <c r="S28" s="174"/>
    </row>
    <row r="29" spans="1:19" x14ac:dyDescent="0.25">
      <c r="A29" s="178" t="s">
        <v>332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4"/>
      <c r="M29" s="174"/>
      <c r="N29" s="174"/>
      <c r="O29" s="174"/>
      <c r="P29" s="174"/>
      <c r="Q29" s="174"/>
      <c r="R29" s="174"/>
      <c r="S29" s="174"/>
    </row>
    <row r="30" spans="1:19" x14ac:dyDescent="0.25">
      <c r="A30" s="178" t="s">
        <v>293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4"/>
      <c r="M30" s="174"/>
      <c r="N30" s="174"/>
      <c r="O30" s="174"/>
      <c r="P30" s="174"/>
      <c r="Q30" s="174"/>
      <c r="R30" s="174"/>
      <c r="S30" s="174"/>
    </row>
    <row r="31" spans="1:19" x14ac:dyDescent="0.25">
      <c r="A31" s="178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4"/>
      <c r="M31" s="174"/>
      <c r="N31" s="174"/>
      <c r="O31" s="174"/>
      <c r="P31" s="174"/>
      <c r="Q31" s="174"/>
      <c r="R31" s="174"/>
      <c r="S31" s="174"/>
    </row>
    <row r="32" spans="1:19" x14ac:dyDescent="0.25">
      <c r="A32" s="178" t="s">
        <v>294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4"/>
      <c r="M32" s="174"/>
      <c r="N32" s="174"/>
      <c r="O32" s="174"/>
      <c r="P32" s="174"/>
      <c r="Q32" s="174"/>
      <c r="R32" s="174"/>
      <c r="S32" s="174"/>
    </row>
    <row r="33" spans="1:19" x14ac:dyDescent="0.25">
      <c r="A33" s="178" t="s">
        <v>295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4"/>
      <c r="M33" s="174"/>
      <c r="N33" s="174"/>
      <c r="O33" s="174"/>
      <c r="P33" s="174"/>
      <c r="Q33" s="174"/>
      <c r="R33" s="174"/>
      <c r="S33" s="174"/>
    </row>
    <row r="34" spans="1:19" x14ac:dyDescent="0.25">
      <c r="A34" s="174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</row>
    <row r="35" spans="1:19" x14ac:dyDescent="0.25">
      <c r="A35" s="174" t="s">
        <v>296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</row>
    <row r="36" spans="1:19" x14ac:dyDescent="0.25">
      <c r="A36" s="174" t="s">
        <v>297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</row>
    <row r="37" spans="1:19" x14ac:dyDescent="0.25">
      <c r="A37" s="174" t="s">
        <v>298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</row>
  </sheetData>
  <mergeCells count="22">
    <mergeCell ref="J2:K2"/>
    <mergeCell ref="E2:E4"/>
    <mergeCell ref="F2:F4"/>
    <mergeCell ref="G2:G4"/>
    <mergeCell ref="H2:H4"/>
    <mergeCell ref="I2:I4"/>
    <mergeCell ref="N3:Q3"/>
    <mergeCell ref="R3:R4"/>
    <mergeCell ref="S3:S4"/>
    <mergeCell ref="A1:S1"/>
    <mergeCell ref="L2:M2"/>
    <mergeCell ref="N2:Q2"/>
    <mergeCell ref="R2:S2"/>
    <mergeCell ref="B3:B4"/>
    <mergeCell ref="C3:C4"/>
    <mergeCell ref="D3:D4"/>
    <mergeCell ref="J3:J4"/>
    <mergeCell ref="K3:K4"/>
    <mergeCell ref="L3:L4"/>
    <mergeCell ref="M3:M4"/>
    <mergeCell ref="A2:A4"/>
    <mergeCell ref="B2:D2"/>
  </mergeCells>
  <pageMargins left="0.7" right="0.7" top="0.78740157499999996" bottom="0.78740157499999996" header="0.3" footer="0.3"/>
  <pageSetup paperSize="9" scale="63" fitToHeight="0" orientation="landscape" r:id="rId1"/>
  <rowBreaks count="1" manualBreakCount="1">
    <brk id="7" max="18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MŠ</vt:lpstr>
      <vt:lpstr>ZŠ</vt:lpstr>
      <vt:lpstr>zajmové, neformalní, cel</vt:lpstr>
      <vt:lpstr>'zajmové, neformalní, cel'!Oblast_tisku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Štembergová Jitka, Ing.</cp:lastModifiedBy>
  <cp:revision/>
  <cp:lastPrinted>2022-12-21T12:23:44Z</cp:lastPrinted>
  <dcterms:created xsi:type="dcterms:W3CDTF">2020-07-22T07:46:04Z</dcterms:created>
  <dcterms:modified xsi:type="dcterms:W3CDTF">2022-12-23T08:40:04Z</dcterms:modified>
  <cp:category/>
  <cp:contentStatus/>
</cp:coreProperties>
</file>