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737F7FE1-1B0E-4D8C-9316-0DA726A3DC1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lnice II.tříd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2" l="1"/>
</calcChain>
</file>

<file path=xl/sharedStrings.xml><?xml version="1.0" encoding="utf-8"?>
<sst xmlns="http://schemas.openxmlformats.org/spreadsheetml/2006/main" count="94" uniqueCount="68">
  <si>
    <t>Seznam projektů</t>
  </si>
  <si>
    <t>Název projektu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</si>
  <si>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</si>
  <si>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</si>
  <si>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</si>
  <si>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</si>
  <si>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</si>
  <si>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</si>
  <si>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</si>
  <si>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</si>
  <si>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</si>
  <si>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</si>
  <si>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Silnice II. třídy</t>
  </si>
  <si>
    <t>Číslo silnice</t>
  </si>
  <si>
    <t>Krajní body úseku</t>
  </si>
  <si>
    <t xml:space="preserve">Naplňování indikátorů </t>
  </si>
  <si>
    <t>začátek</t>
  </si>
  <si>
    <t>konec</t>
  </si>
  <si>
    <t>stručný popis např. zpracovaná PD, zajištěné výkupy, výber dodavatele</t>
  </si>
  <si>
    <t xml:space="preserve">II/126 – Propojení D1 se sil. I/2, II. etapa </t>
  </si>
  <si>
    <t>II/126</t>
  </si>
  <si>
    <t>PDPS předána, probíhá kontola rozpočtu, zpracování podkladů pro registraci</t>
  </si>
  <si>
    <t>ano</t>
  </si>
  <si>
    <t>II/125 Vlašim – příčná spára u mostu 125-012</t>
  </si>
  <si>
    <t>II/125</t>
  </si>
  <si>
    <t>probíhá realizace</t>
  </si>
  <si>
    <t>II/112 Struhařov, okružní křižovatka a silnice, II. etapa (okružní křižovatka)</t>
  </si>
  <si>
    <t>II/112</t>
  </si>
  <si>
    <t>OK silnic II/106 x III/1065 x III/1066 Krhanice</t>
  </si>
  <si>
    <t>II/106</t>
  </si>
  <si>
    <t>II/114 - II/117  Hořovice, východní obchvat</t>
  </si>
  <si>
    <t>II/114</t>
  </si>
  <si>
    <t>novostavba</t>
  </si>
  <si>
    <t>II/244 Měšice I/9 – Byšice I/16 - I.etapa</t>
  </si>
  <si>
    <t>II/244</t>
  </si>
  <si>
    <t>II/229 Rakovník, připojení na II/237 (obchvat města, trasa B3)</t>
  </si>
  <si>
    <t>II/229</t>
  </si>
  <si>
    <t>probíhá vyhodnocení soutěže na zhotovitele</t>
  </si>
  <si>
    <t>ne</t>
  </si>
  <si>
    <t>II/101 Drahelčice obchvat, připojení ze sjezdu z D5</t>
  </si>
  <si>
    <t>II/101</t>
  </si>
  <si>
    <t>II/115 Praha - Lety, rekonstrukce I. etapa</t>
  </si>
  <si>
    <t>II/115</t>
  </si>
  <si>
    <t>II/605 Levín, rekonstrukce mostu ev.č. 605-034</t>
  </si>
  <si>
    <t>II/605</t>
  </si>
  <si>
    <t>II/603 Sulice - Želivec, rekonstrukce silnice a mostů</t>
  </si>
  <si>
    <t>II/603</t>
  </si>
  <si>
    <t>II/125 Vlašim- Pavlovice, narovnání</t>
  </si>
  <si>
    <t>II/111 Líšno, Most ev.č. 111-003 přes odpad z rybníka u obce Líšno</t>
  </si>
  <si>
    <t>II/111</t>
  </si>
  <si>
    <t>Poděbrady, most ev. Č. 611-014 přes inundaci řeky Labe</t>
  </si>
  <si>
    <t>II/611</t>
  </si>
  <si>
    <t>38,286 125</t>
  </si>
  <si>
    <t>38,338 125</t>
  </si>
  <si>
    <t>II/125 Louňovice - Kamberk</t>
  </si>
  <si>
    <t>II/261 a III/26124 Liběchov - hr. Kraje, rekonstrukce, I. část (intravilán Liběchov)</t>
  </si>
  <si>
    <t>II/261</t>
  </si>
  <si>
    <t>ÚR pravomocné, probíhá IČ a majetkoprávní vypořádání</t>
  </si>
  <si>
    <t>aktuálně čistopis PDPS, probíhá majetkoprávní vypořádání</t>
  </si>
  <si>
    <t>akce připravena, příprava podkladů pro výběr zhotovitele</t>
  </si>
  <si>
    <t>odevzdán koncept PDPS, probíhá majetkoprávní vypořádání</t>
  </si>
  <si>
    <t>probíhá IČ k podání žádosti o SP a majetkoprávní vypořádání</t>
  </si>
  <si>
    <t>odevzdán koncept PDPS</t>
  </si>
  <si>
    <t>předána PDPS, probíhá majetkoprávní vypořádání</t>
  </si>
  <si>
    <t>vydané SP, probíhá majetkoprávní vypořádání a příprava PDPS</t>
  </si>
  <si>
    <t>probíhá společné řízení</t>
  </si>
  <si>
    <t>II/229 Rakovník, obchvat, část B1</t>
  </si>
  <si>
    <t>Usnesení č. 3-1/KH/2024/RSK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</si>
</sst>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.5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32">
    <xf numFmtId="0" fontId="0" fillId="0" borderId="0" xfId="0"/>
    <xf numFmtId="0" fontId="3" fillId="0" borderId="0" xfId="0" applyFont="1" applyAlignment="1">
      <alignment vertical="top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/>
    <xf numFmtId="0" fontId="0" fillId="5" borderId="11" xfId="0" applyFill="1" applyBorder="1" applyAlignment="1">
      <alignment horizontal="center" vertical="center"/>
    </xf>
    <xf numFmtId="4" fontId="0" fillId="5" borderId="11" xfId="0" applyNumberFormat="1" applyFill="1" applyBorder="1"/>
    <xf numFmtId="44" fontId="8" fillId="0" borderId="0" xfId="0" applyNumberFormat="1" applyFont="1"/>
    <xf numFmtId="0" fontId="3" fillId="4" borderId="16" xfId="0" applyFont="1" applyFill="1" applyBorder="1" applyAlignment="1">
      <alignment vertical="top" wrapText="1"/>
    </xf>
    <xf numFmtId="164" fontId="0" fillId="5" borderId="11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0" fontId="9" fillId="0" borderId="0" xfId="0" applyFont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5">
    <cellStyle name="Čárka 2" xfId="1" xr:uid="{2491F374-0A52-4255-BF3E-1E6164A52857}"/>
    <cellStyle name="Čárka 3" xfId="2" xr:uid="{4A940BA3-0863-41A1-898C-9A524624E420}"/>
    <cellStyle name="Čárka 5" xfId="3" xr:uid="{431740B3-1D70-478E-B9AF-1B0EFC2CBF66}"/>
    <cellStyle name="Normální" xfId="0" builtinId="0"/>
    <cellStyle name="Normální 3" xfId="4" xr:uid="{887BBDA9-B68C-402E-9296-6801FCF524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58D4-6624-4297-9BFC-85E3FC9A16E7}">
  <sheetPr>
    <pageSetUpPr fitToPage="1"/>
  </sheetPr>
  <dimension ref="A1:M22"/>
  <sheetViews>
    <sheetView tabSelected="1" topLeftCell="A6" workbookViewId="0">
      <selection activeCell="B24" sqref="B24"/>
    </sheetView>
  </sheetViews>
  <sheetFormatPr defaultRowHeight="14.5" x14ac:dyDescent="0.35"/>
  <cols>
    <col min="1" max="1" width="17.453125" customWidth="1"/>
    <col min="2" max="2" width="80.54296875" customWidth="1"/>
    <col min="3" max="3" width="14.453125" customWidth="1"/>
    <col min="4" max="4" width="11" customWidth="1"/>
    <col min="5" max="5" width="12.453125" customWidth="1"/>
    <col min="6" max="6" width="15.453125" customWidth="1"/>
    <col min="7" max="7" width="20.1796875" bestFit="1" customWidth="1"/>
    <col min="12" max="12" width="51.1796875" customWidth="1"/>
    <col min="13" max="13" width="14.453125" customWidth="1"/>
  </cols>
  <sheetData>
    <row r="1" spans="1:13" ht="15" thickBot="1" x14ac:dyDescent="0.4">
      <c r="A1" s="20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" customFormat="1" ht="12.75" customHeight="1" x14ac:dyDescent="0.35">
      <c r="A2" s="22" t="s">
        <v>0</v>
      </c>
      <c r="B2" s="24" t="s">
        <v>1</v>
      </c>
      <c r="C2" s="26" t="s">
        <v>13</v>
      </c>
      <c r="D2" s="28" t="s">
        <v>14</v>
      </c>
      <c r="E2" s="29"/>
      <c r="F2" s="30" t="s">
        <v>2</v>
      </c>
      <c r="G2" s="31"/>
      <c r="H2" s="28" t="s">
        <v>3</v>
      </c>
      <c r="I2" s="29"/>
      <c r="J2" s="28" t="s">
        <v>15</v>
      </c>
      <c r="K2" s="29"/>
      <c r="L2" s="28" t="s">
        <v>4</v>
      </c>
      <c r="M2" s="29"/>
    </row>
    <row r="3" spans="1:13" s="1" customFormat="1" ht="65.5" thickBot="1" x14ac:dyDescent="0.4">
      <c r="A3" s="23"/>
      <c r="B3" s="25"/>
      <c r="C3" s="27"/>
      <c r="D3" s="2" t="s">
        <v>16</v>
      </c>
      <c r="E3" s="3" t="s">
        <v>17</v>
      </c>
      <c r="F3" s="14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6" t="s">
        <v>10</v>
      </c>
      <c r="L3" s="7" t="s">
        <v>18</v>
      </c>
      <c r="M3" s="8" t="s">
        <v>11</v>
      </c>
    </row>
    <row r="4" spans="1:13" x14ac:dyDescent="0.35">
      <c r="A4" s="9">
        <v>1</v>
      </c>
      <c r="B4" s="10" t="s">
        <v>19</v>
      </c>
      <c r="C4" s="11" t="s">
        <v>20</v>
      </c>
      <c r="D4" s="15">
        <v>2.411</v>
      </c>
      <c r="E4" s="15">
        <v>19.617000000000001</v>
      </c>
      <c r="F4" s="16">
        <v>561517974</v>
      </c>
      <c r="G4" s="12">
        <v>288555400</v>
      </c>
      <c r="H4" s="11">
        <v>2025</v>
      </c>
      <c r="I4" s="11">
        <v>2026</v>
      </c>
      <c r="J4" s="10"/>
      <c r="K4" s="10"/>
      <c r="L4" s="18" t="s">
        <v>21</v>
      </c>
      <c r="M4" s="17" t="s">
        <v>22</v>
      </c>
    </row>
    <row r="5" spans="1:13" x14ac:dyDescent="0.35">
      <c r="A5" s="9">
        <v>2</v>
      </c>
      <c r="B5" s="10" t="s">
        <v>23</v>
      </c>
      <c r="C5" s="11" t="s">
        <v>24</v>
      </c>
      <c r="D5" s="15">
        <v>14.63</v>
      </c>
      <c r="E5" s="15">
        <v>20.8</v>
      </c>
      <c r="F5" s="16">
        <v>70583798.620000005</v>
      </c>
      <c r="G5" s="12">
        <v>26440220.530000001</v>
      </c>
      <c r="H5" s="11">
        <v>2024</v>
      </c>
      <c r="I5" s="11">
        <v>2024</v>
      </c>
      <c r="J5" s="10"/>
      <c r="K5" s="10"/>
      <c r="L5" s="18" t="s">
        <v>25</v>
      </c>
      <c r="M5" s="17" t="s">
        <v>22</v>
      </c>
    </row>
    <row r="6" spans="1:13" x14ac:dyDescent="0.35">
      <c r="A6" s="9">
        <v>3</v>
      </c>
      <c r="B6" s="10" t="s">
        <v>26</v>
      </c>
      <c r="C6" s="11" t="s">
        <v>27</v>
      </c>
      <c r="D6" s="15">
        <v>6.3</v>
      </c>
      <c r="E6" s="15">
        <v>6.67</v>
      </c>
      <c r="F6" s="16">
        <v>45000000</v>
      </c>
      <c r="G6" s="12">
        <v>28000000</v>
      </c>
      <c r="H6" s="11">
        <v>2026</v>
      </c>
      <c r="I6" s="11">
        <v>2026</v>
      </c>
      <c r="J6" s="10"/>
      <c r="K6" s="10"/>
      <c r="L6" s="18" t="s">
        <v>58</v>
      </c>
      <c r="M6" s="17" t="s">
        <v>22</v>
      </c>
    </row>
    <row r="7" spans="1:13" x14ac:dyDescent="0.35">
      <c r="A7" s="9">
        <v>4</v>
      </c>
      <c r="B7" s="10" t="s">
        <v>28</v>
      </c>
      <c r="C7" s="11" t="s">
        <v>29</v>
      </c>
      <c r="D7" s="11">
        <v>16.343039999999998</v>
      </c>
      <c r="E7" s="15">
        <v>16.42991</v>
      </c>
      <c r="F7" s="16">
        <v>20045685.120000001</v>
      </c>
      <c r="G7" s="12">
        <v>4160994.19</v>
      </c>
      <c r="H7" s="11">
        <v>2024</v>
      </c>
      <c r="I7" s="11">
        <v>2024</v>
      </c>
      <c r="J7" s="10"/>
      <c r="K7" s="10"/>
      <c r="L7" s="18" t="s">
        <v>25</v>
      </c>
      <c r="M7" s="17" t="s">
        <v>22</v>
      </c>
    </row>
    <row r="8" spans="1:13" x14ac:dyDescent="0.35">
      <c r="A8" s="9">
        <v>5</v>
      </c>
      <c r="B8" s="10" t="s">
        <v>30</v>
      </c>
      <c r="C8" s="11" t="s">
        <v>31</v>
      </c>
      <c r="D8" s="11" t="s">
        <v>32</v>
      </c>
      <c r="E8" s="11"/>
      <c r="F8" s="16">
        <v>338047887.75999999</v>
      </c>
      <c r="G8" s="12">
        <v>232304022.41</v>
      </c>
      <c r="H8" s="11">
        <v>2024</v>
      </c>
      <c r="I8" s="11">
        <v>2026</v>
      </c>
      <c r="J8" s="10"/>
      <c r="K8" s="10"/>
      <c r="L8" s="18" t="s">
        <v>37</v>
      </c>
      <c r="M8" s="17" t="s">
        <v>22</v>
      </c>
    </row>
    <row r="9" spans="1:13" x14ac:dyDescent="0.35">
      <c r="A9" s="9">
        <v>6</v>
      </c>
      <c r="B9" s="10" t="s">
        <v>33</v>
      </c>
      <c r="C9" s="11" t="s">
        <v>34</v>
      </c>
      <c r="D9" s="15">
        <v>0</v>
      </c>
      <c r="E9" s="15">
        <v>7</v>
      </c>
      <c r="F9" s="16">
        <v>94546645.859999999</v>
      </c>
      <c r="G9" s="12">
        <v>27143726.66</v>
      </c>
      <c r="H9" s="11">
        <v>2024</v>
      </c>
      <c r="I9" s="11">
        <v>2024</v>
      </c>
      <c r="J9" s="10"/>
      <c r="K9" s="10"/>
      <c r="L9" s="18" t="s">
        <v>25</v>
      </c>
      <c r="M9" s="17" t="s">
        <v>22</v>
      </c>
    </row>
    <row r="10" spans="1:13" x14ac:dyDescent="0.35">
      <c r="A10" s="9">
        <v>7</v>
      </c>
      <c r="B10" s="10" t="s">
        <v>35</v>
      </c>
      <c r="C10" s="11" t="s">
        <v>36</v>
      </c>
      <c r="D10" s="11" t="s">
        <v>32</v>
      </c>
      <c r="E10" s="11"/>
      <c r="F10" s="16">
        <v>268502640.94</v>
      </c>
      <c r="G10" s="12">
        <v>140495115.38</v>
      </c>
      <c r="H10" s="11">
        <v>2024</v>
      </c>
      <c r="I10" s="11">
        <v>2026</v>
      </c>
      <c r="J10" s="10"/>
      <c r="K10" s="10"/>
      <c r="L10" s="18" t="s">
        <v>37</v>
      </c>
      <c r="M10" s="17" t="s">
        <v>22</v>
      </c>
    </row>
    <row r="11" spans="1:13" x14ac:dyDescent="0.35">
      <c r="A11" s="9">
        <v>8</v>
      </c>
      <c r="B11" s="10" t="s">
        <v>66</v>
      </c>
      <c r="C11" s="11" t="s">
        <v>36</v>
      </c>
      <c r="D11" s="11" t="s">
        <v>32</v>
      </c>
      <c r="E11" s="11"/>
      <c r="F11" s="16">
        <v>556600000</v>
      </c>
      <c r="G11" s="12">
        <v>277927446.18000001</v>
      </c>
      <c r="H11" s="11">
        <v>2026</v>
      </c>
      <c r="I11" s="11">
        <v>2027</v>
      </c>
      <c r="J11" s="10"/>
      <c r="K11" s="10"/>
      <c r="L11" s="18" t="s">
        <v>57</v>
      </c>
      <c r="M11" s="17" t="s">
        <v>38</v>
      </c>
    </row>
    <row r="12" spans="1:13" x14ac:dyDescent="0.35">
      <c r="A12" s="9">
        <v>9</v>
      </c>
      <c r="B12" s="10" t="s">
        <v>39</v>
      </c>
      <c r="C12" s="11" t="s">
        <v>40</v>
      </c>
      <c r="D12" s="11" t="s">
        <v>32</v>
      </c>
      <c r="E12" s="11"/>
      <c r="F12" s="16">
        <v>235950000</v>
      </c>
      <c r="G12" s="12">
        <v>156741585</v>
      </c>
      <c r="H12" s="11">
        <v>2025</v>
      </c>
      <c r="I12" s="11">
        <v>2026</v>
      </c>
      <c r="J12" s="10"/>
      <c r="K12" s="10"/>
      <c r="L12" s="18" t="s">
        <v>64</v>
      </c>
      <c r="M12" s="17" t="s">
        <v>22</v>
      </c>
    </row>
    <row r="13" spans="1:13" x14ac:dyDescent="0.35">
      <c r="A13" s="11">
        <v>10</v>
      </c>
      <c r="B13" s="10" t="s">
        <v>41</v>
      </c>
      <c r="C13" s="11" t="s">
        <v>42</v>
      </c>
      <c r="D13" s="15">
        <v>4.8579999999999997</v>
      </c>
      <c r="E13" s="15">
        <v>7.12</v>
      </c>
      <c r="F13" s="16">
        <v>70598168.989999995</v>
      </c>
      <c r="G13" s="12">
        <v>41061396.549999997</v>
      </c>
      <c r="H13" s="11">
        <v>2024</v>
      </c>
      <c r="I13" s="11">
        <v>2024</v>
      </c>
      <c r="J13" s="11"/>
      <c r="K13" s="11"/>
      <c r="L13" s="18" t="s">
        <v>25</v>
      </c>
      <c r="M13" s="17" t="s">
        <v>22</v>
      </c>
    </row>
    <row r="14" spans="1:13" x14ac:dyDescent="0.35">
      <c r="A14" s="11">
        <v>11</v>
      </c>
      <c r="B14" s="10" t="s">
        <v>43</v>
      </c>
      <c r="C14" s="11" t="s">
        <v>44</v>
      </c>
      <c r="D14" s="15">
        <v>22.6</v>
      </c>
      <c r="E14" s="15">
        <v>22.7</v>
      </c>
      <c r="F14" s="16">
        <v>38500000</v>
      </c>
      <c r="G14" s="12">
        <v>26950000</v>
      </c>
      <c r="H14" s="11">
        <v>2025</v>
      </c>
      <c r="I14" s="11">
        <v>2025</v>
      </c>
      <c r="J14" s="11"/>
      <c r="K14" s="11"/>
      <c r="L14" s="18" t="s">
        <v>59</v>
      </c>
      <c r="M14" s="17" t="s">
        <v>22</v>
      </c>
    </row>
    <row r="15" spans="1:13" x14ac:dyDescent="0.35">
      <c r="A15" s="11">
        <v>12</v>
      </c>
      <c r="B15" s="10" t="s">
        <v>45</v>
      </c>
      <c r="C15" s="11" t="s">
        <v>46</v>
      </c>
      <c r="D15" s="15">
        <v>8.2260000000000009</v>
      </c>
      <c r="E15" s="15">
        <v>12.81</v>
      </c>
      <c r="F15" s="16">
        <v>285000000</v>
      </c>
      <c r="G15" s="12">
        <v>150500000</v>
      </c>
      <c r="H15" s="11">
        <v>2025</v>
      </c>
      <c r="I15" s="11">
        <v>2026</v>
      </c>
      <c r="J15" s="11"/>
      <c r="K15" s="11"/>
      <c r="L15" s="18" t="s">
        <v>60</v>
      </c>
      <c r="M15" s="17" t="s">
        <v>22</v>
      </c>
    </row>
    <row r="16" spans="1:13" x14ac:dyDescent="0.35">
      <c r="A16" s="11">
        <v>13</v>
      </c>
      <c r="B16" s="10" t="s">
        <v>47</v>
      </c>
      <c r="C16" s="11" t="s">
        <v>24</v>
      </c>
      <c r="D16" s="15">
        <v>23.2</v>
      </c>
      <c r="E16" s="15">
        <v>24.22</v>
      </c>
      <c r="F16" s="16">
        <v>80000000</v>
      </c>
      <c r="G16" s="12">
        <v>56000000</v>
      </c>
      <c r="H16" s="11">
        <v>2025</v>
      </c>
      <c r="I16" s="11">
        <v>2025</v>
      </c>
      <c r="J16" s="11"/>
      <c r="K16" s="11"/>
      <c r="L16" s="18" t="s">
        <v>61</v>
      </c>
      <c r="M16" s="17" t="s">
        <v>38</v>
      </c>
    </row>
    <row r="17" spans="1:13" x14ac:dyDescent="0.35">
      <c r="A17" s="11">
        <v>14</v>
      </c>
      <c r="B17" s="10" t="s">
        <v>48</v>
      </c>
      <c r="C17" s="11" t="s">
        <v>49</v>
      </c>
      <c r="D17" s="15">
        <v>2.0019999999999998</v>
      </c>
      <c r="E17" s="15">
        <v>2.048</v>
      </c>
      <c r="F17" s="16">
        <v>15500000</v>
      </c>
      <c r="G17" s="12">
        <v>10500000</v>
      </c>
      <c r="H17" s="11">
        <v>2025</v>
      </c>
      <c r="I17" s="11">
        <v>2025</v>
      </c>
      <c r="J17" s="11"/>
      <c r="K17" s="11"/>
      <c r="L17" s="18" t="s">
        <v>62</v>
      </c>
      <c r="M17" s="17" t="s">
        <v>22</v>
      </c>
    </row>
    <row r="18" spans="1:13" x14ac:dyDescent="0.35">
      <c r="A18" s="11">
        <v>15</v>
      </c>
      <c r="B18" s="10" t="s">
        <v>50</v>
      </c>
      <c r="C18" s="11" t="s">
        <v>51</v>
      </c>
      <c r="D18" s="15" t="s">
        <v>52</v>
      </c>
      <c r="E18" s="15" t="s">
        <v>53</v>
      </c>
      <c r="F18" s="16">
        <v>53000000</v>
      </c>
      <c r="G18" s="12">
        <v>37100000</v>
      </c>
      <c r="H18" s="11">
        <v>2025</v>
      </c>
      <c r="I18" s="11">
        <v>2025</v>
      </c>
      <c r="J18" s="11"/>
      <c r="K18" s="11"/>
      <c r="L18" s="18" t="s">
        <v>62</v>
      </c>
      <c r="M18" s="17" t="s">
        <v>22</v>
      </c>
    </row>
    <row r="19" spans="1:13" x14ac:dyDescent="0.35">
      <c r="A19" s="11">
        <v>16</v>
      </c>
      <c r="B19" s="10" t="s">
        <v>54</v>
      </c>
      <c r="C19" s="11" t="s">
        <v>24</v>
      </c>
      <c r="D19" s="15">
        <v>5.7880000000000003</v>
      </c>
      <c r="E19" s="15">
        <v>13</v>
      </c>
      <c r="F19" s="16">
        <v>140000000</v>
      </c>
      <c r="G19" s="12">
        <v>69538031.099999994</v>
      </c>
      <c r="H19" s="11">
        <v>2025</v>
      </c>
      <c r="I19" s="11">
        <v>2026</v>
      </c>
      <c r="J19" s="11"/>
      <c r="K19" s="11"/>
      <c r="L19" s="18" t="s">
        <v>65</v>
      </c>
      <c r="M19" s="17" t="s">
        <v>38</v>
      </c>
    </row>
    <row r="20" spans="1:13" x14ac:dyDescent="0.35">
      <c r="A20" s="11">
        <v>17</v>
      </c>
      <c r="B20" s="10" t="s">
        <v>55</v>
      </c>
      <c r="C20" s="11" t="s">
        <v>56</v>
      </c>
      <c r="D20" s="15">
        <v>0</v>
      </c>
      <c r="E20" s="15">
        <v>0.28000000000000003</v>
      </c>
      <c r="F20" s="16">
        <v>50000000</v>
      </c>
      <c r="G20" s="12">
        <v>35000000</v>
      </c>
      <c r="H20" s="11">
        <v>2025</v>
      </c>
      <c r="I20" s="11">
        <v>2025</v>
      </c>
      <c r="J20" s="11"/>
      <c r="K20" s="11"/>
      <c r="L20" s="18" t="s">
        <v>63</v>
      </c>
      <c r="M20" s="17" t="s">
        <v>22</v>
      </c>
    </row>
    <row r="21" spans="1:13" x14ac:dyDescent="0.35">
      <c r="G21" s="13">
        <f>SUM(G4:G20)</f>
        <v>1608417937.9999998</v>
      </c>
    </row>
    <row r="22" spans="1:13" ht="15" x14ac:dyDescent="0.35">
      <c r="A22" s="19" t="s">
        <v>67</v>
      </c>
    </row>
  </sheetData>
  <mergeCells count="9">
    <mergeCell ref="A1:M1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4" ma:contentTypeDescription="Vytvoří nový dokument" ma:contentTypeScope="" ma:versionID="5b301585167cc1e0a2aadb367de04ca5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14085b2e47b5c8e6ebd080bd2078f460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8A4AADE-3BDC-40BC-80B7-F468EB8E1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http://schemas.microsoft.com/office/infopath/2007/PartnerControls"/>
    <ds:schemaRef ds:uri="ae529b29-b2bb-4f0f-bf76-47ede62a77b9"/>
    <ds:schemaRef ds:uri="a867a263-4c00-4944-a435-72febfd709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silnice II.tříd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2024-09-17T06:38:46Z</cp:lastPrinted>
  <dcterms:created xsi:type="dcterms:W3CDTF">2020-05-27T13:32:17Z</dcterms:created>
  <dcterms:modified xsi:type="dcterms:W3CDTF">2024-09-17T07:40:49Z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