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S:\MAP IV\10_Jednání ŘV MAP\20250625_3.jednání_ŘV_MAP_IV\"/>
    </mc:Choice>
  </mc:AlternateContent>
  <xr:revisionPtr revIDLastSave="0" documentId="13_ncr:1_{1F547D72-A999-4F77-B1EC-42EA9BF9FD84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91029" iterateDelta="1E-4"/>
</workbook>
</file>

<file path=xl/calcChain.xml><?xml version="1.0" encoding="utf-8"?>
<calcChain xmlns="http://schemas.openxmlformats.org/spreadsheetml/2006/main">
  <c r="M83" i="3" l="1"/>
  <c r="M48" i="3"/>
  <c r="M74" i="3" l="1"/>
  <c r="M73" i="3"/>
  <c r="M62" i="3"/>
  <c r="M67" i="3" l="1"/>
  <c r="M66" i="3" l="1"/>
  <c r="M64" i="3" l="1"/>
  <c r="M65" i="3"/>
  <c r="M63" i="3" l="1"/>
  <c r="M57" i="3" l="1"/>
  <c r="M56" i="3" l="1"/>
  <c r="M55" i="3"/>
  <c r="M49" i="3" l="1"/>
  <c r="L9" i="4" l="1"/>
  <c r="L8" i="4"/>
  <c r="M8" i="3"/>
</calcChain>
</file>

<file path=xl/sharedStrings.xml><?xml version="1.0" encoding="utf-8"?>
<sst xmlns="http://schemas.openxmlformats.org/spreadsheetml/2006/main" count="1312" uniqueCount="453">
  <si>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</si>
  <si>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</si>
  <si>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</si>
  <si>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</si>
  <si>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</si>
  <si>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</si>
  <si>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</si>
  <si>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</si>
  <si>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</si>
  <si>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</si>
  <si>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</si>
  <si>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</si>
  <si>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</si>
  <si>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</si>
  <si>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</si>
  <si>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</si>
  <si>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</si>
  <si>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</si>
  <si>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</si>
  <si>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</si>
  <si>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</si>
  <si>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</si>
  <si>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</si>
  <si>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</si>
  <si>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</si>
  <si>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</si>
  <si>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</si>
  <si>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</si>
  <si>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</si>
  <si>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</si>
  <si>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</si>
  <si>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</si>
  <si>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</si>
  <si>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rPr>
        <sz val="11"/>
        <color theme="1"/>
        <rFont val="Calibri"/>
        <family val="2"/>
        <charset val="238"/>
      </rP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</rPr>
      <t>zájmové, neformální, celoživotní učení</t>
    </r>
    <r>
      <rPr>
        <sz val="11"/>
        <color theme="1"/>
        <rFont val="Calibri"/>
        <family val="2"/>
        <charset val="238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</si>
  <si>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</si>
  <si>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</si>
  <si>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</si>
  <si>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</si>
  <si>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</rPr>
      <t>je zveřejněn na stránkách</t>
    </r>
    <r>
      <rPr>
        <u/>
        <sz val="11"/>
        <rFont val="Calibri"/>
        <family val="2"/>
        <charset val="238"/>
      </rPr>
      <t xml:space="preserve"> </t>
    </r>
    <r>
      <rPr>
        <u/>
        <sz val="11"/>
        <color rgb="FF1E4E79"/>
        <rFont val="Calibri"/>
        <family val="2"/>
        <charset val="238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</rPr>
      <t xml:space="preserve">. </t>
    </r>
    <r>
      <rPr>
        <sz val="11"/>
        <rFont val="Calibri"/>
        <family val="2"/>
        <charset val="238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</si>
  <si>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</si>
  <si>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</si>
  <si>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</si>
  <si>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</si>
  <si>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</si>
  <si>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</si>
  <si>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</si>
  <si>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</si>
  <si>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</si>
  <si>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</si>
  <si>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</si>
  <si>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</si>
  <si>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</si>
  <si>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</si>
  <si>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</si>
  <si>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</si>
  <si>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</si>
  <si>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</si>
  <si>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</si>
  <si>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</si>
  <si>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Základní škola a Mateřská škola Jindřichov</t>
  </si>
  <si>
    <t>Obec Jindřichov</t>
  </si>
  <si>
    <t>Přírodní zahrada</t>
  </si>
  <si>
    <t>Hranice</t>
  </si>
  <si>
    <t>Jindřichov</t>
  </si>
  <si>
    <t>X</t>
  </si>
  <si>
    <t>zpracovaná PD</t>
  </si>
  <si>
    <t>nerelevantní</t>
  </si>
  <si>
    <t>Rekonstrukce ŠJ</t>
  </si>
  <si>
    <t>Stavební úpravy - nová dlažba, obklady, rozvody vody, elektroinstalace, kanalizace</t>
  </si>
  <si>
    <t>800 000</t>
  </si>
  <si>
    <t>680 000</t>
  </si>
  <si>
    <t>Základní škola a mateřšká škola Hranice, p.o.</t>
  </si>
  <si>
    <t>Město Hranice</t>
  </si>
  <si>
    <t>Evnirom.koutek v MŠ</t>
  </si>
  <si>
    <t>Hranice IV</t>
  </si>
  <si>
    <t>Výukový a relaxační prostor na zahradě MŠ</t>
  </si>
  <si>
    <t>180 000</t>
  </si>
  <si>
    <t>153 000</t>
  </si>
  <si>
    <t>x</t>
  </si>
  <si>
    <t>v jednání</t>
  </si>
  <si>
    <t>ne</t>
  </si>
  <si>
    <t>Relaxační zóna MŠ</t>
  </si>
  <si>
    <t>30 000 000</t>
  </si>
  <si>
    <t>25 500 000</t>
  </si>
  <si>
    <t>prozatím nerealizováno</t>
  </si>
  <si>
    <t>Základní škola a mateřská škola Hranice, Struhlovsko, p.o.</t>
  </si>
  <si>
    <t>Modernizace vybavení MŠ</t>
  </si>
  <si>
    <t>Modernizace vybavení MŠ v souladu s aktuálními trendy předškolního vzdělávání a rozvoje pregramotnosti dětí - vybudování polytechnických, přírodovědných a digitálních koutků. Vybavení specializovaným funkčním nábytkem a učebními pomůckami, prezentačními, digitálními a algoritmizačními pomůckami (např. dotykovými panely, tablety, robotickými hračkami a stavebnicemi, digitálními mikroskopy, lupy aj.) podporujícími manipulační činnosti, smyslové vnímání, rozvoj motoriky a grafomotoriky, polytechnické, přírodovědné a digitální gramotnosti.</t>
  </si>
  <si>
    <t>4 000 000</t>
  </si>
  <si>
    <t>3 400 000</t>
  </si>
  <si>
    <t>VII.24</t>
  </si>
  <si>
    <t>IX.24</t>
  </si>
  <si>
    <t>Základní škola a mateřská škola Hranice, Šromotovo, příspěvková organizace</t>
  </si>
  <si>
    <t>Rekonstrukce kotelny na MŠ</t>
  </si>
  <si>
    <t>Rekonstrukce bývalé kotelny na pevná paliva na oddělení mateřské školy</t>
  </si>
  <si>
    <t>16 000 000</t>
  </si>
  <si>
    <t>13 600 000</t>
  </si>
  <si>
    <t>IX.22</t>
  </si>
  <si>
    <t>XII.23</t>
  </si>
  <si>
    <t>zpracovaná studie</t>
  </si>
  <si>
    <t>Základní škola a Mateřská škola Partutovice, okres Přerov</t>
  </si>
  <si>
    <t>Obec Partutovice</t>
  </si>
  <si>
    <t>Renovace školní zahrady.</t>
  </si>
  <si>
    <t>Partutovice</t>
  </si>
  <si>
    <t>Renovace školní zahrady, terénní úpravy, nákup moderního mobiliáře. Vybudování venkovní zastřešené učebny s polytechnickým a badatelským koutkem.</t>
  </si>
  <si>
    <t>Rekonstrukce a vybavení výdejny stravy.</t>
  </si>
  <si>
    <t>Výměna nevyhovujícího vybavení výdejny, rekonstrukce prostor k vydávání stravy a úložných prostor.</t>
  </si>
  <si>
    <t>700 000</t>
  </si>
  <si>
    <t>595 000</t>
  </si>
  <si>
    <t>Základní škola a Mateřská škola Potštát</t>
  </si>
  <si>
    <t>Město Potštát</t>
  </si>
  <si>
    <t>Modernizace prostor MŠ, rekonstrukce učeben a zázemí v historické budově školy</t>
  </si>
  <si>
    <t>Potštát</t>
  </si>
  <si>
    <t>Rekonstrukce prostor MŠ, vybudování nové učebny, úprava dispozic jednotlivých oddělení, rekonstrukce podlah, vytápění a osvětlení, zajištění bezbariérovosti, modernizace vnitřího vybavení.</t>
  </si>
  <si>
    <t>9 500 000</t>
  </si>
  <si>
    <t>8 075 000</t>
  </si>
  <si>
    <t>je zpracována PD</t>
  </si>
  <si>
    <t>Základní škola a mateřská škola Všechovice, p.o.</t>
  </si>
  <si>
    <t>Obec Všechovice</t>
  </si>
  <si>
    <t>Rekonstrukce a modernizace venkovního mobiliáře a herních prvků hřiště mateřské školy</t>
  </si>
  <si>
    <t>Všechovice</t>
  </si>
  <si>
    <t>Stávající hřiště s venkovním mobiliářem a herními prvky bude zrušeno v souvislosti se změnou územního plánu a je tedy třeba připravit pro děti z mateřské školy hřiště nové.</t>
  </si>
  <si>
    <t>5 000 000</t>
  </si>
  <si>
    <t>4 250 000</t>
  </si>
  <si>
    <t>Investice odsouhlasena starostou obce, zpracována projektová dokumentace</t>
  </si>
  <si>
    <t>Ne</t>
  </si>
  <si>
    <t>Schváleno v …obec/město... dne dd.mm.rrrr …"název schvalovacího orgánu"… Podpis</t>
  </si>
  <si>
    <t>Pozn.</t>
  </si>
  <si>
    <r>
      <rPr>
        <sz val="11"/>
        <color theme="1"/>
        <rFont val="Calibri"/>
        <family val="2"/>
        <charset val="238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</si>
  <si>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</si>
  <si>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</si>
  <si>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</si>
  <si>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</si>
  <si>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</si>
  <si>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</si>
  <si>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</si>
  <si>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</si>
  <si>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</si>
  <si>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</si>
  <si>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</si>
  <si>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</si>
  <si>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Základní škola a Mateřská škola Bělotín, příspěvková organizace</t>
  </si>
  <si>
    <t>Obec Bělotín</t>
  </si>
  <si>
    <t>Venkovní učebna</t>
  </si>
  <si>
    <t>Bělotín</t>
  </si>
  <si>
    <t>Připravovaná prosklená modulární venkovní učebna je schopna pro ZŠ a MŠ Bělotín poskytnout nový prostor výuky pro až 30 žáků, který je především úzce spjat s přírodními vědami. Projekt počítá s připojením učebny k fotovoltaickým panelům včetně bateriového úložistě jako ostrovního systému. Venkovní učebna kromě samotného vzdělávacího prostoru by obsahovala i sociální zařízení s napojením na kanalizační síť. Nutnou součástí by bylo rovněž uzamykatelné zázemí pro pedagoga pro uskladnění pomůcek a potřeb. Rovněž vzhledem k dělení hodin cizích jazyků (angličtiny i němčiny) by byla tato učebna využívána jako další prostor pro možnou rozdělenou výuku vzhledem k chybějícím prostorám v kmenových učebnách školy.
Kromě vzdělávání přírodních věd poskytuje učebna i prostor venkovního ateliéru pro výtvarné činnosti.
Blízkost zpevněné asfaltové plochy poskytuje další prostor pro výuku nové informatiky – robotiky, programování a ovládání výukových robotů.
Nová venkovní učebna může v odpoledních hodinách sloužit i neformálnímu vzdělávání ve školní družině, například jako venkovní čítárna pro rozvoj čtenářské gramotnosti.
Jednou z dalších výhod je možnost také pořádání pořadů a besed o přírodě třeba ve spolupráci s mysliveckým sdružením. Toto by bylo možné využít nejen pro žáky školy, ale i komunitně v rámci obce.</t>
  </si>
  <si>
    <t>příprava projektu venkovní učebny</t>
  </si>
  <si>
    <t>Přístavba tělocvičny</t>
  </si>
  <si>
    <t>Vybudování nových šk. prostor odpovídaj.hyg. požadavkům</t>
  </si>
  <si>
    <t>180 000 000</t>
  </si>
  <si>
    <t>153 000 000</t>
  </si>
  <si>
    <t>Vzděl. centrum pro šk. i mimošk. činn.</t>
  </si>
  <si>
    <t>Rekontrukce prostor nad ŠJ</t>
  </si>
  <si>
    <t>10 000 000</t>
  </si>
  <si>
    <t>8 500 000</t>
  </si>
  <si>
    <t>Mutlifunkční učebna ZŠ</t>
  </si>
  <si>
    <t>Přístavba nad počítačovou učebnou</t>
  </si>
  <si>
    <t>50 000 000</t>
  </si>
  <si>
    <t>42 500 000</t>
  </si>
  <si>
    <t>Mobilní učebna</t>
  </si>
  <si>
    <t>Zajištění moderních výukových metod využívající IT</t>
  </si>
  <si>
    <t>6 000 000</t>
  </si>
  <si>
    <t>5 100 000</t>
  </si>
  <si>
    <t>Rekonstrukce učeben - 1 x jazyková učebna (jazyková laboratoř), 1 x odborná učebna informatiky a cizích jazyků, 1 x odborná učebna informatiky a práce s digitálními technologiemi a robotiky.</t>
  </si>
  <si>
    <t>Rekonstrukce a vybavení trojice odborných učeben pro výuku cizích jazyků, informatiky, robotiky a digitální gramotnosti napříč všemi vzdělávacími oblastmi a obory základního vzdělávání. Navíc umožňující využití i pro neformální vzdělávání v rámci volnočasových aktivit, kroužků či klubů. Bezbariérový přístup.
 1.) Modernizovaná a plně vybavená multimediální digitální jazyková učebna. Řešení s důrazem na kvalitu výuky včetně efektivní spolupráce učitele i žáků, ale současně i maximální možnosti diferenciace a individualizace výuky.
 2.) Modernizovaná multimediální učebna informatiky, práce s digitálními technologiemi a cizích jazyků. Učebna vybavená hardwarově i softwarově tak, aby po technické stránce, kromě vybavení umožňujícího nejmodernější výuku cizích jazyků, odpovídala také nejvyšším nárokům na výuku všech oblastí práce s digitálními technologiemi.
 3.) Modernizovaná odborná učebna nové informatiky a práce s digitálními technologiemi. Vybavení učebny reaguje na důraz, který je v současnosti kladen kromě práce s digitálními technologiemi také na rozvoj logického myšlení, algoritmizaci, robotiku, programování.</t>
  </si>
  <si>
    <t>18 000 000</t>
  </si>
  <si>
    <t>Bezbariérovost školy</t>
  </si>
  <si>
    <t>Doplnění stávajících plošin o další rozšiřující oblast bezbariérového přístupu.</t>
  </si>
  <si>
    <t>750 000</t>
  </si>
  <si>
    <t>637 500</t>
  </si>
  <si>
    <t>Modernizace školní kuchyně</t>
  </si>
  <si>
    <t>Komplexní rekonstrukce kuchyně zaměřená na snížení energetické náročnosti</t>
  </si>
  <si>
    <t>36 000 000</t>
  </si>
  <si>
    <t>25 200 000</t>
  </si>
  <si>
    <t>VI.23</t>
  </si>
  <si>
    <t>X.23</t>
  </si>
  <si>
    <t>studie</t>
  </si>
  <si>
    <t>Zlepšení podmínek stravování</t>
  </si>
  <si>
    <t>Snížení hlučnosti ve školní jídelně</t>
  </si>
  <si>
    <t>1 000 000</t>
  </si>
  <si>
    <t>850 000</t>
  </si>
  <si>
    <t>I.23</t>
  </si>
  <si>
    <t>IV.23</t>
  </si>
  <si>
    <t>Využití sklepních prostor pro výuku</t>
  </si>
  <si>
    <t>Sanace sklepních prostor za účelem využití pro polytechnické vzdělávání a práci s dig. Technologiemi</t>
  </si>
  <si>
    <t>9 000 000</t>
  </si>
  <si>
    <t>VI.24</t>
  </si>
  <si>
    <t>X.24</t>
  </si>
  <si>
    <t>není</t>
  </si>
  <si>
    <t>Využití bývalé kotelny</t>
  </si>
  <si>
    <t>Využití bývalé kotelny na pevná paliva pro moderní formy komunitní výuky, pro zajištění volnočasových aktivit</t>
  </si>
  <si>
    <t>VIII.25</t>
  </si>
  <si>
    <t>Základní škola Hranice, Tř.1.máje, p.o.</t>
  </si>
  <si>
    <t>Rekonstrukce kotelny a přebudování na tělocvičnu</t>
  </si>
  <si>
    <t>OLOMOUCKÝ</t>
  </si>
  <si>
    <t>Hanice</t>
  </si>
  <si>
    <t>Budova bývalé centrální kotelny bude přebudována na tělocvičnu pro školu.</t>
  </si>
  <si>
    <t>20 000 000</t>
  </si>
  <si>
    <t>14 000 000</t>
  </si>
  <si>
    <t>Hotová vizualizace a přírpava na PD</t>
  </si>
  <si>
    <t>Půdní vestavba na budouvě druhého stupně a rekonstrukce střechy</t>
  </si>
  <si>
    <t>Na budově druhého stupně v půdních prostorech zrealizovat novou počítačovou a jazykovou učebnu. Učebna informatiky by byla rozšířena o prostor pro výuku robotiky a bude vybavena i CNC frézkou. Mohou zde pak probíhat i hodiny polytechnické výchovy. Jazyková učebna bude vybavena moderní technikou pro zajištění kvalitní výuky s prvky nutnými pro nový standard výuky jazyků. Ve zbylých prostorech půdy budou zbudovány odpočinové zony, které mohou sloužit i jako učebny pro alternativní způsob výuky.</t>
  </si>
  <si>
    <t>40 000 000</t>
  </si>
  <si>
    <t>34 000 000</t>
  </si>
  <si>
    <t>Bez PD je předchystána vizualizace. Nutno dopracovat.</t>
  </si>
  <si>
    <t>ZŠ Hustopeče nad Bečvou</t>
  </si>
  <si>
    <t>Městys Hustopeče nad Bečvou</t>
  </si>
  <si>
    <t>Modernizace školní jídelny</t>
  </si>
  <si>
    <t>Hustopeče nad Bečvou</t>
  </si>
  <si>
    <t>NE</t>
  </si>
  <si>
    <t>Vybudování workautové a parkourové hřiště u areálu ZŠ</t>
  </si>
  <si>
    <t>2 000 000</t>
  </si>
  <si>
    <t>1 700 000</t>
  </si>
  <si>
    <t>zpracovaná PD, výběr dodavatele</t>
  </si>
  <si>
    <t>ANO</t>
  </si>
  <si>
    <t>zpracovaná studie, výběr dodavatele</t>
  </si>
  <si>
    <t>Školní knihovna</t>
  </si>
  <si>
    <t>Modernizace školní knihovny a k vyjmenovaným prostorám i související zázemí a související úpravy budovy školy.</t>
  </si>
  <si>
    <t>5 950 000</t>
  </si>
  <si>
    <t>zpracovává se PD, výběr dodavatele</t>
  </si>
  <si>
    <t>Školní dílny</t>
  </si>
  <si>
    <t>Rekonstrukce školních dílen a k vyjmenovaným prostorám i související zázemí a související úpravy budovy školy.</t>
  </si>
  <si>
    <t>Školní šatny</t>
  </si>
  <si>
    <t>Rekonstrukce šaten a k vyjmenovaným prostorám i související zázemí a související úpravy budovy školy.</t>
  </si>
  <si>
    <t>Zázemí pro administrativní a technické místnosti</t>
  </si>
  <si>
    <t>Vybudování a rekonstrukce technických místností a k vyjmenovaným prostorám i související zázemí a související úpravy budovy školy.</t>
  </si>
  <si>
    <t>Modernizace a rekonstrukce sboroven a kabinetů</t>
  </si>
  <si>
    <t>Vybudování a rekonstrukce sboroven a kabinetů včetně modernizace vybavení a k vyjmenovaným prostorám i související zázemí a související úpravy budovy školy.</t>
  </si>
  <si>
    <t>Školní družina</t>
  </si>
  <si>
    <t>Rekonstrukce školní družiny a k vyjmenovaným prostorám i související zázemí a související úpravy budovy školy.</t>
  </si>
  <si>
    <t>Vybavení ICT učebny</t>
  </si>
  <si>
    <t>Vybavení novými pomůckami pro výuku informatiky, robotiky</t>
  </si>
  <si>
    <t>Vybudování polytechnické učebny</t>
  </si>
  <si>
    <t>Vybudování nové učebny na podporu polytechnické gramotnosti</t>
  </si>
  <si>
    <t>Revitalizace půdních prostor školy</t>
  </si>
  <si>
    <t>Vybudování nových učeben na podporu čtenářské gramotnosti a volnočasových aktivit žáků</t>
  </si>
  <si>
    <t>Rekonstrukce a vybavení prostor využívaných školní družinou.</t>
  </si>
  <si>
    <t>Rekonstrukce prostor školní družiny, pořízení nových úložných prostor a vybavení k zájmové výuce.</t>
  </si>
  <si>
    <t>300 000</t>
  </si>
  <si>
    <t>255 000</t>
  </si>
  <si>
    <t>Vybudování venkovní odborné učebny.</t>
  </si>
  <si>
    <t>Vybudování venkovní učebny včetně oplocení pro badatelskou výuku, EVVO, polytechnický koutek.</t>
  </si>
  <si>
    <t>1 500 000</t>
  </si>
  <si>
    <t>1 275 000</t>
  </si>
  <si>
    <t>Modernizace učebny polytechnické výchovy</t>
  </si>
  <si>
    <t>Zmodernizování zastaralé učebny polytechniky a přilehlých prostor k umístění zařízení pro robotiku, vybavení novým dílenským nábytkem a nářadím. Rekonstrukce, podlahy, osvětlení a rozvodů elektřiny a tepla.</t>
  </si>
  <si>
    <t>3 000 000</t>
  </si>
  <si>
    <t>2 550 000</t>
  </si>
  <si>
    <t>Modernizace odborné jazykové učebny</t>
  </si>
  <si>
    <t>Modernizace učebny pro výuku jazyků, vybavení novým nábytkem a výukovým hardwarem, softwarem a dalším interaktivním vybavením.</t>
  </si>
  <si>
    <t>Multimediální odborná učebna</t>
  </si>
  <si>
    <t>Modernizace prostor pro vybudování multimediální učebny pro výuku jazyků, přírodních věd a IT, vybavení novým nábytkem, potřebnou technikou a výukovým softwarem,</t>
  </si>
  <si>
    <t>Vybudování a modernizace odborných učeben, školního klubu, družiny a kabinetů</t>
  </si>
  <si>
    <t>Vybudování a modernizace odborných učeben pro výuku jazyků, přírodních věd, technických a řemeslných oborů a IT, vybavení novým nábytkem, potřebnou technikou, pomůckami a výukovým softwarem, vybudování školního klubu, družiny a kabinetů, zajištění konektivity školy</t>
  </si>
  <si>
    <t>Zpracovaná PD, PZ</t>
  </si>
  <si>
    <t>Revitalizace školní zahrady, úprava venkovních prostor pro potřeby výuky, oplocení areálu</t>
  </si>
  <si>
    <t>Úprava prostor školní zahrady pro využití v rámci výuky, vybavení venkovní učebny novým nábytkem, zajištění připojení signálu wifi, rekonstrukce zastaralého oplocení.</t>
  </si>
  <si>
    <t>2 500 000</t>
  </si>
  <si>
    <t>2 125 000</t>
  </si>
  <si>
    <t>Změna systému vytápění, rekonstrukce otopné soustavy, vybudování kotelen</t>
  </si>
  <si>
    <t>Rekonstrukce prostor kotelny - kotelen, přechod na jiný zdroj vytápění, rekonstrukce rozvodů tepla a jejich optimalizace z pohledu tepelných ztrát. Zajištění větší ekologičnosti a ekonomiky provozu, minimalizace tepelných ztrát.</t>
  </si>
  <si>
    <t>8 000 000</t>
  </si>
  <si>
    <t>6 800 000</t>
  </si>
  <si>
    <t>zpracována PD</t>
  </si>
  <si>
    <t>Rekonstrukce a modernizace školní kuchyně - 2. etapa</t>
  </si>
  <si>
    <t>Rekonstrukce, modernizace a pořízení technologií a dalšího vybavení do stávající a již jen velmi omezeně funkční školní kuchyně, která vaří pro žáky ZŠ Všechovice, děti MŠ Všechovice a MŠ Malhotice a také pro občany obce Všechovice a okolních obcí.</t>
  </si>
  <si>
    <t>Modernizace zázemí základní školy - osvětlení kmenových tříd a kabinetů základní školy</t>
  </si>
  <si>
    <t>Stávající zářívkové osvětlení v kmenových třídách a kabinetech třídních učitelů je již nevyhovující a neekologické. Neúměrně zatěžuje provoz školy i po finanční stránce. Předpokládána je výměna za LED stropní svítidla, která jsou v tuto chvíli již v odborných učebnách školy.</t>
  </si>
  <si>
    <t>Rekonstrukce atria ZŠ a MŠ Všechovice</t>
  </si>
  <si>
    <t>Vybudování nového venkovního prostoru s edukativními herními prvky a mobiliářem místo stávajícího nevyužité vnitřního atria. Využíváno by bylo jak žáky ZŠ, tak dětmi z MŠ a ŠD.</t>
  </si>
  <si>
    <t>Modernizace kabinetů vyučujících základní školy</t>
  </si>
  <si>
    <t>Investice do základní školy v posledních letech vždy směřovaly směrem k zajištění moderní, kvalitní a efektivní výuky, tzn. především za žáky. Pro zajištění cílů vzdělávání je třeba ovšem vytvořit dostatečně kvalitní podmínky i pro vyučující. Kabinety neprošly modernizací od doby uvedení škol do provozu a v tuto chvíli jsou spíše skanzenem, než místem pro kvalitní přípravu učitele na výuku.</t>
  </si>
  <si>
    <t>Venkovní učebna přírodních věd</t>
  </si>
  <si>
    <t>Rekonstrukce šaten, sociálního zařízení a zázemí tělocvičny ZŠ</t>
  </si>
  <si>
    <t>Rozšíření kapacity školní družiny</t>
  </si>
  <si>
    <t>Rekonstrukce a modernizace prostorů školní družiny pro navýšení kapacity školní družiny.</t>
  </si>
  <si>
    <t>Vybudované odborné učebny mohu být využívány i pro zájmové a neformální vzdělávání.</t>
  </si>
  <si>
    <r>
      <rPr>
        <sz val="11"/>
        <color theme="1"/>
        <rFont val="Calibri"/>
        <family val="2"/>
        <charset val="238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</si>
  <si>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</si>
  <si>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</si>
  <si>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</si>
  <si>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</si>
  <si>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</si>
  <si>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</si>
  <si>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</si>
  <si>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</si>
  <si>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</si>
  <si>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</si>
  <si>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</si>
  <si>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</si>
  <si>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</si>
  <si>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</si>
  <si>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</si>
  <si>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</si>
  <si>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</si>
  <si>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</si>
  <si>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</si>
  <si>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b/>
        <sz val="10"/>
        <color theme="1"/>
        <rFont val="Calibri"/>
        <family val="2"/>
        <charset val="238"/>
      </rPr>
      <t>Výdaje projektu</t>
    </r>
    <r>
      <rPr>
        <b/>
        <i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</si>
  <si>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</si>
  <si>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 xml:space="preserve">Typ projektu </t>
    </r>
    <r>
      <rPr>
        <vertAlign val="superscript"/>
        <sz val="10"/>
        <color theme="1"/>
        <rFont val="Calibri"/>
        <family val="2"/>
        <charset val="238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</si>
  <si>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</si>
  <si>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</si>
  <si>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</si>
  <si>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</si>
  <si>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  <family val="2"/>
        <charset val="238"/>
      </rPr>
      <t>z toho předpokládané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EFRR</t>
    </r>
  </si>
  <si>
    <r>
      <rPr>
        <sz val="10"/>
        <color theme="1"/>
        <rFont val="Calibri"/>
        <family val="2"/>
        <charset val="238"/>
      </rPr>
      <t>stručný popis</t>
    </r>
    <r>
      <rPr>
        <sz val="10"/>
        <color theme="1"/>
        <rFont val="Calibri"/>
        <family val="2"/>
        <charset val="238"/>
      </rPr>
      <t>, např. zpracovaná PD, zajištěné výkupy, výber dodavatele</t>
    </r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</si>
  <si>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</si>
  <si>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</si>
  <si>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digitálními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</si>
  <si>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Vzorec přechodový region (70 % EFRR)</t>
  </si>
  <si>
    <t>Vzorec méně rozvinutý (85 % EFRR)</t>
  </si>
  <si>
    <t>…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</si>
  <si>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</si>
  <si>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</si>
  <si>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</si>
  <si>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1"/>
        <color theme="1"/>
        <rFont val="Calibri"/>
        <family val="2"/>
        <charset val="238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</si>
  <si>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</si>
  <si>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</si>
  <si>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</si>
  <si>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Zlepšení podmínek pro pobyt, hru a výuku dětí ve venkovním areálu školy, terénní úpravy, vybudování zastřešené učebny s polytechnickým a badatelským koutkem</t>
  </si>
  <si>
    <t>ZŠ a MŠ Střítež nad Ludinou, p.o.</t>
  </si>
  <si>
    <t>Obec Střítež nad Ludinou</t>
  </si>
  <si>
    <t>Přestavba podkroví na učebny</t>
  </si>
  <si>
    <t>Přerov</t>
  </si>
  <si>
    <t>rozpracovaná projektová dokumentace</t>
  </si>
  <si>
    <t>Venkovní učebna pro bádání i komunitní setkávání</t>
  </si>
  <si>
    <t>učebna je součástí návrhu celkové revitalizace centra obce</t>
  </si>
  <si>
    <t>Mgr. Ivan Straka, předseda ŘV MAP</t>
  </si>
  <si>
    <t>Přebudováním nevyužitých prostor podkroví vzniknou dvě učebny - jazyková a přírodovědecká včetně sociálního zázemí a kabinetů. Bude také třeba úprav pro zajištění bezbariérového přístupu.</t>
  </si>
  <si>
    <t>Vybudováním venkovní učebny vznikne prostor pro bádání žáků a také zázemí pro komunitní setkávání účastníků formálního i neformálního vzdělávání.</t>
  </si>
  <si>
    <t>Rekonstrukce šaten a sociálního zařízení školy</t>
  </si>
  <si>
    <t>V šatnách i na WC zrušíme kovové kóje a boxy a nahradíme je zděnými kabinkami a dřevěnými skříňkami.</t>
  </si>
  <si>
    <t>Zateplení pláště budovy 187</t>
  </si>
  <si>
    <t>Celkové zateplení venkovního pláště budovy školy, obložení a nová asáda</t>
  </si>
  <si>
    <t>Výměna oken hlavní budovy školy</t>
  </si>
  <si>
    <t>Výměnou zastaralých oken ušetříme a odbouráme velké tepelné ztráty.</t>
  </si>
  <si>
    <t>Výměna oken a dveří budovy č. 120</t>
  </si>
  <si>
    <t>102608563</t>
  </si>
  <si>
    <t>600146651</t>
  </si>
  <si>
    <t>Modernizace posluchárny a koncertního sálu (auly)</t>
  </si>
  <si>
    <t>Základní škola a mateřská škola je velmi aktivní co se týče organizací besed, workshopů a společných akcí pro žáky základní i mateřské školy, jejich rodiče i pro veřejnost, pro formální i neformální vzdělávání. V tuto chvíli však již škola nemá prostor pro organizaci podobných akcí, stávající posluchárna je již téměř nevyužitelná. Modernizace zahrnuje vybavení nábytkem, výměnu podlahové krytiny, osvětlení a výmalbu.</t>
  </si>
  <si>
    <t xml:space="preserve">zpracována PD, </t>
  </si>
  <si>
    <t>Rekonstrukce školní jídleny základní školy a mateřské školy</t>
  </si>
  <si>
    <t>Modernizace a rekonstrukce školní jídelny včetně vybavení.</t>
  </si>
  <si>
    <t>Modernizace kabinetů  a sboroven vyučujících základní školy</t>
  </si>
  <si>
    <t>Modernizace a rekonstrukce sboroven a kabinetů včetně modernizace jejich vybavení, osvětlení, podlahové krytiny.</t>
  </si>
  <si>
    <t>Přístavba, stavební úpravy a celková modernizace a rekonstrukce školní kuchyně včetně vybavení.</t>
  </si>
  <si>
    <r>
      <t xml:space="preserve">Výdaje projektu  </t>
    </r>
    <r>
      <rPr>
        <sz val="10"/>
        <rFont val="Calibri"/>
        <family val="2"/>
        <charset val="238"/>
      </rPr>
      <t xml:space="preserve">v Kč </t>
    </r>
    <r>
      <rPr>
        <i/>
        <vertAlign val="superscript"/>
        <sz val="10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</si>
  <si>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</rPr>
      <t>měsíc, rok</t>
    </r>
  </si>
  <si>
    <r>
      <t>Typ projektu</t>
    </r>
    <r>
      <rPr>
        <sz val="10"/>
        <rFont val="Calibri"/>
        <family val="2"/>
        <charset val="238"/>
      </rPr>
      <t xml:space="preserve"> </t>
    </r>
    <r>
      <rPr>
        <vertAlign val="superscript"/>
        <sz val="10"/>
        <rFont val="Calibri"/>
        <family val="2"/>
        <charset val="238"/>
      </rPr>
      <t>2)</t>
    </r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</si>
  <si>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</si>
  <si>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charset val="238"/>
      </rPr>
      <t>3)</t>
    </r>
    <r>
      <rPr>
        <sz val="10"/>
        <rFont val="Calibri"/>
        <family val="2"/>
        <charset val="238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</si>
  <si>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</si>
  <si>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</rPr>
      <t>5)</t>
    </r>
    <r>
      <rPr>
        <sz val="10"/>
        <rFont val="Calibri"/>
        <family val="2"/>
        <charset val="238"/>
      </rPr>
      <t xml:space="preserve">
</t>
    </r>
  </si>
  <si>
    <t>Cílem projektu je zbudování a vybavení venkovní učebny pro přírodní vědy vč. polytechnického koutku pro MŠ, zajištění bezbariérového přístupu</t>
  </si>
  <si>
    <t>Základní škola a mateřská škola Hranice, p.o.</t>
  </si>
  <si>
    <t xml:space="preserve"> Město Hranice</t>
  </si>
  <si>
    <t>Přebudování prostoru školní družiny z bývalé tělocvičny</t>
  </si>
  <si>
    <t>Vybudování nových šk. prostor odpovídajících hygienickým  požadavkům</t>
  </si>
  <si>
    <t>PD zpracována</t>
  </si>
  <si>
    <t>Vytvoření podmínek pro moderní výuku cizích jazyků. Modernizace učebny pro výuku jazyků, řešení absence moderní jazykové laboratoře s komplexním jazykovým digitálním systémem pro výuku cizích jazyků, vybavení novým nábytkem a výukovým hardwarem, softwarem a dalším interaktivním vybavením.</t>
  </si>
  <si>
    <t>Modernizace učebny cizích jazyků</t>
  </si>
  <si>
    <t>Rekonstrukce sportovního areálu školy (druhá etapa)</t>
  </si>
  <si>
    <t>Pokračování v rekonstrukci venkovního sportovního areálu, a to rekonstrukcí běžecké dráhy, skokanských a vrhačských sektorů, fitness zóny.</t>
  </si>
  <si>
    <t>PD zpracovaná</t>
  </si>
  <si>
    <t>Oprava venkovní asfaltové plochy před budovou školy.</t>
  </si>
  <si>
    <t>Rekonstrukce venkovní asfaltové plochy před budovou školy.</t>
  </si>
  <si>
    <t>Zlepšení podmínek pro pobyt, hru a venkovní výuku dětí na zahradě školy, vybudování zastřešené učebny s posezením a vybavením polytechnického, environmentálního a badatelského koutku.</t>
  </si>
  <si>
    <t>Základní škola a mateřská škola Hranice, Šromotovo, p.o.</t>
  </si>
  <si>
    <t>Vybudování venkovní učebny pro výuku zejména přírodovědných předmětů s podporou využití informačních technologií. Kapacita učebny bude minimálně 30 žáků, bude v ní díky klimatizační jednotce a částečnému zateplení možný celoroční provoz. Vnitřek učebny bude variabilní. Součástí realizace bude i propojení učebny s venkovními prostory pro pozorování drobného zvířectva, rostlin, počasí apod.</t>
  </si>
  <si>
    <t>Modernizace učebny fyziky</t>
  </si>
  <si>
    <t>Modernizace stávající učebny fyziky s cílem podpory badatelsky orientované výuky s podporou informačních technologií. V rámci rekonstrukce budou provedeny rozvody nízkého napětí na žákovské lavice včetně datových kabelů. Bude vytvořeno prostředí pro využití informačních technologií pro zefektivnění výuky.</t>
  </si>
  <si>
    <t>VII 2024</t>
  </si>
  <si>
    <t>III 2025</t>
  </si>
  <si>
    <t>Vybavení školní knihovny</t>
  </si>
  <si>
    <t>Modernizace vybavení školní knihovny - včetně nábytku, evidenčního SW,</t>
  </si>
  <si>
    <t>Multifunkční hřiště a venkovní učebna u ZŠ Hustopeče nad Bečvou</t>
  </si>
  <si>
    <t>Vybudování odborných učeben</t>
  </si>
  <si>
    <t>Rekonstrukce a modernizace dvou učeben - ze stávající učebny bude vybudována multimediální učebna a učebna informatiky. Modernizace zahrnuje celkovou rekonstrukci daných učeben - nová podlahová krytina, vytvoření nových silnoproudých, slaboproudých rozvodů a kabelových tras pro AV techniku, výmalba, vybavení nábytkem, IT vybavením, bezbariérová toaleta</t>
  </si>
  <si>
    <t>PD</t>
  </si>
  <si>
    <t>Vybavení Základní školy Partutovice</t>
  </si>
  <si>
    <t xml:space="preserve">Předmětem tohoto projektu je vybavení učebny interaktivní tabulí a nábytkem, dále
vybavení počítačem a tiskárnou pro učitelské pracoviště.
Další částí projektu je pořízení vybavení pro družinu – nábytek pro úložné prostory pro
družinu </t>
  </si>
  <si>
    <t>zpracovaná PD,průzkum trhu</t>
  </si>
  <si>
    <t xml:space="preserve">Modernizace učebny informatiky (ICT) a jazykové (multimediální) učebny </t>
  </si>
  <si>
    <t xml:space="preserve">Zmodernizování zastaralé učebny informatiky (ICT) novým ICT vybavením a nábytkem a  interaktivním vybavením (audiovizuální technikou). Rekonstrukce podlahy a vedení elektroinstalace v učebně informatiky. Modernizace jazykové učebny do podoby multimediální učebny interaktivním vybavením (audiovizuální technikou). </t>
  </si>
  <si>
    <t>???</t>
  </si>
  <si>
    <t>Přístavba tělocvičny se střešní učebnou přírodních věd</t>
  </si>
  <si>
    <t>Připravovaná nová přístavba tělocvičny, která by splňovala prostové, hygienické, ekonomické a ergonické požadavky včetně zázemí s navazující střešní učebnou přírodních věd. Nová střešní učebna je schopna pro ZŠ a MŠ Bělotín poskytnout nový prostor výuky pro až 30 žáků, který je především úzce spjat s přírodními vědami. Projekt počítá s připojením učebny k fotovoltaickým panelům včetně bateriového úložistě jako ostrovního systému. Venkovní učebna kromě samotného vzdělávacího prostoru by obsahovala i sociální zařízení s napojením na kanalizační síť. Nutnou součástí by bylo rovněž uzamykatelné zázemí pro pedagoga pro uskladnění pomůcek a potřeb. Rovněž vzhledem k dělení hodin cizích jazyků (angličtiny i němčiny) by byla tato učebna využívána jako další prostor pro možnou rozdělenou výuku vzhledem k chybějícím prostorám v kmenových učebnách školy.
Kromě vzdělávání přírodních věd poskytuje učebna i prostor venkovního ateliéru pro výtvarné činnosti.
Blízkost zpevněné asfaltové plochy poskytuje další prostor pro výuku nové informatiky – robotiky, programování a ovládání výukových robotů.
Nová venkovní učebna může v odpoledních hodinách sloužit i neformálnímu vzdělávání ve školní družině, například jako venkovní čítárna pro rozvoj čtenářské gramotnosti.
Jednou z dalších výhod je možnost také pořádání pořadů a besed o přírodě třeba ve spolupráci s mysliveckým sdružením. Toto by bylo možné využít nejen pro žáky školy, ale i komunitně v rámci obce.</t>
  </si>
  <si>
    <t>60 000 000</t>
  </si>
  <si>
    <t>51 000 000</t>
  </si>
  <si>
    <t>příprava projektu tělocvičny s učebnou přírodních věd</t>
  </si>
  <si>
    <r>
      <t xml:space="preserve">Výdaje projektu </t>
    </r>
    <r>
      <rPr>
        <sz val="10"/>
        <rFont val="Calibri"/>
        <family val="2"/>
        <charset val="238"/>
      </rPr>
      <t xml:space="preserve">v Kč </t>
    </r>
    <r>
      <rPr>
        <vertAlign val="superscript"/>
        <sz val="10"/>
        <rFont val="Calibri"/>
        <family val="2"/>
        <charset val="238"/>
      </rPr>
      <t>1)</t>
    </r>
  </si>
  <si>
    <r>
      <t>navýšení kapacity MŠ / novostavba MŠ</t>
    </r>
    <r>
      <rPr>
        <vertAlign val="superscript"/>
        <sz val="10"/>
        <rFont val="Calibri"/>
        <family val="2"/>
        <charset val="238"/>
      </rPr>
      <t>3)</t>
    </r>
    <r>
      <rPr>
        <sz val="10"/>
        <rFont val="Calibri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</si>
  <si>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</rPr>
      <t>4)</t>
    </r>
  </si>
  <si>
    <t>Využití půdních prostor v MŠ, vybudování prostoru, který přispěje ke zkvalitnění výuky v MŠ</t>
  </si>
  <si>
    <t>Schváleno v Hranicích dne 25.6.2025 Řídicím výborem MAP IV</t>
  </si>
  <si>
    <t>Mateřská škola Pohádka, Hranice, příspěvková organizace</t>
  </si>
  <si>
    <t>Zahrada MŠ</t>
  </si>
  <si>
    <t>Komplexní rekonstrukce zahrady MŠ včetně vybudování  venkovní učebny a terasy</t>
  </si>
  <si>
    <t xml:space="preserve"> zpracovaná studie</t>
  </si>
  <si>
    <t>Mateřská škola Sluníčko, Hranice, příspěvková organizace</t>
  </si>
  <si>
    <t>Centrum pro podporu společného vzdělávání</t>
  </si>
  <si>
    <t>Vzdělávací centrum bude vzdělávat pedagogické pracovníky v oblasti péče o děti ze sociálně znevýhodněného prostředí a v oblasti začleňování dětí se SVP do kolektivu MŠ</t>
  </si>
  <si>
    <t>Využití půdních prostor v MŠ,vybudování prostoru , který  přispěje ke zkvalitnění výuky v MŚ</t>
  </si>
  <si>
    <t>Multifunkční učebna ZŠ</t>
  </si>
  <si>
    <t>Zpracována PD,další kroky v jednání</t>
  </si>
  <si>
    <t>ano</t>
  </si>
  <si>
    <t>VII.27</t>
  </si>
  <si>
    <t>IX.27</t>
  </si>
  <si>
    <t>Rekonstrukce školní kuchyně</t>
  </si>
  <si>
    <t>VI.27</t>
  </si>
  <si>
    <t>X.27</t>
  </si>
  <si>
    <t>Workoutové a outdoorové posilovací prvky</t>
  </si>
  <si>
    <t>Doplnění venkovního sportovního areálu o workoutové a outdoorové posilovací sestavy a prvky.</t>
  </si>
  <si>
    <t>Modernizace vybavení MŠ v souladu s aktuálními trendy předškolního vzdělávání a rozvoje pregramotnosti dětí - vybudování polytechnických, přírodovědných, environmentálních, digitálních a badatelských koutků jak ve třídách, tak na školních zahradách. Vybavení specializovaným funkčním nábytkem a učebními pomůckami, badatelskými, prezentačními, digitálními a algoritmizačními pomůckami podporujícími manipulační činnosti, smyslové vnímání, rozvoj motoriky a grafomotoriky, polytechnické, přírodovědné a digitální gramotnosti.</t>
  </si>
  <si>
    <t>Venkovní učebna MŠ</t>
  </si>
  <si>
    <t>Zlepšení podmínek pro pobyt, hru a venkovní výuku dětí na zahradě školy, vybudování zastřešené učebny s mobilním posezením a vybavením polytechnického, environmentálního a badatelského koutku.</t>
  </si>
  <si>
    <t>VII.26</t>
  </si>
  <si>
    <t>IX.26</t>
  </si>
  <si>
    <t>Mateřská škola s kapacitou 48 míst</t>
  </si>
  <si>
    <t>Na místě bývalé kotelny postavit mateřskou školu dle projektové dokumentace pana Bureše. Mateřská škola bude mít kapacitu 48 míst.</t>
  </si>
  <si>
    <t>III 2026</t>
  </si>
  <si>
    <t>X 2026</t>
  </si>
  <si>
    <t>PD pro stavební povolení je v tuto chvíli dokončována panem Burešem</t>
  </si>
  <si>
    <t>IV 2026</t>
  </si>
  <si>
    <t>V budově 1. stupně jsou dvě plošiny za zenitem své životnosti, revizní technik zakázal jejich používání pro přepravu osob. Pro jejich stáří je nelze opravit a je nutné demontovat stávající plošiny a vybudovat nové, splňující současné normy pro bezpečnost přepravovaných osob.</t>
  </si>
  <si>
    <t>VII 2026</t>
  </si>
  <si>
    <t>VIII 2026</t>
  </si>
  <si>
    <t>Vybudování učeben v půdních prostorách školní kuchyně</t>
  </si>
  <si>
    <t>V půdních prostorách školní jídelny vybudovat nové učebny (minimálně tři) pro výuku přírodovědných předmětů, jazyků a pro polytechnické vzdělávání. Dispozice učeben bude podle studie, kterou v současné chvíli zpracovává pan Kočnar.</t>
  </si>
  <si>
    <t>IV 2027</t>
  </si>
  <si>
    <t>VIII 2028</t>
  </si>
  <si>
    <t>Rekonstrukce a modernizace stávajících již nevyhovujících šaten tělocvičny ZŠ. Modernizace a rekonstrukce již nefunkčního sociální zařízení a sprch. K těmto prostorám i související úpravy budovy školy.Určeno pro žáky ZŠ Všechovice, děti MŠ Všechovice a pro sportující veřejnost.</t>
  </si>
  <si>
    <t xml:space="preserve">Modernizace a rekonstrukce zázemí pro výuku pracovních činností a pro výuku v prostorách školní zahrady </t>
  </si>
  <si>
    <t>Investice odsouhlasena starostou obce</t>
  </si>
  <si>
    <t>Přístavba a stavební úprava Základní školy Hustopeče nad Bečvou</t>
  </si>
  <si>
    <t>Přístavba, stavební úpravy a celková modernizace a rekonstrukce školní kuchyně včetně vybavení a  manipulační rampy.</t>
  </si>
  <si>
    <t>Multifunkční hřiště a venkovní učebna  u ZŠ Hustopeče nad Bečvou</t>
  </si>
  <si>
    <t>X. 2026</t>
  </si>
  <si>
    <t>Rekonstrukce šaten školy</t>
  </si>
  <si>
    <t>V šatnách jsou staré a nevyhovující kóje. Chceme je nahradit bezpečnými dřevěnými skříňkami, kam si naši žáci budou moci bezpečně ukládat své věci a prostor šaten se také stane bezpečnější, přehlednější pro pedagogický dohled a snadnější pro úklid.</t>
  </si>
  <si>
    <t>Rekonstrukce šaten a sociálního zařízení školy - etapa I  - 2. NP</t>
  </si>
  <si>
    <t>Sociální zařízení školy a WC je sice plně funkční, ale také zastaralé. Neodpovídá současným nárokům. Kovové kóje s cementotřískovými výplněmi chceme nahradit zděnými kabinkami, které našim žákům a zaměstnancům poskytnou větší soukromí.</t>
  </si>
  <si>
    <t>Rekonstrukce šaten a sociálního zařízení školy - etapa II - přízemí</t>
  </si>
  <si>
    <t>Úsporně a chytře s LED panely I. Etapa - třídy a učebny</t>
  </si>
  <si>
    <t>Dosluhující, neúsporné a nevyhovující osvětlení zářivek ve třídách a učebnách je nutné nahradit chytrým, úsporným s LED technologií.</t>
  </si>
  <si>
    <t>Úsporně a chytře s LED panely II. etapa - společné prostory a chodby</t>
  </si>
  <si>
    <t>Výměnou zastaralých oken na staré, původní budově školy ušetříme náklady za energie tím, že odbouráme velké tepelné ztráty.</t>
  </si>
  <si>
    <t>Modernizace prostor školní družiny, školního klubu a vybavení třídy pro volnočasové vyžití žáků.</t>
  </si>
  <si>
    <t>S nárůstem počtu dětí ve škole přestává stačit kapacita školní družiny a klubu. Jejich současné prostory nepojmou tolik žáků. Chtěli bychom stávající prostory vybavit skříňemi a regály, které umožní lepší využití prostoru a jednu další třídu vybavit nábytkem a technikou tak, aby v ní mohli naši žáci relaxovat, ale také třeba pracovat na skupinových projektech a podobně.</t>
  </si>
  <si>
    <t>Polytechnická učebna a učebna přírodovědy a přírodopisu</t>
  </si>
  <si>
    <t xml:space="preserve">Připravovaná polytechnická učebna se zázemím pro žáky a vyučujícího, včetně skladu materiálu v sousední blízké budově, může poskytnout naší organizaci ZŠ a MŠ Bělotín nový prostor výuky pro až 25 žáků. V rámci projektu by tyto nové prostory byly stavebně připraveny pro výuku. Dále by byly dovybaveny nábytkem, stolním a ručním nářadím. Vzhledem k rozvoji digitalizace, robotizace, automatizace a inovativních postupů by byly začleněny do výbavy i gravírovací stroje, 3D tiskárny a řezací plotr.
Prostory by měly využívat i oddělení školní družiny pro svou tvořivou činnost a pro pracovní dílny v rámci inovativního vzdělávání Šablony OP JAK II.
V koherenci by se uvolnil prostor současných dílen bez zázemí pro vznik nové učebny přírodopisu a přírodovědy v podkroví ZŠ a MŠ Bělotín s kapacitou 30 žáků. Učebna přírodovědy by měla být vybavena školním nábytkem, skříněmi pro uschování modelů. Potřebná bude i počítačovaná a zobrazovací technika. V plánu je vybavení  velkoformátovým dotykovým displejem, 3D software Corinth s 3D modely, rozšířenou a virtuální realitou včetně. Dále by měla být vybavena akvárií a terárií.  
Tato učebna by zároveň měla sloužit jako disponibilní učebna pro výuku cizích jazyků vzhledem k dělení početných tříd na skupiny dle požadavků na kvalitní výuku a školní legislativu.
Tato učebna by zároveň měla za úkol podpořit zájem dětí ve školní družině o živou přírodu péčí o pěstováním rostlin a chování drobných živočichů. </t>
  </si>
  <si>
    <t>pasport budovy k novému zařazení do rejstříku škol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</si>
</sst>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\.m\.yyyy"/>
  </numFmts>
  <fonts count="4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1E4E79"/>
      <name val="Calibri"/>
      <family val="2"/>
      <charset val="238"/>
    </font>
    <font>
      <i/>
      <sz val="11"/>
      <color theme="1"/>
      <name val="Calibri"/>
      <family val="2"/>
      <charset val="238"/>
    </font>
    <font>
      <u/>
      <sz val="11"/>
      <name val="Calibri"/>
      <family val="2"/>
      <charset val="238"/>
    </font>
    <font>
      <u/>
      <sz val="11"/>
      <color rgb="FF1E4E79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i/>
      <vertAlign val="superscript"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11"/>
      <color rgb="FFC00000"/>
      <name val="Calibri"/>
      <family val="2"/>
      <charset val="238"/>
    </font>
    <font>
      <sz val="11"/>
      <color rgb="FFC00000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C00000"/>
      <name val="Calibri"/>
      <family val="2"/>
      <scheme val="minor"/>
    </font>
    <font>
      <sz val="9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9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7"/>
    <xf numFmtId="0" fontId="34" fillId="0" borderId="7" applyNumberFormat="0" applyFill="0" applyBorder="0" applyAlignment="0" applyProtection="0"/>
    <xf numFmtId="9" fontId="1" fillId="0" borderId="7" applyFont="0" applyFill="0" applyBorder="0" applyAlignment="0" applyProtection="0"/>
  </cellStyleXfs>
  <cellXfs count="262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3" fillId="0" borderId="4" xfId="0" applyFont="1" applyBorder="1"/>
    <xf numFmtId="9" fontId="3" fillId="0" borderId="5" xfId="0" applyNumberFormat="1" applyFont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/>
    <xf numFmtId="9" fontId="3" fillId="2" borderId="8" xfId="0" applyNumberFormat="1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/>
    <xf numFmtId="9" fontId="3" fillId="3" borderId="8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9" fontId="3" fillId="3" borderId="11" xfId="0" applyNumberFormat="1" applyFont="1" applyFill="1" applyBorder="1" applyAlignment="1">
      <alignment horizontal="center"/>
    </xf>
    <xf numFmtId="49" fontId="3" fillId="0" borderId="0" xfId="0" applyNumberFormat="1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0" fontId="3" fillId="4" borderId="7" xfId="0" applyFont="1" applyFill="1" applyBorder="1"/>
    <xf numFmtId="3" fontId="3" fillId="4" borderId="7" xfId="0" applyNumberFormat="1" applyFont="1" applyFill="1" applyBorder="1"/>
    <xf numFmtId="0" fontId="11" fillId="4" borderId="41" xfId="0" applyFont="1" applyFill="1" applyBorder="1" applyAlignment="1">
      <alignment horizontal="center" vertical="center" wrapText="1"/>
    </xf>
    <xf numFmtId="0" fontId="11" fillId="4" borderId="42" xfId="0" applyFont="1" applyFill="1" applyBorder="1" applyAlignment="1">
      <alignment horizontal="center" vertical="center" wrapText="1"/>
    </xf>
    <xf numFmtId="0" fontId="11" fillId="4" borderId="43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/>
    </xf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4" xfId="0" applyFont="1" applyBorder="1"/>
    <xf numFmtId="0" fontId="3" fillId="5" borderId="44" xfId="0" applyFont="1" applyFill="1" applyBorder="1"/>
    <xf numFmtId="3" fontId="3" fillId="0" borderId="44" xfId="0" applyNumberFormat="1" applyFont="1" applyBorder="1"/>
    <xf numFmtId="3" fontId="3" fillId="0" borderId="27" xfId="0" applyNumberFormat="1" applyFont="1" applyBorder="1"/>
    <xf numFmtId="0" fontId="3" fillId="0" borderId="48" xfId="0" applyFont="1" applyBorder="1" applyAlignment="1">
      <alignment horizontal="center"/>
    </xf>
    <xf numFmtId="0" fontId="3" fillId="0" borderId="49" xfId="0" applyFont="1" applyBorder="1"/>
    <xf numFmtId="0" fontId="3" fillId="0" borderId="17" xfId="0" applyFont="1" applyBorder="1"/>
    <xf numFmtId="0" fontId="3" fillId="0" borderId="50" xfId="0" applyFont="1" applyBorder="1"/>
    <xf numFmtId="0" fontId="3" fillId="0" borderId="48" xfId="0" applyFont="1" applyBorder="1"/>
    <xf numFmtId="0" fontId="3" fillId="5" borderId="48" xfId="0" applyFont="1" applyFill="1" applyBorder="1"/>
    <xf numFmtId="3" fontId="3" fillId="0" borderId="48" xfId="0" applyNumberFormat="1" applyFont="1" applyBorder="1"/>
    <xf numFmtId="3" fontId="3" fillId="0" borderId="51" xfId="0" applyNumberFormat="1" applyFont="1" applyBorder="1"/>
    <xf numFmtId="0" fontId="3" fillId="0" borderId="52" xfId="0" applyFont="1" applyBorder="1" applyAlignment="1">
      <alignment horizontal="center"/>
    </xf>
    <xf numFmtId="0" fontId="3" fillId="0" borderId="41" xfId="0" applyFont="1" applyBorder="1"/>
    <xf numFmtId="0" fontId="3" fillId="0" borderId="42" xfId="0" applyFont="1" applyBorder="1"/>
    <xf numFmtId="0" fontId="3" fillId="0" borderId="53" xfId="0" applyFont="1" applyBorder="1"/>
    <xf numFmtId="0" fontId="3" fillId="0" borderId="52" xfId="0" applyFont="1" applyBorder="1"/>
    <xf numFmtId="3" fontId="3" fillId="0" borderId="52" xfId="0" applyNumberFormat="1" applyFont="1" applyBorder="1"/>
    <xf numFmtId="3" fontId="3" fillId="0" borderId="54" xfId="0" applyNumberFormat="1" applyFont="1" applyBorder="1"/>
    <xf numFmtId="0" fontId="3" fillId="0" borderId="0" xfId="0" applyFont="1" applyAlignment="1">
      <alignment horizontal="center"/>
    </xf>
    <xf numFmtId="0" fontId="21" fillId="0" borderId="0" xfId="0" applyFont="1"/>
    <xf numFmtId="0" fontId="12" fillId="0" borderId="7" xfId="0" applyFont="1" applyBorder="1" applyAlignment="1">
      <alignment horizontal="left" vertical="center" wrapText="1"/>
    </xf>
    <xf numFmtId="3" fontId="12" fillId="0" borderId="7" xfId="0" applyNumberFormat="1" applyFont="1" applyBorder="1" applyAlignment="1">
      <alignment horizontal="left" vertical="center" wrapText="1"/>
    </xf>
    <xf numFmtId="164" fontId="12" fillId="0" borderId="7" xfId="0" applyNumberFormat="1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3" fontId="22" fillId="0" borderId="17" xfId="0" applyNumberFormat="1" applyFont="1" applyBorder="1" applyAlignment="1">
      <alignment horizontal="left" vertical="center" wrapText="1"/>
    </xf>
    <xf numFmtId="0" fontId="23" fillId="0" borderId="0" xfId="0" applyFont="1" applyAlignment="1"/>
    <xf numFmtId="0" fontId="23" fillId="0" borderId="7" xfId="0" applyFont="1" applyBorder="1" applyAlignment="1"/>
    <xf numFmtId="0" fontId="23" fillId="0" borderId="57" xfId="0" applyFont="1" applyBorder="1" applyAlignment="1" applyProtection="1">
      <alignment horizontal="left" vertical="center" wrapText="1"/>
      <protection locked="0"/>
    </xf>
    <xf numFmtId="0" fontId="23" fillId="6" borderId="57" xfId="0" applyFont="1" applyFill="1" applyBorder="1" applyAlignment="1" applyProtection="1">
      <alignment horizontal="left" vertical="center" wrapText="1"/>
      <protection locked="0"/>
    </xf>
    <xf numFmtId="3" fontId="23" fillId="0" borderId="57" xfId="0" applyNumberFormat="1" applyFont="1" applyBorder="1" applyAlignment="1" applyProtection="1">
      <alignment horizontal="left" vertical="center" wrapText="1"/>
      <protection locked="0"/>
    </xf>
    <xf numFmtId="0" fontId="23" fillId="0" borderId="7" xfId="0" applyFont="1" applyBorder="1" applyAlignment="1" applyProtection="1">
      <alignment horizontal="left" vertical="center" wrapText="1"/>
      <protection locked="0"/>
    </xf>
    <xf numFmtId="0" fontId="23" fillId="0" borderId="7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vertical="center" wrapText="1"/>
      <protection locked="0"/>
    </xf>
    <xf numFmtId="0" fontId="22" fillId="0" borderId="60" xfId="0" applyFont="1" applyBorder="1" applyAlignment="1">
      <alignment horizontal="left" vertical="center" wrapText="1"/>
    </xf>
    <xf numFmtId="0" fontId="22" fillId="0" borderId="61" xfId="0" applyFont="1" applyBorder="1" applyAlignment="1">
      <alignment horizontal="left" vertical="center" wrapText="1"/>
    </xf>
    <xf numFmtId="0" fontId="23" fillId="0" borderId="59" xfId="0" applyFont="1" applyBorder="1" applyAlignment="1" applyProtection="1">
      <alignment horizontal="left" vertical="center" wrapText="1"/>
      <protection locked="0"/>
    </xf>
    <xf numFmtId="0" fontId="23" fillId="0" borderId="58" xfId="0" applyFont="1" applyBorder="1" applyAlignment="1" applyProtection="1">
      <alignment horizontal="left" vertical="center" wrapText="1"/>
      <protection locked="0"/>
    </xf>
    <xf numFmtId="14" fontId="23" fillId="0" borderId="57" xfId="0" applyNumberFormat="1" applyFont="1" applyBorder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vertical="center" wrapText="1"/>
      <protection locked="0"/>
    </xf>
    <xf numFmtId="0" fontId="22" fillId="0" borderId="0" xfId="0" applyFont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32" fillId="0" borderId="0" xfId="0" applyFont="1" applyProtection="1">
      <protection locked="0"/>
    </xf>
    <xf numFmtId="0" fontId="22" fillId="0" borderId="57" xfId="0" applyFont="1" applyBorder="1" applyAlignment="1">
      <alignment horizontal="left" vertical="center" wrapText="1"/>
    </xf>
    <xf numFmtId="3" fontId="22" fillId="0" borderId="57" xfId="0" applyNumberFormat="1" applyFont="1" applyBorder="1" applyAlignment="1">
      <alignment horizontal="left" vertical="center" wrapText="1"/>
    </xf>
    <xf numFmtId="165" fontId="22" fillId="0" borderId="57" xfId="0" applyNumberFormat="1" applyFont="1" applyBorder="1" applyAlignment="1">
      <alignment horizontal="left" vertical="center" wrapText="1"/>
    </xf>
    <xf numFmtId="164" fontId="22" fillId="0" borderId="57" xfId="0" applyNumberFormat="1" applyFont="1" applyBorder="1" applyAlignment="1">
      <alignment horizontal="left" vertical="center" wrapText="1"/>
    </xf>
    <xf numFmtId="0" fontId="22" fillId="0" borderId="57" xfId="0" applyFont="1" applyBorder="1" applyAlignment="1">
      <alignment horizontal="left" vertical="center"/>
    </xf>
    <xf numFmtId="3" fontId="22" fillId="0" borderId="57" xfId="0" applyNumberFormat="1" applyFont="1" applyBorder="1" applyAlignment="1">
      <alignment horizontal="left" vertical="center"/>
    </xf>
    <xf numFmtId="0" fontId="22" fillId="0" borderId="78" xfId="0" applyFont="1" applyBorder="1" applyAlignment="1">
      <alignment horizontal="left" vertical="center" wrapText="1"/>
    </xf>
    <xf numFmtId="0" fontId="22" fillId="0" borderId="79" xfId="0" applyFont="1" applyBorder="1" applyAlignment="1">
      <alignment horizontal="left" vertical="center" wrapText="1"/>
    </xf>
    <xf numFmtId="0" fontId="22" fillId="4" borderId="79" xfId="0" applyFont="1" applyFill="1" applyBorder="1" applyAlignment="1">
      <alignment horizontal="left" vertical="center" wrapText="1"/>
    </xf>
    <xf numFmtId="3" fontId="22" fillId="0" borderId="79" xfId="0" applyNumberFormat="1" applyFont="1" applyBorder="1" applyAlignment="1">
      <alignment horizontal="left" vertical="center" wrapText="1"/>
    </xf>
    <xf numFmtId="165" fontId="22" fillId="0" borderId="79" xfId="0" applyNumberFormat="1" applyFont="1" applyBorder="1" applyAlignment="1">
      <alignment horizontal="left" vertical="center" wrapText="1"/>
    </xf>
    <xf numFmtId="0" fontId="22" fillId="0" borderId="80" xfId="0" applyFont="1" applyBorder="1" applyAlignment="1">
      <alignment horizontal="left" vertical="center" wrapText="1"/>
    </xf>
    <xf numFmtId="0" fontId="22" fillId="0" borderId="59" xfId="0" applyFont="1" applyBorder="1" applyAlignment="1">
      <alignment horizontal="left" vertical="center" wrapText="1"/>
    </xf>
    <xf numFmtId="0" fontId="22" fillId="0" borderId="58" xfId="0" applyFont="1" applyBorder="1" applyAlignment="1">
      <alignment horizontal="left" vertical="center" wrapText="1"/>
    </xf>
    <xf numFmtId="0" fontId="22" fillId="0" borderId="59" xfId="0" applyFont="1" applyBorder="1" applyAlignment="1">
      <alignment horizontal="left" vertical="center"/>
    </xf>
    <xf numFmtId="0" fontId="22" fillId="0" borderId="58" xfId="0" applyFont="1" applyBorder="1" applyAlignment="1">
      <alignment horizontal="left" vertical="center"/>
    </xf>
    <xf numFmtId="0" fontId="26" fillId="4" borderId="73" xfId="0" applyFont="1" applyFill="1" applyBorder="1" applyAlignment="1">
      <alignment horizontal="center" vertical="center" wrapText="1"/>
    </xf>
    <xf numFmtId="3" fontId="27" fillId="0" borderId="73" xfId="0" applyNumberFormat="1" applyFont="1" applyBorder="1" applyAlignment="1">
      <alignment vertical="center" wrapText="1"/>
    </xf>
    <xf numFmtId="0" fontId="27" fillId="0" borderId="73" xfId="0" applyFont="1" applyBorder="1" applyAlignment="1">
      <alignment horizontal="center" vertical="center" wrapText="1"/>
    </xf>
    <xf numFmtId="0" fontId="27" fillId="4" borderId="73" xfId="0" applyFont="1" applyFill="1" applyBorder="1" applyAlignment="1">
      <alignment horizontal="center" vertical="center" wrapText="1"/>
    </xf>
    <xf numFmtId="0" fontId="27" fillId="0" borderId="82" xfId="0" applyFont="1" applyBorder="1" applyAlignment="1">
      <alignment horizontal="center" vertical="center" wrapText="1"/>
    </xf>
    <xf numFmtId="0" fontId="22" fillId="0" borderId="81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3" fontId="22" fillId="0" borderId="16" xfId="0" applyNumberFormat="1" applyFont="1" applyBorder="1" applyAlignment="1">
      <alignment horizontal="left" vertical="center" wrapText="1"/>
    </xf>
    <xf numFmtId="0" fontId="22" fillId="0" borderId="83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57" xfId="0" applyFont="1" applyBorder="1" applyAlignment="1" applyProtection="1">
      <alignment horizontal="left" vertical="center" wrapText="1"/>
      <protection locked="0"/>
    </xf>
    <xf numFmtId="164" fontId="23" fillId="0" borderId="57" xfId="0" applyNumberFormat="1" applyFont="1" applyBorder="1" applyAlignment="1" applyProtection="1">
      <alignment horizontal="left" vertical="center" wrapText="1"/>
      <protection locked="0"/>
    </xf>
    <xf numFmtId="0" fontId="22" fillId="0" borderId="84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3" fontId="22" fillId="0" borderId="15" xfId="0" applyNumberFormat="1" applyFont="1" applyBorder="1" applyAlignment="1">
      <alignment horizontal="left" vertical="center" wrapText="1"/>
    </xf>
    <xf numFmtId="0" fontId="22" fillId="0" borderId="62" xfId="0" applyFont="1" applyBorder="1" applyAlignment="1">
      <alignment horizontal="left" vertical="center" wrapText="1"/>
    </xf>
    <xf numFmtId="0" fontId="23" fillId="0" borderId="86" xfId="0" applyFont="1" applyBorder="1" applyAlignment="1" applyProtection="1">
      <alignment horizontal="left" vertical="center" wrapText="1"/>
      <protection locked="0"/>
    </xf>
    <xf numFmtId="0" fontId="23" fillId="0" borderId="85" xfId="0" applyFont="1" applyBorder="1" applyAlignment="1" applyProtection="1">
      <alignment horizontal="left" vertical="center" wrapText="1"/>
      <protection locked="0"/>
    </xf>
    <xf numFmtId="0" fontId="35" fillId="0" borderId="57" xfId="1" applyFont="1" applyBorder="1" applyAlignment="1" applyProtection="1">
      <alignment horizontal="right" vertical="center" wrapText="1"/>
      <protection locked="0"/>
    </xf>
    <xf numFmtId="0" fontId="36" fillId="0" borderId="57" xfId="1" applyFont="1" applyBorder="1" applyAlignment="1" applyProtection="1">
      <alignment horizontal="left" vertical="center" wrapText="1"/>
      <protection locked="0"/>
    </xf>
    <xf numFmtId="0" fontId="32" fillId="0" borderId="57" xfId="1" applyFont="1" applyBorder="1" applyAlignment="1" applyProtection="1">
      <alignment vertical="center"/>
      <protection locked="0"/>
    </xf>
    <xf numFmtId="0" fontId="32" fillId="0" borderId="57" xfId="1" applyFont="1" applyBorder="1" applyAlignment="1" applyProtection="1">
      <alignment vertical="center" wrapText="1"/>
      <protection locked="0"/>
    </xf>
    <xf numFmtId="0" fontId="23" fillId="0" borderId="0" xfId="0" applyFont="1" applyAlignment="1">
      <alignment vertical="center"/>
    </xf>
    <xf numFmtId="164" fontId="22" fillId="0" borderId="15" xfId="0" applyNumberFormat="1" applyFont="1" applyBorder="1" applyAlignment="1">
      <alignment horizontal="left" vertical="center" wrapText="1"/>
    </xf>
    <xf numFmtId="3" fontId="32" fillId="0" borderId="57" xfId="1" applyNumberFormat="1" applyFont="1" applyBorder="1" applyAlignment="1" applyProtection="1">
      <alignment vertical="center" wrapText="1"/>
      <protection locked="0"/>
    </xf>
    <xf numFmtId="3" fontId="32" fillId="0" borderId="57" xfId="1" applyNumberFormat="1" applyFont="1" applyBorder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32" fillId="0" borderId="57" xfId="0" applyFont="1" applyBorder="1" applyAlignment="1" applyProtection="1">
      <alignment vertical="center" wrapText="1"/>
      <protection locked="0"/>
    </xf>
    <xf numFmtId="0" fontId="32" fillId="0" borderId="57" xfId="0" applyFont="1" applyBorder="1" applyAlignment="1" applyProtection="1">
      <alignment vertical="center"/>
      <protection locked="0"/>
    </xf>
    <xf numFmtId="3" fontId="32" fillId="0" borderId="57" xfId="0" applyNumberFormat="1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1" fillId="0" borderId="57" xfId="1" applyFont="1" applyBorder="1" applyAlignment="1" applyProtection="1">
      <alignment horizontal="left" vertical="center" wrapText="1"/>
      <protection locked="0"/>
    </xf>
    <xf numFmtId="3" fontId="31" fillId="0" borderId="57" xfId="1" applyNumberFormat="1" applyFont="1" applyBorder="1" applyAlignment="1" applyProtection="1">
      <alignment horizontal="center" vertical="center" wrapText="1"/>
      <protection locked="0"/>
    </xf>
    <xf numFmtId="0" fontId="32" fillId="0" borderId="85" xfId="0" applyFont="1" applyBorder="1" applyAlignment="1" applyProtection="1">
      <alignment vertical="center" wrapText="1"/>
      <protection locked="0"/>
    </xf>
    <xf numFmtId="0" fontId="32" fillId="0" borderId="85" xfId="0" applyFont="1" applyBorder="1" applyAlignment="1" applyProtection="1">
      <alignment vertical="center"/>
      <protection locked="0"/>
    </xf>
    <xf numFmtId="3" fontId="32" fillId="0" borderId="85" xfId="0" applyNumberFormat="1" applyFont="1" applyBorder="1" applyAlignment="1" applyProtection="1">
      <alignment vertical="center"/>
      <protection locked="0"/>
    </xf>
    <xf numFmtId="3" fontId="32" fillId="0" borderId="57" xfId="1" applyNumberFormat="1" applyFont="1" applyBorder="1" applyAlignment="1" applyProtection="1">
      <alignment horizontal="center" vertical="center"/>
      <protection locked="0"/>
    </xf>
    <xf numFmtId="49" fontId="31" fillId="0" borderId="57" xfId="1" applyNumberFormat="1" applyFont="1" applyBorder="1" applyAlignment="1" applyProtection="1">
      <alignment horizontal="left" vertical="center" wrapText="1"/>
      <protection locked="0"/>
    </xf>
    <xf numFmtId="17" fontId="32" fillId="0" borderId="57" xfId="1" applyNumberFormat="1" applyFont="1" applyBorder="1" applyAlignment="1" applyProtection="1">
      <alignment horizontal="center" vertical="center"/>
      <protection locked="0"/>
    </xf>
    <xf numFmtId="0" fontId="31" fillId="0" borderId="17" xfId="1" applyFont="1" applyFill="1" applyBorder="1" applyAlignment="1">
      <alignment horizontal="left" vertical="center" wrapText="1"/>
    </xf>
    <xf numFmtId="0" fontId="31" fillId="0" borderId="7" xfId="1" applyFont="1" applyFill="1" applyBorder="1" applyAlignment="1">
      <alignment horizontal="left" vertical="center" wrapText="1"/>
    </xf>
    <xf numFmtId="3" fontId="31" fillId="0" borderId="17" xfId="1" applyNumberFormat="1" applyFont="1" applyFill="1" applyBorder="1" applyAlignment="1">
      <alignment horizontal="left" vertical="center" wrapText="1"/>
    </xf>
    <xf numFmtId="0" fontId="31" fillId="0" borderId="61" xfId="1" applyFont="1" applyFill="1" applyBorder="1" applyAlignment="1">
      <alignment horizontal="left" vertical="center" wrapText="1"/>
    </xf>
    <xf numFmtId="0" fontId="31" fillId="0" borderId="3" xfId="1" applyFont="1" applyFill="1" applyBorder="1" applyAlignment="1">
      <alignment horizontal="left" vertical="center" wrapText="1"/>
    </xf>
    <xf numFmtId="0" fontId="35" fillId="0" borderId="59" xfId="0" applyFont="1" applyBorder="1" applyAlignment="1" applyProtection="1">
      <alignment horizontal="left" vertical="center" wrapText="1"/>
      <protection locked="0"/>
    </xf>
    <xf numFmtId="0" fontId="35" fillId="0" borderId="58" xfId="1" applyFont="1" applyBorder="1" applyAlignment="1" applyProtection="1">
      <alignment horizontal="left" vertical="center" wrapText="1"/>
      <protection locked="0"/>
    </xf>
    <xf numFmtId="0" fontId="32" fillId="0" borderId="58" xfId="0" applyFont="1" applyBorder="1" applyAlignment="1" applyProtection="1">
      <alignment vertical="center"/>
      <protection locked="0"/>
    </xf>
    <xf numFmtId="0" fontId="32" fillId="0" borderId="87" xfId="0" applyFont="1" applyBorder="1" applyAlignment="1" applyProtection="1">
      <alignment vertical="center"/>
      <protection locked="0"/>
    </xf>
    <xf numFmtId="0" fontId="31" fillId="0" borderId="73" xfId="1" applyFont="1" applyFill="1" applyBorder="1" applyAlignment="1">
      <alignment horizontal="left" vertical="center" wrapText="1"/>
    </xf>
    <xf numFmtId="0" fontId="31" fillId="0" borderId="82" xfId="1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/>
    </xf>
    <xf numFmtId="0" fontId="26" fillId="4" borderId="65" xfId="0" applyFont="1" applyFill="1" applyBorder="1" applyAlignment="1">
      <alignment horizontal="center" vertical="center" wrapText="1"/>
    </xf>
    <xf numFmtId="3" fontId="26" fillId="0" borderId="66" xfId="0" applyNumberFormat="1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 wrapText="1"/>
    </xf>
    <xf numFmtId="0" fontId="26" fillId="4" borderId="64" xfId="0" applyFont="1" applyFill="1" applyBorder="1" applyAlignment="1">
      <alignment horizontal="center" vertical="center" wrapText="1"/>
    </xf>
    <xf numFmtId="0" fontId="26" fillId="4" borderId="66" xfId="0" applyFont="1" applyFill="1" applyBorder="1" applyAlignment="1">
      <alignment horizontal="center" vertical="center" wrapText="1"/>
    </xf>
    <xf numFmtId="0" fontId="26" fillId="0" borderId="65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/>
    </xf>
    <xf numFmtId="0" fontId="26" fillId="4" borderId="15" xfId="0" applyFont="1" applyFill="1" applyBorder="1" applyAlignment="1">
      <alignment horizontal="center" vertical="center" wrapText="1"/>
    </xf>
    <xf numFmtId="0" fontId="26" fillId="4" borderId="63" xfId="0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3" fontId="27" fillId="0" borderId="15" xfId="0" applyNumberFormat="1" applyFont="1" applyBorder="1" applyAlignment="1">
      <alignment horizontal="center" vertical="center" wrapText="1"/>
    </xf>
    <xf numFmtId="0" fontId="27" fillId="4" borderId="15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9" fillId="0" borderId="39" xfId="0" applyFont="1" applyBorder="1"/>
    <xf numFmtId="3" fontId="11" fillId="0" borderId="33" xfId="0" applyNumberFormat="1" applyFont="1" applyBorder="1" applyAlignment="1">
      <alignment horizontal="center" vertical="center" wrapText="1"/>
    </xf>
    <xf numFmtId="0" fontId="9" fillId="0" borderId="38" xfId="0" applyFont="1" applyBorder="1"/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9" fillId="0" borderId="40" xfId="0" applyFont="1" applyBorder="1"/>
    <xf numFmtId="0" fontId="11" fillId="4" borderId="19" xfId="0" applyFont="1" applyFill="1" applyBorder="1" applyAlignment="1">
      <alignment horizontal="center" vertical="center" wrapText="1"/>
    </xf>
    <xf numFmtId="0" fontId="9" fillId="0" borderId="20" xfId="0" applyFont="1" applyBorder="1"/>
    <xf numFmtId="0" fontId="9" fillId="0" borderId="35" xfId="0" applyFont="1" applyBorder="1"/>
    <xf numFmtId="0" fontId="10" fillId="0" borderId="23" xfId="0" applyFont="1" applyBorder="1" applyAlignment="1">
      <alignment horizontal="center" vertical="center" wrapText="1"/>
    </xf>
    <xf numFmtId="0" fontId="9" fillId="0" borderId="32" xfId="0" applyFont="1" applyBorder="1"/>
    <xf numFmtId="0" fontId="9" fillId="0" borderId="37" xfId="0" applyFont="1" applyBorder="1"/>
    <xf numFmtId="0" fontId="8" fillId="0" borderId="19" xfId="0" applyFont="1" applyBorder="1" applyAlignment="1">
      <alignment horizontal="center"/>
    </xf>
    <xf numFmtId="0" fontId="9" fillId="0" borderId="21" xfId="0" applyFont="1" applyBorder="1"/>
    <xf numFmtId="0" fontId="10" fillId="4" borderId="22" xfId="0" applyFont="1" applyFill="1" applyBorder="1" applyAlignment="1">
      <alignment horizontal="center" vertical="center" wrapText="1"/>
    </xf>
    <xf numFmtId="0" fontId="9" fillId="0" borderId="31" xfId="0" applyFont="1" applyBorder="1"/>
    <xf numFmtId="0" fontId="9" fillId="0" borderId="36" xfId="0" applyFont="1" applyBorder="1"/>
    <xf numFmtId="0" fontId="10" fillId="4" borderId="23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9" fillId="0" borderId="25" xfId="0" applyFont="1" applyBorder="1"/>
    <xf numFmtId="0" fontId="9" fillId="0" borderId="26" xfId="0" applyFont="1" applyBorder="1"/>
    <xf numFmtId="3" fontId="10" fillId="0" borderId="24" xfId="0" applyNumberFormat="1" applyFont="1" applyBorder="1" applyAlignment="1">
      <alignment horizontal="center" vertical="center"/>
    </xf>
    <xf numFmtId="0" fontId="9" fillId="0" borderId="27" xfId="0" applyFont="1" applyBorder="1"/>
    <xf numFmtId="0" fontId="10" fillId="0" borderId="24" xfId="0" applyFont="1" applyBorder="1" applyAlignment="1">
      <alignment horizontal="center" vertical="top" wrapText="1"/>
    </xf>
    <xf numFmtId="0" fontId="10" fillId="4" borderId="28" xfId="0" applyFont="1" applyFill="1" applyBorder="1" applyAlignment="1">
      <alignment horizontal="center" vertical="center"/>
    </xf>
    <xf numFmtId="0" fontId="9" fillId="0" borderId="29" xfId="0" applyFont="1" applyBorder="1"/>
    <xf numFmtId="0" fontId="9" fillId="0" borderId="30" xfId="0" applyFont="1" applyBorder="1"/>
    <xf numFmtId="0" fontId="10" fillId="4" borderId="33" xfId="0" applyFont="1" applyFill="1" applyBorder="1" applyAlignment="1">
      <alignment horizontal="center" vertical="center" wrapText="1"/>
    </xf>
    <xf numFmtId="3" fontId="25" fillId="0" borderId="74" xfId="0" applyNumberFormat="1" applyFont="1" applyBorder="1" applyAlignment="1">
      <alignment horizontal="center" vertical="center"/>
    </xf>
    <xf numFmtId="0" fontId="22" fillId="0" borderId="75" xfId="0" applyFont="1" applyBorder="1" applyAlignment="1">
      <alignment vertical="center"/>
    </xf>
    <xf numFmtId="0" fontId="22" fillId="0" borderId="76" xfId="0" applyFont="1" applyBorder="1" applyAlignment="1">
      <alignment vertical="center"/>
    </xf>
    <xf numFmtId="0" fontId="22" fillId="0" borderId="68" xfId="0" applyFont="1" applyBorder="1" applyAlignment="1">
      <alignment vertical="center"/>
    </xf>
    <xf numFmtId="0" fontId="22" fillId="0" borderId="67" xfId="0" applyFont="1" applyBorder="1" applyAlignment="1">
      <alignment vertical="center"/>
    </xf>
    <xf numFmtId="0" fontId="22" fillId="0" borderId="69" xfId="0" applyFont="1" applyBorder="1" applyAlignment="1">
      <alignment vertical="center"/>
    </xf>
    <xf numFmtId="0" fontId="22" fillId="0" borderId="70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22" fillId="0" borderId="77" xfId="0" applyFont="1" applyBorder="1" applyAlignment="1">
      <alignment vertical="center"/>
    </xf>
    <xf numFmtId="0" fontId="35" fillId="0" borderId="57" xfId="1" applyFont="1" applyBorder="1" applyAlignment="1" applyProtection="1">
      <alignment vertical="center" wrapText="1"/>
      <protection locked="0"/>
    </xf>
    <xf numFmtId="0" fontId="35" fillId="0" borderId="57" xfId="1" applyFont="1" applyBorder="1" applyAlignment="1" applyProtection="1">
      <alignment vertical="center"/>
      <protection locked="0"/>
    </xf>
    <xf numFmtId="0" fontId="35" fillId="0" borderId="57" xfId="1" applyFont="1" applyFill="1" applyBorder="1" applyAlignment="1" applyProtection="1">
      <alignment vertical="center"/>
      <protection locked="0"/>
    </xf>
    <xf numFmtId="3" fontId="35" fillId="0" borderId="57" xfId="1" applyNumberFormat="1" applyFont="1" applyBorder="1" applyAlignment="1" applyProtection="1">
      <alignment vertical="center"/>
      <protection locked="0"/>
    </xf>
    <xf numFmtId="0" fontId="35" fillId="0" borderId="58" xfId="1" applyFont="1" applyBorder="1" applyAlignment="1" applyProtection="1">
      <alignment vertical="center"/>
      <protection locked="0"/>
    </xf>
    <xf numFmtId="0" fontId="35" fillId="0" borderId="57" xfId="1" applyFont="1" applyFill="1" applyBorder="1" applyAlignment="1" applyProtection="1">
      <alignment vertical="center" wrapText="1"/>
      <protection locked="0"/>
    </xf>
    <xf numFmtId="0" fontId="37" fillId="0" borderId="57" xfId="1" applyFont="1" applyBorder="1" applyAlignment="1" applyProtection="1">
      <alignment vertical="center" wrapText="1"/>
      <protection locked="0"/>
    </xf>
    <xf numFmtId="3" fontId="35" fillId="0" borderId="57" xfId="1" applyNumberFormat="1" applyFont="1" applyBorder="1" applyAlignment="1" applyProtection="1">
      <alignment horizontal="right" vertical="center"/>
      <protection locked="0"/>
    </xf>
    <xf numFmtId="0" fontId="35" fillId="0" borderId="85" xfId="1" applyFont="1" applyBorder="1" applyAlignment="1" applyProtection="1">
      <alignment vertical="center"/>
      <protection locked="0"/>
    </xf>
    <xf numFmtId="0" fontId="32" fillId="0" borderId="58" xfId="1" applyFont="1" applyBorder="1" applyAlignment="1" applyProtection="1">
      <alignment vertical="center"/>
      <protection locked="0"/>
    </xf>
    <xf numFmtId="0" fontId="39" fillId="0" borderId="57" xfId="0" applyFont="1" applyBorder="1" applyAlignment="1">
      <alignment horizontal="left" vertical="center" wrapText="1"/>
    </xf>
    <xf numFmtId="3" fontId="39" fillId="0" borderId="57" xfId="0" applyNumberFormat="1" applyFont="1" applyBorder="1" applyAlignment="1">
      <alignment horizontal="left" vertical="center" wrapText="1"/>
    </xf>
    <xf numFmtId="0" fontId="25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vertical="center"/>
    </xf>
    <xf numFmtId="0" fontId="22" fillId="0" borderId="14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2" fillId="0" borderId="71" xfId="0" applyFont="1" applyBorder="1" applyAlignment="1">
      <alignment vertical="center"/>
    </xf>
    <xf numFmtId="0" fontId="22" fillId="0" borderId="72" xfId="0" applyFont="1" applyBorder="1" applyAlignment="1">
      <alignment vertical="center"/>
    </xf>
    <xf numFmtId="0" fontId="38" fillId="0" borderId="57" xfId="1" applyFont="1" applyBorder="1" applyAlignment="1" applyProtection="1">
      <alignment vertical="center" wrapText="1"/>
      <protection locked="0"/>
    </xf>
    <xf numFmtId="3" fontId="38" fillId="0" borderId="57" xfId="1" applyNumberFormat="1" applyFont="1" applyBorder="1" applyAlignment="1" applyProtection="1">
      <alignment vertical="center" wrapText="1"/>
      <protection locked="0"/>
    </xf>
    <xf numFmtId="14" fontId="38" fillId="0" borderId="57" xfId="1" applyNumberFormat="1" applyFont="1" applyBorder="1" applyAlignment="1" applyProtection="1">
      <alignment vertical="center" wrapText="1"/>
      <protection locked="0"/>
    </xf>
    <xf numFmtId="0" fontId="38" fillId="0" borderId="57" xfId="1" applyFont="1" applyBorder="1" applyAlignment="1" applyProtection="1">
      <alignment vertical="center"/>
      <protection locked="0"/>
    </xf>
    <xf numFmtId="0" fontId="38" fillId="0" borderId="57" xfId="1" applyFont="1" applyFill="1" applyBorder="1" applyAlignment="1" applyProtection="1">
      <alignment vertical="center" wrapText="1"/>
      <protection locked="0"/>
    </xf>
    <xf numFmtId="3" fontId="38" fillId="0" borderId="57" xfId="1" applyNumberFormat="1" applyFont="1" applyBorder="1" applyAlignment="1" applyProtection="1">
      <alignment vertical="center"/>
      <protection locked="0"/>
    </xf>
    <xf numFmtId="0" fontId="40" fillId="0" borderId="57" xfId="1" applyFont="1" applyBorder="1" applyAlignment="1" applyProtection="1">
      <alignment vertical="center" wrapText="1"/>
      <protection locked="0"/>
    </xf>
    <xf numFmtId="0" fontId="40" fillId="0" borderId="57" xfId="1" applyFont="1" applyBorder="1" applyAlignment="1" applyProtection="1">
      <alignment vertical="center"/>
      <protection locked="0"/>
    </xf>
    <xf numFmtId="3" fontId="38" fillId="0" borderId="57" xfId="1" applyNumberFormat="1" applyFont="1" applyBorder="1" applyAlignment="1" applyProtection="1">
      <alignment horizontal="left" vertical="center"/>
      <protection locked="0"/>
    </xf>
    <xf numFmtId="3" fontId="3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1" fillId="0" borderId="55" xfId="0" applyFont="1" applyBorder="1" applyAlignment="1">
      <alignment vertical="center"/>
    </xf>
    <xf numFmtId="0" fontId="21" fillId="0" borderId="56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31" fillId="0" borderId="7" xfId="1" applyFont="1" applyFill="1" applyBorder="1" applyAlignment="1">
      <alignment vertical="center" wrapText="1"/>
    </xf>
    <xf numFmtId="0" fontId="31" fillId="0" borderId="17" xfId="1" applyFont="1" applyFill="1" applyBorder="1" applyAlignment="1">
      <alignment vertical="center" wrapText="1"/>
    </xf>
    <xf numFmtId="0" fontId="38" fillId="0" borderId="57" xfId="0" applyFont="1" applyBorder="1" applyAlignment="1" applyProtection="1">
      <alignment horizontal="left" vertical="center" wrapText="1"/>
      <protection locked="0"/>
    </xf>
    <xf numFmtId="3" fontId="38" fillId="0" borderId="57" xfId="0" applyNumberFormat="1" applyFont="1" applyBorder="1" applyAlignment="1" applyProtection="1">
      <alignment horizontal="left" vertical="center" wrapText="1"/>
      <protection locked="0"/>
    </xf>
    <xf numFmtId="0" fontId="38" fillId="0" borderId="57" xfId="0" applyFont="1" applyBorder="1" applyAlignment="1" applyProtection="1">
      <alignment horizontal="left" wrapText="1"/>
      <protection locked="0"/>
    </xf>
    <xf numFmtId="0" fontId="38" fillId="0" borderId="0" xfId="0" applyFont="1" applyAlignment="1">
      <alignment vertical="center"/>
    </xf>
    <xf numFmtId="0" fontId="38" fillId="0" borderId="85" xfId="0" applyFont="1" applyBorder="1" applyAlignment="1" applyProtection="1">
      <alignment horizontal="left" vertical="center" wrapText="1"/>
      <protection locked="0"/>
    </xf>
    <xf numFmtId="3" fontId="38" fillId="0" borderId="85" xfId="0" applyNumberFormat="1" applyFont="1" applyBorder="1" applyAlignment="1" applyProtection="1">
      <alignment horizontal="left" vertical="center" wrapText="1"/>
      <protection locked="0"/>
    </xf>
    <xf numFmtId="0" fontId="38" fillId="0" borderId="85" xfId="0" applyFont="1" applyBorder="1" applyAlignment="1" applyProtection="1">
      <alignment horizontal="left" wrapText="1"/>
      <protection locked="0"/>
    </xf>
    <xf numFmtId="0" fontId="38" fillId="0" borderId="58" xfId="0" applyFont="1" applyBorder="1" applyAlignment="1" applyProtection="1">
      <alignment horizontal="left" wrapText="1"/>
      <protection locked="0"/>
    </xf>
    <xf numFmtId="0" fontId="38" fillId="0" borderId="87" xfId="0" applyFont="1" applyBorder="1" applyAlignment="1" applyProtection="1">
      <alignment horizontal="left" wrapText="1"/>
      <protection locked="0"/>
    </xf>
    <xf numFmtId="0" fontId="5" fillId="0" borderId="89" xfId="0" applyFont="1" applyBorder="1" applyAlignment="1">
      <alignment vertical="center" wrapText="1"/>
    </xf>
    <xf numFmtId="0" fontId="41" fillId="4" borderId="89" xfId="0" applyFont="1" applyFill="1" applyBorder="1" applyAlignment="1">
      <alignment vertical="center" wrapText="1"/>
    </xf>
    <xf numFmtId="3" fontId="5" fillId="0" borderId="89" xfId="0" applyNumberFormat="1" applyFont="1" applyBorder="1" applyAlignment="1">
      <alignment vertical="center" wrapText="1"/>
    </xf>
    <xf numFmtId="165" fontId="5" fillId="0" borderId="89" xfId="0" applyNumberFormat="1" applyFont="1" applyBorder="1" applyAlignment="1">
      <alignment horizontal="left" vertical="center" wrapText="1"/>
    </xf>
    <xf numFmtId="0" fontId="5" fillId="0" borderId="90" xfId="0" applyFont="1" applyBorder="1" applyAlignment="1">
      <alignment vertical="center" wrapText="1"/>
    </xf>
    <xf numFmtId="0" fontId="32" fillId="0" borderId="91" xfId="0" applyFont="1" applyBorder="1" applyAlignment="1" applyProtection="1">
      <alignment vertical="center" wrapText="1"/>
      <protection locked="0"/>
    </xf>
    <xf numFmtId="0" fontId="32" fillId="0" borderId="92" xfId="0" applyFont="1" applyBorder="1" applyAlignment="1" applyProtection="1">
      <alignment vertical="center" wrapText="1"/>
      <protection locked="0"/>
    </xf>
    <xf numFmtId="0" fontId="31" fillId="0" borderId="91" xfId="1" applyFont="1" applyBorder="1" applyAlignment="1" applyProtection="1">
      <alignment horizontal="left" vertical="center" wrapText="1"/>
      <protection locked="0"/>
    </xf>
    <xf numFmtId="0" fontId="38" fillId="0" borderId="91" xfId="0" applyFont="1" applyBorder="1" applyAlignment="1" applyProtection="1">
      <alignment horizontal="left" vertical="center" wrapText="1"/>
      <protection locked="0"/>
    </xf>
    <xf numFmtId="0" fontId="38" fillId="0" borderId="92" xfId="0" applyFont="1" applyBorder="1" applyAlignment="1" applyProtection="1">
      <alignment horizontal="left" vertical="center" wrapText="1"/>
      <protection locked="0"/>
    </xf>
    <xf numFmtId="0" fontId="5" fillId="0" borderId="88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</cellXfs>
  <cellStyles count="4">
    <cellStyle name="Hypertextový odkaz 2" xfId="2" xr:uid="{00000000-0005-0000-0000-000032000000}"/>
    <cellStyle name="Normální" xfId="0" builtinId="0"/>
    <cellStyle name="Normální 2" xfId="1" xr:uid="{00000000-0005-0000-0000-000031000000}"/>
    <cellStyle name="Procenta 2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152400</xdr:rowOff>
    </xdr:from>
    <xdr:ext cx="11430000" cy="2171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698913"/>
          <a:ext cx="10692000" cy="2162175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847725</xdr:colOff>
      <xdr:row>2</xdr:row>
      <xdr:rowOff>178435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C7DF6F4-7184-43EE-B447-9BE6BA25AC8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2447925" cy="559435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</xdr:colOff>
      <xdr:row>0</xdr:row>
      <xdr:rowOff>0</xdr:rowOff>
    </xdr:from>
    <xdr:to>
      <xdr:col>2</xdr:col>
      <xdr:colOff>828674</xdr:colOff>
      <xdr:row>2</xdr:row>
      <xdr:rowOff>178435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C32B3E75-E36D-4CE4-A597-EF67B411C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1437" y="0"/>
          <a:ext cx="2447925" cy="559435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742950</xdr:colOff>
      <xdr:row>2</xdr:row>
      <xdr:rowOff>178435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6FDBC9B-FEAD-403B-AD5E-157B287FDD4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2447925" cy="55943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17.7109375" customWidth="1"/>
    <col min="2" max="2" width="14.5703125" customWidth="1"/>
    <col min="3" max="3" width="14.85546875" customWidth="1"/>
    <col min="4" max="26" width="8.85546875" customWidth="1"/>
  </cols>
  <sheetData>
    <row r="1" spans="1:26" ht="2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2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5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25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5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5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5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25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25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25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5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5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5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5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25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3" t="s">
        <v>29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 t="s">
        <v>30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0.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8.25" customHeight="1" x14ac:dyDescent="0.25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3" t="s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 t="s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3" t="s">
        <v>34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 t="s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3" t="s">
        <v>36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 t="s">
        <v>37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0" t="s">
        <v>38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1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hyperlinks>
    <hyperlink ref="A42" r:id="rId1" xr:uid="{00000000-0004-0000-0000-000000000000}"/>
  </hyperlinks>
  <pageMargins left="0.7" right="0.7" top="0.78740157499999996" bottom="0.78740157499999996" header="0" footer="0"/>
  <pageSetup paperSize="9" scale="6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Z1012"/>
  <sheetViews>
    <sheetView workbookViewId="0">
      <selection activeCell="H7" sqref="H7"/>
    </sheetView>
  </sheetViews>
  <sheetFormatPr defaultColWidth="14.42578125" defaultRowHeight="15" customHeight="1" x14ac:dyDescent="0.25"/>
  <cols>
    <col min="1" max="1" width="7.28515625" style="219" customWidth="1"/>
    <col min="2" max="2" width="16.7109375" style="219" customWidth="1"/>
    <col min="3" max="3" width="19" style="219" customWidth="1"/>
    <col min="4" max="4" width="9.28515625" style="219" customWidth="1"/>
    <col min="5" max="5" width="12.85546875" style="219" customWidth="1"/>
    <col min="6" max="6" width="11.7109375" style="219" customWidth="1"/>
    <col min="7" max="7" width="21" style="219" customWidth="1"/>
    <col min="8" max="9" width="12.85546875" style="219" customWidth="1"/>
    <col min="10" max="10" width="11.7109375" style="219" customWidth="1"/>
    <col min="11" max="11" width="42.28515625" style="219" customWidth="1"/>
    <col min="12" max="13" width="13.140625" style="219" customWidth="1"/>
    <col min="14" max="15" width="11.85546875" style="219" customWidth="1"/>
    <col min="16" max="16" width="13.7109375" style="219" customWidth="1"/>
    <col min="17" max="17" width="13.28515625" style="219" customWidth="1"/>
    <col min="18" max="18" width="14.42578125" style="219" customWidth="1"/>
    <col min="19" max="19" width="13.85546875" style="219" customWidth="1"/>
    <col min="20" max="26" width="9.28515625" style="219" customWidth="1"/>
    <col min="27" max="16384" width="14.42578125" style="219"/>
  </cols>
  <sheetData>
    <row r="4" spans="1:26" ht="19.5" thickBot="1" x14ac:dyDescent="0.3">
      <c r="A4" s="216" t="s">
        <v>39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8"/>
      <c r="T4" s="25"/>
      <c r="U4" s="25"/>
      <c r="V4" s="25"/>
      <c r="W4" s="25"/>
      <c r="X4" s="25"/>
      <c r="Y4" s="25"/>
      <c r="Z4" s="25"/>
    </row>
    <row r="5" spans="1:26" ht="27" customHeight="1" x14ac:dyDescent="0.25">
      <c r="A5" s="152" t="s">
        <v>40</v>
      </c>
      <c r="B5" s="153" t="s">
        <v>41</v>
      </c>
      <c r="C5" s="195"/>
      <c r="D5" s="195"/>
      <c r="E5" s="195"/>
      <c r="F5" s="196"/>
      <c r="G5" s="149" t="s">
        <v>42</v>
      </c>
      <c r="H5" s="154" t="s">
        <v>43</v>
      </c>
      <c r="I5" s="154" t="s">
        <v>44</v>
      </c>
      <c r="J5" s="149" t="s">
        <v>45</v>
      </c>
      <c r="K5" s="149" t="s">
        <v>46</v>
      </c>
      <c r="L5" s="150" t="s">
        <v>391</v>
      </c>
      <c r="M5" s="196"/>
      <c r="N5" s="151" t="s">
        <v>348</v>
      </c>
      <c r="O5" s="196"/>
      <c r="P5" s="151" t="s">
        <v>349</v>
      </c>
      <c r="Q5" s="196"/>
      <c r="R5" s="151" t="s">
        <v>47</v>
      </c>
      <c r="S5" s="197"/>
      <c r="T5" s="25"/>
      <c r="U5" s="25"/>
      <c r="V5" s="25"/>
      <c r="W5" s="25"/>
      <c r="X5" s="25"/>
      <c r="Y5" s="25"/>
      <c r="Z5" s="25"/>
    </row>
    <row r="6" spans="1:26" ht="92.25" thickBot="1" x14ac:dyDescent="0.3">
      <c r="A6" s="220"/>
      <c r="B6" s="97" t="s">
        <v>48</v>
      </c>
      <c r="C6" s="97" t="s">
        <v>49</v>
      </c>
      <c r="D6" s="97" t="s">
        <v>50</v>
      </c>
      <c r="E6" s="97" t="s">
        <v>51</v>
      </c>
      <c r="F6" s="97" t="s">
        <v>52</v>
      </c>
      <c r="G6" s="221"/>
      <c r="H6" s="221"/>
      <c r="I6" s="221"/>
      <c r="J6" s="221"/>
      <c r="K6" s="221"/>
      <c r="L6" s="98" t="s">
        <v>53</v>
      </c>
      <c r="M6" s="98" t="s">
        <v>54</v>
      </c>
      <c r="N6" s="99" t="s">
        <v>55</v>
      </c>
      <c r="O6" s="99" t="s">
        <v>56</v>
      </c>
      <c r="P6" s="100" t="s">
        <v>392</v>
      </c>
      <c r="Q6" s="100" t="s">
        <v>393</v>
      </c>
      <c r="R6" s="99" t="s">
        <v>57</v>
      </c>
      <c r="S6" s="101" t="s">
        <v>58</v>
      </c>
      <c r="T6" s="25"/>
      <c r="U6" s="25"/>
      <c r="V6" s="25"/>
      <c r="W6" s="25"/>
      <c r="X6" s="25"/>
      <c r="Y6" s="25"/>
      <c r="Z6" s="25"/>
    </row>
    <row r="7" spans="1:26" ht="60" x14ac:dyDescent="0.25">
      <c r="A7" s="102">
        <v>1</v>
      </c>
      <c r="B7" s="103" t="s">
        <v>59</v>
      </c>
      <c r="C7" s="103" t="s">
        <v>60</v>
      </c>
      <c r="D7" s="103">
        <v>70985928</v>
      </c>
      <c r="E7" s="103">
        <v>120201666</v>
      </c>
      <c r="F7" s="103">
        <v>600146740</v>
      </c>
      <c r="G7" s="103" t="s">
        <v>61</v>
      </c>
      <c r="H7" s="103" t="s">
        <v>27</v>
      </c>
      <c r="I7" s="103" t="s">
        <v>62</v>
      </c>
      <c r="J7" s="103" t="s">
        <v>63</v>
      </c>
      <c r="K7" s="103" t="s">
        <v>319</v>
      </c>
      <c r="L7" s="104">
        <v>1500000</v>
      </c>
      <c r="M7" s="104">
        <v>1275000</v>
      </c>
      <c r="N7" s="103">
        <v>2022</v>
      </c>
      <c r="O7" s="103">
        <v>2024</v>
      </c>
      <c r="P7" s="103"/>
      <c r="Q7" s="103" t="s">
        <v>64</v>
      </c>
      <c r="R7" s="103" t="s">
        <v>65</v>
      </c>
      <c r="S7" s="105" t="s">
        <v>66</v>
      </c>
      <c r="T7" s="22"/>
      <c r="U7" s="22"/>
      <c r="V7" s="22"/>
      <c r="W7" s="22"/>
      <c r="X7" s="22"/>
      <c r="Y7" s="22"/>
      <c r="Z7" s="22"/>
    </row>
    <row r="8" spans="1:26" ht="45" x14ac:dyDescent="0.25">
      <c r="A8" s="71">
        <v>2</v>
      </c>
      <c r="B8" s="59" t="s">
        <v>59</v>
      </c>
      <c r="C8" s="59" t="s">
        <v>60</v>
      </c>
      <c r="D8" s="59">
        <v>70985928</v>
      </c>
      <c r="E8" s="59">
        <v>120201666</v>
      </c>
      <c r="F8" s="59">
        <v>600146740</v>
      </c>
      <c r="G8" s="59" t="s">
        <v>67</v>
      </c>
      <c r="H8" s="59" t="s">
        <v>27</v>
      </c>
      <c r="I8" s="59" t="s">
        <v>62</v>
      </c>
      <c r="J8" s="59" t="s">
        <v>63</v>
      </c>
      <c r="K8" s="59" t="s">
        <v>68</v>
      </c>
      <c r="L8" s="60">
        <v>1300000</v>
      </c>
      <c r="M8" s="60">
        <v>1105000</v>
      </c>
      <c r="N8" s="59">
        <v>2023</v>
      </c>
      <c r="O8" s="59">
        <v>2024</v>
      </c>
      <c r="P8" s="59"/>
      <c r="Q8" s="59" t="s">
        <v>64</v>
      </c>
      <c r="R8" s="59" t="s">
        <v>65</v>
      </c>
      <c r="S8" s="72" t="s">
        <v>66</v>
      </c>
      <c r="T8" s="22"/>
      <c r="U8" s="22"/>
      <c r="V8" s="22"/>
      <c r="W8" s="22"/>
      <c r="X8" s="22"/>
      <c r="Y8" s="22"/>
      <c r="Z8" s="22"/>
    </row>
    <row r="9" spans="1:26" ht="45" x14ac:dyDescent="0.25">
      <c r="A9" s="71">
        <v>3</v>
      </c>
      <c r="B9" s="59" t="s">
        <v>71</v>
      </c>
      <c r="C9" s="59" t="s">
        <v>72</v>
      </c>
      <c r="D9" s="59">
        <v>43541496</v>
      </c>
      <c r="E9" s="59">
        <v>43541496</v>
      </c>
      <c r="F9" s="59">
        <v>600146553</v>
      </c>
      <c r="G9" s="59" t="s">
        <v>73</v>
      </c>
      <c r="H9" s="59" t="s">
        <v>27</v>
      </c>
      <c r="I9" s="59" t="s">
        <v>62</v>
      </c>
      <c r="J9" s="59" t="s">
        <v>74</v>
      </c>
      <c r="K9" s="59" t="s">
        <v>75</v>
      </c>
      <c r="L9" s="60" t="s">
        <v>76</v>
      </c>
      <c r="M9" s="60" t="s">
        <v>77</v>
      </c>
      <c r="N9" s="59">
        <v>2022</v>
      </c>
      <c r="O9" s="59"/>
      <c r="P9" s="59"/>
      <c r="Q9" s="59" t="s">
        <v>78</v>
      </c>
      <c r="R9" s="59" t="s">
        <v>79</v>
      </c>
      <c r="S9" s="72" t="s">
        <v>80</v>
      </c>
      <c r="T9" s="22"/>
      <c r="U9" s="22"/>
      <c r="V9" s="22"/>
      <c r="W9" s="22"/>
      <c r="X9" s="22"/>
      <c r="Y9" s="22"/>
      <c r="Z9" s="22"/>
    </row>
    <row r="10" spans="1:26" ht="45" x14ac:dyDescent="0.25">
      <c r="A10" s="71">
        <v>4</v>
      </c>
      <c r="B10" s="59" t="s">
        <v>71</v>
      </c>
      <c r="C10" s="59" t="s">
        <v>72</v>
      </c>
      <c r="D10" s="59">
        <v>43541496</v>
      </c>
      <c r="E10" s="59">
        <v>43541496</v>
      </c>
      <c r="F10" s="59">
        <v>600146553</v>
      </c>
      <c r="G10" s="59" t="s">
        <v>81</v>
      </c>
      <c r="H10" s="59" t="s">
        <v>27</v>
      </c>
      <c r="I10" s="59" t="s">
        <v>62</v>
      </c>
      <c r="J10" s="59" t="s">
        <v>74</v>
      </c>
      <c r="K10" s="59" t="s">
        <v>394</v>
      </c>
      <c r="L10" s="60" t="s">
        <v>82</v>
      </c>
      <c r="M10" s="60" t="s">
        <v>83</v>
      </c>
      <c r="N10" s="59">
        <v>2025</v>
      </c>
      <c r="O10" s="59"/>
      <c r="P10" s="59"/>
      <c r="Q10" s="59"/>
      <c r="R10" s="59" t="s">
        <v>84</v>
      </c>
      <c r="S10" s="72" t="s">
        <v>80</v>
      </c>
      <c r="T10" s="22"/>
      <c r="U10" s="22"/>
      <c r="V10" s="22"/>
      <c r="W10" s="22"/>
      <c r="X10" s="22"/>
      <c r="Y10" s="22"/>
      <c r="Z10" s="22"/>
    </row>
    <row r="11" spans="1:26" ht="210" x14ac:dyDescent="0.25">
      <c r="A11" s="71">
        <v>5</v>
      </c>
      <c r="B11" s="59" t="s">
        <v>85</v>
      </c>
      <c r="C11" s="59" t="s">
        <v>72</v>
      </c>
      <c r="D11" s="59">
        <v>14618575</v>
      </c>
      <c r="E11" s="59">
        <v>181020491</v>
      </c>
      <c r="F11" s="59">
        <v>600146575</v>
      </c>
      <c r="G11" s="59" t="s">
        <v>86</v>
      </c>
      <c r="H11" s="59" t="s">
        <v>27</v>
      </c>
      <c r="I11" s="59" t="s">
        <v>62</v>
      </c>
      <c r="J11" s="59" t="s">
        <v>62</v>
      </c>
      <c r="K11" s="59" t="s">
        <v>87</v>
      </c>
      <c r="L11" s="60" t="s">
        <v>88</v>
      </c>
      <c r="M11" s="60" t="s">
        <v>89</v>
      </c>
      <c r="N11" s="59" t="s">
        <v>90</v>
      </c>
      <c r="O11" s="59" t="s">
        <v>91</v>
      </c>
      <c r="P11" s="59"/>
      <c r="Q11" s="59"/>
      <c r="R11" s="59"/>
      <c r="S11" s="72" t="s">
        <v>80</v>
      </c>
      <c r="T11" s="22"/>
      <c r="U11" s="22"/>
      <c r="V11" s="22"/>
      <c r="W11" s="22"/>
      <c r="X11" s="22"/>
      <c r="Y11" s="22"/>
      <c r="Z11" s="22"/>
    </row>
    <row r="12" spans="1:26" ht="90" x14ac:dyDescent="0.25">
      <c r="A12" s="71">
        <v>6</v>
      </c>
      <c r="B12" s="59" t="s">
        <v>92</v>
      </c>
      <c r="C12" s="59" t="s">
        <v>72</v>
      </c>
      <c r="D12" s="59">
        <v>14618141</v>
      </c>
      <c r="E12" s="106">
        <v>181020459</v>
      </c>
      <c r="F12" s="59">
        <v>600146367</v>
      </c>
      <c r="G12" s="59" t="s">
        <v>93</v>
      </c>
      <c r="H12" s="59" t="s">
        <v>27</v>
      </c>
      <c r="I12" s="59" t="s">
        <v>62</v>
      </c>
      <c r="J12" s="59" t="s">
        <v>62</v>
      </c>
      <c r="K12" s="59" t="s">
        <v>94</v>
      </c>
      <c r="L12" s="60" t="s">
        <v>95</v>
      </c>
      <c r="M12" s="60" t="s">
        <v>96</v>
      </c>
      <c r="N12" s="59" t="s">
        <v>97</v>
      </c>
      <c r="O12" s="59" t="s">
        <v>98</v>
      </c>
      <c r="P12" s="59" t="s">
        <v>64</v>
      </c>
      <c r="Q12" s="59"/>
      <c r="R12" s="59" t="s">
        <v>99</v>
      </c>
      <c r="S12" s="72" t="s">
        <v>80</v>
      </c>
      <c r="T12" s="22"/>
      <c r="U12" s="22"/>
      <c r="V12" s="22"/>
      <c r="W12" s="22"/>
      <c r="X12" s="22"/>
      <c r="Y12" s="22"/>
      <c r="Z12" s="22"/>
    </row>
    <row r="13" spans="1:26" ht="60" x14ac:dyDescent="0.25">
      <c r="A13" s="71">
        <v>7</v>
      </c>
      <c r="B13" s="59" t="s">
        <v>100</v>
      </c>
      <c r="C13" s="59" t="s">
        <v>101</v>
      </c>
      <c r="D13" s="59">
        <v>70982571</v>
      </c>
      <c r="E13" s="59">
        <v>107631776</v>
      </c>
      <c r="F13" s="59">
        <v>650028406</v>
      </c>
      <c r="G13" s="59" t="s">
        <v>102</v>
      </c>
      <c r="H13" s="59" t="s">
        <v>27</v>
      </c>
      <c r="I13" s="59" t="s">
        <v>62</v>
      </c>
      <c r="J13" s="59" t="s">
        <v>103</v>
      </c>
      <c r="K13" s="59" t="s">
        <v>104</v>
      </c>
      <c r="L13" s="60" t="s">
        <v>69</v>
      </c>
      <c r="M13" s="60" t="s">
        <v>70</v>
      </c>
      <c r="N13" s="59">
        <v>2024</v>
      </c>
      <c r="O13" s="59">
        <v>2025</v>
      </c>
      <c r="P13" s="59"/>
      <c r="Q13" s="59"/>
      <c r="R13" s="59" t="s">
        <v>65</v>
      </c>
      <c r="S13" s="72" t="s">
        <v>80</v>
      </c>
      <c r="T13" s="22"/>
      <c r="U13" s="22"/>
      <c r="V13" s="22"/>
      <c r="W13" s="22"/>
      <c r="X13" s="22"/>
      <c r="Y13" s="22"/>
      <c r="Z13" s="22"/>
    </row>
    <row r="14" spans="1:26" ht="60" x14ac:dyDescent="0.25">
      <c r="A14" s="71">
        <v>8</v>
      </c>
      <c r="B14" s="59" t="s">
        <v>100</v>
      </c>
      <c r="C14" s="59" t="s">
        <v>101</v>
      </c>
      <c r="D14" s="59">
        <v>70982571</v>
      </c>
      <c r="E14" s="59">
        <v>107631776</v>
      </c>
      <c r="F14" s="59">
        <v>650028406</v>
      </c>
      <c r="G14" s="59" t="s">
        <v>105</v>
      </c>
      <c r="H14" s="59" t="s">
        <v>27</v>
      </c>
      <c r="I14" s="59" t="s">
        <v>62</v>
      </c>
      <c r="J14" s="59" t="s">
        <v>103</v>
      </c>
      <c r="K14" s="59" t="s">
        <v>106</v>
      </c>
      <c r="L14" s="60" t="s">
        <v>107</v>
      </c>
      <c r="M14" s="60" t="s">
        <v>108</v>
      </c>
      <c r="N14" s="59">
        <v>2023</v>
      </c>
      <c r="O14" s="59">
        <v>2024</v>
      </c>
      <c r="P14" s="59"/>
      <c r="Q14" s="59"/>
      <c r="R14" s="59" t="s">
        <v>65</v>
      </c>
      <c r="S14" s="72" t="s">
        <v>80</v>
      </c>
      <c r="T14" s="22"/>
      <c r="U14" s="22"/>
      <c r="V14" s="22"/>
      <c r="W14" s="22"/>
      <c r="X14" s="22"/>
      <c r="Y14" s="22"/>
      <c r="Z14" s="22"/>
    </row>
    <row r="15" spans="1:26" ht="75" x14ac:dyDescent="0.25">
      <c r="A15" s="71">
        <v>9</v>
      </c>
      <c r="B15" s="59" t="s">
        <v>109</v>
      </c>
      <c r="C15" s="59" t="s">
        <v>110</v>
      </c>
      <c r="D15" s="59">
        <v>47184370</v>
      </c>
      <c r="E15" s="59">
        <v>107631377</v>
      </c>
      <c r="F15" s="59">
        <v>600146383</v>
      </c>
      <c r="G15" s="59" t="s">
        <v>111</v>
      </c>
      <c r="H15" s="59" t="s">
        <v>27</v>
      </c>
      <c r="I15" s="59" t="s">
        <v>62</v>
      </c>
      <c r="J15" s="59" t="s">
        <v>112</v>
      </c>
      <c r="K15" s="59" t="s">
        <v>113</v>
      </c>
      <c r="L15" s="60" t="s">
        <v>114</v>
      </c>
      <c r="M15" s="60" t="s">
        <v>115</v>
      </c>
      <c r="N15" s="59">
        <v>2023</v>
      </c>
      <c r="O15" s="59">
        <v>2024</v>
      </c>
      <c r="P15" s="59" t="s">
        <v>78</v>
      </c>
      <c r="Q15" s="59" t="s">
        <v>78</v>
      </c>
      <c r="R15" s="59" t="s">
        <v>116</v>
      </c>
      <c r="S15" s="72" t="s">
        <v>80</v>
      </c>
      <c r="T15" s="22"/>
      <c r="U15" s="22"/>
      <c r="V15" s="22"/>
      <c r="W15" s="22"/>
      <c r="X15" s="22"/>
      <c r="Y15" s="22"/>
      <c r="Z15" s="22"/>
    </row>
    <row r="16" spans="1:26" ht="105" x14ac:dyDescent="0.25">
      <c r="A16" s="109">
        <v>10</v>
      </c>
      <c r="B16" s="110" t="s">
        <v>117</v>
      </c>
      <c r="C16" s="110" t="s">
        <v>118</v>
      </c>
      <c r="D16" s="110">
        <v>61986011</v>
      </c>
      <c r="E16" s="110">
        <v>107631881</v>
      </c>
      <c r="F16" s="110">
        <v>600146651</v>
      </c>
      <c r="G16" s="110" t="s">
        <v>119</v>
      </c>
      <c r="H16" s="110" t="s">
        <v>27</v>
      </c>
      <c r="I16" s="110" t="s">
        <v>62</v>
      </c>
      <c r="J16" s="110" t="s">
        <v>120</v>
      </c>
      <c r="K16" s="110" t="s">
        <v>121</v>
      </c>
      <c r="L16" s="111" t="s">
        <v>122</v>
      </c>
      <c r="M16" s="111" t="s">
        <v>123</v>
      </c>
      <c r="N16" s="120">
        <v>44440</v>
      </c>
      <c r="O16" s="120">
        <v>46630</v>
      </c>
      <c r="P16" s="110" t="s">
        <v>64</v>
      </c>
      <c r="Q16" s="110"/>
      <c r="R16" s="110" t="s">
        <v>124</v>
      </c>
      <c r="S16" s="112" t="s">
        <v>125</v>
      </c>
      <c r="T16" s="23"/>
      <c r="U16" s="23"/>
      <c r="V16" s="23"/>
      <c r="W16" s="23"/>
      <c r="X16" s="23"/>
      <c r="Y16" s="23"/>
      <c r="Z16" s="23"/>
    </row>
    <row r="17" spans="1:26" s="119" customFormat="1" ht="105" x14ac:dyDescent="0.25">
      <c r="A17" s="260">
        <v>11</v>
      </c>
      <c r="B17" s="118" t="s">
        <v>368</v>
      </c>
      <c r="C17" s="118" t="s">
        <v>72</v>
      </c>
      <c r="D17" s="118">
        <v>14618141</v>
      </c>
      <c r="E17" s="117">
        <v>181020459</v>
      </c>
      <c r="F17" s="118">
        <v>600146367</v>
      </c>
      <c r="G17" s="118" t="s">
        <v>419</v>
      </c>
      <c r="H17" s="118" t="s">
        <v>27</v>
      </c>
      <c r="I17" s="118" t="s">
        <v>62</v>
      </c>
      <c r="J17" s="118" t="s">
        <v>62</v>
      </c>
      <c r="K17" s="118" t="s">
        <v>420</v>
      </c>
      <c r="L17" s="121">
        <v>30000000</v>
      </c>
      <c r="M17" s="122">
        <v>25500000</v>
      </c>
      <c r="N17" s="117" t="s">
        <v>421</v>
      </c>
      <c r="O17" s="117" t="s">
        <v>438</v>
      </c>
      <c r="P17" s="117" t="s">
        <v>406</v>
      </c>
      <c r="Q17" s="117"/>
      <c r="R17" s="118" t="s">
        <v>423</v>
      </c>
      <c r="S17" s="117" t="s">
        <v>80</v>
      </c>
      <c r="T17" s="77"/>
      <c r="U17" s="77"/>
      <c r="V17" s="77"/>
      <c r="W17" s="77"/>
      <c r="X17" s="77"/>
      <c r="Y17" s="77"/>
      <c r="Z17" s="77"/>
    </row>
    <row r="18" spans="1:26" s="119" customFormat="1" ht="75" x14ac:dyDescent="0.25">
      <c r="A18" s="260">
        <v>12</v>
      </c>
      <c r="B18" s="214" t="s">
        <v>85</v>
      </c>
      <c r="C18" s="214" t="s">
        <v>72</v>
      </c>
      <c r="D18" s="214">
        <v>14618575</v>
      </c>
      <c r="E18" s="214">
        <v>181020491</v>
      </c>
      <c r="F18" s="214">
        <v>600146575</v>
      </c>
      <c r="G18" s="214" t="s">
        <v>61</v>
      </c>
      <c r="H18" s="214" t="s">
        <v>27</v>
      </c>
      <c r="I18" s="214" t="s">
        <v>62</v>
      </c>
      <c r="J18" s="214" t="s">
        <v>62</v>
      </c>
      <c r="K18" s="214" t="s">
        <v>367</v>
      </c>
      <c r="L18" s="215">
        <v>2500000</v>
      </c>
      <c r="M18" s="215">
        <v>2125000</v>
      </c>
      <c r="N18" s="214" t="s">
        <v>90</v>
      </c>
      <c r="O18" s="214" t="s">
        <v>91</v>
      </c>
      <c r="P18" s="214"/>
      <c r="Q18" s="214"/>
      <c r="R18" s="214"/>
      <c r="S18" s="214" t="s">
        <v>80</v>
      </c>
      <c r="T18" s="77"/>
      <c r="U18" s="77"/>
      <c r="V18" s="77"/>
      <c r="W18" s="77"/>
      <c r="X18" s="77"/>
      <c r="Y18" s="77"/>
      <c r="Z18" s="77"/>
    </row>
    <row r="19" spans="1:26" s="119" customFormat="1" ht="75" x14ac:dyDescent="0.25">
      <c r="A19" s="260">
        <v>13</v>
      </c>
      <c r="B19" s="222" t="s">
        <v>396</v>
      </c>
      <c r="C19" s="222" t="s">
        <v>72</v>
      </c>
      <c r="D19" s="222">
        <v>49558633</v>
      </c>
      <c r="E19" s="222">
        <v>120200015</v>
      </c>
      <c r="F19" s="222">
        <v>600145522</v>
      </c>
      <c r="G19" s="222" t="s">
        <v>397</v>
      </c>
      <c r="H19" s="222" t="s">
        <v>27</v>
      </c>
      <c r="I19" s="222" t="s">
        <v>62</v>
      </c>
      <c r="J19" s="222" t="s">
        <v>62</v>
      </c>
      <c r="K19" s="223" t="s">
        <v>398</v>
      </c>
      <c r="L19" s="223">
        <v>10700000</v>
      </c>
      <c r="M19" s="223">
        <v>9095000</v>
      </c>
      <c r="N19" s="224">
        <v>46023</v>
      </c>
      <c r="O19" s="224">
        <v>47848</v>
      </c>
      <c r="P19" s="222"/>
      <c r="Q19" s="222"/>
      <c r="R19" s="222" t="s">
        <v>399</v>
      </c>
      <c r="S19" s="222" t="s">
        <v>80</v>
      </c>
      <c r="T19" s="77"/>
      <c r="U19" s="77"/>
      <c r="V19" s="77"/>
      <c r="W19" s="77"/>
      <c r="X19" s="77"/>
      <c r="Y19" s="77"/>
      <c r="Z19" s="77"/>
    </row>
    <row r="20" spans="1:26" s="119" customFormat="1" ht="75" x14ac:dyDescent="0.25">
      <c r="A20" s="260">
        <v>14</v>
      </c>
      <c r="B20" s="222" t="s">
        <v>400</v>
      </c>
      <c r="C20" s="222" t="s">
        <v>72</v>
      </c>
      <c r="D20" s="222">
        <v>49558625</v>
      </c>
      <c r="E20" s="222">
        <v>49558625</v>
      </c>
      <c r="F20" s="222">
        <v>600145573</v>
      </c>
      <c r="G20" s="222" t="s">
        <v>401</v>
      </c>
      <c r="H20" s="222" t="s">
        <v>27</v>
      </c>
      <c r="I20" s="222" t="s">
        <v>62</v>
      </c>
      <c r="J20" s="222" t="s">
        <v>62</v>
      </c>
      <c r="K20" s="223" t="s">
        <v>402</v>
      </c>
      <c r="L20" s="223">
        <v>500000</v>
      </c>
      <c r="M20" s="223">
        <v>425000</v>
      </c>
      <c r="N20" s="224">
        <v>45901</v>
      </c>
      <c r="O20" s="224">
        <v>46418</v>
      </c>
      <c r="P20" s="222"/>
      <c r="Q20" s="222"/>
      <c r="R20" s="222" t="s">
        <v>80</v>
      </c>
      <c r="S20" s="222" t="s">
        <v>80</v>
      </c>
      <c r="T20" s="77"/>
      <c r="U20" s="77"/>
      <c r="V20" s="77"/>
      <c r="W20" s="77"/>
      <c r="X20" s="77"/>
      <c r="Y20" s="77"/>
      <c r="Z20" s="77"/>
    </row>
    <row r="21" spans="1:26" s="119" customFormat="1" ht="45" x14ac:dyDescent="0.25">
      <c r="A21" s="260">
        <v>15</v>
      </c>
      <c r="B21" s="222" t="s">
        <v>71</v>
      </c>
      <c r="C21" s="222" t="s">
        <v>72</v>
      </c>
      <c r="D21" s="225">
        <v>43541496</v>
      </c>
      <c r="E21" s="225">
        <v>43541496</v>
      </c>
      <c r="F21" s="225">
        <v>600146553</v>
      </c>
      <c r="G21" s="225" t="s">
        <v>81</v>
      </c>
      <c r="H21" s="225" t="s">
        <v>27</v>
      </c>
      <c r="I21" s="225" t="s">
        <v>62</v>
      </c>
      <c r="J21" s="225" t="s">
        <v>74</v>
      </c>
      <c r="K21" s="226" t="s">
        <v>403</v>
      </c>
      <c r="L21" s="227">
        <v>30000000</v>
      </c>
      <c r="M21" s="227">
        <v>25500000</v>
      </c>
      <c r="N21" s="225">
        <v>2028</v>
      </c>
      <c r="O21" s="225"/>
      <c r="P21" s="225"/>
      <c r="Q21" s="225"/>
      <c r="R21" s="225" t="s">
        <v>84</v>
      </c>
      <c r="S21" s="225" t="s">
        <v>80</v>
      </c>
      <c r="T21" s="77"/>
      <c r="U21" s="77"/>
      <c r="V21" s="77"/>
      <c r="W21" s="77"/>
      <c r="X21" s="77"/>
      <c r="Y21" s="77"/>
      <c r="Z21" s="77"/>
    </row>
    <row r="22" spans="1:26" s="119" customFormat="1" ht="210" x14ac:dyDescent="0.25">
      <c r="A22" s="260">
        <v>16</v>
      </c>
      <c r="B22" s="228" t="s">
        <v>85</v>
      </c>
      <c r="C22" s="228" t="s">
        <v>72</v>
      </c>
      <c r="D22" s="225">
        <v>14618575</v>
      </c>
      <c r="E22" s="229">
        <v>181020491</v>
      </c>
      <c r="F22" s="229">
        <v>600146575</v>
      </c>
      <c r="G22" s="222" t="s">
        <v>86</v>
      </c>
      <c r="H22" s="225" t="s">
        <v>27</v>
      </c>
      <c r="I22" s="225" t="s">
        <v>62</v>
      </c>
      <c r="J22" s="225" t="s">
        <v>62</v>
      </c>
      <c r="K22" s="226" t="s">
        <v>414</v>
      </c>
      <c r="L22" s="227" t="s">
        <v>88</v>
      </c>
      <c r="M22" s="230">
        <v>3400000</v>
      </c>
      <c r="N22" s="225" t="s">
        <v>407</v>
      </c>
      <c r="O22" s="225" t="s">
        <v>408</v>
      </c>
      <c r="P22" s="225"/>
      <c r="Q22" s="225"/>
      <c r="R22" s="225"/>
      <c r="S22" s="225" t="s">
        <v>80</v>
      </c>
      <c r="T22" s="77"/>
      <c r="U22" s="77"/>
      <c r="V22" s="77"/>
      <c r="W22" s="77"/>
      <c r="X22" s="77"/>
      <c r="Y22" s="77"/>
      <c r="Z22" s="77"/>
    </row>
    <row r="23" spans="1:26" s="119" customFormat="1" ht="75" x14ac:dyDescent="0.25">
      <c r="A23" s="260">
        <v>17</v>
      </c>
      <c r="B23" s="228" t="s">
        <v>85</v>
      </c>
      <c r="C23" s="228" t="s">
        <v>72</v>
      </c>
      <c r="D23" s="225">
        <v>14618575</v>
      </c>
      <c r="E23" s="229">
        <v>181020491</v>
      </c>
      <c r="F23" s="229">
        <v>600146575</v>
      </c>
      <c r="G23" s="225" t="s">
        <v>415</v>
      </c>
      <c r="H23" s="225" t="s">
        <v>27</v>
      </c>
      <c r="I23" s="225" t="s">
        <v>62</v>
      </c>
      <c r="J23" s="225" t="s">
        <v>62</v>
      </c>
      <c r="K23" s="226" t="s">
        <v>416</v>
      </c>
      <c r="L23" s="230">
        <v>2000000</v>
      </c>
      <c r="M23" s="230">
        <v>1700000</v>
      </c>
      <c r="N23" s="225" t="s">
        <v>417</v>
      </c>
      <c r="O23" s="225" t="s">
        <v>418</v>
      </c>
      <c r="P23" s="225"/>
      <c r="Q23" s="225"/>
      <c r="R23" s="225"/>
      <c r="S23" s="225" t="s">
        <v>80</v>
      </c>
      <c r="T23" s="77"/>
      <c r="U23" s="77"/>
      <c r="V23" s="77"/>
      <c r="W23" s="77"/>
      <c r="X23" s="77"/>
      <c r="Y23" s="77"/>
      <c r="Z23" s="77"/>
    </row>
    <row r="25" spans="1:26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31"/>
      <c r="M25" s="231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21" x14ac:dyDescent="0.25">
      <c r="A26" s="232" t="s">
        <v>395</v>
      </c>
      <c r="B26" s="233"/>
      <c r="C26" s="233"/>
      <c r="D26" s="25"/>
      <c r="E26" s="25"/>
      <c r="F26" s="25"/>
      <c r="G26" s="25"/>
      <c r="H26" s="25"/>
      <c r="I26" s="25"/>
      <c r="J26" s="25"/>
      <c r="K26" s="25"/>
      <c r="L26" s="231"/>
      <c r="M26" s="231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31"/>
      <c r="M27" s="231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21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31"/>
      <c r="M28" s="231"/>
      <c r="N28" s="25"/>
      <c r="O28" s="25"/>
      <c r="P28" s="234"/>
      <c r="Q28" s="234"/>
      <c r="R28" s="234"/>
      <c r="S28" s="234"/>
      <c r="T28" s="25"/>
      <c r="U28" s="25"/>
      <c r="V28" s="25"/>
      <c r="W28" s="25"/>
      <c r="X28" s="25"/>
      <c r="Y28" s="25"/>
      <c r="Z28" s="25"/>
    </row>
    <row r="29" spans="1:26" ht="21" x14ac:dyDescent="0.25">
      <c r="B29" s="25"/>
      <c r="C29" s="25"/>
      <c r="D29" s="25"/>
      <c r="E29" s="25"/>
      <c r="F29" s="25"/>
      <c r="G29" s="25"/>
      <c r="H29" s="25"/>
      <c r="I29" s="25"/>
      <c r="J29" s="25"/>
      <c r="L29" s="231"/>
      <c r="M29" s="231"/>
      <c r="N29" s="25"/>
      <c r="O29" s="25"/>
      <c r="P29" s="235" t="s">
        <v>327</v>
      </c>
      <c r="Q29" s="235"/>
      <c r="R29" s="235"/>
      <c r="S29" s="235"/>
      <c r="T29" s="25"/>
      <c r="U29" s="25"/>
      <c r="V29" s="25"/>
      <c r="W29" s="25"/>
      <c r="X29" s="25"/>
      <c r="Y29" s="25"/>
      <c r="Z29" s="25"/>
    </row>
    <row r="30" spans="1:26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L30" s="231"/>
      <c r="M30" s="231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31"/>
      <c r="M31" s="231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x14ac:dyDescent="0.25">
      <c r="A32" s="25" t="s">
        <v>127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31"/>
      <c r="M32" s="231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customHeight="1" x14ac:dyDescent="0.25">
      <c r="A33" s="25" t="s">
        <v>128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31"/>
      <c r="M33" s="231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.75" customHeight="1" x14ac:dyDescent="0.25">
      <c r="A34" s="25" t="s">
        <v>129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31"/>
      <c r="M34" s="231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31"/>
      <c r="M35" s="231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.75" customHeight="1" x14ac:dyDescent="0.25">
      <c r="A36" s="25" t="s">
        <v>130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31"/>
      <c r="M36" s="231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.75" customHeight="1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31"/>
      <c r="M37" s="231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.75" customHeight="1" x14ac:dyDescent="0.25">
      <c r="A38" s="25" t="s">
        <v>131</v>
      </c>
      <c r="B38" s="25"/>
      <c r="C38" s="25"/>
      <c r="D38" s="236"/>
      <c r="E38" s="236"/>
      <c r="F38" s="236"/>
      <c r="G38" s="236"/>
      <c r="H38" s="236"/>
      <c r="I38" s="236"/>
      <c r="J38" s="236"/>
      <c r="K38" s="236"/>
      <c r="L38" s="237"/>
      <c r="M38" s="237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236"/>
    </row>
    <row r="39" spans="1:26" ht="15.75" customHeight="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31"/>
      <c r="M39" s="231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.75" customHeight="1" x14ac:dyDescent="0.25">
      <c r="A40" s="25" t="s">
        <v>132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31"/>
      <c r="M40" s="231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5.75" customHeight="1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31"/>
      <c r="M41" s="231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.75" customHeight="1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31"/>
      <c r="M42" s="231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5.75" customHeight="1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31"/>
      <c r="M43" s="231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5.75" customHeight="1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31"/>
      <c r="M44" s="231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.75" customHeight="1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31"/>
      <c r="M45" s="231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5.75" customHeight="1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31"/>
      <c r="M46" s="231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.75" customHeight="1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31"/>
      <c r="M47" s="231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5.75" customHeight="1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31"/>
      <c r="M48" s="231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.7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31"/>
      <c r="M49" s="231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.75" customHeight="1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31"/>
      <c r="M50" s="231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5.75" customHeight="1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31"/>
      <c r="M51" s="231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.75" customHeight="1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31"/>
      <c r="M52" s="231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.75" customHeight="1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31"/>
      <c r="M53" s="231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.75" customHeight="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31"/>
      <c r="M54" s="231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5.75" customHeight="1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31"/>
      <c r="M55" s="231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5.75" customHeight="1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31"/>
      <c r="M56" s="231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5.75" customHeight="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31"/>
      <c r="M57" s="231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5.75" customHeight="1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31"/>
      <c r="M58" s="231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5.75" customHeight="1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31"/>
      <c r="M59" s="231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5.75" customHeight="1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31"/>
      <c r="M60" s="231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5.75" customHeight="1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31"/>
      <c r="M61" s="231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5.75" customHeight="1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31"/>
      <c r="M62" s="231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5.75" customHeight="1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31"/>
      <c r="M63" s="231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5.75" customHeight="1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31"/>
      <c r="M64" s="231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5.75" customHeight="1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31"/>
      <c r="M65" s="231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5.75" customHeight="1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31"/>
      <c r="M66" s="231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5.75" customHeight="1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31"/>
      <c r="M67" s="231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5.75" customHeight="1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31"/>
      <c r="M68" s="231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5.75" customHeight="1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31"/>
      <c r="M69" s="231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5.75" customHeight="1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31"/>
      <c r="M70" s="231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5.75" customHeight="1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31"/>
      <c r="M71" s="231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5.75" customHeight="1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31"/>
      <c r="M72" s="231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5.75" customHeight="1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31"/>
      <c r="M73" s="231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5.75" customHeight="1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31"/>
      <c r="M74" s="231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5.75" customHeight="1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31"/>
      <c r="M75" s="231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5.75" customHeight="1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31"/>
      <c r="M76" s="231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5.75" customHeight="1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31"/>
      <c r="M77" s="231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5.75" customHeight="1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31"/>
      <c r="M78" s="231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5.75" customHeight="1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31"/>
      <c r="M79" s="231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5.75" customHeight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31"/>
      <c r="M80" s="231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5.75" customHeight="1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31"/>
      <c r="M81" s="231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5.75" customHeight="1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31"/>
      <c r="M82" s="231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5.75" customHeight="1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31"/>
      <c r="M83" s="231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5.75" customHeight="1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31"/>
      <c r="M84" s="231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5.75" customHeight="1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31"/>
      <c r="M85" s="231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5.75" customHeight="1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31"/>
      <c r="M86" s="231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5.75" customHeight="1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31"/>
      <c r="M87" s="231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5.75" customHeight="1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31"/>
      <c r="M88" s="231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5.75" customHeight="1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31"/>
      <c r="M89" s="231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5.75" customHeight="1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31"/>
      <c r="M90" s="231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5.75" customHeight="1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31"/>
      <c r="M91" s="231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5.75" customHeight="1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31"/>
      <c r="M92" s="231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5.75" customHeight="1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31"/>
      <c r="M93" s="231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5.75" customHeight="1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31"/>
      <c r="M94" s="231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5.75" customHeight="1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31"/>
      <c r="M95" s="231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5.75" customHeight="1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31"/>
      <c r="M96" s="231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5.75" customHeight="1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31"/>
      <c r="M97" s="231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5.75" customHeight="1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31"/>
      <c r="M98" s="231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5.75" customHeight="1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31"/>
      <c r="M99" s="231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5.75" customHeight="1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31"/>
      <c r="M100" s="231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5.75" customHeight="1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31"/>
      <c r="M101" s="231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5.75" customHeight="1" x14ac:dyDescent="0.2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31"/>
      <c r="M102" s="231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5.75" customHeight="1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31"/>
      <c r="M103" s="231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5.75" customHeight="1" x14ac:dyDescent="0.2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31"/>
      <c r="M104" s="231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5.75" customHeight="1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31"/>
      <c r="M105" s="231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5.75" customHeight="1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31"/>
      <c r="M106" s="231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5.75" customHeight="1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31"/>
      <c r="M107" s="231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5.75" customHeight="1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31"/>
      <c r="M108" s="231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5.75" customHeight="1" x14ac:dyDescent="0.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31"/>
      <c r="M109" s="231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5.75" customHeight="1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31"/>
      <c r="M110" s="231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5.75" customHeight="1" x14ac:dyDescent="0.2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31"/>
      <c r="M111" s="231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5.75" customHeight="1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31"/>
      <c r="M112" s="231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5.75" customHeight="1" x14ac:dyDescent="0.2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31"/>
      <c r="M113" s="231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5.75" customHeight="1" x14ac:dyDescent="0.25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31"/>
      <c r="M114" s="231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5.75" customHeight="1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31"/>
      <c r="M115" s="231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5.75" customHeight="1" x14ac:dyDescent="0.2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31"/>
      <c r="M116" s="231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5.75" customHeight="1" x14ac:dyDescent="0.2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31"/>
      <c r="M117" s="231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5.75" customHeight="1" x14ac:dyDescent="0.25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31"/>
      <c r="M118" s="231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5.75" customHeight="1" x14ac:dyDescent="0.2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31"/>
      <c r="M119" s="231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5.75" customHeight="1" x14ac:dyDescent="0.2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31"/>
      <c r="M120" s="231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5.75" customHeight="1" x14ac:dyDescent="0.2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31"/>
      <c r="M121" s="231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5.75" customHeight="1" x14ac:dyDescent="0.2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31"/>
      <c r="M122" s="231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5.75" customHeight="1" x14ac:dyDescent="0.2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31"/>
      <c r="M123" s="231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5.75" customHeight="1" x14ac:dyDescent="0.2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31"/>
      <c r="M124" s="231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5.75" customHeight="1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31"/>
      <c r="M125" s="231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5.75" customHeight="1" x14ac:dyDescent="0.2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31"/>
      <c r="M126" s="231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5.75" customHeight="1" x14ac:dyDescent="0.2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31"/>
      <c r="M127" s="231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5.75" customHeight="1" x14ac:dyDescent="0.2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31"/>
      <c r="M128" s="231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5.75" customHeight="1" x14ac:dyDescent="0.2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31"/>
      <c r="M129" s="231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5.75" customHeight="1" x14ac:dyDescent="0.2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31"/>
      <c r="M130" s="231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5.75" customHeight="1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31"/>
      <c r="M131" s="231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5.75" customHeight="1" x14ac:dyDescent="0.2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31"/>
      <c r="M132" s="231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5.75" customHeight="1" x14ac:dyDescent="0.2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31"/>
      <c r="M133" s="231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5.75" customHeight="1" x14ac:dyDescent="0.2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31"/>
      <c r="M134" s="231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5.75" customHeight="1" x14ac:dyDescent="0.2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31"/>
      <c r="M135" s="231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5.75" customHeight="1" x14ac:dyDescent="0.2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31"/>
      <c r="M136" s="231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5.75" customHeight="1" x14ac:dyDescent="0.2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31"/>
      <c r="M137" s="231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5.75" customHeight="1" x14ac:dyDescent="0.2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31"/>
      <c r="M138" s="231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5.75" customHeight="1" x14ac:dyDescent="0.2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31"/>
      <c r="M139" s="231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5.75" customHeight="1" x14ac:dyDescent="0.2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31"/>
      <c r="M140" s="231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5.75" customHeight="1" x14ac:dyDescent="0.2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31"/>
      <c r="M141" s="231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5.75" customHeight="1" x14ac:dyDescent="0.25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31"/>
      <c r="M142" s="231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5.75" customHeight="1" x14ac:dyDescent="0.2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31"/>
      <c r="M143" s="231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5.75" customHeight="1" x14ac:dyDescent="0.2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31"/>
      <c r="M144" s="231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5.75" customHeight="1" x14ac:dyDescent="0.2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31"/>
      <c r="M145" s="231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5.75" customHeight="1" x14ac:dyDescent="0.25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31"/>
      <c r="M146" s="231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5.75" customHeight="1" x14ac:dyDescent="0.25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31"/>
      <c r="M147" s="231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5.75" customHeight="1" x14ac:dyDescent="0.25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31"/>
      <c r="M148" s="231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5.75" customHeight="1" x14ac:dyDescent="0.25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31"/>
      <c r="M149" s="231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5.75" customHeight="1" x14ac:dyDescent="0.25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31"/>
      <c r="M150" s="231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5.75" customHeight="1" x14ac:dyDescent="0.25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31"/>
      <c r="M151" s="231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5.75" customHeight="1" x14ac:dyDescent="0.25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31"/>
      <c r="M152" s="231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5.75" customHeight="1" x14ac:dyDescent="0.25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31"/>
      <c r="M153" s="231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5.75" customHeight="1" x14ac:dyDescent="0.25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31"/>
      <c r="M154" s="231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5.75" customHeight="1" x14ac:dyDescent="0.2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31"/>
      <c r="M155" s="231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5.75" customHeight="1" x14ac:dyDescent="0.25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31"/>
      <c r="M156" s="231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5.75" customHeight="1" x14ac:dyDescent="0.2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31"/>
      <c r="M157" s="231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5.75" customHeight="1" x14ac:dyDescent="0.25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31"/>
      <c r="M158" s="231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5.75" customHeight="1" x14ac:dyDescent="0.25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31"/>
      <c r="M159" s="231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5.75" customHeight="1" x14ac:dyDescent="0.25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31"/>
      <c r="M160" s="231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5.75" customHeight="1" x14ac:dyDescent="0.25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31"/>
      <c r="M161" s="231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5.75" customHeight="1" x14ac:dyDescent="0.25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31"/>
      <c r="M162" s="231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5.75" customHeight="1" x14ac:dyDescent="0.25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31"/>
      <c r="M163" s="231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5.75" customHeight="1" x14ac:dyDescent="0.25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31"/>
      <c r="M164" s="231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5.75" customHeight="1" x14ac:dyDescent="0.25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31"/>
      <c r="M165" s="231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5.75" customHeight="1" x14ac:dyDescent="0.25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31"/>
      <c r="M166" s="231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5.75" customHeight="1" x14ac:dyDescent="0.25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31"/>
      <c r="M167" s="231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5.75" customHeight="1" x14ac:dyDescent="0.25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31"/>
      <c r="M168" s="231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5.75" customHeight="1" x14ac:dyDescent="0.25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31"/>
      <c r="M169" s="231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5.75" customHeight="1" x14ac:dyDescent="0.25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31"/>
      <c r="M170" s="231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5.75" customHeight="1" x14ac:dyDescent="0.25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31"/>
      <c r="M171" s="231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5.75" customHeight="1" x14ac:dyDescent="0.25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31"/>
      <c r="M172" s="231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5.75" customHeight="1" x14ac:dyDescent="0.25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31"/>
      <c r="M173" s="231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5.75" customHeight="1" x14ac:dyDescent="0.25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31"/>
      <c r="M174" s="231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5.75" customHeight="1" x14ac:dyDescent="0.25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31"/>
      <c r="M175" s="231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5.75" customHeight="1" x14ac:dyDescent="0.25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31"/>
      <c r="M176" s="231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5.75" customHeight="1" x14ac:dyDescent="0.25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31"/>
      <c r="M177" s="231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5.75" customHeight="1" x14ac:dyDescent="0.25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31"/>
      <c r="M178" s="231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5.75" customHeight="1" x14ac:dyDescent="0.25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31"/>
      <c r="M179" s="231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5.75" customHeight="1" x14ac:dyDescent="0.25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31"/>
      <c r="M180" s="231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5.75" customHeight="1" x14ac:dyDescent="0.25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31"/>
      <c r="M181" s="231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5.75" customHeight="1" x14ac:dyDescent="0.25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31"/>
      <c r="M182" s="231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5.75" customHeight="1" x14ac:dyDescent="0.25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31"/>
      <c r="M183" s="231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5.75" customHeight="1" x14ac:dyDescent="0.25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31"/>
      <c r="M184" s="231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5.75" customHeight="1" x14ac:dyDescent="0.25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31"/>
      <c r="M185" s="231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5.75" customHeight="1" x14ac:dyDescent="0.25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31"/>
      <c r="M186" s="231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5.75" customHeight="1" x14ac:dyDescent="0.25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31"/>
      <c r="M187" s="231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5.75" customHeight="1" x14ac:dyDescent="0.25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31"/>
      <c r="M188" s="231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5.75" customHeight="1" x14ac:dyDescent="0.25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31"/>
      <c r="M189" s="231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5.75" customHeight="1" x14ac:dyDescent="0.25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31"/>
      <c r="M190" s="231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5.75" customHeight="1" x14ac:dyDescent="0.25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31"/>
      <c r="M191" s="231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5.75" customHeight="1" x14ac:dyDescent="0.25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31"/>
      <c r="M192" s="231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5.75" customHeight="1" x14ac:dyDescent="0.25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31"/>
      <c r="M193" s="231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5.75" customHeight="1" x14ac:dyDescent="0.25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31"/>
      <c r="M194" s="231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5.75" customHeight="1" x14ac:dyDescent="0.25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31"/>
      <c r="M195" s="231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5.75" customHeight="1" x14ac:dyDescent="0.25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31"/>
      <c r="M196" s="231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5.75" customHeight="1" x14ac:dyDescent="0.25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31"/>
      <c r="M197" s="231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5.75" customHeight="1" x14ac:dyDescent="0.25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31"/>
      <c r="M198" s="231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5.75" customHeight="1" x14ac:dyDescent="0.25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31"/>
      <c r="M199" s="231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5.75" customHeight="1" x14ac:dyDescent="0.25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31"/>
      <c r="M200" s="231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5.75" customHeight="1" x14ac:dyDescent="0.25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31"/>
      <c r="M201" s="231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5.75" customHeight="1" x14ac:dyDescent="0.25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31"/>
      <c r="M202" s="231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5.75" customHeight="1" x14ac:dyDescent="0.25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31"/>
      <c r="M203" s="231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5.75" customHeight="1" x14ac:dyDescent="0.25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31"/>
      <c r="M204" s="231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5.75" customHeight="1" x14ac:dyDescent="0.25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31"/>
      <c r="M205" s="231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5.75" customHeight="1" x14ac:dyDescent="0.25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31"/>
      <c r="M206" s="231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5.75" customHeight="1" x14ac:dyDescent="0.25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31"/>
      <c r="M207" s="231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5.75" customHeight="1" x14ac:dyDescent="0.25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31"/>
      <c r="M208" s="231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5.75" customHeight="1" x14ac:dyDescent="0.25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31"/>
      <c r="M209" s="231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5.75" customHeight="1" x14ac:dyDescent="0.25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31"/>
      <c r="M210" s="231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5.75" customHeight="1" x14ac:dyDescent="0.25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31"/>
      <c r="M211" s="231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5.75" customHeight="1" x14ac:dyDescent="0.25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31"/>
      <c r="M212" s="231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5.75" customHeight="1" x14ac:dyDescent="0.25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31"/>
      <c r="M213" s="231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5.75" customHeight="1" x14ac:dyDescent="0.25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31"/>
      <c r="M214" s="231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5.75" customHeight="1" x14ac:dyDescent="0.25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31"/>
      <c r="M215" s="231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5.75" customHeight="1" x14ac:dyDescent="0.25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31"/>
      <c r="M216" s="231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5.75" customHeight="1" x14ac:dyDescent="0.25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31"/>
      <c r="M217" s="231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5.75" customHeight="1" x14ac:dyDescent="0.25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31"/>
      <c r="M218" s="231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5.75" customHeight="1" x14ac:dyDescent="0.25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31"/>
      <c r="M219" s="231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5.75" customHeight="1" x14ac:dyDescent="0.25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31"/>
      <c r="M220" s="231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5.75" customHeight="1" x14ac:dyDescent="0.25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31"/>
      <c r="M221" s="231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5.75" customHeight="1" x14ac:dyDescent="0.25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31"/>
      <c r="M222" s="231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5.75" customHeight="1" x14ac:dyDescent="0.25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31"/>
      <c r="M223" s="231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5.75" customHeight="1" x14ac:dyDescent="0.25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31"/>
      <c r="M224" s="231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5.75" customHeight="1" x14ac:dyDescent="0.25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31"/>
      <c r="M225" s="231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5.75" customHeight="1" x14ac:dyDescent="0.25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31"/>
      <c r="M226" s="231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5.75" customHeight="1" x14ac:dyDescent="0.25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31"/>
      <c r="M227" s="231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5.75" customHeight="1" x14ac:dyDescent="0.25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31"/>
      <c r="M228" s="231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5.75" customHeight="1" x14ac:dyDescent="0.25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31"/>
      <c r="M229" s="231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5.75" customHeight="1" x14ac:dyDescent="0.25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31"/>
      <c r="M230" s="231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5.75" customHeight="1" x14ac:dyDescent="0.25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31"/>
      <c r="M231" s="231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5.75" customHeight="1" x14ac:dyDescent="0.25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31"/>
      <c r="M232" s="231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5.75" customHeight="1" x14ac:dyDescent="0.25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31"/>
      <c r="M233" s="231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5.75" customHeight="1" x14ac:dyDescent="0.25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31"/>
      <c r="M234" s="231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5.75" customHeight="1" x14ac:dyDescent="0.25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31"/>
      <c r="M235" s="231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5.75" customHeight="1" x14ac:dyDescent="0.25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31"/>
      <c r="M236" s="231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5.75" customHeight="1" x14ac:dyDescent="0.25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31"/>
      <c r="M237" s="231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5.75" customHeight="1" x14ac:dyDescent="0.25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31"/>
      <c r="M238" s="231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5.75" customHeight="1" x14ac:dyDescent="0.25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31"/>
      <c r="M239" s="231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5.75" customHeight="1" x14ac:dyDescent="0.25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31"/>
      <c r="M240" s="231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5.75" customHeight="1" x14ac:dyDescent="0.25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31"/>
      <c r="M241" s="231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5.75" customHeight="1" x14ac:dyDescent="0.25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31"/>
      <c r="M242" s="231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5.75" customHeight="1" x14ac:dyDescent="0.25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31"/>
      <c r="M243" s="231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5.75" customHeight="1" x14ac:dyDescent="0.25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31"/>
      <c r="M244" s="231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5.75" customHeight="1" x14ac:dyDescent="0.25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31"/>
      <c r="M245" s="231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5.75" customHeight="1" x14ac:dyDescent="0.25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31"/>
      <c r="M246" s="231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5.75" customHeight="1" x14ac:dyDescent="0.25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31"/>
      <c r="M247" s="231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5.75" customHeight="1" x14ac:dyDescent="0.25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31"/>
      <c r="M248" s="231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5.75" customHeight="1" x14ac:dyDescent="0.25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31"/>
      <c r="M249" s="231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5.75" customHeight="1" x14ac:dyDescent="0.25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31"/>
      <c r="M250" s="231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5.75" customHeight="1" x14ac:dyDescent="0.25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31"/>
      <c r="M251" s="231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5.75" customHeight="1" x14ac:dyDescent="0.25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31"/>
      <c r="M252" s="231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5.75" customHeight="1" x14ac:dyDescent="0.25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31"/>
      <c r="M253" s="231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5.75" customHeight="1" x14ac:dyDescent="0.25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31"/>
      <c r="M254" s="231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5.75" customHeight="1" x14ac:dyDescent="0.25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31"/>
      <c r="M255" s="231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5.75" customHeight="1" x14ac:dyDescent="0.25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31"/>
      <c r="M256" s="231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5.75" customHeight="1" x14ac:dyDescent="0.25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31"/>
      <c r="M257" s="231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5.75" customHeight="1" x14ac:dyDescent="0.25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31"/>
      <c r="M258" s="231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5.75" customHeight="1" x14ac:dyDescent="0.25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31"/>
      <c r="M259" s="231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5.75" customHeight="1" x14ac:dyDescent="0.25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31"/>
      <c r="M260" s="231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5.75" customHeight="1" x14ac:dyDescent="0.25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31"/>
      <c r="M261" s="231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5.75" customHeight="1" x14ac:dyDescent="0.25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31"/>
      <c r="M262" s="231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5.75" customHeight="1" x14ac:dyDescent="0.25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31"/>
      <c r="M263" s="231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5.75" customHeight="1" x14ac:dyDescent="0.25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31"/>
      <c r="M264" s="231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5.75" customHeight="1" x14ac:dyDescent="0.25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31"/>
      <c r="M265" s="231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5.75" customHeight="1" x14ac:dyDescent="0.25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31"/>
      <c r="M266" s="231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5.75" customHeight="1" x14ac:dyDescent="0.25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31"/>
      <c r="M267" s="231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5.75" customHeight="1" x14ac:dyDescent="0.25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31"/>
      <c r="M268" s="231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5.75" customHeight="1" x14ac:dyDescent="0.25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31"/>
      <c r="M269" s="231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5.75" customHeight="1" x14ac:dyDescent="0.25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31"/>
      <c r="M270" s="231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5.75" customHeight="1" x14ac:dyDescent="0.25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31"/>
      <c r="M271" s="231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5.75" customHeight="1" x14ac:dyDescent="0.25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31"/>
      <c r="M272" s="231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5.75" customHeight="1" x14ac:dyDescent="0.25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31"/>
      <c r="M273" s="231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5.75" customHeight="1" x14ac:dyDescent="0.25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31"/>
      <c r="M274" s="231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5.75" customHeight="1" x14ac:dyDescent="0.25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31"/>
      <c r="M275" s="231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5.75" customHeight="1" x14ac:dyDescent="0.25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31"/>
      <c r="M276" s="231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5.75" customHeight="1" x14ac:dyDescent="0.25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31"/>
      <c r="M277" s="231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5.75" customHeight="1" x14ac:dyDescent="0.25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31"/>
      <c r="M278" s="231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5.75" customHeight="1" x14ac:dyDescent="0.25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31"/>
      <c r="M279" s="231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5.75" customHeight="1" x14ac:dyDescent="0.25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31"/>
      <c r="M280" s="231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5.75" customHeight="1" x14ac:dyDescent="0.25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31"/>
      <c r="M281" s="231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5.75" customHeight="1" x14ac:dyDescent="0.25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31"/>
      <c r="M282" s="231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5.75" customHeight="1" x14ac:dyDescent="0.25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31"/>
      <c r="M283" s="231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5.75" customHeight="1" x14ac:dyDescent="0.25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31"/>
      <c r="M284" s="231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5.75" customHeight="1" x14ac:dyDescent="0.25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31"/>
      <c r="M285" s="231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5.75" customHeight="1" x14ac:dyDescent="0.25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31"/>
      <c r="M286" s="231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5.75" customHeight="1" x14ac:dyDescent="0.25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31"/>
      <c r="M287" s="231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5.75" customHeight="1" x14ac:dyDescent="0.25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31"/>
      <c r="M288" s="231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5.75" customHeight="1" x14ac:dyDescent="0.25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31"/>
      <c r="M289" s="231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5.75" customHeight="1" x14ac:dyDescent="0.25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31"/>
      <c r="M290" s="231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5.75" customHeight="1" x14ac:dyDescent="0.25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31"/>
      <c r="M291" s="231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5.75" customHeight="1" x14ac:dyDescent="0.25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31"/>
      <c r="M292" s="231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5.75" customHeight="1" x14ac:dyDescent="0.25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31"/>
      <c r="M293" s="231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5.75" customHeight="1" x14ac:dyDescent="0.25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31"/>
      <c r="M294" s="231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5.75" customHeight="1" x14ac:dyDescent="0.25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31"/>
      <c r="M295" s="231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5.75" customHeight="1" x14ac:dyDescent="0.25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31"/>
      <c r="M296" s="231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5.75" customHeight="1" x14ac:dyDescent="0.25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31"/>
      <c r="M297" s="231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5.75" customHeight="1" x14ac:dyDescent="0.25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31"/>
      <c r="M298" s="231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5.75" customHeight="1" x14ac:dyDescent="0.25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31"/>
      <c r="M299" s="231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5.75" customHeight="1" x14ac:dyDescent="0.25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31"/>
      <c r="M300" s="231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5.75" customHeight="1" x14ac:dyDescent="0.25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31"/>
      <c r="M301" s="231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5.75" customHeight="1" x14ac:dyDescent="0.25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31"/>
      <c r="M302" s="231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5.75" customHeight="1" x14ac:dyDescent="0.25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31"/>
      <c r="M303" s="231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5.75" customHeight="1" x14ac:dyDescent="0.25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31"/>
      <c r="M304" s="231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5.75" customHeight="1" x14ac:dyDescent="0.25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31"/>
      <c r="M305" s="231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5.75" customHeight="1" x14ac:dyDescent="0.25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31"/>
      <c r="M306" s="231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5.75" customHeight="1" x14ac:dyDescent="0.25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31"/>
      <c r="M307" s="231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5.75" customHeight="1" x14ac:dyDescent="0.25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31"/>
      <c r="M308" s="231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5.75" customHeight="1" x14ac:dyDescent="0.25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31"/>
      <c r="M309" s="231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5.75" customHeight="1" x14ac:dyDescent="0.25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31"/>
      <c r="M310" s="231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5.75" customHeight="1" x14ac:dyDescent="0.25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31"/>
      <c r="M311" s="231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5.75" customHeight="1" x14ac:dyDescent="0.25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31"/>
      <c r="M312" s="231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5.75" customHeight="1" x14ac:dyDescent="0.25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31"/>
      <c r="M313" s="231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5.75" customHeight="1" x14ac:dyDescent="0.25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31"/>
      <c r="M314" s="231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5.75" customHeight="1" x14ac:dyDescent="0.25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31"/>
      <c r="M315" s="231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5.75" customHeight="1" x14ac:dyDescent="0.25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31"/>
      <c r="M316" s="231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5.75" customHeight="1" x14ac:dyDescent="0.25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31"/>
      <c r="M317" s="231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5.75" customHeight="1" x14ac:dyDescent="0.25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31"/>
      <c r="M318" s="231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5.75" customHeight="1" x14ac:dyDescent="0.25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31"/>
      <c r="M319" s="231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5.75" customHeight="1" x14ac:dyDescent="0.25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31"/>
      <c r="M320" s="231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5.75" customHeight="1" x14ac:dyDescent="0.25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31"/>
      <c r="M321" s="231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5.75" customHeight="1" x14ac:dyDescent="0.25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31"/>
      <c r="M322" s="231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5.75" customHeight="1" x14ac:dyDescent="0.25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31"/>
      <c r="M323" s="231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5.75" customHeight="1" x14ac:dyDescent="0.25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31"/>
      <c r="M324" s="231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5.75" customHeight="1" x14ac:dyDescent="0.25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31"/>
      <c r="M325" s="231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5.75" customHeight="1" x14ac:dyDescent="0.25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31"/>
      <c r="M326" s="231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5.75" customHeight="1" x14ac:dyDescent="0.25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31"/>
      <c r="M327" s="231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5.75" customHeight="1" x14ac:dyDescent="0.25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31"/>
      <c r="M328" s="231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5.75" customHeight="1" x14ac:dyDescent="0.25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31"/>
      <c r="M329" s="231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5.75" customHeight="1" x14ac:dyDescent="0.25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31"/>
      <c r="M330" s="231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5.75" customHeight="1" x14ac:dyDescent="0.25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31"/>
      <c r="M331" s="231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5.75" customHeight="1" x14ac:dyDescent="0.25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31"/>
      <c r="M332" s="231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5.75" customHeight="1" x14ac:dyDescent="0.25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31"/>
      <c r="M333" s="231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5.75" customHeight="1" x14ac:dyDescent="0.25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31"/>
      <c r="M334" s="231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5.75" customHeight="1" x14ac:dyDescent="0.25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31"/>
      <c r="M335" s="231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5.75" customHeight="1" x14ac:dyDescent="0.25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31"/>
      <c r="M336" s="231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5.75" customHeight="1" x14ac:dyDescent="0.25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31"/>
      <c r="M337" s="231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5.75" customHeight="1" x14ac:dyDescent="0.25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31"/>
      <c r="M338" s="231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5.75" customHeight="1" x14ac:dyDescent="0.25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31"/>
      <c r="M339" s="231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5.75" customHeight="1" x14ac:dyDescent="0.25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31"/>
      <c r="M340" s="231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5.75" customHeight="1" x14ac:dyDescent="0.25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31"/>
      <c r="M341" s="231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5.75" customHeight="1" x14ac:dyDescent="0.25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31"/>
      <c r="M342" s="231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5.75" customHeight="1" x14ac:dyDescent="0.25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31"/>
      <c r="M343" s="231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5.75" customHeight="1" x14ac:dyDescent="0.25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31"/>
      <c r="M344" s="231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5.75" customHeight="1" x14ac:dyDescent="0.25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31"/>
      <c r="M345" s="231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5.75" customHeight="1" x14ac:dyDescent="0.25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31"/>
      <c r="M346" s="231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5.75" customHeight="1" x14ac:dyDescent="0.25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31"/>
      <c r="M347" s="231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5.75" customHeight="1" x14ac:dyDescent="0.25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31"/>
      <c r="M348" s="231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5.75" customHeight="1" x14ac:dyDescent="0.25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31"/>
      <c r="M349" s="231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5.75" customHeight="1" x14ac:dyDescent="0.25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31"/>
      <c r="M350" s="231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5.75" customHeight="1" x14ac:dyDescent="0.25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31"/>
      <c r="M351" s="231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5.75" customHeight="1" x14ac:dyDescent="0.25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31"/>
      <c r="M352" s="231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5.75" customHeight="1" x14ac:dyDescent="0.25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31"/>
      <c r="M353" s="231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5.75" customHeight="1" x14ac:dyDescent="0.25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31"/>
      <c r="M354" s="231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5.75" customHeight="1" x14ac:dyDescent="0.25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31"/>
      <c r="M355" s="231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5.75" customHeight="1" x14ac:dyDescent="0.25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31"/>
      <c r="M356" s="231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5.75" customHeight="1" x14ac:dyDescent="0.25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31"/>
      <c r="M357" s="231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5.75" customHeight="1" x14ac:dyDescent="0.25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31"/>
      <c r="M358" s="231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5.75" customHeight="1" x14ac:dyDescent="0.25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31"/>
      <c r="M359" s="231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5.75" customHeight="1" x14ac:dyDescent="0.25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31"/>
      <c r="M360" s="231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5.75" customHeight="1" x14ac:dyDescent="0.25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31"/>
      <c r="M361" s="231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5.75" customHeight="1" x14ac:dyDescent="0.25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31"/>
      <c r="M362" s="231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5.75" customHeight="1" x14ac:dyDescent="0.25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31"/>
      <c r="M363" s="231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5.75" customHeight="1" x14ac:dyDescent="0.25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31"/>
      <c r="M364" s="231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5.75" customHeight="1" x14ac:dyDescent="0.25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31"/>
      <c r="M365" s="231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5.75" customHeight="1" x14ac:dyDescent="0.25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31"/>
      <c r="M366" s="231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5.75" customHeight="1" x14ac:dyDescent="0.25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31"/>
      <c r="M367" s="231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5.75" customHeight="1" x14ac:dyDescent="0.25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31"/>
      <c r="M368" s="231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5.75" customHeight="1" x14ac:dyDescent="0.25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31"/>
      <c r="M369" s="231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5.75" customHeight="1" x14ac:dyDescent="0.25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31"/>
      <c r="M370" s="231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5.75" customHeight="1" x14ac:dyDescent="0.25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31"/>
      <c r="M371" s="231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5.75" customHeight="1" x14ac:dyDescent="0.25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31"/>
      <c r="M372" s="231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5.75" customHeight="1" x14ac:dyDescent="0.25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31"/>
      <c r="M373" s="231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5.75" customHeight="1" x14ac:dyDescent="0.25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31"/>
      <c r="M374" s="231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5.75" customHeight="1" x14ac:dyDescent="0.25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31"/>
      <c r="M375" s="231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5.75" customHeight="1" x14ac:dyDescent="0.25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31"/>
      <c r="M376" s="231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5.75" customHeight="1" x14ac:dyDescent="0.25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31"/>
      <c r="M377" s="231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5.75" customHeight="1" x14ac:dyDescent="0.25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31"/>
      <c r="M378" s="231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5.75" customHeight="1" x14ac:dyDescent="0.25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31"/>
      <c r="M379" s="231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5.75" customHeight="1" x14ac:dyDescent="0.25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31"/>
      <c r="M380" s="231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5.75" customHeight="1" x14ac:dyDescent="0.25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31"/>
      <c r="M381" s="231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5.75" customHeight="1" x14ac:dyDescent="0.25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31"/>
      <c r="M382" s="231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5.75" customHeight="1" x14ac:dyDescent="0.25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31"/>
      <c r="M383" s="231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5.75" customHeight="1" x14ac:dyDescent="0.25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31"/>
      <c r="M384" s="231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5.75" customHeight="1" x14ac:dyDescent="0.25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31"/>
      <c r="M385" s="231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5.75" customHeight="1" x14ac:dyDescent="0.25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31"/>
      <c r="M386" s="231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5.75" customHeight="1" x14ac:dyDescent="0.25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31"/>
      <c r="M387" s="231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5.75" customHeight="1" x14ac:dyDescent="0.25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31"/>
      <c r="M388" s="231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5.75" customHeight="1" x14ac:dyDescent="0.25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31"/>
      <c r="M389" s="231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5.75" customHeight="1" x14ac:dyDescent="0.25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31"/>
      <c r="M390" s="231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5.75" customHeight="1" x14ac:dyDescent="0.25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31"/>
      <c r="M391" s="231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5.75" customHeight="1" x14ac:dyDescent="0.25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31"/>
      <c r="M392" s="231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5.75" customHeight="1" x14ac:dyDescent="0.25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31"/>
      <c r="M393" s="231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5.75" customHeight="1" x14ac:dyDescent="0.25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31"/>
      <c r="M394" s="231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5.75" customHeight="1" x14ac:dyDescent="0.25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31"/>
      <c r="M395" s="231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5.75" customHeight="1" x14ac:dyDescent="0.25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31"/>
      <c r="M396" s="231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5.75" customHeight="1" x14ac:dyDescent="0.25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31"/>
      <c r="M397" s="231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5.75" customHeight="1" x14ac:dyDescent="0.25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31"/>
      <c r="M398" s="231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5.75" customHeight="1" x14ac:dyDescent="0.25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31"/>
      <c r="M399" s="231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5.75" customHeight="1" x14ac:dyDescent="0.25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31"/>
      <c r="M400" s="231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5.75" customHeight="1" x14ac:dyDescent="0.25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31"/>
      <c r="M401" s="231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5.75" customHeight="1" x14ac:dyDescent="0.25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31"/>
      <c r="M402" s="231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5.75" customHeight="1" x14ac:dyDescent="0.25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31"/>
      <c r="M403" s="231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5.75" customHeight="1" x14ac:dyDescent="0.25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31"/>
      <c r="M404" s="231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5.75" customHeight="1" x14ac:dyDescent="0.25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31"/>
      <c r="M405" s="231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5.75" customHeight="1" x14ac:dyDescent="0.25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31"/>
      <c r="M406" s="231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5.75" customHeight="1" x14ac:dyDescent="0.25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31"/>
      <c r="M407" s="231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5.75" customHeight="1" x14ac:dyDescent="0.25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31"/>
      <c r="M408" s="231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5.75" customHeight="1" x14ac:dyDescent="0.25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31"/>
      <c r="M409" s="231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5.75" customHeight="1" x14ac:dyDescent="0.25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31"/>
      <c r="M410" s="231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5.75" customHeight="1" x14ac:dyDescent="0.25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31"/>
      <c r="M411" s="231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5.75" customHeight="1" x14ac:dyDescent="0.25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31"/>
      <c r="M412" s="231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5.75" customHeight="1" x14ac:dyDescent="0.25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31"/>
      <c r="M413" s="231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5.75" customHeight="1" x14ac:dyDescent="0.25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31"/>
      <c r="M414" s="231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5.75" customHeight="1" x14ac:dyDescent="0.25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31"/>
      <c r="M415" s="231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5.75" customHeight="1" x14ac:dyDescent="0.25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31"/>
      <c r="M416" s="231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5.75" customHeight="1" x14ac:dyDescent="0.25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31"/>
      <c r="M417" s="231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5.75" customHeight="1" x14ac:dyDescent="0.25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31"/>
      <c r="M418" s="231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5.75" customHeight="1" x14ac:dyDescent="0.25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31"/>
      <c r="M419" s="231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5.75" customHeight="1" x14ac:dyDescent="0.25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31"/>
      <c r="M420" s="231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5.75" customHeight="1" x14ac:dyDescent="0.25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31"/>
      <c r="M421" s="231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5.75" customHeight="1" x14ac:dyDescent="0.25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31"/>
      <c r="M422" s="231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5.75" customHeight="1" x14ac:dyDescent="0.25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31"/>
      <c r="M423" s="231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5.75" customHeight="1" x14ac:dyDescent="0.25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31"/>
      <c r="M424" s="231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5.75" customHeight="1" x14ac:dyDescent="0.25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31"/>
      <c r="M425" s="231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5.75" customHeight="1" x14ac:dyDescent="0.25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31"/>
      <c r="M426" s="231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5.75" customHeight="1" x14ac:dyDescent="0.25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31"/>
      <c r="M427" s="231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5.75" customHeight="1" x14ac:dyDescent="0.25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31"/>
      <c r="M428" s="231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5.75" customHeight="1" x14ac:dyDescent="0.25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31"/>
      <c r="M429" s="231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5.75" customHeight="1" x14ac:dyDescent="0.25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31"/>
      <c r="M430" s="231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5.75" customHeight="1" x14ac:dyDescent="0.25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31"/>
      <c r="M431" s="231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5.75" customHeight="1" x14ac:dyDescent="0.25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31"/>
      <c r="M432" s="231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5.75" customHeight="1" x14ac:dyDescent="0.25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31"/>
      <c r="M433" s="231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5.75" customHeight="1" x14ac:dyDescent="0.25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31"/>
      <c r="M434" s="231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5.75" customHeight="1" x14ac:dyDescent="0.25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31"/>
      <c r="M435" s="231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5.75" customHeight="1" x14ac:dyDescent="0.25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31"/>
      <c r="M436" s="231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5.75" customHeight="1" x14ac:dyDescent="0.25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31"/>
      <c r="M437" s="231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5.75" customHeight="1" x14ac:dyDescent="0.25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31"/>
      <c r="M438" s="231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5.75" customHeight="1" x14ac:dyDescent="0.25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31"/>
      <c r="M439" s="231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5.75" customHeight="1" x14ac:dyDescent="0.25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31"/>
      <c r="M440" s="231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5.75" customHeight="1" x14ac:dyDescent="0.25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31"/>
      <c r="M441" s="231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5.75" customHeight="1" x14ac:dyDescent="0.25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31"/>
      <c r="M442" s="231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5.75" customHeight="1" x14ac:dyDescent="0.25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31"/>
      <c r="M443" s="231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5.75" customHeight="1" x14ac:dyDescent="0.25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31"/>
      <c r="M444" s="231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5.75" customHeight="1" x14ac:dyDescent="0.25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31"/>
      <c r="M445" s="231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5.75" customHeight="1" x14ac:dyDescent="0.25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31"/>
      <c r="M446" s="231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5.75" customHeight="1" x14ac:dyDescent="0.25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31"/>
      <c r="M447" s="231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5.75" customHeight="1" x14ac:dyDescent="0.25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31"/>
      <c r="M448" s="231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5.75" customHeight="1" x14ac:dyDescent="0.25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31"/>
      <c r="M449" s="231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5.75" customHeight="1" x14ac:dyDescent="0.25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31"/>
      <c r="M450" s="231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5.75" customHeight="1" x14ac:dyDescent="0.25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31"/>
      <c r="M451" s="231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5.75" customHeight="1" x14ac:dyDescent="0.25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31"/>
      <c r="M452" s="231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5.75" customHeight="1" x14ac:dyDescent="0.25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31"/>
      <c r="M453" s="231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5.75" customHeight="1" x14ac:dyDescent="0.25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31"/>
      <c r="M454" s="231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5.75" customHeight="1" x14ac:dyDescent="0.25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31"/>
      <c r="M455" s="231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5.75" customHeight="1" x14ac:dyDescent="0.25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31"/>
      <c r="M456" s="231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5.75" customHeight="1" x14ac:dyDescent="0.25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31"/>
      <c r="M457" s="231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5.75" customHeight="1" x14ac:dyDescent="0.25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31"/>
      <c r="M458" s="231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5.75" customHeight="1" x14ac:dyDescent="0.25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31"/>
      <c r="M459" s="231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5.75" customHeight="1" x14ac:dyDescent="0.25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31"/>
      <c r="M460" s="231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5.75" customHeight="1" x14ac:dyDescent="0.25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31"/>
      <c r="M461" s="231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5.75" customHeight="1" x14ac:dyDescent="0.25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31"/>
      <c r="M462" s="231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5.75" customHeight="1" x14ac:dyDescent="0.25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31"/>
      <c r="M463" s="231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5.75" customHeight="1" x14ac:dyDescent="0.25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31"/>
      <c r="M464" s="231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5.75" customHeight="1" x14ac:dyDescent="0.25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31"/>
      <c r="M465" s="231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5.75" customHeight="1" x14ac:dyDescent="0.25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31"/>
      <c r="M466" s="231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5.75" customHeight="1" x14ac:dyDescent="0.25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31"/>
      <c r="M467" s="231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5.75" customHeight="1" x14ac:dyDescent="0.25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31"/>
      <c r="M468" s="231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5.75" customHeight="1" x14ac:dyDescent="0.25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31"/>
      <c r="M469" s="231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5.75" customHeight="1" x14ac:dyDescent="0.25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31"/>
      <c r="M470" s="231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5.75" customHeight="1" x14ac:dyDescent="0.25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31"/>
      <c r="M471" s="231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5.75" customHeight="1" x14ac:dyDescent="0.25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31"/>
      <c r="M472" s="231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5.75" customHeight="1" x14ac:dyDescent="0.25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31"/>
      <c r="M473" s="231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5.75" customHeight="1" x14ac:dyDescent="0.25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31"/>
      <c r="M474" s="231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5.75" customHeight="1" x14ac:dyDescent="0.25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31"/>
      <c r="M475" s="231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5.75" customHeight="1" x14ac:dyDescent="0.25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31"/>
      <c r="M476" s="231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5.75" customHeight="1" x14ac:dyDescent="0.25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31"/>
      <c r="M477" s="231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5.75" customHeight="1" x14ac:dyDescent="0.25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31"/>
      <c r="M478" s="231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5.75" customHeight="1" x14ac:dyDescent="0.25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31"/>
      <c r="M479" s="231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5.75" customHeight="1" x14ac:dyDescent="0.25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31"/>
      <c r="M480" s="231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5.75" customHeight="1" x14ac:dyDescent="0.25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31"/>
      <c r="M481" s="231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5.75" customHeight="1" x14ac:dyDescent="0.25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31"/>
      <c r="M482" s="231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5.75" customHeight="1" x14ac:dyDescent="0.25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31"/>
      <c r="M483" s="231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5.75" customHeight="1" x14ac:dyDescent="0.25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31"/>
      <c r="M484" s="231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5.75" customHeight="1" x14ac:dyDescent="0.25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31"/>
      <c r="M485" s="231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5.75" customHeight="1" x14ac:dyDescent="0.25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31"/>
      <c r="M486" s="231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5.75" customHeight="1" x14ac:dyDescent="0.25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31"/>
      <c r="M487" s="231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5.75" customHeight="1" x14ac:dyDescent="0.25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31"/>
      <c r="M488" s="231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5.75" customHeight="1" x14ac:dyDescent="0.25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31"/>
      <c r="M489" s="231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5.75" customHeight="1" x14ac:dyDescent="0.25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31"/>
      <c r="M490" s="231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5.75" customHeight="1" x14ac:dyDescent="0.25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31"/>
      <c r="M491" s="231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5.75" customHeight="1" x14ac:dyDescent="0.25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31"/>
      <c r="M492" s="231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5.75" customHeight="1" x14ac:dyDescent="0.25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31"/>
      <c r="M493" s="231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5.75" customHeight="1" x14ac:dyDescent="0.25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31"/>
      <c r="M494" s="231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5.75" customHeight="1" x14ac:dyDescent="0.25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31"/>
      <c r="M495" s="231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5.75" customHeight="1" x14ac:dyDescent="0.25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31"/>
      <c r="M496" s="231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5.75" customHeight="1" x14ac:dyDescent="0.25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31"/>
      <c r="M497" s="231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5.75" customHeight="1" x14ac:dyDescent="0.25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31"/>
      <c r="M498" s="231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5.75" customHeight="1" x14ac:dyDescent="0.25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31"/>
      <c r="M499" s="231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5.75" customHeight="1" x14ac:dyDescent="0.25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31"/>
      <c r="M500" s="231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5.75" customHeight="1" x14ac:dyDescent="0.25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31"/>
      <c r="M501" s="231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5.75" customHeight="1" x14ac:dyDescent="0.25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31"/>
      <c r="M502" s="231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5.75" customHeight="1" x14ac:dyDescent="0.25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31"/>
      <c r="M503" s="231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5.75" customHeight="1" x14ac:dyDescent="0.25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31"/>
      <c r="M504" s="231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5.75" customHeight="1" x14ac:dyDescent="0.25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31"/>
      <c r="M505" s="231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5.75" customHeight="1" x14ac:dyDescent="0.25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31"/>
      <c r="M506" s="231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5.75" customHeight="1" x14ac:dyDescent="0.25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31"/>
      <c r="M507" s="231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5.75" customHeight="1" x14ac:dyDescent="0.25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31"/>
      <c r="M508" s="231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5.75" customHeight="1" x14ac:dyDescent="0.25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31"/>
      <c r="M509" s="231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5.75" customHeight="1" x14ac:dyDescent="0.25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31"/>
      <c r="M510" s="231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5.75" customHeight="1" x14ac:dyDescent="0.25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31"/>
      <c r="M511" s="231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5.75" customHeight="1" x14ac:dyDescent="0.25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31"/>
      <c r="M512" s="231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5.75" customHeight="1" x14ac:dyDescent="0.25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31"/>
      <c r="M513" s="231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5.75" customHeight="1" x14ac:dyDescent="0.25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31"/>
      <c r="M514" s="231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5.75" customHeight="1" x14ac:dyDescent="0.25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31"/>
      <c r="M515" s="231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5.75" customHeight="1" x14ac:dyDescent="0.25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31"/>
      <c r="M516" s="231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5.75" customHeight="1" x14ac:dyDescent="0.25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31"/>
      <c r="M517" s="231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5.75" customHeight="1" x14ac:dyDescent="0.25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31"/>
      <c r="M518" s="231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5.75" customHeight="1" x14ac:dyDescent="0.25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31"/>
      <c r="M519" s="231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5.75" customHeight="1" x14ac:dyDescent="0.25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31"/>
      <c r="M520" s="231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5.75" customHeight="1" x14ac:dyDescent="0.25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31"/>
      <c r="M521" s="231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5.75" customHeight="1" x14ac:dyDescent="0.25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31"/>
      <c r="M522" s="231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5.75" customHeight="1" x14ac:dyDescent="0.25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31"/>
      <c r="M523" s="231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5.75" customHeight="1" x14ac:dyDescent="0.25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31"/>
      <c r="M524" s="231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5.75" customHeight="1" x14ac:dyDescent="0.25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31"/>
      <c r="M525" s="231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5.75" customHeight="1" x14ac:dyDescent="0.25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31"/>
      <c r="M526" s="231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5.75" customHeight="1" x14ac:dyDescent="0.25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31"/>
      <c r="M527" s="231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5.75" customHeight="1" x14ac:dyDescent="0.25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31"/>
      <c r="M528" s="231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5.75" customHeight="1" x14ac:dyDescent="0.25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31"/>
      <c r="M529" s="231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5.75" customHeight="1" x14ac:dyDescent="0.25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31"/>
      <c r="M530" s="231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5.75" customHeight="1" x14ac:dyDescent="0.25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31"/>
      <c r="M531" s="231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5.75" customHeight="1" x14ac:dyDescent="0.25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31"/>
      <c r="M532" s="231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5.75" customHeight="1" x14ac:dyDescent="0.25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31"/>
      <c r="M533" s="231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5.75" customHeight="1" x14ac:dyDescent="0.25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31"/>
      <c r="M534" s="231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5.75" customHeight="1" x14ac:dyDescent="0.25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31"/>
      <c r="M535" s="231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5.75" customHeight="1" x14ac:dyDescent="0.25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31"/>
      <c r="M536" s="231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5.75" customHeight="1" x14ac:dyDescent="0.25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31"/>
      <c r="M537" s="231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5.75" customHeight="1" x14ac:dyDescent="0.25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31"/>
      <c r="M538" s="231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5.75" customHeight="1" x14ac:dyDescent="0.25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31"/>
      <c r="M539" s="231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5.75" customHeight="1" x14ac:dyDescent="0.25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31"/>
      <c r="M540" s="231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5.75" customHeight="1" x14ac:dyDescent="0.25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31"/>
      <c r="M541" s="231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5.75" customHeight="1" x14ac:dyDescent="0.25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31"/>
      <c r="M542" s="231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5.75" customHeight="1" x14ac:dyDescent="0.25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31"/>
      <c r="M543" s="231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5.75" customHeight="1" x14ac:dyDescent="0.25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31"/>
      <c r="M544" s="231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5.75" customHeight="1" x14ac:dyDescent="0.25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31"/>
      <c r="M545" s="231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5.75" customHeight="1" x14ac:dyDescent="0.25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31"/>
      <c r="M546" s="231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5.75" customHeight="1" x14ac:dyDescent="0.25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31"/>
      <c r="M547" s="231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5.75" customHeight="1" x14ac:dyDescent="0.25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31"/>
      <c r="M548" s="231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5.75" customHeight="1" x14ac:dyDescent="0.25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31"/>
      <c r="M549" s="231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5.75" customHeight="1" x14ac:dyDescent="0.25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31"/>
      <c r="M550" s="231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5.75" customHeight="1" x14ac:dyDescent="0.25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31"/>
      <c r="M551" s="231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5.75" customHeight="1" x14ac:dyDescent="0.25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31"/>
      <c r="M552" s="231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5.75" customHeight="1" x14ac:dyDescent="0.25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31"/>
      <c r="M553" s="231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5.75" customHeight="1" x14ac:dyDescent="0.25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31"/>
      <c r="M554" s="231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5.75" customHeight="1" x14ac:dyDescent="0.25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31"/>
      <c r="M555" s="231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5.75" customHeight="1" x14ac:dyDescent="0.25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31"/>
      <c r="M556" s="231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5.75" customHeight="1" x14ac:dyDescent="0.25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31"/>
      <c r="M557" s="231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5.75" customHeight="1" x14ac:dyDescent="0.25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31"/>
      <c r="M558" s="231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5.75" customHeight="1" x14ac:dyDescent="0.25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31"/>
      <c r="M559" s="231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5.75" customHeight="1" x14ac:dyDescent="0.25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31"/>
      <c r="M560" s="231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5.75" customHeight="1" x14ac:dyDescent="0.25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31"/>
      <c r="M561" s="231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5.75" customHeight="1" x14ac:dyDescent="0.25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31"/>
      <c r="M562" s="231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5.75" customHeight="1" x14ac:dyDescent="0.25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31"/>
      <c r="M563" s="231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5.75" customHeight="1" x14ac:dyDescent="0.25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31"/>
      <c r="M564" s="231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5.75" customHeight="1" x14ac:dyDescent="0.25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31"/>
      <c r="M565" s="231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5.75" customHeight="1" x14ac:dyDescent="0.25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31"/>
      <c r="M566" s="231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5.75" customHeight="1" x14ac:dyDescent="0.25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31"/>
      <c r="M567" s="231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5.75" customHeight="1" x14ac:dyDescent="0.25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31"/>
      <c r="M568" s="231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5.75" customHeight="1" x14ac:dyDescent="0.25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31"/>
      <c r="M569" s="231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5.75" customHeight="1" x14ac:dyDescent="0.25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31"/>
      <c r="M570" s="231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5.75" customHeight="1" x14ac:dyDescent="0.25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31"/>
      <c r="M571" s="231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5.75" customHeight="1" x14ac:dyDescent="0.25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31"/>
      <c r="M572" s="231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5.75" customHeight="1" x14ac:dyDescent="0.25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31"/>
      <c r="M573" s="231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5.75" customHeight="1" x14ac:dyDescent="0.25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31"/>
      <c r="M574" s="231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5.75" customHeight="1" x14ac:dyDescent="0.25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31"/>
      <c r="M575" s="231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5.75" customHeight="1" x14ac:dyDescent="0.25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31"/>
      <c r="M576" s="231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5.75" customHeight="1" x14ac:dyDescent="0.25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31"/>
      <c r="M577" s="231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5.75" customHeight="1" x14ac:dyDescent="0.25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31"/>
      <c r="M578" s="231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5.75" customHeight="1" x14ac:dyDescent="0.25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31"/>
      <c r="M579" s="231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5.75" customHeight="1" x14ac:dyDescent="0.25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31"/>
      <c r="M580" s="231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5.75" customHeight="1" x14ac:dyDescent="0.25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31"/>
      <c r="M581" s="231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5.75" customHeight="1" x14ac:dyDescent="0.25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31"/>
      <c r="M582" s="231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5.75" customHeight="1" x14ac:dyDescent="0.25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31"/>
      <c r="M583" s="231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5.75" customHeight="1" x14ac:dyDescent="0.25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31"/>
      <c r="M584" s="231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5.75" customHeight="1" x14ac:dyDescent="0.25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31"/>
      <c r="M585" s="231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5.75" customHeight="1" x14ac:dyDescent="0.25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31"/>
      <c r="M586" s="231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5.75" customHeight="1" x14ac:dyDescent="0.25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31"/>
      <c r="M587" s="231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5.75" customHeight="1" x14ac:dyDescent="0.25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31"/>
      <c r="M588" s="231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5.75" customHeight="1" x14ac:dyDescent="0.25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31"/>
      <c r="M589" s="231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5.75" customHeight="1" x14ac:dyDescent="0.25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31"/>
      <c r="M590" s="231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5.75" customHeight="1" x14ac:dyDescent="0.25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31"/>
      <c r="M591" s="231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5.75" customHeight="1" x14ac:dyDescent="0.25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31"/>
      <c r="M592" s="231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5.75" customHeight="1" x14ac:dyDescent="0.25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31"/>
      <c r="M593" s="231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5.75" customHeight="1" x14ac:dyDescent="0.25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31"/>
      <c r="M594" s="231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5.75" customHeight="1" x14ac:dyDescent="0.25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31"/>
      <c r="M595" s="231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5.75" customHeight="1" x14ac:dyDescent="0.25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31"/>
      <c r="M596" s="231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5.75" customHeight="1" x14ac:dyDescent="0.25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31"/>
      <c r="M597" s="231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5.75" customHeight="1" x14ac:dyDescent="0.25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31"/>
      <c r="M598" s="231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5.75" customHeight="1" x14ac:dyDescent="0.25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31"/>
      <c r="M599" s="231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5.75" customHeight="1" x14ac:dyDescent="0.25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31"/>
      <c r="M600" s="231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5.75" customHeight="1" x14ac:dyDescent="0.25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31"/>
      <c r="M601" s="231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5.75" customHeight="1" x14ac:dyDescent="0.25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31"/>
      <c r="M602" s="231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5.75" customHeight="1" x14ac:dyDescent="0.25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31"/>
      <c r="M603" s="231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5.75" customHeight="1" x14ac:dyDescent="0.25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31"/>
      <c r="M604" s="231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5.75" customHeight="1" x14ac:dyDescent="0.25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31"/>
      <c r="M605" s="231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5.75" customHeight="1" x14ac:dyDescent="0.25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31"/>
      <c r="M606" s="231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5.75" customHeight="1" x14ac:dyDescent="0.25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31"/>
      <c r="M607" s="231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5.75" customHeight="1" x14ac:dyDescent="0.25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31"/>
      <c r="M608" s="231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5.75" customHeight="1" x14ac:dyDescent="0.25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31"/>
      <c r="M609" s="231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5.75" customHeight="1" x14ac:dyDescent="0.25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31"/>
      <c r="M610" s="231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5.75" customHeight="1" x14ac:dyDescent="0.25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31"/>
      <c r="M611" s="231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5.75" customHeight="1" x14ac:dyDescent="0.25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31"/>
      <c r="M612" s="231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5.75" customHeight="1" x14ac:dyDescent="0.25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31"/>
      <c r="M613" s="231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5.75" customHeight="1" x14ac:dyDescent="0.25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31"/>
      <c r="M614" s="231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5.75" customHeight="1" x14ac:dyDescent="0.25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31"/>
      <c r="M615" s="231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5.75" customHeight="1" x14ac:dyDescent="0.25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31"/>
      <c r="M616" s="231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5.75" customHeight="1" x14ac:dyDescent="0.25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31"/>
      <c r="M617" s="231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5.75" customHeight="1" x14ac:dyDescent="0.25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31"/>
      <c r="M618" s="231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5.75" customHeight="1" x14ac:dyDescent="0.25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31"/>
      <c r="M619" s="231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5.75" customHeight="1" x14ac:dyDescent="0.25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31"/>
      <c r="M620" s="231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5.75" customHeight="1" x14ac:dyDescent="0.25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31"/>
      <c r="M621" s="231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5.75" customHeight="1" x14ac:dyDescent="0.25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31"/>
      <c r="M622" s="231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5.75" customHeight="1" x14ac:dyDescent="0.25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31"/>
      <c r="M623" s="231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5.75" customHeight="1" x14ac:dyDescent="0.25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31"/>
      <c r="M624" s="231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5.75" customHeight="1" x14ac:dyDescent="0.25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31"/>
      <c r="M625" s="231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5.75" customHeight="1" x14ac:dyDescent="0.25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31"/>
      <c r="M626" s="231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5.75" customHeight="1" x14ac:dyDescent="0.25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31"/>
      <c r="M627" s="231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5.75" customHeight="1" x14ac:dyDescent="0.25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31"/>
      <c r="M628" s="231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5.75" customHeight="1" x14ac:dyDescent="0.25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31"/>
      <c r="M629" s="231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5.75" customHeight="1" x14ac:dyDescent="0.25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31"/>
      <c r="M630" s="231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5.75" customHeight="1" x14ac:dyDescent="0.25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31"/>
      <c r="M631" s="231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5.75" customHeight="1" x14ac:dyDescent="0.25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31"/>
      <c r="M632" s="231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5.75" customHeight="1" x14ac:dyDescent="0.25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31"/>
      <c r="M633" s="231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5.75" customHeight="1" x14ac:dyDescent="0.25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31"/>
      <c r="M634" s="231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5.75" customHeight="1" x14ac:dyDescent="0.25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31"/>
      <c r="M635" s="231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5.75" customHeight="1" x14ac:dyDescent="0.25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31"/>
      <c r="M636" s="231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5.75" customHeight="1" x14ac:dyDescent="0.25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31"/>
      <c r="M637" s="231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5.75" customHeight="1" x14ac:dyDescent="0.25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31"/>
      <c r="M638" s="231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5.75" customHeight="1" x14ac:dyDescent="0.25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31"/>
      <c r="M639" s="231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5.75" customHeight="1" x14ac:dyDescent="0.25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31"/>
      <c r="M640" s="231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5.75" customHeight="1" x14ac:dyDescent="0.25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31"/>
      <c r="M641" s="231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5.75" customHeight="1" x14ac:dyDescent="0.25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31"/>
      <c r="M642" s="231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5.75" customHeight="1" x14ac:dyDescent="0.25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31"/>
      <c r="M643" s="231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5.75" customHeight="1" x14ac:dyDescent="0.25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31"/>
      <c r="M644" s="231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5.75" customHeight="1" x14ac:dyDescent="0.25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31"/>
      <c r="M645" s="231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5.75" customHeight="1" x14ac:dyDescent="0.25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31"/>
      <c r="M646" s="231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5.75" customHeight="1" x14ac:dyDescent="0.25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31"/>
      <c r="M647" s="231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5.75" customHeight="1" x14ac:dyDescent="0.25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31"/>
      <c r="M648" s="231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5.75" customHeight="1" x14ac:dyDescent="0.25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31"/>
      <c r="M649" s="231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5.75" customHeight="1" x14ac:dyDescent="0.25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31"/>
      <c r="M650" s="231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5.75" customHeight="1" x14ac:dyDescent="0.25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31"/>
      <c r="M651" s="231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5.75" customHeight="1" x14ac:dyDescent="0.25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31"/>
      <c r="M652" s="231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5.75" customHeight="1" x14ac:dyDescent="0.25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31"/>
      <c r="M653" s="231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5.75" customHeight="1" x14ac:dyDescent="0.25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31"/>
      <c r="M654" s="231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5.75" customHeight="1" x14ac:dyDescent="0.25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31"/>
      <c r="M655" s="231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5.75" customHeight="1" x14ac:dyDescent="0.25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31"/>
      <c r="M656" s="231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5.75" customHeight="1" x14ac:dyDescent="0.25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31"/>
      <c r="M657" s="231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5.75" customHeight="1" x14ac:dyDescent="0.25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31"/>
      <c r="M658" s="231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5.75" customHeight="1" x14ac:dyDescent="0.25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31"/>
      <c r="M659" s="231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5.75" customHeight="1" x14ac:dyDescent="0.25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31"/>
      <c r="M660" s="231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5.75" customHeight="1" x14ac:dyDescent="0.25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31"/>
      <c r="M661" s="231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5.75" customHeight="1" x14ac:dyDescent="0.25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31"/>
      <c r="M662" s="231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5.75" customHeight="1" x14ac:dyDescent="0.25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31"/>
      <c r="M663" s="231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5.75" customHeight="1" x14ac:dyDescent="0.25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31"/>
      <c r="M664" s="231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5.75" customHeight="1" x14ac:dyDescent="0.25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31"/>
      <c r="M665" s="231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5.75" customHeight="1" x14ac:dyDescent="0.25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31"/>
      <c r="M666" s="231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5.75" customHeight="1" x14ac:dyDescent="0.25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31"/>
      <c r="M667" s="231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5.75" customHeight="1" x14ac:dyDescent="0.25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31"/>
      <c r="M668" s="231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5.75" customHeight="1" x14ac:dyDescent="0.25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31"/>
      <c r="M669" s="231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5.75" customHeight="1" x14ac:dyDescent="0.25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31"/>
      <c r="M670" s="231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5.75" customHeight="1" x14ac:dyDescent="0.25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31"/>
      <c r="M671" s="231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5.75" customHeight="1" x14ac:dyDescent="0.25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31"/>
      <c r="M672" s="231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5.75" customHeight="1" x14ac:dyDescent="0.25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31"/>
      <c r="M673" s="231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5.75" customHeight="1" x14ac:dyDescent="0.25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31"/>
      <c r="M674" s="231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5.75" customHeight="1" x14ac:dyDescent="0.25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31"/>
      <c r="M675" s="231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5.75" customHeight="1" x14ac:dyDescent="0.25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31"/>
      <c r="M676" s="231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5.75" customHeight="1" x14ac:dyDescent="0.25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31"/>
      <c r="M677" s="231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5.75" customHeight="1" x14ac:dyDescent="0.25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31"/>
      <c r="M678" s="231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5.75" customHeight="1" x14ac:dyDescent="0.25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31"/>
      <c r="M679" s="231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5.75" customHeight="1" x14ac:dyDescent="0.25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31"/>
      <c r="M680" s="231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5.75" customHeight="1" x14ac:dyDescent="0.25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31"/>
      <c r="M681" s="231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5.75" customHeight="1" x14ac:dyDescent="0.25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31"/>
      <c r="M682" s="231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5.75" customHeight="1" x14ac:dyDescent="0.25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31"/>
      <c r="M683" s="231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5.75" customHeight="1" x14ac:dyDescent="0.25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31"/>
      <c r="M684" s="231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5.75" customHeight="1" x14ac:dyDescent="0.25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31"/>
      <c r="M685" s="231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5.75" customHeight="1" x14ac:dyDescent="0.25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31"/>
      <c r="M686" s="231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5.75" customHeight="1" x14ac:dyDescent="0.25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31"/>
      <c r="M687" s="231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5.75" customHeight="1" x14ac:dyDescent="0.25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31"/>
      <c r="M688" s="231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5.75" customHeight="1" x14ac:dyDescent="0.25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31"/>
      <c r="M689" s="231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5.75" customHeight="1" x14ac:dyDescent="0.25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31"/>
      <c r="M690" s="231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5.75" customHeight="1" x14ac:dyDescent="0.25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31"/>
      <c r="M691" s="231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5.75" customHeight="1" x14ac:dyDescent="0.25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31"/>
      <c r="M692" s="231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5.75" customHeight="1" x14ac:dyDescent="0.25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31"/>
      <c r="M693" s="231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5.75" customHeight="1" x14ac:dyDescent="0.25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31"/>
      <c r="M694" s="231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5.75" customHeight="1" x14ac:dyDescent="0.25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31"/>
      <c r="M695" s="231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5.75" customHeight="1" x14ac:dyDescent="0.25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31"/>
      <c r="M696" s="231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5.75" customHeight="1" x14ac:dyDescent="0.25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31"/>
      <c r="M697" s="231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5.75" customHeight="1" x14ac:dyDescent="0.25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31"/>
      <c r="M698" s="231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5.75" customHeight="1" x14ac:dyDescent="0.25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31"/>
      <c r="M699" s="231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5.75" customHeight="1" x14ac:dyDescent="0.25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31"/>
      <c r="M700" s="231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5.75" customHeight="1" x14ac:dyDescent="0.25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31"/>
      <c r="M701" s="231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5.75" customHeight="1" x14ac:dyDescent="0.25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31"/>
      <c r="M702" s="231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5.75" customHeight="1" x14ac:dyDescent="0.25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31"/>
      <c r="M703" s="231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5.75" customHeight="1" x14ac:dyDescent="0.25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31"/>
      <c r="M704" s="231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5.75" customHeight="1" x14ac:dyDescent="0.25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31"/>
      <c r="M705" s="231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5.75" customHeight="1" x14ac:dyDescent="0.25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31"/>
      <c r="M706" s="231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5.75" customHeight="1" x14ac:dyDescent="0.25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31"/>
      <c r="M707" s="231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5.75" customHeight="1" x14ac:dyDescent="0.25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31"/>
      <c r="M708" s="231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5.75" customHeight="1" x14ac:dyDescent="0.25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31"/>
      <c r="M709" s="231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5.75" customHeight="1" x14ac:dyDescent="0.25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31"/>
      <c r="M710" s="231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5.75" customHeight="1" x14ac:dyDescent="0.25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31"/>
      <c r="M711" s="231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5.75" customHeight="1" x14ac:dyDescent="0.25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31"/>
      <c r="M712" s="231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5.75" customHeight="1" x14ac:dyDescent="0.25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31"/>
      <c r="M713" s="231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5.75" customHeight="1" x14ac:dyDescent="0.25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31"/>
      <c r="M714" s="231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5.75" customHeight="1" x14ac:dyDescent="0.25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31"/>
      <c r="M715" s="231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5.75" customHeight="1" x14ac:dyDescent="0.25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31"/>
      <c r="M716" s="231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5.75" customHeight="1" x14ac:dyDescent="0.25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31"/>
      <c r="M717" s="231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5.75" customHeight="1" x14ac:dyDescent="0.25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31"/>
      <c r="M718" s="231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5.75" customHeight="1" x14ac:dyDescent="0.25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31"/>
      <c r="M719" s="231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5.75" customHeight="1" x14ac:dyDescent="0.25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31"/>
      <c r="M720" s="231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5.75" customHeight="1" x14ac:dyDescent="0.25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31"/>
      <c r="M721" s="231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5.75" customHeight="1" x14ac:dyDescent="0.25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31"/>
      <c r="M722" s="231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5.75" customHeight="1" x14ac:dyDescent="0.25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31"/>
      <c r="M723" s="231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5.75" customHeight="1" x14ac:dyDescent="0.25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31"/>
      <c r="M724" s="231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5.75" customHeight="1" x14ac:dyDescent="0.25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31"/>
      <c r="M725" s="231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5.75" customHeight="1" x14ac:dyDescent="0.25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31"/>
      <c r="M726" s="231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5.75" customHeight="1" x14ac:dyDescent="0.25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31"/>
      <c r="M727" s="231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5.75" customHeight="1" x14ac:dyDescent="0.25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31"/>
      <c r="M728" s="231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5.75" customHeight="1" x14ac:dyDescent="0.25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31"/>
      <c r="M729" s="231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5.75" customHeight="1" x14ac:dyDescent="0.25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31"/>
      <c r="M730" s="231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5.75" customHeight="1" x14ac:dyDescent="0.25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31"/>
      <c r="M731" s="231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5.75" customHeight="1" x14ac:dyDescent="0.25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31"/>
      <c r="M732" s="231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5.75" customHeight="1" x14ac:dyDescent="0.25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31"/>
      <c r="M733" s="231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5.75" customHeight="1" x14ac:dyDescent="0.25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31"/>
      <c r="M734" s="231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5.75" customHeight="1" x14ac:dyDescent="0.25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31"/>
      <c r="M735" s="231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5.75" customHeight="1" x14ac:dyDescent="0.25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31"/>
      <c r="M736" s="231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5.75" customHeight="1" x14ac:dyDescent="0.25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31"/>
      <c r="M737" s="231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5.75" customHeight="1" x14ac:dyDescent="0.25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31"/>
      <c r="M738" s="231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5.75" customHeight="1" x14ac:dyDescent="0.25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31"/>
      <c r="M739" s="231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5.75" customHeight="1" x14ac:dyDescent="0.25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31"/>
      <c r="M740" s="231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5.75" customHeight="1" x14ac:dyDescent="0.25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31"/>
      <c r="M741" s="231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5.75" customHeight="1" x14ac:dyDescent="0.25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31"/>
      <c r="M742" s="231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5.75" customHeight="1" x14ac:dyDescent="0.25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31"/>
      <c r="M743" s="231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5.75" customHeight="1" x14ac:dyDescent="0.25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31"/>
      <c r="M744" s="231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5.75" customHeight="1" x14ac:dyDescent="0.25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31"/>
      <c r="M745" s="231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5.75" customHeight="1" x14ac:dyDescent="0.25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31"/>
      <c r="M746" s="231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5.75" customHeight="1" x14ac:dyDescent="0.25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31"/>
      <c r="M747" s="231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5.75" customHeight="1" x14ac:dyDescent="0.25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31"/>
      <c r="M748" s="231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5.75" customHeight="1" x14ac:dyDescent="0.25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31"/>
      <c r="M749" s="231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5.75" customHeight="1" x14ac:dyDescent="0.25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31"/>
      <c r="M750" s="231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5.75" customHeight="1" x14ac:dyDescent="0.25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31"/>
      <c r="M751" s="231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5.75" customHeight="1" x14ac:dyDescent="0.25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31"/>
      <c r="M752" s="231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5.75" customHeight="1" x14ac:dyDescent="0.25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31"/>
      <c r="M753" s="231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5.75" customHeight="1" x14ac:dyDescent="0.25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31"/>
      <c r="M754" s="231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5.75" customHeight="1" x14ac:dyDescent="0.25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31"/>
      <c r="M755" s="231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5.75" customHeight="1" x14ac:dyDescent="0.25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31"/>
      <c r="M756" s="231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5.75" customHeight="1" x14ac:dyDescent="0.25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31"/>
      <c r="M757" s="231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5.75" customHeight="1" x14ac:dyDescent="0.25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31"/>
      <c r="M758" s="231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5.75" customHeight="1" x14ac:dyDescent="0.25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31"/>
      <c r="M759" s="231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5.75" customHeight="1" x14ac:dyDescent="0.25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31"/>
      <c r="M760" s="231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5.75" customHeight="1" x14ac:dyDescent="0.25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31"/>
      <c r="M761" s="231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5.75" customHeight="1" x14ac:dyDescent="0.25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31"/>
      <c r="M762" s="231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5.75" customHeight="1" x14ac:dyDescent="0.25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31"/>
      <c r="M763" s="231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5.75" customHeight="1" x14ac:dyDescent="0.25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31"/>
      <c r="M764" s="231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5.75" customHeight="1" x14ac:dyDescent="0.25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31"/>
      <c r="M765" s="231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5.75" customHeight="1" x14ac:dyDescent="0.25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31"/>
      <c r="M766" s="231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5.75" customHeight="1" x14ac:dyDescent="0.25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31"/>
      <c r="M767" s="231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5.75" customHeight="1" x14ac:dyDescent="0.25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31"/>
      <c r="M768" s="231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5.75" customHeight="1" x14ac:dyDescent="0.25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31"/>
      <c r="M769" s="231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5.75" customHeight="1" x14ac:dyDescent="0.25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31"/>
      <c r="M770" s="231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5.75" customHeight="1" x14ac:dyDescent="0.25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31"/>
      <c r="M771" s="231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5.75" customHeight="1" x14ac:dyDescent="0.25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31"/>
      <c r="M772" s="231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5.75" customHeight="1" x14ac:dyDescent="0.25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31"/>
      <c r="M773" s="231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5.75" customHeight="1" x14ac:dyDescent="0.25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31"/>
      <c r="M774" s="231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5.75" customHeight="1" x14ac:dyDescent="0.25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31"/>
      <c r="M775" s="231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5.75" customHeight="1" x14ac:dyDescent="0.25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31"/>
      <c r="M776" s="231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5.75" customHeight="1" x14ac:dyDescent="0.25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31"/>
      <c r="M777" s="231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5.75" customHeight="1" x14ac:dyDescent="0.25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31"/>
      <c r="M778" s="231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5.75" customHeight="1" x14ac:dyDescent="0.25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31"/>
      <c r="M779" s="231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5.75" customHeight="1" x14ac:dyDescent="0.25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31"/>
      <c r="M780" s="231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5.75" customHeight="1" x14ac:dyDescent="0.25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31"/>
      <c r="M781" s="231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5.75" customHeight="1" x14ac:dyDescent="0.25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31"/>
      <c r="M782" s="231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5.75" customHeight="1" x14ac:dyDescent="0.25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31"/>
      <c r="M783" s="231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5.75" customHeight="1" x14ac:dyDescent="0.25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31"/>
      <c r="M784" s="231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5.75" customHeight="1" x14ac:dyDescent="0.25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31"/>
      <c r="M785" s="231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5.75" customHeight="1" x14ac:dyDescent="0.25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31"/>
      <c r="M786" s="231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5.75" customHeight="1" x14ac:dyDescent="0.25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31"/>
      <c r="M787" s="231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5.75" customHeight="1" x14ac:dyDescent="0.25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31"/>
      <c r="M788" s="231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5.75" customHeight="1" x14ac:dyDescent="0.25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31"/>
      <c r="M789" s="231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5.75" customHeight="1" x14ac:dyDescent="0.25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31"/>
      <c r="M790" s="231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5.75" customHeight="1" x14ac:dyDescent="0.25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31"/>
      <c r="M791" s="231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5.75" customHeight="1" x14ac:dyDescent="0.25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31"/>
      <c r="M792" s="231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5.75" customHeight="1" x14ac:dyDescent="0.25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31"/>
      <c r="M793" s="231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5.75" customHeight="1" x14ac:dyDescent="0.25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31"/>
      <c r="M794" s="231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5.75" customHeight="1" x14ac:dyDescent="0.25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31"/>
      <c r="M795" s="231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5.75" customHeight="1" x14ac:dyDescent="0.25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31"/>
      <c r="M796" s="231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5.75" customHeight="1" x14ac:dyDescent="0.25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31"/>
      <c r="M797" s="231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5.75" customHeight="1" x14ac:dyDescent="0.25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31"/>
      <c r="M798" s="231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5.75" customHeight="1" x14ac:dyDescent="0.25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31"/>
      <c r="M799" s="231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5.75" customHeight="1" x14ac:dyDescent="0.25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31"/>
      <c r="M800" s="231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5.75" customHeight="1" x14ac:dyDescent="0.25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31"/>
      <c r="M801" s="231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5.75" customHeight="1" x14ac:dyDescent="0.25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31"/>
      <c r="M802" s="231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5.75" customHeight="1" x14ac:dyDescent="0.25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31"/>
      <c r="M803" s="231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5.75" customHeight="1" x14ac:dyDescent="0.25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31"/>
      <c r="M804" s="231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5.75" customHeight="1" x14ac:dyDescent="0.25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31"/>
      <c r="M805" s="231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5.75" customHeight="1" x14ac:dyDescent="0.25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31"/>
      <c r="M806" s="231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5.75" customHeight="1" x14ac:dyDescent="0.25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31"/>
      <c r="M807" s="231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5.75" customHeight="1" x14ac:dyDescent="0.25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31"/>
      <c r="M808" s="231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5.75" customHeight="1" x14ac:dyDescent="0.25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31"/>
      <c r="M809" s="231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5.75" customHeight="1" x14ac:dyDescent="0.25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31"/>
      <c r="M810" s="231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5.75" customHeight="1" x14ac:dyDescent="0.25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31"/>
      <c r="M811" s="231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5.75" customHeight="1" x14ac:dyDescent="0.25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31"/>
      <c r="M812" s="231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5.75" customHeight="1" x14ac:dyDescent="0.25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31"/>
      <c r="M813" s="231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5.75" customHeight="1" x14ac:dyDescent="0.25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31"/>
      <c r="M814" s="231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5.75" customHeight="1" x14ac:dyDescent="0.25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31"/>
      <c r="M815" s="231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5.75" customHeight="1" x14ac:dyDescent="0.25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31"/>
      <c r="M816" s="231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5.75" customHeight="1" x14ac:dyDescent="0.25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31"/>
      <c r="M817" s="231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5.75" customHeight="1" x14ac:dyDescent="0.25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31"/>
      <c r="M818" s="231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5.75" customHeight="1" x14ac:dyDescent="0.25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31"/>
      <c r="M819" s="231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5.75" customHeight="1" x14ac:dyDescent="0.25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31"/>
      <c r="M820" s="231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5.75" customHeight="1" x14ac:dyDescent="0.25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31"/>
      <c r="M821" s="231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5.75" customHeight="1" x14ac:dyDescent="0.25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31"/>
      <c r="M822" s="231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5.75" customHeight="1" x14ac:dyDescent="0.25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31"/>
      <c r="M823" s="231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5.75" customHeight="1" x14ac:dyDescent="0.25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31"/>
      <c r="M824" s="231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5.75" customHeight="1" x14ac:dyDescent="0.25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31"/>
      <c r="M825" s="231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5.75" customHeight="1" x14ac:dyDescent="0.25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31"/>
      <c r="M826" s="231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5.75" customHeight="1" x14ac:dyDescent="0.25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31"/>
      <c r="M827" s="231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5.75" customHeight="1" x14ac:dyDescent="0.25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31"/>
      <c r="M828" s="231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5.75" customHeight="1" x14ac:dyDescent="0.25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31"/>
      <c r="M829" s="231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5.75" customHeight="1" x14ac:dyDescent="0.25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31"/>
      <c r="M830" s="231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5.75" customHeight="1" x14ac:dyDescent="0.25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31"/>
      <c r="M831" s="231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5.75" customHeight="1" x14ac:dyDescent="0.25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31"/>
      <c r="M832" s="231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5.75" customHeight="1" x14ac:dyDescent="0.25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31"/>
      <c r="M833" s="231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5.75" customHeight="1" x14ac:dyDescent="0.25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31"/>
      <c r="M834" s="231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5.75" customHeight="1" x14ac:dyDescent="0.25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31"/>
      <c r="M835" s="231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5.75" customHeight="1" x14ac:dyDescent="0.25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31"/>
      <c r="M836" s="231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5.75" customHeight="1" x14ac:dyDescent="0.25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31"/>
      <c r="M837" s="231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5.75" customHeight="1" x14ac:dyDescent="0.25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31"/>
      <c r="M838" s="231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5.75" customHeight="1" x14ac:dyDescent="0.25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31"/>
      <c r="M839" s="231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5.75" customHeight="1" x14ac:dyDescent="0.25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31"/>
      <c r="M840" s="231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5.75" customHeight="1" x14ac:dyDescent="0.25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31"/>
      <c r="M841" s="231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5.75" customHeight="1" x14ac:dyDescent="0.25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31"/>
      <c r="M842" s="231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5.75" customHeight="1" x14ac:dyDescent="0.25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31"/>
      <c r="M843" s="231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5.75" customHeight="1" x14ac:dyDescent="0.25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31"/>
      <c r="M844" s="231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5.75" customHeight="1" x14ac:dyDescent="0.25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31"/>
      <c r="M845" s="231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5.75" customHeight="1" x14ac:dyDescent="0.25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31"/>
      <c r="M846" s="231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5.75" customHeight="1" x14ac:dyDescent="0.25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31"/>
      <c r="M847" s="231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5.75" customHeight="1" x14ac:dyDescent="0.25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31"/>
      <c r="M848" s="231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5.75" customHeight="1" x14ac:dyDescent="0.25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31"/>
      <c r="M849" s="231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5.75" customHeight="1" x14ac:dyDescent="0.25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31"/>
      <c r="M850" s="231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5.75" customHeight="1" x14ac:dyDescent="0.25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31"/>
      <c r="M851" s="231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5.75" customHeight="1" x14ac:dyDescent="0.25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31"/>
      <c r="M852" s="231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5.75" customHeight="1" x14ac:dyDescent="0.25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31"/>
      <c r="M853" s="231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5.75" customHeight="1" x14ac:dyDescent="0.25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31"/>
      <c r="M854" s="231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5.75" customHeight="1" x14ac:dyDescent="0.25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31"/>
      <c r="M855" s="231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5.75" customHeight="1" x14ac:dyDescent="0.25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31"/>
      <c r="M856" s="231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5.75" customHeight="1" x14ac:dyDescent="0.25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31"/>
      <c r="M857" s="231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5.75" customHeight="1" x14ac:dyDescent="0.25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31"/>
      <c r="M858" s="231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5.75" customHeight="1" x14ac:dyDescent="0.25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31"/>
      <c r="M859" s="231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5.75" customHeight="1" x14ac:dyDescent="0.25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31"/>
      <c r="M860" s="231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5.75" customHeight="1" x14ac:dyDescent="0.25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31"/>
      <c r="M861" s="231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5.75" customHeight="1" x14ac:dyDescent="0.25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31"/>
      <c r="M862" s="231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5.75" customHeight="1" x14ac:dyDescent="0.25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31"/>
      <c r="M863" s="231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5.75" customHeight="1" x14ac:dyDescent="0.25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31"/>
      <c r="M864" s="231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5.75" customHeight="1" x14ac:dyDescent="0.25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31"/>
      <c r="M865" s="231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5.75" customHeight="1" x14ac:dyDescent="0.25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31"/>
      <c r="M866" s="231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5.75" customHeight="1" x14ac:dyDescent="0.25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31"/>
      <c r="M867" s="231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5.75" customHeight="1" x14ac:dyDescent="0.25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31"/>
      <c r="M868" s="231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5.75" customHeight="1" x14ac:dyDescent="0.25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31"/>
      <c r="M869" s="231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5.75" customHeight="1" x14ac:dyDescent="0.25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31"/>
      <c r="M870" s="231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5.75" customHeight="1" x14ac:dyDescent="0.25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31"/>
      <c r="M871" s="231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5.75" customHeight="1" x14ac:dyDescent="0.25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31"/>
      <c r="M872" s="231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5.75" customHeight="1" x14ac:dyDescent="0.25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31"/>
      <c r="M873" s="231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5.75" customHeight="1" x14ac:dyDescent="0.25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31"/>
      <c r="M874" s="231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5.75" customHeight="1" x14ac:dyDescent="0.25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31"/>
      <c r="M875" s="231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5.75" customHeight="1" x14ac:dyDescent="0.25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31"/>
      <c r="M876" s="231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5.75" customHeight="1" x14ac:dyDescent="0.25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31"/>
      <c r="M877" s="231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5.75" customHeight="1" x14ac:dyDescent="0.25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31"/>
      <c r="M878" s="231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5.75" customHeight="1" x14ac:dyDescent="0.25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31"/>
      <c r="M879" s="231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5.75" customHeight="1" x14ac:dyDescent="0.25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31"/>
      <c r="M880" s="231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5.75" customHeight="1" x14ac:dyDescent="0.25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31"/>
      <c r="M881" s="231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5.75" customHeight="1" x14ac:dyDescent="0.25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31"/>
      <c r="M882" s="231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5.75" customHeight="1" x14ac:dyDescent="0.25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31"/>
      <c r="M883" s="231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5.75" customHeight="1" x14ac:dyDescent="0.25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31"/>
      <c r="M884" s="231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5.75" customHeight="1" x14ac:dyDescent="0.25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31"/>
      <c r="M885" s="231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5.75" customHeight="1" x14ac:dyDescent="0.25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31"/>
      <c r="M886" s="231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5.75" customHeight="1" x14ac:dyDescent="0.25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31"/>
      <c r="M887" s="231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5.75" customHeight="1" x14ac:dyDescent="0.25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31"/>
      <c r="M888" s="231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5.75" customHeight="1" x14ac:dyDescent="0.25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31"/>
      <c r="M889" s="231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5.75" customHeight="1" x14ac:dyDescent="0.25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31"/>
      <c r="M890" s="231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5.75" customHeight="1" x14ac:dyDescent="0.25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31"/>
      <c r="M891" s="231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5.75" customHeight="1" x14ac:dyDescent="0.25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31"/>
      <c r="M892" s="231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5.75" customHeight="1" x14ac:dyDescent="0.25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31"/>
      <c r="M893" s="231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5.75" customHeight="1" x14ac:dyDescent="0.25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31"/>
      <c r="M894" s="231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5.75" customHeight="1" x14ac:dyDescent="0.25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31"/>
      <c r="M895" s="231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5.75" customHeight="1" x14ac:dyDescent="0.25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31"/>
      <c r="M896" s="231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5.75" customHeight="1" x14ac:dyDescent="0.25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31"/>
      <c r="M897" s="231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5.75" customHeight="1" x14ac:dyDescent="0.25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31"/>
      <c r="M898" s="231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5.75" customHeight="1" x14ac:dyDescent="0.25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31"/>
      <c r="M899" s="231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5.75" customHeight="1" x14ac:dyDescent="0.25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31"/>
      <c r="M900" s="231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5.75" customHeight="1" x14ac:dyDescent="0.25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31"/>
      <c r="M901" s="231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5.75" customHeight="1" x14ac:dyDescent="0.25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31"/>
      <c r="M902" s="231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5.75" customHeight="1" x14ac:dyDescent="0.25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31"/>
      <c r="M903" s="231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5.75" customHeight="1" x14ac:dyDescent="0.25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31"/>
      <c r="M904" s="231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5.75" customHeight="1" x14ac:dyDescent="0.25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31"/>
      <c r="M905" s="231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5.75" customHeight="1" x14ac:dyDescent="0.25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31"/>
      <c r="M906" s="231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5.75" customHeight="1" x14ac:dyDescent="0.25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31"/>
      <c r="M907" s="231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5.75" customHeight="1" x14ac:dyDescent="0.25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31"/>
      <c r="M908" s="231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5.75" customHeight="1" x14ac:dyDescent="0.25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31"/>
      <c r="M909" s="231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5.75" customHeight="1" x14ac:dyDescent="0.25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31"/>
      <c r="M910" s="231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5.75" customHeight="1" x14ac:dyDescent="0.25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31"/>
      <c r="M911" s="231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5.75" customHeight="1" x14ac:dyDescent="0.25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31"/>
      <c r="M912" s="231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5.75" customHeight="1" x14ac:dyDescent="0.25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31"/>
      <c r="M913" s="231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5.75" customHeight="1" x14ac:dyDescent="0.25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31"/>
      <c r="M914" s="231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5.75" customHeight="1" x14ac:dyDescent="0.25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31"/>
      <c r="M915" s="231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5.75" customHeight="1" x14ac:dyDescent="0.25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31"/>
      <c r="M916" s="231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5.75" customHeight="1" x14ac:dyDescent="0.25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31"/>
      <c r="M917" s="231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5.75" customHeight="1" x14ac:dyDescent="0.25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31"/>
      <c r="M918" s="231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5.75" customHeight="1" x14ac:dyDescent="0.25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31"/>
      <c r="M919" s="231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5.75" customHeight="1" x14ac:dyDescent="0.25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31"/>
      <c r="M920" s="231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5.75" customHeight="1" x14ac:dyDescent="0.25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31"/>
      <c r="M921" s="231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5.75" customHeight="1" x14ac:dyDescent="0.25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31"/>
      <c r="M922" s="231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5.75" customHeight="1" x14ac:dyDescent="0.25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31"/>
      <c r="M923" s="231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5.75" customHeight="1" x14ac:dyDescent="0.25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31"/>
      <c r="M924" s="231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5.75" customHeight="1" x14ac:dyDescent="0.25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31"/>
      <c r="M925" s="231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5.75" customHeight="1" x14ac:dyDescent="0.25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31"/>
      <c r="M926" s="231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5.75" customHeight="1" x14ac:dyDescent="0.25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31"/>
      <c r="M927" s="231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5.75" customHeight="1" x14ac:dyDescent="0.25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31"/>
      <c r="M928" s="231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5.75" customHeight="1" x14ac:dyDescent="0.25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31"/>
      <c r="M929" s="231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5.75" customHeight="1" x14ac:dyDescent="0.25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31"/>
      <c r="M930" s="231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5.75" customHeight="1" x14ac:dyDescent="0.25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31"/>
      <c r="M931" s="231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5.75" customHeight="1" x14ac:dyDescent="0.25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31"/>
      <c r="M932" s="231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5.75" customHeight="1" x14ac:dyDescent="0.25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31"/>
      <c r="M933" s="231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5.75" customHeight="1" x14ac:dyDescent="0.25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31"/>
      <c r="M934" s="231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5.75" customHeight="1" x14ac:dyDescent="0.25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31"/>
      <c r="M935" s="231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5.75" customHeight="1" x14ac:dyDescent="0.25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31"/>
      <c r="M936" s="231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5.75" customHeight="1" x14ac:dyDescent="0.25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31"/>
      <c r="M937" s="231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5.75" customHeight="1" x14ac:dyDescent="0.25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31"/>
      <c r="M938" s="231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5.75" customHeight="1" x14ac:dyDescent="0.25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31"/>
      <c r="M939" s="231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5.75" customHeight="1" x14ac:dyDescent="0.25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31"/>
      <c r="M940" s="231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5.75" customHeight="1" x14ac:dyDescent="0.25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31"/>
      <c r="M941" s="231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5.75" customHeight="1" x14ac:dyDescent="0.25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31"/>
      <c r="M942" s="231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5.75" customHeight="1" x14ac:dyDescent="0.25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31"/>
      <c r="M943" s="231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5.75" customHeight="1" x14ac:dyDescent="0.25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31"/>
      <c r="M944" s="231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5.75" customHeight="1" x14ac:dyDescent="0.25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31"/>
      <c r="M945" s="231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5.75" customHeight="1" x14ac:dyDescent="0.25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31"/>
      <c r="M946" s="231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5.75" customHeight="1" x14ac:dyDescent="0.25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31"/>
      <c r="M947" s="231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5.75" customHeight="1" x14ac:dyDescent="0.25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31"/>
      <c r="M948" s="231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5.75" customHeight="1" x14ac:dyDescent="0.25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31"/>
      <c r="M949" s="231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5.75" customHeight="1" x14ac:dyDescent="0.25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31"/>
      <c r="M950" s="231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5.75" customHeight="1" x14ac:dyDescent="0.25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31"/>
      <c r="M951" s="231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5.75" customHeight="1" x14ac:dyDescent="0.25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31"/>
      <c r="M952" s="231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5.75" customHeight="1" x14ac:dyDescent="0.25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31"/>
      <c r="M953" s="231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5.75" customHeight="1" x14ac:dyDescent="0.25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31"/>
      <c r="M954" s="231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5.75" customHeight="1" x14ac:dyDescent="0.25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31"/>
      <c r="M955" s="231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5.75" customHeight="1" x14ac:dyDescent="0.25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31"/>
      <c r="M956" s="231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5.75" customHeight="1" x14ac:dyDescent="0.25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31"/>
      <c r="M957" s="231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5.75" customHeight="1" x14ac:dyDescent="0.25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31"/>
      <c r="M958" s="231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5.75" customHeight="1" x14ac:dyDescent="0.25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31"/>
      <c r="M959" s="231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5.75" customHeight="1" x14ac:dyDescent="0.25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31"/>
      <c r="M960" s="231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5.75" customHeight="1" x14ac:dyDescent="0.25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31"/>
      <c r="M961" s="231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5.75" customHeight="1" x14ac:dyDescent="0.25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31"/>
      <c r="M962" s="231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5.75" customHeight="1" x14ac:dyDescent="0.25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31"/>
      <c r="M963" s="231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5.75" customHeight="1" x14ac:dyDescent="0.25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31"/>
      <c r="M964" s="231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5.75" customHeight="1" x14ac:dyDescent="0.25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31"/>
      <c r="M965" s="231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5.75" customHeight="1" x14ac:dyDescent="0.25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31"/>
      <c r="M966" s="231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5.75" customHeight="1" x14ac:dyDescent="0.25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31"/>
      <c r="M967" s="231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5.75" customHeight="1" x14ac:dyDescent="0.25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31"/>
      <c r="M968" s="231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5.75" customHeight="1" x14ac:dyDescent="0.25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31"/>
      <c r="M969" s="231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5.75" customHeight="1" x14ac:dyDescent="0.25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31"/>
      <c r="M970" s="231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5.75" customHeight="1" x14ac:dyDescent="0.25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31"/>
      <c r="M971" s="231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5.75" customHeight="1" x14ac:dyDescent="0.25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31"/>
      <c r="M972" s="231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5.75" customHeight="1" x14ac:dyDescent="0.25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31"/>
      <c r="M973" s="231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5.75" customHeight="1" x14ac:dyDescent="0.25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31"/>
      <c r="M974" s="231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5.75" customHeight="1" x14ac:dyDescent="0.25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31"/>
      <c r="M975" s="231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5.75" customHeight="1" x14ac:dyDescent="0.25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31"/>
      <c r="M976" s="231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5.75" customHeight="1" x14ac:dyDescent="0.25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31"/>
      <c r="M977" s="231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5.75" customHeight="1" x14ac:dyDescent="0.25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31"/>
      <c r="M978" s="231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5.75" customHeight="1" x14ac:dyDescent="0.25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31"/>
      <c r="M979" s="231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5.75" customHeight="1" x14ac:dyDescent="0.25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31"/>
      <c r="M980" s="231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5.75" customHeight="1" x14ac:dyDescent="0.25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31"/>
      <c r="M981" s="231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5.75" customHeight="1" x14ac:dyDescent="0.25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31"/>
      <c r="M982" s="231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5.75" customHeight="1" x14ac:dyDescent="0.25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31"/>
      <c r="M983" s="231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5.75" customHeight="1" x14ac:dyDescent="0.25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31"/>
      <c r="M984" s="231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5.75" customHeight="1" x14ac:dyDescent="0.25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31"/>
      <c r="M985" s="231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5.75" customHeight="1" x14ac:dyDescent="0.25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31"/>
      <c r="M986" s="231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5.75" customHeight="1" x14ac:dyDescent="0.25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31"/>
      <c r="M987" s="231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5.75" customHeight="1" x14ac:dyDescent="0.25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31"/>
      <c r="M988" s="231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5.75" customHeight="1" x14ac:dyDescent="0.25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31"/>
      <c r="M989" s="231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5.75" customHeight="1" x14ac:dyDescent="0.25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31"/>
      <c r="M990" s="231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5.75" customHeight="1" x14ac:dyDescent="0.25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31"/>
      <c r="M991" s="231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5.75" customHeight="1" x14ac:dyDescent="0.25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31"/>
      <c r="M992" s="231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5.75" customHeight="1" x14ac:dyDescent="0.25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31"/>
      <c r="M993" s="231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5.75" customHeight="1" x14ac:dyDescent="0.25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31"/>
      <c r="M994" s="231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5.75" customHeight="1" x14ac:dyDescent="0.25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31"/>
      <c r="M995" s="231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5.75" customHeight="1" x14ac:dyDescent="0.25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31"/>
      <c r="M996" s="231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5.75" customHeight="1" x14ac:dyDescent="0.25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31"/>
      <c r="M997" s="231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15.75" customHeight="1" x14ac:dyDescent="0.25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31"/>
      <c r="M998" s="231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15.75" customHeight="1" x14ac:dyDescent="0.25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31"/>
      <c r="M999" s="231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 ht="15.75" customHeight="1" x14ac:dyDescent="0.25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31"/>
      <c r="M1000" s="231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  <row r="1001" spans="1:26" ht="15.75" customHeight="1" x14ac:dyDescent="0.25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25"/>
      <c r="L1001" s="231"/>
      <c r="M1001" s="231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  <c r="Z1001" s="25"/>
    </row>
    <row r="1002" spans="1:26" ht="15.75" customHeight="1" x14ac:dyDescent="0.25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25"/>
      <c r="L1002" s="231"/>
      <c r="M1002" s="231"/>
      <c r="N1002" s="25"/>
      <c r="O1002" s="25"/>
      <c r="P1002" s="25"/>
      <c r="Q1002" s="25"/>
      <c r="R1002" s="25"/>
      <c r="S1002" s="25"/>
      <c r="T1002" s="25"/>
      <c r="U1002" s="25"/>
      <c r="V1002" s="25"/>
      <c r="W1002" s="25"/>
      <c r="X1002" s="25"/>
      <c r="Y1002" s="25"/>
      <c r="Z1002" s="25"/>
    </row>
    <row r="1003" spans="1:26" ht="15.75" customHeight="1" x14ac:dyDescent="0.25">
      <c r="A1003" s="25"/>
      <c r="B1003" s="25"/>
      <c r="C1003" s="25"/>
      <c r="D1003" s="25"/>
      <c r="E1003" s="25"/>
      <c r="F1003" s="25"/>
      <c r="G1003" s="25"/>
      <c r="H1003" s="25"/>
      <c r="I1003" s="25"/>
      <c r="J1003" s="25"/>
      <c r="K1003" s="25"/>
      <c r="L1003" s="231"/>
      <c r="M1003" s="231"/>
      <c r="N1003" s="25"/>
      <c r="O1003" s="25"/>
      <c r="P1003" s="25"/>
      <c r="Q1003" s="25"/>
      <c r="R1003" s="25"/>
      <c r="S1003" s="25"/>
      <c r="T1003" s="25"/>
      <c r="U1003" s="25"/>
      <c r="V1003" s="25"/>
      <c r="W1003" s="25"/>
      <c r="X1003" s="25"/>
      <c r="Y1003" s="25"/>
      <c r="Z1003" s="25"/>
    </row>
    <row r="1004" spans="1:26" ht="15.75" customHeight="1" x14ac:dyDescent="0.25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  <c r="K1004" s="25"/>
      <c r="L1004" s="231"/>
      <c r="M1004" s="231"/>
      <c r="N1004" s="25"/>
      <c r="O1004" s="25"/>
      <c r="P1004" s="25"/>
      <c r="Q1004" s="25"/>
      <c r="R1004" s="25"/>
      <c r="S1004" s="25"/>
      <c r="T1004" s="25"/>
      <c r="U1004" s="25"/>
      <c r="V1004" s="25"/>
      <c r="W1004" s="25"/>
      <c r="X1004" s="25"/>
      <c r="Y1004" s="25"/>
      <c r="Z1004" s="25"/>
    </row>
    <row r="1005" spans="1:26" ht="15.75" customHeight="1" x14ac:dyDescent="0.25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  <c r="K1005" s="25"/>
      <c r="L1005" s="231"/>
      <c r="M1005" s="231"/>
      <c r="N1005" s="25"/>
      <c r="O1005" s="25"/>
      <c r="P1005" s="25"/>
      <c r="Q1005" s="25"/>
      <c r="R1005" s="25"/>
      <c r="S1005" s="25"/>
      <c r="T1005" s="25"/>
      <c r="U1005" s="25"/>
      <c r="V1005" s="25"/>
      <c r="W1005" s="25"/>
      <c r="X1005" s="25"/>
      <c r="Y1005" s="25"/>
      <c r="Z1005" s="25"/>
    </row>
    <row r="1006" spans="1:26" ht="15.75" customHeight="1" x14ac:dyDescent="0.25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25"/>
      <c r="L1006" s="231"/>
      <c r="M1006" s="231"/>
      <c r="N1006" s="25"/>
      <c r="O1006" s="25"/>
      <c r="P1006" s="25"/>
      <c r="Q1006" s="25"/>
      <c r="R1006" s="25"/>
      <c r="S1006" s="25"/>
      <c r="T1006" s="25"/>
      <c r="U1006" s="25"/>
      <c r="V1006" s="25"/>
      <c r="W1006" s="25"/>
      <c r="X1006" s="25"/>
      <c r="Y1006" s="25"/>
      <c r="Z1006" s="25"/>
    </row>
    <row r="1007" spans="1:26" ht="15.75" customHeight="1" x14ac:dyDescent="0.25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  <c r="K1007" s="25"/>
      <c r="L1007" s="231"/>
      <c r="M1007" s="231"/>
      <c r="N1007" s="25"/>
      <c r="O1007" s="25"/>
      <c r="P1007" s="25"/>
      <c r="Q1007" s="25"/>
      <c r="R1007" s="25"/>
      <c r="S1007" s="25"/>
      <c r="T1007" s="25"/>
      <c r="U1007" s="25"/>
      <c r="V1007" s="25"/>
      <c r="W1007" s="25"/>
      <c r="X1007" s="25"/>
      <c r="Y1007" s="25"/>
      <c r="Z1007" s="25"/>
    </row>
    <row r="1008" spans="1:26" ht="15.75" customHeight="1" x14ac:dyDescent="0.25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25"/>
      <c r="L1008" s="231"/>
      <c r="M1008" s="231"/>
      <c r="N1008" s="25"/>
      <c r="O1008" s="25"/>
      <c r="P1008" s="25"/>
      <c r="Q1008" s="25"/>
      <c r="R1008" s="25"/>
      <c r="S1008" s="25"/>
      <c r="T1008" s="25"/>
      <c r="U1008" s="25"/>
      <c r="V1008" s="25"/>
      <c r="W1008" s="25"/>
      <c r="X1008" s="25"/>
      <c r="Y1008" s="25"/>
      <c r="Z1008" s="25"/>
    </row>
    <row r="1009" spans="1:26" ht="15.75" customHeight="1" x14ac:dyDescent="0.25">
      <c r="A1009" s="25"/>
      <c r="B1009" s="25"/>
      <c r="C1009" s="25"/>
      <c r="D1009" s="25"/>
      <c r="E1009" s="25"/>
      <c r="F1009" s="25"/>
      <c r="G1009" s="25"/>
      <c r="H1009" s="25"/>
      <c r="I1009" s="25"/>
      <c r="J1009" s="25"/>
      <c r="K1009" s="25"/>
      <c r="L1009" s="231"/>
      <c r="M1009" s="231"/>
      <c r="N1009" s="25"/>
      <c r="O1009" s="25"/>
      <c r="P1009" s="25"/>
      <c r="Q1009" s="25"/>
      <c r="R1009" s="25"/>
      <c r="S1009" s="25"/>
      <c r="T1009" s="25"/>
      <c r="U1009" s="25"/>
      <c r="V1009" s="25"/>
      <c r="W1009" s="25"/>
      <c r="X1009" s="25"/>
      <c r="Y1009" s="25"/>
      <c r="Z1009" s="25"/>
    </row>
    <row r="1010" spans="1:26" ht="15.75" customHeight="1" x14ac:dyDescent="0.25">
      <c r="A1010" s="25"/>
      <c r="B1010" s="25"/>
      <c r="C1010" s="25"/>
      <c r="D1010" s="25"/>
      <c r="E1010" s="25"/>
      <c r="F1010" s="25"/>
      <c r="G1010" s="25"/>
      <c r="H1010" s="25"/>
      <c r="I1010" s="25"/>
      <c r="J1010" s="25"/>
      <c r="K1010" s="25"/>
      <c r="L1010" s="231"/>
      <c r="M1010" s="231"/>
      <c r="N1010" s="25"/>
      <c r="O1010" s="25"/>
      <c r="P1010" s="25"/>
      <c r="Q1010" s="25"/>
      <c r="R1010" s="25"/>
      <c r="S1010" s="25"/>
      <c r="T1010" s="25"/>
      <c r="U1010" s="25"/>
      <c r="V1010" s="25"/>
      <c r="W1010" s="25"/>
      <c r="X1010" s="25"/>
      <c r="Y1010" s="25"/>
      <c r="Z1010" s="25"/>
    </row>
    <row r="1011" spans="1:26" ht="15.75" customHeight="1" x14ac:dyDescent="0.25">
      <c r="A1011" s="25"/>
      <c r="B1011" s="25"/>
      <c r="C1011" s="25"/>
      <c r="D1011" s="25"/>
      <c r="E1011" s="25"/>
      <c r="F1011" s="25"/>
      <c r="G1011" s="25"/>
      <c r="H1011" s="25"/>
      <c r="I1011" s="25"/>
      <c r="J1011" s="25"/>
      <c r="K1011" s="25"/>
      <c r="L1011" s="231"/>
      <c r="M1011" s="231"/>
      <c r="N1011" s="25"/>
      <c r="O1011" s="25"/>
      <c r="P1011" s="25"/>
      <c r="Q1011" s="25"/>
      <c r="R1011" s="25"/>
      <c r="S1011" s="25"/>
      <c r="T1011" s="25"/>
      <c r="U1011" s="25"/>
      <c r="V1011" s="25"/>
      <c r="W1011" s="25"/>
      <c r="X1011" s="25"/>
      <c r="Y1011" s="25"/>
      <c r="Z1011" s="25"/>
    </row>
    <row r="1012" spans="1:26" ht="15.75" customHeight="1" x14ac:dyDescent="0.25">
      <c r="A1012" s="25"/>
      <c r="B1012" s="25"/>
      <c r="C1012" s="25"/>
      <c r="D1012" s="25"/>
      <c r="E1012" s="25"/>
      <c r="F1012" s="25"/>
      <c r="G1012" s="25"/>
      <c r="H1012" s="25"/>
      <c r="I1012" s="25"/>
      <c r="J1012" s="25"/>
      <c r="K1012" s="25"/>
      <c r="L1012" s="231"/>
      <c r="M1012" s="231"/>
      <c r="N1012" s="25"/>
      <c r="O1012" s="25"/>
      <c r="P1012" s="25"/>
      <c r="Q1012" s="25"/>
      <c r="R1012" s="25"/>
      <c r="S1012" s="25"/>
      <c r="T1012" s="25"/>
      <c r="U1012" s="25"/>
      <c r="V1012" s="25"/>
      <c r="W1012" s="25"/>
      <c r="X1012" s="25"/>
      <c r="Y1012" s="25"/>
      <c r="Z1012" s="25"/>
    </row>
  </sheetData>
  <mergeCells count="13">
    <mergeCell ref="A4:S4"/>
    <mergeCell ref="A5:A6"/>
    <mergeCell ref="B5:F5"/>
    <mergeCell ref="G5:G6"/>
    <mergeCell ref="H5:H6"/>
    <mergeCell ref="I5:I6"/>
    <mergeCell ref="J5:J6"/>
    <mergeCell ref="R5:S5"/>
    <mergeCell ref="P29:S29"/>
    <mergeCell ref="K5:K6"/>
    <mergeCell ref="L5:M5"/>
    <mergeCell ref="N5:O5"/>
    <mergeCell ref="P5:Q5"/>
  </mergeCells>
  <pageMargins left="0.7" right="0.7" top="0.78740157499999996" bottom="0.78740157499999996" header="0" footer="0"/>
  <pageSetup paperSize="9" scale="4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AA1072"/>
  <sheetViews>
    <sheetView tabSelected="1" zoomScaleNormal="100" workbookViewId="0">
      <pane ySplit="7" topLeftCell="A8" activePane="bottomLeft" state="frozen"/>
      <selection pane="bottomLeft" activeCell="B83" sqref="B83"/>
    </sheetView>
  </sheetViews>
  <sheetFormatPr defaultColWidth="14.42578125" defaultRowHeight="15" customHeight="1" x14ac:dyDescent="0.25"/>
  <cols>
    <col min="1" max="1" width="6.5703125" customWidth="1"/>
    <col min="2" max="2" width="18.7109375" customWidth="1"/>
    <col min="3" max="3" width="16.42578125" customWidth="1"/>
    <col min="4" max="4" width="12.140625" customWidth="1"/>
    <col min="5" max="5" width="11.5703125" customWidth="1"/>
    <col min="6" max="6" width="12.42578125" customWidth="1"/>
    <col min="7" max="7" width="27.7109375" customWidth="1"/>
    <col min="8" max="9" width="14.28515625" customWidth="1"/>
    <col min="10" max="10" width="14.7109375" customWidth="1"/>
    <col min="11" max="11" width="85" customWidth="1"/>
    <col min="12" max="12" width="13.85546875" customWidth="1"/>
    <col min="13" max="13" width="15.42578125" customWidth="1"/>
    <col min="14" max="15" width="14" customWidth="1"/>
    <col min="16" max="16" width="8.42578125" customWidth="1"/>
    <col min="17" max="19" width="10.42578125" customWidth="1"/>
    <col min="20" max="21" width="13.42578125" customWidth="1"/>
    <col min="22" max="23" width="14" customWidth="1"/>
    <col min="24" max="24" width="12.28515625" customWidth="1"/>
    <col min="25" max="25" width="14.5703125" customWidth="1"/>
    <col min="26" max="26" width="10.28515625" customWidth="1"/>
  </cols>
  <sheetData>
    <row r="4" spans="1:26" ht="18" customHeight="1" thickBot="1" x14ac:dyDescent="0.3">
      <c r="A4" s="192" t="s">
        <v>133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4"/>
    </row>
    <row r="5" spans="1:26" ht="28.5" customHeight="1" x14ac:dyDescent="0.25">
      <c r="A5" s="152" t="s">
        <v>40</v>
      </c>
      <c r="B5" s="153" t="s">
        <v>41</v>
      </c>
      <c r="C5" s="195"/>
      <c r="D5" s="195"/>
      <c r="E5" s="195"/>
      <c r="F5" s="195"/>
      <c r="G5" s="152" t="s">
        <v>42</v>
      </c>
      <c r="H5" s="154" t="s">
        <v>134</v>
      </c>
      <c r="I5" s="154" t="s">
        <v>44</v>
      </c>
      <c r="J5" s="149" t="s">
        <v>45</v>
      </c>
      <c r="K5" s="149" t="s">
        <v>46</v>
      </c>
      <c r="L5" s="150" t="s">
        <v>347</v>
      </c>
      <c r="M5" s="196"/>
      <c r="N5" s="151" t="s">
        <v>348</v>
      </c>
      <c r="O5" s="196"/>
      <c r="P5" s="151" t="s">
        <v>349</v>
      </c>
      <c r="Q5" s="195"/>
      <c r="R5" s="195"/>
      <c r="S5" s="195"/>
      <c r="T5" s="195"/>
      <c r="U5" s="195"/>
      <c r="V5" s="195"/>
      <c r="W5" s="195"/>
      <c r="X5" s="196"/>
      <c r="Y5" s="151" t="s">
        <v>47</v>
      </c>
      <c r="Z5" s="197"/>
    </row>
    <row r="6" spans="1:26" ht="14.25" customHeight="1" x14ac:dyDescent="0.25">
      <c r="A6" s="198"/>
      <c r="B6" s="156" t="s">
        <v>48</v>
      </c>
      <c r="C6" s="156" t="s">
        <v>49</v>
      </c>
      <c r="D6" s="156" t="s">
        <v>50</v>
      </c>
      <c r="E6" s="156" t="s">
        <v>51</v>
      </c>
      <c r="F6" s="157" t="s">
        <v>52</v>
      </c>
      <c r="G6" s="198"/>
      <c r="H6" s="199"/>
      <c r="I6" s="199"/>
      <c r="J6" s="199"/>
      <c r="K6" s="199"/>
      <c r="L6" s="161" t="s">
        <v>53</v>
      </c>
      <c r="M6" s="161" t="s">
        <v>54</v>
      </c>
      <c r="N6" s="158" t="s">
        <v>55</v>
      </c>
      <c r="O6" s="158" t="s">
        <v>56</v>
      </c>
      <c r="P6" s="159" t="s">
        <v>135</v>
      </c>
      <c r="Q6" s="200"/>
      <c r="R6" s="200"/>
      <c r="S6" s="201"/>
      <c r="T6" s="162" t="s">
        <v>136</v>
      </c>
      <c r="U6" s="162" t="s">
        <v>350</v>
      </c>
      <c r="V6" s="162" t="s">
        <v>137</v>
      </c>
      <c r="W6" s="162" t="s">
        <v>138</v>
      </c>
      <c r="X6" s="162" t="s">
        <v>139</v>
      </c>
      <c r="Y6" s="158" t="s">
        <v>57</v>
      </c>
      <c r="Z6" s="160" t="s">
        <v>58</v>
      </c>
    </row>
    <row r="7" spans="1:26" ht="79.5" customHeight="1" thickBot="1" x14ac:dyDescent="0.3">
      <c r="A7" s="198"/>
      <c r="B7" s="199"/>
      <c r="C7" s="199"/>
      <c r="D7" s="199"/>
      <c r="E7" s="199"/>
      <c r="F7" s="202"/>
      <c r="G7" s="198"/>
      <c r="H7" s="199"/>
      <c r="I7" s="199"/>
      <c r="J7" s="199"/>
      <c r="K7" s="199"/>
      <c r="L7" s="199"/>
      <c r="M7" s="199"/>
      <c r="N7" s="199"/>
      <c r="O7" s="199"/>
      <c r="P7" s="147" t="s">
        <v>140</v>
      </c>
      <c r="Q7" s="147" t="s">
        <v>351</v>
      </c>
      <c r="R7" s="147" t="s">
        <v>352</v>
      </c>
      <c r="S7" s="147" t="s">
        <v>353</v>
      </c>
      <c r="T7" s="199"/>
      <c r="U7" s="199"/>
      <c r="V7" s="199"/>
      <c r="W7" s="199"/>
      <c r="X7" s="199"/>
      <c r="Y7" s="199"/>
      <c r="Z7" s="203"/>
    </row>
    <row r="8" spans="1:26" ht="388.5" customHeight="1" x14ac:dyDescent="0.25">
      <c r="A8" s="87">
        <v>1</v>
      </c>
      <c r="B8" s="88" t="s">
        <v>141</v>
      </c>
      <c r="C8" s="88" t="s">
        <v>142</v>
      </c>
      <c r="D8" s="88">
        <v>71003827</v>
      </c>
      <c r="E8" s="88">
        <v>102592888</v>
      </c>
      <c r="F8" s="88">
        <v>650044215</v>
      </c>
      <c r="G8" s="88" t="s">
        <v>143</v>
      </c>
      <c r="H8" s="88" t="s">
        <v>27</v>
      </c>
      <c r="I8" s="88" t="s">
        <v>62</v>
      </c>
      <c r="J8" s="88" t="s">
        <v>144</v>
      </c>
      <c r="K8" s="89" t="s">
        <v>145</v>
      </c>
      <c r="L8" s="90">
        <v>5000000</v>
      </c>
      <c r="M8" s="90">
        <f>L8/100*85</f>
        <v>4250000</v>
      </c>
      <c r="N8" s="91">
        <v>44927</v>
      </c>
      <c r="O8" s="91">
        <v>45107</v>
      </c>
      <c r="P8" s="88" t="s">
        <v>78</v>
      </c>
      <c r="Q8" s="88" t="s">
        <v>78</v>
      </c>
      <c r="R8" s="88" t="s">
        <v>78</v>
      </c>
      <c r="S8" s="88" t="s">
        <v>78</v>
      </c>
      <c r="T8" s="88"/>
      <c r="U8" s="88"/>
      <c r="V8" s="88" t="s">
        <v>78</v>
      </c>
      <c r="W8" s="88" t="s">
        <v>78</v>
      </c>
      <c r="X8" s="88"/>
      <c r="Y8" s="88" t="s">
        <v>146</v>
      </c>
      <c r="Z8" s="92" t="s">
        <v>80</v>
      </c>
    </row>
    <row r="9" spans="1:26" ht="45" x14ac:dyDescent="0.25">
      <c r="A9" s="93">
        <v>2</v>
      </c>
      <c r="B9" s="81" t="s">
        <v>71</v>
      </c>
      <c r="C9" s="81" t="s">
        <v>72</v>
      </c>
      <c r="D9" s="81">
        <v>43541496</v>
      </c>
      <c r="E9" s="81">
        <v>43541496</v>
      </c>
      <c r="F9" s="81">
        <v>600146553</v>
      </c>
      <c r="G9" s="81" t="s">
        <v>147</v>
      </c>
      <c r="H9" s="81" t="s">
        <v>27</v>
      </c>
      <c r="I9" s="81" t="s">
        <v>62</v>
      </c>
      <c r="J9" s="81" t="s">
        <v>74</v>
      </c>
      <c r="K9" s="81" t="s">
        <v>148</v>
      </c>
      <c r="L9" s="82" t="s">
        <v>149</v>
      </c>
      <c r="M9" s="82" t="s">
        <v>150</v>
      </c>
      <c r="N9" s="81">
        <v>2022</v>
      </c>
      <c r="O9" s="84"/>
      <c r="P9" s="81"/>
      <c r="Q9" s="81"/>
      <c r="R9" s="81"/>
      <c r="S9" s="81"/>
      <c r="T9" s="81"/>
      <c r="U9" s="81"/>
      <c r="V9" s="81"/>
      <c r="W9" s="81"/>
      <c r="X9" s="81"/>
      <c r="Y9" s="81" t="s">
        <v>79</v>
      </c>
      <c r="Z9" s="94" t="s">
        <v>80</v>
      </c>
    </row>
    <row r="10" spans="1:26" ht="45" x14ac:dyDescent="0.25">
      <c r="A10" s="93">
        <v>3</v>
      </c>
      <c r="B10" s="81" t="s">
        <v>71</v>
      </c>
      <c r="C10" s="81" t="s">
        <v>72</v>
      </c>
      <c r="D10" s="81">
        <v>43541496</v>
      </c>
      <c r="E10" s="81">
        <v>43541496</v>
      </c>
      <c r="F10" s="81">
        <v>600146553</v>
      </c>
      <c r="G10" s="81" t="s">
        <v>151</v>
      </c>
      <c r="H10" s="81" t="s">
        <v>27</v>
      </c>
      <c r="I10" s="81" t="s">
        <v>62</v>
      </c>
      <c r="J10" s="81" t="s">
        <v>74</v>
      </c>
      <c r="K10" s="81" t="s">
        <v>152</v>
      </c>
      <c r="L10" s="82" t="s">
        <v>153</v>
      </c>
      <c r="M10" s="82" t="s">
        <v>154</v>
      </c>
      <c r="N10" s="81">
        <v>2023</v>
      </c>
      <c r="O10" s="84"/>
      <c r="P10" s="81" t="s">
        <v>78</v>
      </c>
      <c r="Q10" s="81" t="s">
        <v>78</v>
      </c>
      <c r="R10" s="81" t="s">
        <v>78</v>
      </c>
      <c r="S10" s="81" t="s">
        <v>78</v>
      </c>
      <c r="T10" s="81"/>
      <c r="U10" s="81"/>
      <c r="V10" s="81"/>
      <c r="W10" s="81" t="s">
        <v>78</v>
      </c>
      <c r="X10" s="81"/>
      <c r="Y10" s="81" t="s">
        <v>84</v>
      </c>
      <c r="Z10" s="94"/>
    </row>
    <row r="11" spans="1:26" ht="45" x14ac:dyDescent="0.25">
      <c r="A11" s="93">
        <v>4</v>
      </c>
      <c r="B11" s="81" t="s">
        <v>71</v>
      </c>
      <c r="C11" s="81" t="s">
        <v>72</v>
      </c>
      <c r="D11" s="81">
        <v>43541496</v>
      </c>
      <c r="E11" s="81">
        <v>43541496</v>
      </c>
      <c r="F11" s="81">
        <v>600146553</v>
      </c>
      <c r="G11" s="81" t="s">
        <v>155</v>
      </c>
      <c r="H11" s="81" t="s">
        <v>27</v>
      </c>
      <c r="I11" s="81" t="s">
        <v>62</v>
      </c>
      <c r="J11" s="81" t="s">
        <v>74</v>
      </c>
      <c r="K11" s="81" t="s">
        <v>156</v>
      </c>
      <c r="L11" s="82" t="s">
        <v>157</v>
      </c>
      <c r="M11" s="82" t="s">
        <v>158</v>
      </c>
      <c r="N11" s="81">
        <v>2024</v>
      </c>
      <c r="O11" s="84"/>
      <c r="P11" s="81" t="s">
        <v>78</v>
      </c>
      <c r="Q11" s="81" t="s">
        <v>78</v>
      </c>
      <c r="R11" s="81"/>
      <c r="S11" s="81" t="s">
        <v>78</v>
      </c>
      <c r="T11" s="81"/>
      <c r="U11" s="81"/>
      <c r="V11" s="81"/>
      <c r="W11" s="81"/>
      <c r="X11" s="81"/>
      <c r="Y11" s="81" t="s">
        <v>84</v>
      </c>
      <c r="Z11" s="94"/>
    </row>
    <row r="12" spans="1:26" ht="51.75" customHeight="1" x14ac:dyDescent="0.25">
      <c r="A12" s="93">
        <v>5</v>
      </c>
      <c r="B12" s="81" t="s">
        <v>71</v>
      </c>
      <c r="C12" s="81" t="s">
        <v>72</v>
      </c>
      <c r="D12" s="81">
        <v>43541496</v>
      </c>
      <c r="E12" s="81">
        <v>43541496</v>
      </c>
      <c r="F12" s="81">
        <v>600146553</v>
      </c>
      <c r="G12" s="81" t="s">
        <v>159</v>
      </c>
      <c r="H12" s="81" t="s">
        <v>27</v>
      </c>
      <c r="I12" s="81" t="s">
        <v>62</v>
      </c>
      <c r="J12" s="81" t="s">
        <v>74</v>
      </c>
      <c r="K12" s="81" t="s">
        <v>160</v>
      </c>
      <c r="L12" s="82" t="s">
        <v>161</v>
      </c>
      <c r="M12" s="82" t="s">
        <v>162</v>
      </c>
      <c r="N12" s="205">
        <v>2030</v>
      </c>
      <c r="O12" s="84"/>
      <c r="P12" s="81" t="s">
        <v>78</v>
      </c>
      <c r="Q12" s="81" t="s">
        <v>78</v>
      </c>
      <c r="R12" s="81" t="s">
        <v>78</v>
      </c>
      <c r="S12" s="81" t="s">
        <v>78</v>
      </c>
      <c r="T12" s="81"/>
      <c r="U12" s="81"/>
      <c r="V12" s="81"/>
      <c r="W12" s="81"/>
      <c r="X12" s="81"/>
      <c r="Y12" s="81" t="s">
        <v>84</v>
      </c>
      <c r="Z12" s="94"/>
    </row>
    <row r="13" spans="1:26" ht="239.25" customHeight="1" x14ac:dyDescent="0.25">
      <c r="A13" s="93">
        <v>6</v>
      </c>
      <c r="B13" s="81" t="s">
        <v>85</v>
      </c>
      <c r="C13" s="81" t="s">
        <v>72</v>
      </c>
      <c r="D13" s="81">
        <v>14618575</v>
      </c>
      <c r="E13" s="81">
        <v>14618575</v>
      </c>
      <c r="F13" s="81">
        <v>600146575</v>
      </c>
      <c r="G13" s="81" t="s">
        <v>163</v>
      </c>
      <c r="H13" s="81" t="s">
        <v>27</v>
      </c>
      <c r="I13" s="81" t="s">
        <v>62</v>
      </c>
      <c r="J13" s="81" t="s">
        <v>62</v>
      </c>
      <c r="K13" s="81" t="s">
        <v>164</v>
      </c>
      <c r="L13" s="82">
        <v>20000000</v>
      </c>
      <c r="M13" s="82">
        <v>17000000</v>
      </c>
      <c r="N13" s="205" t="s">
        <v>407</v>
      </c>
      <c r="O13" s="205" t="s">
        <v>408</v>
      </c>
      <c r="P13" s="81" t="s">
        <v>78</v>
      </c>
      <c r="Q13" s="81"/>
      <c r="R13" s="81" t="s">
        <v>78</v>
      </c>
      <c r="S13" s="81" t="s">
        <v>78</v>
      </c>
      <c r="T13" s="81"/>
      <c r="U13" s="81"/>
      <c r="V13" s="81"/>
      <c r="W13" s="81"/>
      <c r="X13" s="81"/>
      <c r="Y13" s="81" t="s">
        <v>359</v>
      </c>
      <c r="Z13" s="94" t="s">
        <v>80</v>
      </c>
    </row>
    <row r="14" spans="1:26" ht="60" x14ac:dyDescent="0.25">
      <c r="A14" s="93">
        <v>7</v>
      </c>
      <c r="B14" s="81" t="s">
        <v>85</v>
      </c>
      <c r="C14" s="81" t="s">
        <v>72</v>
      </c>
      <c r="D14" s="81">
        <v>14618575</v>
      </c>
      <c r="E14" s="81">
        <v>14618575</v>
      </c>
      <c r="F14" s="81">
        <v>600146575</v>
      </c>
      <c r="G14" s="81" t="s">
        <v>166</v>
      </c>
      <c r="H14" s="81" t="s">
        <v>27</v>
      </c>
      <c r="I14" s="81" t="s">
        <v>62</v>
      </c>
      <c r="J14" s="81" t="s">
        <v>62</v>
      </c>
      <c r="K14" s="81" t="s">
        <v>167</v>
      </c>
      <c r="L14" s="82" t="s">
        <v>168</v>
      </c>
      <c r="M14" s="82" t="s">
        <v>169</v>
      </c>
      <c r="N14" s="212" t="s">
        <v>407</v>
      </c>
      <c r="O14" s="212" t="s">
        <v>408</v>
      </c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94" t="s">
        <v>80</v>
      </c>
    </row>
    <row r="15" spans="1:26" ht="90" x14ac:dyDescent="0.25">
      <c r="A15" s="93">
        <v>8</v>
      </c>
      <c r="B15" s="81" t="s">
        <v>92</v>
      </c>
      <c r="C15" s="81" t="s">
        <v>72</v>
      </c>
      <c r="D15" s="81">
        <v>14618141</v>
      </c>
      <c r="E15" s="81">
        <v>103132562</v>
      </c>
      <c r="F15" s="81">
        <v>600146367</v>
      </c>
      <c r="G15" s="81" t="s">
        <v>170</v>
      </c>
      <c r="H15" s="81" t="s">
        <v>27</v>
      </c>
      <c r="I15" s="81" t="s">
        <v>62</v>
      </c>
      <c r="J15" s="81" t="s">
        <v>62</v>
      </c>
      <c r="K15" s="81" t="s">
        <v>171</v>
      </c>
      <c r="L15" s="82" t="s">
        <v>172</v>
      </c>
      <c r="M15" s="82" t="s">
        <v>173</v>
      </c>
      <c r="N15" s="81" t="s">
        <v>174</v>
      </c>
      <c r="O15" s="81" t="s">
        <v>175</v>
      </c>
      <c r="P15" s="81"/>
      <c r="Q15" s="81"/>
      <c r="R15" s="81"/>
      <c r="S15" s="81"/>
      <c r="T15" s="81"/>
      <c r="U15" s="81"/>
      <c r="V15" s="81"/>
      <c r="W15" s="81"/>
      <c r="X15" s="81"/>
      <c r="Y15" s="81" t="s">
        <v>176</v>
      </c>
      <c r="Z15" s="94" t="s">
        <v>80</v>
      </c>
    </row>
    <row r="16" spans="1:26" ht="90" x14ac:dyDescent="0.25">
      <c r="A16" s="93">
        <v>9</v>
      </c>
      <c r="B16" s="81" t="s">
        <v>92</v>
      </c>
      <c r="C16" s="81" t="s">
        <v>72</v>
      </c>
      <c r="D16" s="81">
        <v>14618141</v>
      </c>
      <c r="E16" s="81">
        <v>103132562</v>
      </c>
      <c r="F16" s="81">
        <v>600146367</v>
      </c>
      <c r="G16" s="81" t="s">
        <v>177</v>
      </c>
      <c r="H16" s="81" t="s">
        <v>27</v>
      </c>
      <c r="I16" s="81" t="s">
        <v>62</v>
      </c>
      <c r="J16" s="81" t="s">
        <v>62</v>
      </c>
      <c r="K16" s="81" t="s">
        <v>178</v>
      </c>
      <c r="L16" s="82" t="s">
        <v>179</v>
      </c>
      <c r="M16" s="82" t="s">
        <v>180</v>
      </c>
      <c r="N16" s="81" t="s">
        <v>181</v>
      </c>
      <c r="O16" s="81" t="s">
        <v>182</v>
      </c>
      <c r="P16" s="81"/>
      <c r="Q16" s="81"/>
      <c r="R16" s="81"/>
      <c r="S16" s="81"/>
      <c r="T16" s="81"/>
      <c r="U16" s="81"/>
      <c r="V16" s="81"/>
      <c r="W16" s="81"/>
      <c r="X16" s="81"/>
      <c r="Y16" s="81" t="s">
        <v>176</v>
      </c>
      <c r="Z16" s="94" t="s">
        <v>80</v>
      </c>
    </row>
    <row r="17" spans="1:26" ht="90" x14ac:dyDescent="0.25">
      <c r="A17" s="93">
        <v>10</v>
      </c>
      <c r="B17" s="81" t="s">
        <v>92</v>
      </c>
      <c r="C17" s="81" t="s">
        <v>72</v>
      </c>
      <c r="D17" s="81">
        <v>14618141</v>
      </c>
      <c r="E17" s="81">
        <v>14618141</v>
      </c>
      <c r="F17" s="81">
        <v>600146367</v>
      </c>
      <c r="G17" s="81" t="s">
        <v>183</v>
      </c>
      <c r="H17" s="81" t="s">
        <v>27</v>
      </c>
      <c r="I17" s="81" t="s">
        <v>62</v>
      </c>
      <c r="J17" s="81" t="s">
        <v>62</v>
      </c>
      <c r="K17" s="81" t="s">
        <v>184</v>
      </c>
      <c r="L17" s="82" t="s">
        <v>185</v>
      </c>
      <c r="M17" s="82"/>
      <c r="N17" s="81" t="s">
        <v>186</v>
      </c>
      <c r="O17" s="81" t="s">
        <v>187</v>
      </c>
      <c r="P17" s="81"/>
      <c r="Q17" s="81"/>
      <c r="R17" s="81" t="s">
        <v>64</v>
      </c>
      <c r="S17" s="81" t="s">
        <v>64</v>
      </c>
      <c r="T17" s="81"/>
      <c r="U17" s="81"/>
      <c r="V17" s="81"/>
      <c r="W17" s="81"/>
      <c r="X17" s="81"/>
      <c r="Y17" s="81" t="s">
        <v>188</v>
      </c>
      <c r="Z17" s="94" t="s">
        <v>80</v>
      </c>
    </row>
    <row r="18" spans="1:26" ht="90" x14ac:dyDescent="0.25">
      <c r="A18" s="93">
        <v>11</v>
      </c>
      <c r="B18" s="81" t="s">
        <v>92</v>
      </c>
      <c r="C18" s="81" t="s">
        <v>72</v>
      </c>
      <c r="D18" s="81">
        <v>14618141</v>
      </c>
      <c r="E18" s="81">
        <v>14618141</v>
      </c>
      <c r="F18" s="81">
        <v>600146367</v>
      </c>
      <c r="G18" s="81" t="s">
        <v>189</v>
      </c>
      <c r="H18" s="81" t="s">
        <v>27</v>
      </c>
      <c r="I18" s="81" t="s">
        <v>62</v>
      </c>
      <c r="J18" s="81" t="s">
        <v>62</v>
      </c>
      <c r="K18" s="81" t="s">
        <v>190</v>
      </c>
      <c r="L18" s="82" t="s">
        <v>165</v>
      </c>
      <c r="M18" s="82"/>
      <c r="N18" s="81" t="s">
        <v>186</v>
      </c>
      <c r="O18" s="81" t="s">
        <v>191</v>
      </c>
      <c r="P18" s="81" t="s">
        <v>64</v>
      </c>
      <c r="Q18" s="81" t="s">
        <v>64</v>
      </c>
      <c r="R18" s="81" t="s">
        <v>64</v>
      </c>
      <c r="S18" s="81" t="s">
        <v>64</v>
      </c>
      <c r="T18" s="81"/>
      <c r="U18" s="81"/>
      <c r="V18" s="81" t="s">
        <v>64</v>
      </c>
      <c r="W18" s="81" t="s">
        <v>64</v>
      </c>
      <c r="X18" s="81"/>
      <c r="Y18" s="81" t="s">
        <v>188</v>
      </c>
      <c r="Z18" s="94" t="s">
        <v>80</v>
      </c>
    </row>
    <row r="19" spans="1:26" ht="45" x14ac:dyDescent="0.25">
      <c r="A19" s="93">
        <v>12</v>
      </c>
      <c r="B19" s="81" t="s">
        <v>192</v>
      </c>
      <c r="C19" s="81" t="s">
        <v>72</v>
      </c>
      <c r="D19" s="81">
        <v>49558609</v>
      </c>
      <c r="E19" s="81">
        <v>102592985</v>
      </c>
      <c r="F19" s="81">
        <v>600146448</v>
      </c>
      <c r="G19" s="81" t="s">
        <v>193</v>
      </c>
      <c r="H19" s="81" t="s">
        <v>194</v>
      </c>
      <c r="I19" s="81" t="s">
        <v>195</v>
      </c>
      <c r="J19" s="81" t="s">
        <v>62</v>
      </c>
      <c r="K19" s="81" t="s">
        <v>196</v>
      </c>
      <c r="L19" s="82" t="s">
        <v>197</v>
      </c>
      <c r="M19" s="82" t="s">
        <v>198</v>
      </c>
      <c r="N19" s="84"/>
      <c r="O19" s="84"/>
      <c r="P19" s="81"/>
      <c r="Q19" s="81"/>
      <c r="R19" s="81"/>
      <c r="S19" s="81"/>
      <c r="T19" s="81"/>
      <c r="U19" s="81"/>
      <c r="V19" s="81" t="s">
        <v>78</v>
      </c>
      <c r="W19" s="81" t="s">
        <v>78</v>
      </c>
      <c r="X19" s="81"/>
      <c r="Y19" s="81" t="s">
        <v>199</v>
      </c>
      <c r="Z19" s="94" t="s">
        <v>80</v>
      </c>
    </row>
    <row r="20" spans="1:26" ht="147" customHeight="1" x14ac:dyDescent="0.25">
      <c r="A20" s="93">
        <v>13</v>
      </c>
      <c r="B20" s="81" t="s">
        <v>192</v>
      </c>
      <c r="C20" s="81" t="s">
        <v>72</v>
      </c>
      <c r="D20" s="81">
        <v>49558609</v>
      </c>
      <c r="E20" s="81">
        <v>102592985</v>
      </c>
      <c r="F20" s="81">
        <v>600146448</v>
      </c>
      <c r="G20" s="81" t="s">
        <v>200</v>
      </c>
      <c r="H20" s="81" t="s">
        <v>194</v>
      </c>
      <c r="I20" s="81" t="s">
        <v>195</v>
      </c>
      <c r="J20" s="81" t="s">
        <v>62</v>
      </c>
      <c r="K20" s="81" t="s">
        <v>201</v>
      </c>
      <c r="L20" s="82" t="s">
        <v>202</v>
      </c>
      <c r="M20" s="82" t="s">
        <v>203</v>
      </c>
      <c r="N20" s="84"/>
      <c r="O20" s="84"/>
      <c r="P20" s="81" t="s">
        <v>78</v>
      </c>
      <c r="Q20" s="81" t="s">
        <v>78</v>
      </c>
      <c r="R20" s="81" t="s">
        <v>78</v>
      </c>
      <c r="S20" s="81" t="s">
        <v>78</v>
      </c>
      <c r="T20" s="81"/>
      <c r="U20" s="81"/>
      <c r="V20" s="81"/>
      <c r="W20" s="81"/>
      <c r="X20" s="81"/>
      <c r="Y20" s="81" t="s">
        <v>204</v>
      </c>
      <c r="Z20" s="94" t="s">
        <v>80</v>
      </c>
    </row>
    <row r="21" spans="1:26" ht="45" x14ac:dyDescent="0.25">
      <c r="A21" s="93">
        <v>14</v>
      </c>
      <c r="B21" s="81" t="s">
        <v>205</v>
      </c>
      <c r="C21" s="81" t="s">
        <v>206</v>
      </c>
      <c r="D21" s="81">
        <v>66742978</v>
      </c>
      <c r="E21" s="81">
        <v>102608067</v>
      </c>
      <c r="F21" s="81">
        <v>600146456</v>
      </c>
      <c r="G21" s="81" t="s">
        <v>207</v>
      </c>
      <c r="H21" s="81" t="s">
        <v>27</v>
      </c>
      <c r="I21" s="81" t="s">
        <v>62</v>
      </c>
      <c r="J21" s="81" t="s">
        <v>208</v>
      </c>
      <c r="K21" s="81" t="s">
        <v>346</v>
      </c>
      <c r="L21" s="82" t="s">
        <v>153</v>
      </c>
      <c r="M21" s="82" t="s">
        <v>154</v>
      </c>
      <c r="N21" s="84">
        <v>45292</v>
      </c>
      <c r="O21" s="84">
        <v>46022</v>
      </c>
      <c r="P21" s="81"/>
      <c r="Q21" s="81"/>
      <c r="R21" s="81"/>
      <c r="S21" s="81"/>
      <c r="T21" s="81"/>
      <c r="U21" s="81"/>
      <c r="V21" s="81"/>
      <c r="W21" s="81"/>
      <c r="X21" s="81"/>
      <c r="Y21" s="81" t="s">
        <v>65</v>
      </c>
      <c r="Z21" s="94" t="s">
        <v>209</v>
      </c>
    </row>
    <row r="22" spans="1:26" ht="45" x14ac:dyDescent="0.25">
      <c r="A22" s="93">
        <v>15</v>
      </c>
      <c r="B22" s="81" t="s">
        <v>205</v>
      </c>
      <c r="C22" s="81" t="s">
        <v>206</v>
      </c>
      <c r="D22" s="81">
        <v>66742978</v>
      </c>
      <c r="E22" s="81">
        <v>102608067</v>
      </c>
      <c r="F22" s="81">
        <v>600146456</v>
      </c>
      <c r="G22" s="81" t="s">
        <v>210</v>
      </c>
      <c r="H22" s="81" t="s">
        <v>27</v>
      </c>
      <c r="I22" s="81" t="s">
        <v>62</v>
      </c>
      <c r="J22" s="81" t="s">
        <v>208</v>
      </c>
      <c r="K22" s="81" t="s">
        <v>210</v>
      </c>
      <c r="L22" s="82" t="s">
        <v>211</v>
      </c>
      <c r="M22" s="82" t="s">
        <v>212</v>
      </c>
      <c r="N22" s="84">
        <v>45017</v>
      </c>
      <c r="O22" s="84">
        <v>45169</v>
      </c>
      <c r="P22" s="81"/>
      <c r="Q22" s="81"/>
      <c r="R22" s="81"/>
      <c r="S22" s="81"/>
      <c r="T22" s="81"/>
      <c r="U22" s="81"/>
      <c r="V22" s="81"/>
      <c r="W22" s="81"/>
      <c r="X22" s="81"/>
      <c r="Y22" s="81" t="s">
        <v>213</v>
      </c>
      <c r="Z22" s="94" t="s">
        <v>214</v>
      </c>
    </row>
    <row r="23" spans="1:26" ht="45" x14ac:dyDescent="0.25">
      <c r="A23" s="93">
        <v>16</v>
      </c>
      <c r="B23" s="81" t="s">
        <v>205</v>
      </c>
      <c r="C23" s="81" t="s">
        <v>206</v>
      </c>
      <c r="D23" s="81">
        <v>66742978</v>
      </c>
      <c r="E23" s="81">
        <v>102608067</v>
      </c>
      <c r="F23" s="81">
        <v>600146456</v>
      </c>
      <c r="G23" s="239" t="s">
        <v>437</v>
      </c>
      <c r="H23" s="81" t="s">
        <v>27</v>
      </c>
      <c r="I23" s="81" t="s">
        <v>62</v>
      </c>
      <c r="J23" s="81" t="s">
        <v>208</v>
      </c>
      <c r="K23" s="107" t="s">
        <v>376</v>
      </c>
      <c r="L23" s="82" t="s">
        <v>153</v>
      </c>
      <c r="M23" s="82" t="s">
        <v>154</v>
      </c>
      <c r="N23" s="136">
        <v>2026</v>
      </c>
      <c r="O23" s="136">
        <v>2027</v>
      </c>
      <c r="P23" s="136" t="s">
        <v>78</v>
      </c>
      <c r="Q23" s="136" t="s">
        <v>78</v>
      </c>
      <c r="R23" s="136" t="s">
        <v>78</v>
      </c>
      <c r="S23" s="136" t="s">
        <v>78</v>
      </c>
      <c r="T23" s="136"/>
      <c r="U23" s="136"/>
      <c r="V23" s="136"/>
      <c r="W23" s="136" t="s">
        <v>78</v>
      </c>
      <c r="X23" s="136"/>
      <c r="Y23" s="136" t="s">
        <v>213</v>
      </c>
      <c r="Z23" s="139" t="s">
        <v>214</v>
      </c>
    </row>
    <row r="24" spans="1:26" ht="45" x14ac:dyDescent="0.25">
      <c r="A24" s="93">
        <v>17</v>
      </c>
      <c r="B24" s="81" t="s">
        <v>205</v>
      </c>
      <c r="C24" s="81" t="s">
        <v>206</v>
      </c>
      <c r="D24" s="81">
        <v>66742978</v>
      </c>
      <c r="E24" s="81">
        <v>102608067</v>
      </c>
      <c r="F24" s="81">
        <v>600146456</v>
      </c>
      <c r="G24" s="81" t="s">
        <v>216</v>
      </c>
      <c r="H24" s="81" t="s">
        <v>27</v>
      </c>
      <c r="I24" s="81" t="s">
        <v>62</v>
      </c>
      <c r="J24" s="81" t="s">
        <v>208</v>
      </c>
      <c r="K24" s="81" t="s">
        <v>217</v>
      </c>
      <c r="L24" s="138">
        <v>10000000</v>
      </c>
      <c r="M24" s="138" t="s">
        <v>218</v>
      </c>
      <c r="N24" s="136">
        <v>2027</v>
      </c>
      <c r="O24" s="136">
        <v>2027</v>
      </c>
      <c r="P24" s="81"/>
      <c r="Q24" s="81" t="s">
        <v>64</v>
      </c>
      <c r="R24" s="81" t="s">
        <v>64</v>
      </c>
      <c r="S24" s="81" t="s">
        <v>64</v>
      </c>
      <c r="T24" s="81"/>
      <c r="U24" s="81"/>
      <c r="V24" s="81"/>
      <c r="W24" s="81"/>
      <c r="X24" s="81" t="s">
        <v>64</v>
      </c>
      <c r="Y24" s="136" t="s">
        <v>215</v>
      </c>
      <c r="Z24" s="139" t="s">
        <v>209</v>
      </c>
    </row>
    <row r="25" spans="1:26" ht="45" x14ac:dyDescent="0.25">
      <c r="A25" s="93">
        <v>18</v>
      </c>
      <c r="B25" s="81" t="s">
        <v>205</v>
      </c>
      <c r="C25" s="81" t="s">
        <v>206</v>
      </c>
      <c r="D25" s="81">
        <v>66742978</v>
      </c>
      <c r="E25" s="81">
        <v>102608067</v>
      </c>
      <c r="F25" s="81">
        <v>600146456</v>
      </c>
      <c r="G25" s="81" t="s">
        <v>220</v>
      </c>
      <c r="H25" s="81" t="s">
        <v>27</v>
      </c>
      <c r="I25" s="81" t="s">
        <v>62</v>
      </c>
      <c r="J25" s="81" t="s">
        <v>208</v>
      </c>
      <c r="K25" s="81" t="s">
        <v>221</v>
      </c>
      <c r="L25" s="82" t="s">
        <v>122</v>
      </c>
      <c r="M25" s="82" t="s">
        <v>123</v>
      </c>
      <c r="N25" s="84">
        <v>45292</v>
      </c>
      <c r="O25" s="83">
        <v>45657</v>
      </c>
      <c r="P25" s="81"/>
      <c r="Q25" s="81"/>
      <c r="R25" s="81" t="s">
        <v>64</v>
      </c>
      <c r="S25" s="81" t="s">
        <v>64</v>
      </c>
      <c r="T25" s="81"/>
      <c r="U25" s="81"/>
      <c r="V25" s="81"/>
      <c r="W25" s="81"/>
      <c r="X25" s="81"/>
      <c r="Y25" s="81" t="s">
        <v>213</v>
      </c>
      <c r="Z25" s="94" t="s">
        <v>209</v>
      </c>
    </row>
    <row r="26" spans="1:26" ht="45" x14ac:dyDescent="0.25">
      <c r="A26" s="93">
        <v>19</v>
      </c>
      <c r="B26" s="81" t="s">
        <v>205</v>
      </c>
      <c r="C26" s="81" t="s">
        <v>206</v>
      </c>
      <c r="D26" s="81">
        <v>66742978</v>
      </c>
      <c r="E26" s="81">
        <v>102608067</v>
      </c>
      <c r="F26" s="81">
        <v>600146456</v>
      </c>
      <c r="G26" s="81" t="s">
        <v>222</v>
      </c>
      <c r="H26" s="81" t="s">
        <v>27</v>
      </c>
      <c r="I26" s="81" t="s">
        <v>62</v>
      </c>
      <c r="J26" s="81" t="s">
        <v>208</v>
      </c>
      <c r="K26" s="81" t="s">
        <v>223</v>
      </c>
      <c r="L26" s="82" t="s">
        <v>161</v>
      </c>
      <c r="M26" s="82" t="s">
        <v>162</v>
      </c>
      <c r="N26" s="136">
        <v>2025</v>
      </c>
      <c r="O26" s="136">
        <v>2026</v>
      </c>
      <c r="P26" s="136" t="s">
        <v>78</v>
      </c>
      <c r="Q26" s="136"/>
      <c r="R26" s="136" t="s">
        <v>78</v>
      </c>
      <c r="S26" s="136" t="s">
        <v>78</v>
      </c>
      <c r="T26" s="81"/>
      <c r="U26" s="81"/>
      <c r="V26" s="81"/>
      <c r="W26" s="81"/>
      <c r="X26" s="81"/>
      <c r="Y26" s="136" t="s">
        <v>213</v>
      </c>
      <c r="Z26" s="139" t="s">
        <v>209</v>
      </c>
    </row>
    <row r="27" spans="1:26" ht="45" x14ac:dyDescent="0.25">
      <c r="A27" s="93">
        <v>20</v>
      </c>
      <c r="B27" s="81" t="s">
        <v>205</v>
      </c>
      <c r="C27" s="81" t="s">
        <v>206</v>
      </c>
      <c r="D27" s="81">
        <v>66742978</v>
      </c>
      <c r="E27" s="81">
        <v>102608067</v>
      </c>
      <c r="F27" s="81">
        <v>600146456</v>
      </c>
      <c r="G27" s="81" t="s">
        <v>224</v>
      </c>
      <c r="H27" s="81" t="s">
        <v>27</v>
      </c>
      <c r="I27" s="81" t="s">
        <v>62</v>
      </c>
      <c r="J27" s="81" t="s">
        <v>208</v>
      </c>
      <c r="K27" s="81" t="s">
        <v>225</v>
      </c>
      <c r="L27" s="82" t="s">
        <v>161</v>
      </c>
      <c r="M27" s="82" t="s">
        <v>162</v>
      </c>
      <c r="N27" s="84">
        <v>45383</v>
      </c>
      <c r="O27" s="84">
        <v>45777</v>
      </c>
      <c r="P27" s="81"/>
      <c r="Q27" s="81"/>
      <c r="R27" s="81"/>
      <c r="S27" s="81"/>
      <c r="T27" s="81"/>
      <c r="U27" s="81"/>
      <c r="V27" s="81"/>
      <c r="W27" s="81"/>
      <c r="X27" s="81"/>
      <c r="Y27" s="81" t="s">
        <v>219</v>
      </c>
      <c r="Z27" s="94" t="s">
        <v>209</v>
      </c>
    </row>
    <row r="28" spans="1:26" ht="45" x14ac:dyDescent="0.25">
      <c r="A28" s="93">
        <v>21</v>
      </c>
      <c r="B28" s="81" t="s">
        <v>205</v>
      </c>
      <c r="C28" s="81" t="s">
        <v>206</v>
      </c>
      <c r="D28" s="81">
        <v>66742978</v>
      </c>
      <c r="E28" s="81">
        <v>102608067</v>
      </c>
      <c r="F28" s="81">
        <v>600146456</v>
      </c>
      <c r="G28" s="81" t="s">
        <v>226</v>
      </c>
      <c r="H28" s="81" t="s">
        <v>27</v>
      </c>
      <c r="I28" s="81" t="s">
        <v>62</v>
      </c>
      <c r="J28" s="81" t="s">
        <v>208</v>
      </c>
      <c r="K28" s="81" t="s">
        <v>227</v>
      </c>
      <c r="L28" s="82" t="s">
        <v>161</v>
      </c>
      <c r="M28" s="82" t="s">
        <v>162</v>
      </c>
      <c r="N28" s="136">
        <v>2025</v>
      </c>
      <c r="O28" s="136">
        <v>2026</v>
      </c>
      <c r="P28" s="81"/>
      <c r="Q28" s="81"/>
      <c r="R28" s="81"/>
      <c r="S28" s="81"/>
      <c r="T28" s="81"/>
      <c r="U28" s="81" t="s">
        <v>64</v>
      </c>
      <c r="V28" s="81"/>
      <c r="W28" s="81"/>
      <c r="X28" s="81" t="s">
        <v>64</v>
      </c>
      <c r="Y28" s="136" t="s">
        <v>219</v>
      </c>
      <c r="Z28" s="139" t="s">
        <v>209</v>
      </c>
    </row>
    <row r="29" spans="1:26" ht="45.75" thickBot="1" x14ac:dyDescent="0.3">
      <c r="A29" s="93">
        <v>22</v>
      </c>
      <c r="B29" s="81" t="s">
        <v>205</v>
      </c>
      <c r="C29" s="81" t="s">
        <v>206</v>
      </c>
      <c r="D29" s="81">
        <v>66742978</v>
      </c>
      <c r="E29" s="81">
        <v>102608067</v>
      </c>
      <c r="F29" s="81">
        <v>600146456</v>
      </c>
      <c r="G29" s="81" t="s">
        <v>228</v>
      </c>
      <c r="H29" s="81" t="s">
        <v>27</v>
      </c>
      <c r="I29" s="81" t="s">
        <v>62</v>
      </c>
      <c r="J29" s="81" t="s">
        <v>208</v>
      </c>
      <c r="K29" s="81" t="s">
        <v>229</v>
      </c>
      <c r="L29" s="82" t="s">
        <v>122</v>
      </c>
      <c r="M29" s="82" t="s">
        <v>123</v>
      </c>
      <c r="N29" s="145">
        <v>2025</v>
      </c>
      <c r="O29" s="145">
        <v>2026</v>
      </c>
      <c r="P29" s="81"/>
      <c r="Q29" s="81"/>
      <c r="R29" s="81"/>
      <c r="S29" s="81"/>
      <c r="T29" s="81"/>
      <c r="U29" s="81"/>
      <c r="V29" s="81"/>
      <c r="W29" s="81"/>
      <c r="X29" s="81"/>
      <c r="Y29" s="145" t="s">
        <v>219</v>
      </c>
      <c r="Z29" s="146" t="s">
        <v>209</v>
      </c>
    </row>
    <row r="30" spans="1:26" ht="45" x14ac:dyDescent="0.25">
      <c r="A30" s="93">
        <v>23</v>
      </c>
      <c r="B30" s="81" t="s">
        <v>59</v>
      </c>
      <c r="C30" s="81" t="s">
        <v>60</v>
      </c>
      <c r="D30" s="81">
        <v>70985928</v>
      </c>
      <c r="E30" s="81">
        <v>120201658</v>
      </c>
      <c r="F30" s="81">
        <v>600146740</v>
      </c>
      <c r="G30" s="81" t="s">
        <v>230</v>
      </c>
      <c r="H30" s="81" t="s">
        <v>27</v>
      </c>
      <c r="I30" s="81" t="s">
        <v>62</v>
      </c>
      <c r="J30" s="81" t="s">
        <v>63</v>
      </c>
      <c r="K30" s="81" t="s">
        <v>231</v>
      </c>
      <c r="L30" s="82">
        <v>700000</v>
      </c>
      <c r="M30" s="82">
        <v>490000</v>
      </c>
      <c r="N30" s="81">
        <v>2022</v>
      </c>
      <c r="O30" s="81">
        <v>2027</v>
      </c>
      <c r="P30" s="81" t="s">
        <v>64</v>
      </c>
      <c r="Q30" s="81" t="s">
        <v>64</v>
      </c>
      <c r="R30" s="81" t="s">
        <v>64</v>
      </c>
      <c r="S30" s="81" t="s">
        <v>64</v>
      </c>
      <c r="T30" s="81"/>
      <c r="U30" s="81"/>
      <c r="V30" s="81"/>
      <c r="W30" s="81"/>
      <c r="X30" s="81" t="s">
        <v>64</v>
      </c>
      <c r="Y30" s="81"/>
      <c r="Z30" s="94" t="s">
        <v>66</v>
      </c>
    </row>
    <row r="31" spans="1:26" ht="45" x14ac:dyDescent="0.25">
      <c r="A31" s="93">
        <v>24</v>
      </c>
      <c r="B31" s="81" t="s">
        <v>59</v>
      </c>
      <c r="C31" s="81" t="s">
        <v>60</v>
      </c>
      <c r="D31" s="81">
        <v>70985928</v>
      </c>
      <c r="E31" s="81">
        <v>120201658</v>
      </c>
      <c r="F31" s="81">
        <v>600146740</v>
      </c>
      <c r="G31" s="81" t="s">
        <v>232</v>
      </c>
      <c r="H31" s="81" t="s">
        <v>27</v>
      </c>
      <c r="I31" s="81" t="s">
        <v>62</v>
      </c>
      <c r="J31" s="81" t="s">
        <v>63</v>
      </c>
      <c r="K31" s="81" t="s">
        <v>233</v>
      </c>
      <c r="L31" s="82">
        <v>1500000</v>
      </c>
      <c r="M31" s="82">
        <v>1275000</v>
      </c>
      <c r="N31" s="81">
        <v>2023</v>
      </c>
      <c r="O31" s="81">
        <v>2027</v>
      </c>
      <c r="P31" s="81"/>
      <c r="Q31" s="81"/>
      <c r="R31" s="81" t="s">
        <v>64</v>
      </c>
      <c r="S31" s="81"/>
      <c r="T31" s="81" t="s">
        <v>64</v>
      </c>
      <c r="U31" s="81"/>
      <c r="V31" s="81"/>
      <c r="W31" s="81" t="s">
        <v>64</v>
      </c>
      <c r="X31" s="81"/>
      <c r="Y31" s="81"/>
      <c r="Z31" s="94" t="s">
        <v>80</v>
      </c>
    </row>
    <row r="32" spans="1:26" ht="45" x14ac:dyDescent="0.25">
      <c r="A32" s="93">
        <v>25</v>
      </c>
      <c r="B32" s="81" t="s">
        <v>59</v>
      </c>
      <c r="C32" s="81" t="s">
        <v>60</v>
      </c>
      <c r="D32" s="81">
        <v>70985928</v>
      </c>
      <c r="E32" s="81">
        <v>120201658</v>
      </c>
      <c r="F32" s="81">
        <v>600146740</v>
      </c>
      <c r="G32" s="81" t="s">
        <v>234</v>
      </c>
      <c r="H32" s="81" t="s">
        <v>27</v>
      </c>
      <c r="I32" s="81" t="s">
        <v>62</v>
      </c>
      <c r="J32" s="81" t="s">
        <v>63</v>
      </c>
      <c r="K32" s="81" t="s">
        <v>235</v>
      </c>
      <c r="L32" s="82">
        <v>8000000</v>
      </c>
      <c r="M32" s="82">
        <v>6800000</v>
      </c>
      <c r="N32" s="81">
        <v>2024</v>
      </c>
      <c r="O32" s="81">
        <v>2027</v>
      </c>
      <c r="P32" s="81"/>
      <c r="Q32" s="81"/>
      <c r="R32" s="81"/>
      <c r="S32" s="81"/>
      <c r="T32" s="81" t="s">
        <v>64</v>
      </c>
      <c r="U32" s="81"/>
      <c r="V32" s="81" t="s">
        <v>64</v>
      </c>
      <c r="W32" s="81" t="s">
        <v>64</v>
      </c>
      <c r="X32" s="81"/>
      <c r="Y32" s="81"/>
      <c r="Z32" s="94" t="s">
        <v>80</v>
      </c>
    </row>
    <row r="33" spans="1:26" ht="60" x14ac:dyDescent="0.25">
      <c r="A33" s="95">
        <v>26</v>
      </c>
      <c r="B33" s="81" t="s">
        <v>100</v>
      </c>
      <c r="C33" s="85" t="s">
        <v>101</v>
      </c>
      <c r="D33" s="85">
        <v>70982571</v>
      </c>
      <c r="E33" s="85">
        <v>102592772</v>
      </c>
      <c r="F33" s="85">
        <v>650028406</v>
      </c>
      <c r="G33" s="81" t="s">
        <v>236</v>
      </c>
      <c r="H33" s="85" t="s">
        <v>27</v>
      </c>
      <c r="I33" s="85" t="s">
        <v>62</v>
      </c>
      <c r="J33" s="85" t="s">
        <v>103</v>
      </c>
      <c r="K33" s="81" t="s">
        <v>237</v>
      </c>
      <c r="L33" s="86" t="s">
        <v>238</v>
      </c>
      <c r="M33" s="86" t="s">
        <v>239</v>
      </c>
      <c r="N33" s="85">
        <v>2023</v>
      </c>
      <c r="O33" s="85">
        <v>2024</v>
      </c>
      <c r="P33" s="85"/>
      <c r="Q33" s="85" t="s">
        <v>78</v>
      </c>
      <c r="R33" s="85" t="s">
        <v>78</v>
      </c>
      <c r="S33" s="85" t="s">
        <v>78</v>
      </c>
      <c r="T33" s="85" t="s">
        <v>78</v>
      </c>
      <c r="U33" s="85"/>
      <c r="V33" s="85"/>
      <c r="W33" s="85" t="s">
        <v>78</v>
      </c>
      <c r="X33" s="85"/>
      <c r="Y33" s="85" t="s">
        <v>65</v>
      </c>
      <c r="Z33" s="96" t="s">
        <v>80</v>
      </c>
    </row>
    <row r="34" spans="1:26" ht="60" x14ac:dyDescent="0.25">
      <c r="A34" s="93">
        <v>27</v>
      </c>
      <c r="B34" s="81" t="s">
        <v>100</v>
      </c>
      <c r="C34" s="81" t="s">
        <v>101</v>
      </c>
      <c r="D34" s="81">
        <v>70982571</v>
      </c>
      <c r="E34" s="81">
        <v>102592772</v>
      </c>
      <c r="F34" s="81">
        <v>650028406</v>
      </c>
      <c r="G34" s="81" t="s">
        <v>240</v>
      </c>
      <c r="H34" s="81" t="s">
        <v>27</v>
      </c>
      <c r="I34" s="81" t="s">
        <v>62</v>
      </c>
      <c r="J34" s="81" t="s">
        <v>103</v>
      </c>
      <c r="K34" s="81" t="s">
        <v>241</v>
      </c>
      <c r="L34" s="82" t="s">
        <v>242</v>
      </c>
      <c r="M34" s="82" t="s">
        <v>243</v>
      </c>
      <c r="N34" s="81">
        <v>2025</v>
      </c>
      <c r="O34" s="81">
        <v>2026</v>
      </c>
      <c r="P34" s="81" t="s">
        <v>78</v>
      </c>
      <c r="Q34" s="81" t="s">
        <v>78</v>
      </c>
      <c r="R34" s="81" t="s">
        <v>78</v>
      </c>
      <c r="S34" s="81"/>
      <c r="T34" s="81"/>
      <c r="U34" s="81"/>
      <c r="V34" s="81" t="s">
        <v>78</v>
      </c>
      <c r="W34" s="81"/>
      <c r="X34" s="81"/>
      <c r="Y34" s="81" t="s">
        <v>65</v>
      </c>
      <c r="Z34" s="94" t="s">
        <v>80</v>
      </c>
    </row>
    <row r="35" spans="1:26" ht="45" x14ac:dyDescent="0.25">
      <c r="A35" s="93">
        <v>28</v>
      </c>
      <c r="B35" s="81" t="s">
        <v>109</v>
      </c>
      <c r="C35" s="81" t="s">
        <v>110</v>
      </c>
      <c r="D35" s="81">
        <v>47184370</v>
      </c>
      <c r="E35" s="81">
        <v>47184370</v>
      </c>
      <c r="F35" s="81">
        <v>600146383</v>
      </c>
      <c r="G35" s="81" t="s">
        <v>244</v>
      </c>
      <c r="H35" s="81" t="s">
        <v>27</v>
      </c>
      <c r="I35" s="81" t="s">
        <v>62</v>
      </c>
      <c r="J35" s="81" t="s">
        <v>112</v>
      </c>
      <c r="K35" s="81" t="s">
        <v>245</v>
      </c>
      <c r="L35" s="82" t="s">
        <v>246</v>
      </c>
      <c r="M35" s="82" t="s">
        <v>247</v>
      </c>
      <c r="N35" s="81">
        <v>2023</v>
      </c>
      <c r="O35" s="81">
        <v>2024</v>
      </c>
      <c r="P35" s="81"/>
      <c r="Q35" s="81"/>
      <c r="R35" s="81" t="s">
        <v>78</v>
      </c>
      <c r="S35" s="81" t="s">
        <v>78</v>
      </c>
      <c r="T35" s="81"/>
      <c r="U35" s="81"/>
      <c r="V35" s="81" t="s">
        <v>78</v>
      </c>
      <c r="W35" s="81" t="s">
        <v>78</v>
      </c>
      <c r="X35" s="81" t="s">
        <v>78</v>
      </c>
      <c r="Y35" s="81" t="s">
        <v>65</v>
      </c>
      <c r="Z35" s="94" t="s">
        <v>80</v>
      </c>
    </row>
    <row r="36" spans="1:26" ht="45" x14ac:dyDescent="0.25">
      <c r="A36" s="93">
        <v>29</v>
      </c>
      <c r="B36" s="81" t="s">
        <v>109</v>
      </c>
      <c r="C36" s="81" t="s">
        <v>110</v>
      </c>
      <c r="D36" s="81">
        <v>47184370</v>
      </c>
      <c r="E36" s="81">
        <v>47184370</v>
      </c>
      <c r="F36" s="81">
        <v>600146383</v>
      </c>
      <c r="G36" s="81" t="s">
        <v>248</v>
      </c>
      <c r="H36" s="81" t="s">
        <v>27</v>
      </c>
      <c r="I36" s="81" t="s">
        <v>62</v>
      </c>
      <c r="J36" s="81" t="s">
        <v>112</v>
      </c>
      <c r="K36" s="81" t="s">
        <v>249</v>
      </c>
      <c r="L36" s="82" t="s">
        <v>246</v>
      </c>
      <c r="M36" s="82" t="s">
        <v>247</v>
      </c>
      <c r="N36" s="81">
        <v>2023</v>
      </c>
      <c r="O36" s="81">
        <v>2024</v>
      </c>
      <c r="P36" s="81" t="s">
        <v>78</v>
      </c>
      <c r="Q36" s="81"/>
      <c r="R36" s="81"/>
      <c r="S36" s="81" t="s">
        <v>78</v>
      </c>
      <c r="T36" s="81"/>
      <c r="U36" s="81"/>
      <c r="V36" s="81"/>
      <c r="W36" s="81"/>
      <c r="X36" s="81" t="s">
        <v>78</v>
      </c>
      <c r="Y36" s="81" t="s">
        <v>65</v>
      </c>
      <c r="Z36" s="94" t="s">
        <v>80</v>
      </c>
    </row>
    <row r="37" spans="1:26" ht="81" customHeight="1" x14ac:dyDescent="0.25">
      <c r="A37" s="93">
        <v>30</v>
      </c>
      <c r="B37" s="81" t="s">
        <v>109</v>
      </c>
      <c r="C37" s="81" t="s">
        <v>110</v>
      </c>
      <c r="D37" s="81">
        <v>47184370</v>
      </c>
      <c r="E37" s="81">
        <v>47184370</v>
      </c>
      <c r="F37" s="81">
        <v>600146383</v>
      </c>
      <c r="G37" s="81" t="s">
        <v>250</v>
      </c>
      <c r="H37" s="81" t="s">
        <v>27</v>
      </c>
      <c r="I37" s="81" t="s">
        <v>62</v>
      </c>
      <c r="J37" s="81" t="s">
        <v>112</v>
      </c>
      <c r="K37" s="81" t="s">
        <v>251</v>
      </c>
      <c r="L37" s="82" t="s">
        <v>122</v>
      </c>
      <c r="M37" s="82" t="s">
        <v>123</v>
      </c>
      <c r="N37" s="81">
        <v>2022</v>
      </c>
      <c r="O37" s="81">
        <v>2023</v>
      </c>
      <c r="P37" s="81" t="s">
        <v>78</v>
      </c>
      <c r="Q37" s="81" t="s">
        <v>78</v>
      </c>
      <c r="R37" s="81"/>
      <c r="S37" s="81" t="s">
        <v>78</v>
      </c>
      <c r="T37" s="81"/>
      <c r="U37" s="81" t="s">
        <v>78</v>
      </c>
      <c r="V37" s="81" t="s">
        <v>78</v>
      </c>
      <c r="W37" s="81" t="s">
        <v>78</v>
      </c>
      <c r="X37" s="81" t="s">
        <v>78</v>
      </c>
      <c r="Y37" s="81" t="s">
        <v>65</v>
      </c>
      <c r="Z37" s="94" t="s">
        <v>80</v>
      </c>
    </row>
    <row r="38" spans="1:26" ht="101.25" customHeight="1" x14ac:dyDescent="0.25">
      <c r="A38" s="93">
        <v>31</v>
      </c>
      <c r="B38" s="81" t="s">
        <v>109</v>
      </c>
      <c r="C38" s="81" t="s">
        <v>110</v>
      </c>
      <c r="D38" s="81">
        <v>47184370</v>
      </c>
      <c r="E38" s="81">
        <v>47184370</v>
      </c>
      <c r="F38" s="81">
        <v>600146383</v>
      </c>
      <c r="G38" s="81" t="s">
        <v>252</v>
      </c>
      <c r="H38" s="81" t="s">
        <v>27</v>
      </c>
      <c r="I38" s="81" t="s">
        <v>62</v>
      </c>
      <c r="J38" s="81" t="s">
        <v>112</v>
      </c>
      <c r="K38" s="81" t="s">
        <v>253</v>
      </c>
      <c r="L38" s="82" t="s">
        <v>82</v>
      </c>
      <c r="M38" s="82" t="s">
        <v>83</v>
      </c>
      <c r="N38" s="81">
        <v>2023</v>
      </c>
      <c r="O38" s="81">
        <v>2025</v>
      </c>
      <c r="P38" s="81" t="s">
        <v>78</v>
      </c>
      <c r="Q38" s="81" t="s">
        <v>78</v>
      </c>
      <c r="R38" s="81" t="s">
        <v>78</v>
      </c>
      <c r="S38" s="81" t="s">
        <v>78</v>
      </c>
      <c r="T38" s="81"/>
      <c r="U38" s="81" t="s">
        <v>78</v>
      </c>
      <c r="V38" s="81"/>
      <c r="W38" s="81" t="s">
        <v>78</v>
      </c>
      <c r="X38" s="81" t="s">
        <v>78</v>
      </c>
      <c r="Y38" s="81" t="s">
        <v>254</v>
      </c>
      <c r="Z38" s="94" t="s">
        <v>80</v>
      </c>
    </row>
    <row r="39" spans="1:26" ht="90" customHeight="1" x14ac:dyDescent="0.25">
      <c r="A39" s="93">
        <v>32</v>
      </c>
      <c r="B39" s="81" t="s">
        <v>109</v>
      </c>
      <c r="C39" s="81" t="s">
        <v>110</v>
      </c>
      <c r="D39" s="81">
        <v>47184370</v>
      </c>
      <c r="E39" s="81">
        <v>47184370</v>
      </c>
      <c r="F39" s="81">
        <v>600146383</v>
      </c>
      <c r="G39" s="81" t="s">
        <v>255</v>
      </c>
      <c r="H39" s="81" t="s">
        <v>27</v>
      </c>
      <c r="I39" s="81" t="s">
        <v>62</v>
      </c>
      <c r="J39" s="81" t="s">
        <v>112</v>
      </c>
      <c r="K39" s="81" t="s">
        <v>256</v>
      </c>
      <c r="L39" s="82" t="s">
        <v>257</v>
      </c>
      <c r="M39" s="82" t="s">
        <v>258</v>
      </c>
      <c r="N39" s="81">
        <v>2024</v>
      </c>
      <c r="O39" s="81">
        <v>2025</v>
      </c>
      <c r="P39" s="81"/>
      <c r="Q39" s="81" t="s">
        <v>78</v>
      </c>
      <c r="R39" s="81"/>
      <c r="S39" s="81"/>
      <c r="T39" s="81"/>
      <c r="U39" s="81"/>
      <c r="V39" s="81" t="s">
        <v>78</v>
      </c>
      <c r="W39" s="81" t="s">
        <v>78</v>
      </c>
      <c r="X39" s="81" t="s">
        <v>78</v>
      </c>
      <c r="Y39" s="81" t="s">
        <v>65</v>
      </c>
      <c r="Z39" s="94" t="s">
        <v>80</v>
      </c>
    </row>
    <row r="40" spans="1:26" ht="45" x14ac:dyDescent="0.25">
      <c r="A40" s="93">
        <v>33</v>
      </c>
      <c r="B40" s="81" t="s">
        <v>109</v>
      </c>
      <c r="C40" s="81" t="s">
        <v>110</v>
      </c>
      <c r="D40" s="81">
        <v>47184370</v>
      </c>
      <c r="E40" s="81">
        <v>47184370</v>
      </c>
      <c r="F40" s="81">
        <v>600146383</v>
      </c>
      <c r="G40" s="81" t="s">
        <v>259</v>
      </c>
      <c r="H40" s="81" t="s">
        <v>27</v>
      </c>
      <c r="I40" s="81" t="s">
        <v>62</v>
      </c>
      <c r="J40" s="81" t="s">
        <v>112</v>
      </c>
      <c r="K40" s="81" t="s">
        <v>260</v>
      </c>
      <c r="L40" s="82" t="s">
        <v>261</v>
      </c>
      <c r="M40" s="82" t="s">
        <v>262</v>
      </c>
      <c r="N40" s="81">
        <v>2022</v>
      </c>
      <c r="O40" s="81">
        <v>2023</v>
      </c>
      <c r="P40" s="81"/>
      <c r="Q40" s="81" t="s">
        <v>78</v>
      </c>
      <c r="R40" s="81"/>
      <c r="S40" s="81"/>
      <c r="T40" s="81"/>
      <c r="U40" s="81"/>
      <c r="V40" s="81"/>
      <c r="W40" s="81" t="s">
        <v>78</v>
      </c>
      <c r="X40" s="81"/>
      <c r="Y40" s="81" t="s">
        <v>263</v>
      </c>
      <c r="Z40" s="94" t="s">
        <v>80</v>
      </c>
    </row>
    <row r="41" spans="1:26" s="61" customFormat="1" ht="105.75" customHeight="1" x14ac:dyDescent="0.25">
      <c r="A41" s="93">
        <v>34</v>
      </c>
      <c r="B41" s="81" t="s">
        <v>117</v>
      </c>
      <c r="C41" s="81" t="s">
        <v>118</v>
      </c>
      <c r="D41" s="81">
        <v>61986011</v>
      </c>
      <c r="E41" s="81">
        <v>102608563</v>
      </c>
      <c r="F41" s="81">
        <v>600146651</v>
      </c>
      <c r="G41" s="81" t="s">
        <v>264</v>
      </c>
      <c r="H41" s="81" t="s">
        <v>27</v>
      </c>
      <c r="I41" s="81" t="s">
        <v>62</v>
      </c>
      <c r="J41" s="81" t="s">
        <v>120</v>
      </c>
      <c r="K41" s="81" t="s">
        <v>265</v>
      </c>
      <c r="L41" s="82" t="s">
        <v>153</v>
      </c>
      <c r="M41" s="82" t="s">
        <v>154</v>
      </c>
      <c r="N41" s="84">
        <v>44440</v>
      </c>
      <c r="O41" s="84">
        <v>46630</v>
      </c>
      <c r="P41" s="81"/>
      <c r="Q41" s="81"/>
      <c r="R41" s="81"/>
      <c r="S41" s="81"/>
      <c r="T41" s="81"/>
      <c r="U41" s="81"/>
      <c r="V41" s="81"/>
      <c r="W41" s="81"/>
      <c r="X41" s="81"/>
      <c r="Y41" s="81" t="s">
        <v>124</v>
      </c>
      <c r="Z41" s="94" t="s">
        <v>125</v>
      </c>
    </row>
    <row r="42" spans="1:26" s="61" customFormat="1" ht="102" customHeight="1" x14ac:dyDescent="0.25">
      <c r="A42" s="93">
        <v>35</v>
      </c>
      <c r="B42" s="81" t="s">
        <v>117</v>
      </c>
      <c r="C42" s="81" t="s">
        <v>118</v>
      </c>
      <c r="D42" s="81">
        <v>61986011</v>
      </c>
      <c r="E42" s="81">
        <v>102608563</v>
      </c>
      <c r="F42" s="81">
        <v>600146651</v>
      </c>
      <c r="G42" s="81" t="s">
        <v>266</v>
      </c>
      <c r="H42" s="81" t="s">
        <v>27</v>
      </c>
      <c r="I42" s="81" t="s">
        <v>62</v>
      </c>
      <c r="J42" s="81" t="s">
        <v>120</v>
      </c>
      <c r="K42" s="81" t="s">
        <v>267</v>
      </c>
      <c r="L42" s="82" t="s">
        <v>211</v>
      </c>
      <c r="M42" s="82" t="s">
        <v>212</v>
      </c>
      <c r="N42" s="84">
        <v>44440</v>
      </c>
      <c r="O42" s="84">
        <v>46630</v>
      </c>
      <c r="P42" s="81"/>
      <c r="Q42" s="81"/>
      <c r="R42" s="81"/>
      <c r="S42" s="81"/>
      <c r="T42" s="81"/>
      <c r="U42" s="81"/>
      <c r="V42" s="81"/>
      <c r="W42" s="81"/>
      <c r="X42" s="81"/>
      <c r="Y42" s="81" t="s">
        <v>124</v>
      </c>
      <c r="Z42" s="94" t="s">
        <v>125</v>
      </c>
    </row>
    <row r="43" spans="1:26" s="61" customFormat="1" ht="84" customHeight="1" x14ac:dyDescent="0.25">
      <c r="A43" s="93">
        <v>36</v>
      </c>
      <c r="B43" s="81" t="s">
        <v>117</v>
      </c>
      <c r="C43" s="81" t="s">
        <v>118</v>
      </c>
      <c r="D43" s="81">
        <v>61986011</v>
      </c>
      <c r="E43" s="81">
        <v>102608563</v>
      </c>
      <c r="F43" s="81">
        <v>600146651</v>
      </c>
      <c r="G43" s="81" t="s">
        <v>268</v>
      </c>
      <c r="H43" s="81" t="s">
        <v>27</v>
      </c>
      <c r="I43" s="81" t="s">
        <v>62</v>
      </c>
      <c r="J43" s="81" t="s">
        <v>120</v>
      </c>
      <c r="K43" s="81" t="s">
        <v>269</v>
      </c>
      <c r="L43" s="133">
        <v>6000000</v>
      </c>
      <c r="M43" s="133">
        <v>5100000</v>
      </c>
      <c r="N43" s="135">
        <v>45901</v>
      </c>
      <c r="O43" s="135">
        <v>46600</v>
      </c>
      <c r="P43" s="117"/>
      <c r="Q43" s="117"/>
      <c r="R43" s="117"/>
      <c r="S43" s="117"/>
      <c r="T43" s="117"/>
      <c r="U43" s="117"/>
      <c r="V43" s="117"/>
      <c r="W43" s="117" t="s">
        <v>64</v>
      </c>
      <c r="X43" s="117"/>
      <c r="Y43" s="128" t="s">
        <v>124</v>
      </c>
      <c r="Z43" s="213" t="s">
        <v>80</v>
      </c>
    </row>
    <row r="44" spans="1:26" s="61" customFormat="1" ht="115.5" customHeight="1" x14ac:dyDescent="0.25">
      <c r="A44" s="93">
        <v>37</v>
      </c>
      <c r="B44" s="81" t="s">
        <v>117</v>
      </c>
      <c r="C44" s="81" t="s">
        <v>118</v>
      </c>
      <c r="D44" s="81">
        <v>61986011</v>
      </c>
      <c r="E44" s="81">
        <v>102608563</v>
      </c>
      <c r="F44" s="81">
        <v>600146651</v>
      </c>
      <c r="G44" s="81" t="s">
        <v>270</v>
      </c>
      <c r="H44" s="81" t="s">
        <v>27</v>
      </c>
      <c r="I44" s="81" t="s">
        <v>62</v>
      </c>
      <c r="J44" s="81" t="s">
        <v>120</v>
      </c>
      <c r="K44" s="81" t="s">
        <v>271</v>
      </c>
      <c r="L44" s="82" t="s">
        <v>179</v>
      </c>
      <c r="M44" s="82" t="s">
        <v>180</v>
      </c>
      <c r="N44" s="84">
        <v>44440</v>
      </c>
      <c r="O44" s="84">
        <v>46630</v>
      </c>
      <c r="P44" s="81"/>
      <c r="Q44" s="81"/>
      <c r="R44" s="81"/>
      <c r="S44" s="81"/>
      <c r="T44" s="81"/>
      <c r="U44" s="81"/>
      <c r="V44" s="81"/>
      <c r="W44" s="81"/>
      <c r="X44" s="81"/>
      <c r="Y44" s="81" t="s">
        <v>124</v>
      </c>
      <c r="Z44" s="94" t="s">
        <v>125</v>
      </c>
    </row>
    <row r="45" spans="1:26" s="61" customFormat="1" ht="59.25" customHeight="1" x14ac:dyDescent="0.25">
      <c r="A45" s="93">
        <v>38</v>
      </c>
      <c r="B45" s="81" t="s">
        <v>117</v>
      </c>
      <c r="C45" s="81" t="s">
        <v>118</v>
      </c>
      <c r="D45" s="81">
        <v>61986011</v>
      </c>
      <c r="E45" s="81">
        <v>102608563</v>
      </c>
      <c r="F45" s="81">
        <v>600146651</v>
      </c>
      <c r="G45" s="81" t="s">
        <v>272</v>
      </c>
      <c r="H45" s="81" t="s">
        <v>27</v>
      </c>
      <c r="I45" s="81" t="s">
        <v>62</v>
      </c>
      <c r="J45" s="81" t="s">
        <v>120</v>
      </c>
      <c r="K45" s="81" t="s">
        <v>354</v>
      </c>
      <c r="L45" s="82">
        <v>5000000</v>
      </c>
      <c r="M45" s="82">
        <v>4250000</v>
      </c>
      <c r="N45" s="84">
        <v>44805</v>
      </c>
      <c r="O45" s="84">
        <v>46630</v>
      </c>
      <c r="P45" s="81"/>
      <c r="Q45" s="81" t="s">
        <v>64</v>
      </c>
      <c r="R45" s="81"/>
      <c r="S45" s="81"/>
      <c r="T45" s="81"/>
      <c r="U45" s="81"/>
      <c r="V45" s="81"/>
      <c r="W45" s="81"/>
      <c r="X45" s="81"/>
      <c r="Y45" s="81" t="s">
        <v>124</v>
      </c>
      <c r="Z45" s="94" t="s">
        <v>125</v>
      </c>
    </row>
    <row r="46" spans="1:26" s="61" customFormat="1" ht="89.25" customHeight="1" x14ac:dyDescent="0.25">
      <c r="A46" s="93">
        <v>39</v>
      </c>
      <c r="B46" s="81" t="s">
        <v>117</v>
      </c>
      <c r="C46" s="81" t="s">
        <v>118</v>
      </c>
      <c r="D46" s="81">
        <v>61986011</v>
      </c>
      <c r="E46" s="81">
        <v>102608563</v>
      </c>
      <c r="F46" s="81">
        <v>600146651</v>
      </c>
      <c r="G46" s="81" t="s">
        <v>273</v>
      </c>
      <c r="H46" s="81" t="s">
        <v>27</v>
      </c>
      <c r="I46" s="81" t="s">
        <v>62</v>
      </c>
      <c r="J46" s="81" t="s">
        <v>120</v>
      </c>
      <c r="K46" s="128" t="s">
        <v>432</v>
      </c>
      <c r="L46" s="129">
        <v>3000000</v>
      </c>
      <c r="M46" s="133">
        <v>2550000</v>
      </c>
      <c r="N46" s="135">
        <v>45901</v>
      </c>
      <c r="O46" s="135">
        <v>46600</v>
      </c>
      <c r="P46" s="81"/>
      <c r="Q46" s="81"/>
      <c r="R46" s="81"/>
      <c r="S46" s="81"/>
      <c r="T46" s="81"/>
      <c r="U46" s="81"/>
      <c r="V46" s="81"/>
      <c r="W46" s="81"/>
      <c r="X46" s="81"/>
      <c r="Y46" s="128" t="s">
        <v>124</v>
      </c>
      <c r="Z46" s="213" t="s">
        <v>80</v>
      </c>
    </row>
    <row r="47" spans="1:26" s="62" customFormat="1" ht="59.25" customHeight="1" x14ac:dyDescent="0.25">
      <c r="A47" s="93">
        <v>40</v>
      </c>
      <c r="B47" s="81" t="s">
        <v>117</v>
      </c>
      <c r="C47" s="81" t="s">
        <v>118</v>
      </c>
      <c r="D47" s="81">
        <v>61986011</v>
      </c>
      <c r="E47" s="81">
        <v>102608563</v>
      </c>
      <c r="F47" s="81">
        <v>600146651</v>
      </c>
      <c r="G47" s="81" t="s">
        <v>274</v>
      </c>
      <c r="H47" s="81" t="s">
        <v>27</v>
      </c>
      <c r="I47" s="81" t="s">
        <v>62</v>
      </c>
      <c r="J47" s="81" t="s">
        <v>120</v>
      </c>
      <c r="K47" s="81" t="s">
        <v>275</v>
      </c>
      <c r="L47" s="82" t="s">
        <v>242</v>
      </c>
      <c r="M47" s="82" t="s">
        <v>243</v>
      </c>
      <c r="N47" s="84">
        <v>44440</v>
      </c>
      <c r="O47" s="84">
        <v>46630</v>
      </c>
      <c r="P47" s="81"/>
      <c r="Q47" s="81"/>
      <c r="R47" s="81"/>
      <c r="S47" s="81"/>
      <c r="T47" s="81"/>
      <c r="U47" s="81"/>
      <c r="V47" s="81"/>
      <c r="W47" s="81"/>
      <c r="X47" s="81"/>
      <c r="Y47" s="81" t="s">
        <v>124</v>
      </c>
      <c r="Z47" s="94" t="s">
        <v>125</v>
      </c>
    </row>
    <row r="48" spans="1:26" s="66" customFormat="1" ht="93.75" customHeight="1" x14ac:dyDescent="0.25">
      <c r="A48" s="73">
        <v>41</v>
      </c>
      <c r="B48" s="63" t="s">
        <v>320</v>
      </c>
      <c r="C48" s="63" t="s">
        <v>321</v>
      </c>
      <c r="D48" s="63">
        <v>70985448</v>
      </c>
      <c r="E48" s="63">
        <v>102608491</v>
      </c>
      <c r="F48" s="63">
        <v>650041551</v>
      </c>
      <c r="G48" s="63" t="s">
        <v>322</v>
      </c>
      <c r="H48" s="63" t="s">
        <v>27</v>
      </c>
      <c r="I48" s="63" t="s">
        <v>62</v>
      </c>
      <c r="J48" s="63" t="s">
        <v>323</v>
      </c>
      <c r="K48" s="64" t="s">
        <v>328</v>
      </c>
      <c r="L48" s="241">
        <v>24500000</v>
      </c>
      <c r="M48" s="241">
        <f>L48/100*70</f>
        <v>17150000</v>
      </c>
      <c r="N48" s="240">
        <v>2027</v>
      </c>
      <c r="O48" s="240">
        <v>2027</v>
      </c>
      <c r="P48" s="63" t="s">
        <v>78</v>
      </c>
      <c r="Q48" s="63" t="s">
        <v>78</v>
      </c>
      <c r="R48" s="63"/>
      <c r="S48" s="63" t="s">
        <v>78</v>
      </c>
      <c r="T48" s="63"/>
      <c r="U48" s="63"/>
      <c r="V48" s="63"/>
      <c r="W48" s="63"/>
      <c r="X48" s="63"/>
      <c r="Y48" s="63" t="s">
        <v>324</v>
      </c>
      <c r="Z48" s="74" t="s">
        <v>209</v>
      </c>
    </row>
    <row r="49" spans="1:27" s="66" customFormat="1" ht="93.75" customHeight="1" x14ac:dyDescent="0.25">
      <c r="A49" s="73">
        <v>42</v>
      </c>
      <c r="B49" s="63" t="s">
        <v>320</v>
      </c>
      <c r="C49" s="63" t="s">
        <v>321</v>
      </c>
      <c r="D49" s="63">
        <v>70985448</v>
      </c>
      <c r="E49" s="63">
        <v>102608491</v>
      </c>
      <c r="F49" s="63">
        <v>650041551</v>
      </c>
      <c r="G49" s="63" t="s">
        <v>325</v>
      </c>
      <c r="H49" s="63" t="s">
        <v>27</v>
      </c>
      <c r="I49" s="63" t="s">
        <v>62</v>
      </c>
      <c r="J49" s="63" t="s">
        <v>323</v>
      </c>
      <c r="K49" s="64" t="s">
        <v>329</v>
      </c>
      <c r="L49" s="65">
        <v>1750000</v>
      </c>
      <c r="M49" s="65">
        <f>L49/100*85</f>
        <v>1487500</v>
      </c>
      <c r="N49" s="63">
        <v>2026</v>
      </c>
      <c r="O49" s="63">
        <v>2026</v>
      </c>
      <c r="P49" s="63"/>
      <c r="Q49" s="63" t="s">
        <v>78</v>
      </c>
      <c r="R49" s="63"/>
      <c r="S49" s="63" t="s">
        <v>78</v>
      </c>
      <c r="T49" s="63"/>
      <c r="U49" s="63"/>
      <c r="V49" s="63" t="s">
        <v>78</v>
      </c>
      <c r="W49" s="63"/>
      <c r="X49" s="63"/>
      <c r="Y49" s="63" t="s">
        <v>326</v>
      </c>
      <c r="Z49" s="74" t="s">
        <v>209</v>
      </c>
    </row>
    <row r="50" spans="1:27" s="67" customFormat="1" ht="30" x14ac:dyDescent="0.25">
      <c r="A50" s="73">
        <v>43</v>
      </c>
      <c r="B50" s="63" t="s">
        <v>320</v>
      </c>
      <c r="C50" s="63" t="s">
        <v>321</v>
      </c>
      <c r="D50" s="63">
        <v>70985448</v>
      </c>
      <c r="E50" s="63">
        <v>102608491</v>
      </c>
      <c r="F50" s="63">
        <v>650041551</v>
      </c>
      <c r="G50" s="63" t="s">
        <v>330</v>
      </c>
      <c r="H50" s="63" t="s">
        <v>27</v>
      </c>
      <c r="I50" s="63" t="s">
        <v>62</v>
      </c>
      <c r="J50" s="63" t="s">
        <v>323</v>
      </c>
      <c r="K50" s="63" t="s">
        <v>331</v>
      </c>
      <c r="L50" s="65">
        <v>2200000</v>
      </c>
      <c r="M50" s="65"/>
      <c r="N50" s="63">
        <v>2024</v>
      </c>
      <c r="O50" s="63">
        <v>2025</v>
      </c>
      <c r="P50" s="63"/>
      <c r="Q50" s="63"/>
      <c r="R50" s="63"/>
      <c r="S50" s="63"/>
      <c r="T50" s="63"/>
      <c r="U50" s="63"/>
      <c r="V50" s="63"/>
      <c r="W50" s="63" t="s">
        <v>78</v>
      </c>
      <c r="X50" s="63"/>
      <c r="Y50" s="63"/>
      <c r="Z50" s="74"/>
    </row>
    <row r="51" spans="1:27" s="68" customFormat="1" ht="30" x14ac:dyDescent="0.25">
      <c r="A51" s="73">
        <v>44</v>
      </c>
      <c r="B51" s="63" t="s">
        <v>320</v>
      </c>
      <c r="C51" s="63" t="s">
        <v>321</v>
      </c>
      <c r="D51" s="63">
        <v>70985448</v>
      </c>
      <c r="E51" s="63">
        <v>102608491</v>
      </c>
      <c r="F51" s="63">
        <v>650041551</v>
      </c>
      <c r="G51" s="63" t="s">
        <v>332</v>
      </c>
      <c r="H51" s="63" t="s">
        <v>27</v>
      </c>
      <c r="I51" s="63" t="s">
        <v>62</v>
      </c>
      <c r="J51" s="63" t="s">
        <v>323</v>
      </c>
      <c r="K51" s="63" t="s">
        <v>333</v>
      </c>
      <c r="L51" s="65">
        <v>12500000</v>
      </c>
      <c r="M51" s="65"/>
      <c r="N51" s="63">
        <v>2026</v>
      </c>
      <c r="O51" s="63">
        <v>2026</v>
      </c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74"/>
      <c r="AA51" s="67"/>
    </row>
    <row r="52" spans="1:27" s="68" customFormat="1" ht="30" x14ac:dyDescent="0.25">
      <c r="A52" s="73">
        <v>45</v>
      </c>
      <c r="B52" s="63" t="s">
        <v>320</v>
      </c>
      <c r="C52" s="63" t="s">
        <v>321</v>
      </c>
      <c r="D52" s="63">
        <v>70985448</v>
      </c>
      <c r="E52" s="63">
        <v>102608491</v>
      </c>
      <c r="F52" s="63">
        <v>650041551</v>
      </c>
      <c r="G52" s="63" t="s">
        <v>334</v>
      </c>
      <c r="H52" s="63" t="s">
        <v>27</v>
      </c>
      <c r="I52" s="63" t="s">
        <v>62</v>
      </c>
      <c r="J52" s="63" t="s">
        <v>323</v>
      </c>
      <c r="K52" s="63" t="s">
        <v>335</v>
      </c>
      <c r="L52" s="65">
        <v>8300000</v>
      </c>
      <c r="M52" s="65"/>
      <c r="N52" s="63">
        <v>2026</v>
      </c>
      <c r="O52" s="63">
        <v>2026</v>
      </c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74"/>
      <c r="AA52" s="67"/>
    </row>
    <row r="53" spans="1:27" s="68" customFormat="1" ht="30" x14ac:dyDescent="0.25">
      <c r="A53" s="73">
        <v>46</v>
      </c>
      <c r="B53" s="63" t="s">
        <v>320</v>
      </c>
      <c r="C53" s="63" t="s">
        <v>321</v>
      </c>
      <c r="D53" s="63">
        <v>70985448</v>
      </c>
      <c r="E53" s="63">
        <v>102608491</v>
      </c>
      <c r="F53" s="63">
        <v>650041551</v>
      </c>
      <c r="G53" s="240" t="s">
        <v>444</v>
      </c>
      <c r="H53" s="63" t="s">
        <v>27</v>
      </c>
      <c r="I53" s="63" t="s">
        <v>62</v>
      </c>
      <c r="J53" s="63" t="s">
        <v>323</v>
      </c>
      <c r="K53" s="240" t="s">
        <v>445</v>
      </c>
      <c r="L53" s="241">
        <v>2300000</v>
      </c>
      <c r="M53" s="241"/>
      <c r="N53" s="240">
        <v>2026</v>
      </c>
      <c r="O53" s="240">
        <v>2026</v>
      </c>
      <c r="P53" s="63"/>
      <c r="Q53" s="63"/>
      <c r="R53" s="63"/>
      <c r="S53" s="63"/>
      <c r="T53" s="63"/>
      <c r="U53" s="63"/>
      <c r="V53" s="63"/>
      <c r="W53" s="63" t="s">
        <v>78</v>
      </c>
      <c r="X53" s="63"/>
      <c r="Y53" s="63"/>
      <c r="Z53" s="74"/>
      <c r="AA53" s="67"/>
    </row>
    <row r="54" spans="1:27" s="68" customFormat="1" ht="30" x14ac:dyDescent="0.25">
      <c r="A54" s="73">
        <v>47</v>
      </c>
      <c r="B54" s="63" t="s">
        <v>320</v>
      </c>
      <c r="C54" s="63" t="s">
        <v>321</v>
      </c>
      <c r="D54" s="63">
        <v>70985448</v>
      </c>
      <c r="E54" s="63">
        <v>102608491</v>
      </c>
      <c r="F54" s="63">
        <v>650041551</v>
      </c>
      <c r="G54" s="63" t="s">
        <v>336</v>
      </c>
      <c r="H54" s="63" t="s">
        <v>27</v>
      </c>
      <c r="I54" s="63" t="s">
        <v>62</v>
      </c>
      <c r="J54" s="63" t="s">
        <v>323</v>
      </c>
      <c r="K54" s="63" t="s">
        <v>335</v>
      </c>
      <c r="L54" s="65">
        <v>2850000</v>
      </c>
      <c r="M54" s="65"/>
      <c r="N54" s="63">
        <v>2027</v>
      </c>
      <c r="O54" s="63">
        <v>2027</v>
      </c>
      <c r="P54" s="63"/>
      <c r="Q54" s="63"/>
      <c r="R54" s="63"/>
      <c r="S54" s="63"/>
      <c r="T54" s="63"/>
      <c r="U54" s="63"/>
      <c r="V54" s="63"/>
      <c r="W54" s="63" t="s">
        <v>78</v>
      </c>
      <c r="X54" s="63"/>
      <c r="Y54" s="63"/>
      <c r="Z54" s="74"/>
      <c r="AA54" s="67"/>
    </row>
    <row r="55" spans="1:27" s="69" customFormat="1" ht="136.5" customHeight="1" x14ac:dyDescent="0.25">
      <c r="A55" s="73">
        <v>48</v>
      </c>
      <c r="B55" s="63" t="s">
        <v>117</v>
      </c>
      <c r="C55" s="63" t="s">
        <v>118</v>
      </c>
      <c r="D55" s="63">
        <v>61986011</v>
      </c>
      <c r="E55" s="63" t="s">
        <v>337</v>
      </c>
      <c r="F55" s="63" t="s">
        <v>338</v>
      </c>
      <c r="G55" s="63" t="s">
        <v>339</v>
      </c>
      <c r="H55" s="63" t="s">
        <v>27</v>
      </c>
      <c r="I55" s="63" t="s">
        <v>62</v>
      </c>
      <c r="J55" s="63" t="s">
        <v>120</v>
      </c>
      <c r="K55" s="63" t="s">
        <v>340</v>
      </c>
      <c r="L55" s="65">
        <v>3000000</v>
      </c>
      <c r="M55" s="65">
        <f>L55/100*85</f>
        <v>2550000</v>
      </c>
      <c r="N55" s="75">
        <v>44805</v>
      </c>
      <c r="O55" s="75">
        <v>46630</v>
      </c>
      <c r="P55" s="63"/>
      <c r="Q55" s="63"/>
      <c r="R55" s="63"/>
      <c r="S55" s="63"/>
      <c r="T55" s="63"/>
      <c r="U55" s="63" t="s">
        <v>64</v>
      </c>
      <c r="V55" s="63" t="s">
        <v>64</v>
      </c>
      <c r="W55" s="63"/>
      <c r="X55" s="63"/>
      <c r="Y55" s="63" t="s">
        <v>341</v>
      </c>
      <c r="Z55" s="74" t="s">
        <v>80</v>
      </c>
    </row>
    <row r="56" spans="1:27" s="70" customFormat="1" ht="60" customHeight="1" x14ac:dyDescent="0.25">
      <c r="A56" s="73">
        <v>49</v>
      </c>
      <c r="B56" s="63" t="s">
        <v>117</v>
      </c>
      <c r="C56" s="63" t="s">
        <v>118</v>
      </c>
      <c r="D56" s="63">
        <v>61986011</v>
      </c>
      <c r="E56" s="63" t="s">
        <v>337</v>
      </c>
      <c r="F56" s="63" t="s">
        <v>338</v>
      </c>
      <c r="G56" s="63" t="s">
        <v>342</v>
      </c>
      <c r="H56" s="63" t="s">
        <v>27</v>
      </c>
      <c r="I56" s="63" t="s">
        <v>62</v>
      </c>
      <c r="J56" s="63" t="s">
        <v>120</v>
      </c>
      <c r="K56" s="63" t="s">
        <v>343</v>
      </c>
      <c r="L56" s="65">
        <v>5000000</v>
      </c>
      <c r="M56" s="65">
        <f t="shared" ref="M56" si="0">L56/100*85</f>
        <v>4250000</v>
      </c>
      <c r="N56" s="75">
        <v>44805</v>
      </c>
      <c r="O56" s="75">
        <v>46630</v>
      </c>
      <c r="P56" s="63"/>
      <c r="Q56" s="63"/>
      <c r="R56" s="63"/>
      <c r="S56" s="63"/>
      <c r="T56" s="63"/>
      <c r="U56" s="63"/>
      <c r="V56" s="63"/>
      <c r="W56" s="63"/>
      <c r="X56" s="63"/>
      <c r="Y56" s="63" t="s">
        <v>341</v>
      </c>
      <c r="Z56" s="74" t="s">
        <v>80</v>
      </c>
    </row>
    <row r="57" spans="1:27" s="70" customFormat="1" ht="117.75" customHeight="1" x14ac:dyDescent="0.25">
      <c r="A57" s="73">
        <v>50</v>
      </c>
      <c r="B57" s="63" t="s">
        <v>117</v>
      </c>
      <c r="C57" s="63" t="s">
        <v>118</v>
      </c>
      <c r="D57" s="63">
        <v>61986011</v>
      </c>
      <c r="E57" s="63" t="s">
        <v>337</v>
      </c>
      <c r="F57" s="63" t="s">
        <v>338</v>
      </c>
      <c r="G57" s="63" t="s">
        <v>344</v>
      </c>
      <c r="H57" s="63" t="s">
        <v>27</v>
      </c>
      <c r="I57" s="63" t="s">
        <v>62</v>
      </c>
      <c r="J57" s="63" t="s">
        <v>120</v>
      </c>
      <c r="K57" s="63" t="s">
        <v>345</v>
      </c>
      <c r="L57" s="65">
        <v>5000000</v>
      </c>
      <c r="M57" s="65">
        <f t="shared" ref="M57" si="1">L57/100*85</f>
        <v>4250000</v>
      </c>
      <c r="N57" s="75">
        <v>44805</v>
      </c>
      <c r="O57" s="75">
        <v>46630</v>
      </c>
      <c r="P57" s="63"/>
      <c r="Q57" s="63"/>
      <c r="R57" s="63"/>
      <c r="S57" s="63"/>
      <c r="T57" s="63"/>
      <c r="U57" s="63" t="s">
        <v>64</v>
      </c>
      <c r="V57" s="63"/>
      <c r="W57" s="63" t="s">
        <v>64</v>
      </c>
      <c r="X57" s="63"/>
      <c r="Y57" s="63" t="s">
        <v>341</v>
      </c>
      <c r="Z57" s="74" t="s">
        <v>80</v>
      </c>
    </row>
    <row r="58" spans="1:27" s="76" customFormat="1" ht="60" customHeight="1" x14ac:dyDescent="0.25">
      <c r="A58" s="73">
        <v>51</v>
      </c>
      <c r="B58" s="63" t="s">
        <v>355</v>
      </c>
      <c r="C58" s="63" t="s">
        <v>356</v>
      </c>
      <c r="D58" s="63">
        <v>43541496</v>
      </c>
      <c r="E58" s="63">
        <v>43541496</v>
      </c>
      <c r="F58" s="63">
        <v>600146553</v>
      </c>
      <c r="G58" s="63" t="s">
        <v>357</v>
      </c>
      <c r="H58" s="63" t="s">
        <v>27</v>
      </c>
      <c r="I58" s="63" t="s">
        <v>62</v>
      </c>
      <c r="J58" s="63" t="s">
        <v>74</v>
      </c>
      <c r="K58" s="63" t="s">
        <v>358</v>
      </c>
      <c r="L58" s="65">
        <v>15000000</v>
      </c>
      <c r="M58" s="65">
        <v>12750000</v>
      </c>
      <c r="N58" s="115">
        <v>2026</v>
      </c>
      <c r="O58" s="108"/>
      <c r="P58" s="63" t="s">
        <v>78</v>
      </c>
      <c r="Q58" s="63" t="s">
        <v>78</v>
      </c>
      <c r="R58" s="63" t="s">
        <v>78</v>
      </c>
      <c r="S58" s="63" t="s">
        <v>78</v>
      </c>
      <c r="T58" s="63"/>
      <c r="U58" s="63"/>
      <c r="V58" s="63"/>
      <c r="W58" s="63" t="s">
        <v>64</v>
      </c>
      <c r="X58" s="63"/>
      <c r="Y58" s="116" t="s">
        <v>405</v>
      </c>
      <c r="Z58" s="142" t="s">
        <v>406</v>
      </c>
    </row>
    <row r="59" spans="1:27" s="76" customFormat="1" ht="75.75" customHeight="1" x14ac:dyDescent="0.25">
      <c r="A59" s="73">
        <v>52</v>
      </c>
      <c r="B59" s="81" t="s">
        <v>85</v>
      </c>
      <c r="C59" s="81" t="s">
        <v>72</v>
      </c>
      <c r="D59" s="81">
        <v>14618575</v>
      </c>
      <c r="E59" s="81">
        <v>14618575</v>
      </c>
      <c r="F59" s="81">
        <v>600146575</v>
      </c>
      <c r="G59" s="63" t="s">
        <v>361</v>
      </c>
      <c r="H59" s="63" t="s">
        <v>27</v>
      </c>
      <c r="I59" s="63" t="s">
        <v>62</v>
      </c>
      <c r="J59" s="63" t="s">
        <v>74</v>
      </c>
      <c r="K59" s="63" t="s">
        <v>360</v>
      </c>
      <c r="L59" s="65">
        <v>2000000</v>
      </c>
      <c r="M59" s="65">
        <v>1700000</v>
      </c>
      <c r="N59" s="63" t="s">
        <v>90</v>
      </c>
      <c r="O59" s="63" t="s">
        <v>91</v>
      </c>
      <c r="P59" s="63" t="s">
        <v>78</v>
      </c>
      <c r="Q59" s="63"/>
      <c r="R59" s="63"/>
      <c r="S59" s="63" t="s">
        <v>78</v>
      </c>
      <c r="T59" s="63"/>
      <c r="U59" s="63"/>
      <c r="V59" s="63"/>
      <c r="W59" s="63"/>
      <c r="X59" s="63"/>
      <c r="Y59" s="63"/>
      <c r="Z59" s="74" t="s">
        <v>80</v>
      </c>
    </row>
    <row r="60" spans="1:27" s="76" customFormat="1" ht="60" customHeight="1" x14ac:dyDescent="0.25">
      <c r="A60" s="73">
        <v>53</v>
      </c>
      <c r="B60" s="81" t="s">
        <v>85</v>
      </c>
      <c r="C60" s="81" t="s">
        <v>72</v>
      </c>
      <c r="D60" s="81">
        <v>14618575</v>
      </c>
      <c r="E60" s="81">
        <v>14618575</v>
      </c>
      <c r="F60" s="81">
        <v>600146575</v>
      </c>
      <c r="G60" s="63" t="s">
        <v>362</v>
      </c>
      <c r="H60" s="63" t="s">
        <v>27</v>
      </c>
      <c r="I60" s="63" t="s">
        <v>62</v>
      </c>
      <c r="J60" s="63" t="s">
        <v>74</v>
      </c>
      <c r="K60" s="63" t="s">
        <v>363</v>
      </c>
      <c r="L60" s="65">
        <v>7500000</v>
      </c>
      <c r="M60" s="65">
        <v>6375000</v>
      </c>
      <c r="N60" s="63" t="s">
        <v>90</v>
      </c>
      <c r="O60" s="63" t="s">
        <v>91</v>
      </c>
      <c r="P60" s="63"/>
      <c r="Q60" s="63"/>
      <c r="R60" s="63"/>
      <c r="S60" s="63"/>
      <c r="T60" s="63"/>
      <c r="U60" s="63"/>
      <c r="V60" s="63" t="s">
        <v>78</v>
      </c>
      <c r="W60" s="63"/>
      <c r="X60" s="63"/>
      <c r="Y60" s="63" t="s">
        <v>364</v>
      </c>
      <c r="Z60" s="74" t="s">
        <v>80</v>
      </c>
    </row>
    <row r="61" spans="1:27" s="76" customFormat="1" ht="60" customHeight="1" x14ac:dyDescent="0.25">
      <c r="A61" s="73">
        <v>54</v>
      </c>
      <c r="B61" s="81" t="s">
        <v>85</v>
      </c>
      <c r="C61" s="81" t="s">
        <v>72</v>
      </c>
      <c r="D61" s="81">
        <v>14618575</v>
      </c>
      <c r="E61" s="81">
        <v>14618575</v>
      </c>
      <c r="F61" s="81">
        <v>600146575</v>
      </c>
      <c r="G61" s="63" t="s">
        <v>365</v>
      </c>
      <c r="H61" s="63" t="s">
        <v>27</v>
      </c>
      <c r="I61" s="63" t="s">
        <v>62</v>
      </c>
      <c r="J61" s="63" t="s">
        <v>74</v>
      </c>
      <c r="K61" s="63" t="s">
        <v>366</v>
      </c>
      <c r="L61" s="65">
        <v>2500000</v>
      </c>
      <c r="M61" s="65">
        <v>2125000</v>
      </c>
      <c r="N61" s="205" t="s">
        <v>407</v>
      </c>
      <c r="O61" s="205" t="s">
        <v>408</v>
      </c>
      <c r="P61" s="63"/>
      <c r="Q61" s="63"/>
      <c r="R61" s="63"/>
      <c r="S61" s="63"/>
      <c r="T61" s="63"/>
      <c r="U61" s="63"/>
      <c r="V61" s="63" t="s">
        <v>78</v>
      </c>
      <c r="W61" s="63"/>
      <c r="X61" s="63"/>
      <c r="Y61" s="63"/>
      <c r="Z61" s="74" t="s">
        <v>80</v>
      </c>
    </row>
    <row r="62" spans="1:27" s="78" customFormat="1" ht="122.25" customHeight="1" x14ac:dyDescent="0.25">
      <c r="A62" s="73">
        <v>55</v>
      </c>
      <c r="B62" s="63" t="s">
        <v>368</v>
      </c>
      <c r="C62" s="63" t="s">
        <v>72</v>
      </c>
      <c r="D62" s="63">
        <v>14618141</v>
      </c>
      <c r="E62" s="63">
        <v>103132562</v>
      </c>
      <c r="F62" s="63">
        <v>600146367</v>
      </c>
      <c r="G62" s="63" t="s">
        <v>143</v>
      </c>
      <c r="H62" s="63" t="s">
        <v>27</v>
      </c>
      <c r="I62" s="63" t="s">
        <v>62</v>
      </c>
      <c r="J62" s="63" t="s">
        <v>62</v>
      </c>
      <c r="K62" s="63" t="s">
        <v>369</v>
      </c>
      <c r="L62" s="126">
        <v>6000000</v>
      </c>
      <c r="M62" s="126">
        <f>L62/100*85</f>
        <v>5100000</v>
      </c>
      <c r="N62" s="125" t="s">
        <v>424</v>
      </c>
      <c r="O62" s="125" t="s">
        <v>422</v>
      </c>
      <c r="P62" s="125" t="s">
        <v>406</v>
      </c>
      <c r="Q62" s="125" t="s">
        <v>406</v>
      </c>
      <c r="R62" s="125" t="s">
        <v>406</v>
      </c>
      <c r="S62" s="125" t="s">
        <v>406</v>
      </c>
      <c r="T62" s="125"/>
      <c r="U62" s="125"/>
      <c r="V62" s="125" t="s">
        <v>406</v>
      </c>
      <c r="W62" s="125"/>
      <c r="X62" s="125"/>
      <c r="Y62" s="125" t="s">
        <v>176</v>
      </c>
      <c r="Z62" s="143" t="s">
        <v>80</v>
      </c>
    </row>
    <row r="63" spans="1:27" s="78" customFormat="1" ht="122.25" customHeight="1" x14ac:dyDescent="0.25">
      <c r="A63" s="73">
        <v>56</v>
      </c>
      <c r="B63" s="63" t="s">
        <v>368</v>
      </c>
      <c r="C63" s="63" t="s">
        <v>72</v>
      </c>
      <c r="D63" s="63">
        <v>14618141</v>
      </c>
      <c r="E63" s="63">
        <v>103132562</v>
      </c>
      <c r="F63" s="63">
        <v>600146367</v>
      </c>
      <c r="G63" s="63" t="s">
        <v>370</v>
      </c>
      <c r="H63" s="63" t="s">
        <v>27</v>
      </c>
      <c r="I63" s="63" t="s">
        <v>62</v>
      </c>
      <c r="J63" s="63" t="s">
        <v>62</v>
      </c>
      <c r="K63" s="63" t="s">
        <v>371</v>
      </c>
      <c r="L63" s="65">
        <v>900000</v>
      </c>
      <c r="M63" s="65">
        <f>L63/100*85</f>
        <v>765000</v>
      </c>
      <c r="N63" s="63" t="s">
        <v>372</v>
      </c>
      <c r="O63" s="63" t="s">
        <v>373</v>
      </c>
      <c r="P63" s="63"/>
      <c r="Q63" s="63" t="s">
        <v>78</v>
      </c>
      <c r="R63" s="63"/>
      <c r="S63" s="63"/>
      <c r="T63" s="63"/>
      <c r="U63" s="63"/>
      <c r="V63" s="63"/>
      <c r="W63" s="63"/>
      <c r="X63" s="63"/>
      <c r="Y63" s="63" t="s">
        <v>176</v>
      </c>
      <c r="Z63" s="74" t="s">
        <v>80</v>
      </c>
    </row>
    <row r="64" spans="1:27" s="79" customFormat="1" ht="46.5" customHeight="1" x14ac:dyDescent="0.25">
      <c r="A64" s="73">
        <v>57</v>
      </c>
      <c r="B64" s="63" t="s">
        <v>205</v>
      </c>
      <c r="C64" s="63" t="s">
        <v>206</v>
      </c>
      <c r="D64" s="63">
        <v>66742978</v>
      </c>
      <c r="E64" s="63">
        <v>102608067</v>
      </c>
      <c r="F64" s="63">
        <v>600146456</v>
      </c>
      <c r="G64" s="63" t="s">
        <v>230</v>
      </c>
      <c r="H64" s="63" t="s">
        <v>27</v>
      </c>
      <c r="I64" s="63" t="s">
        <v>62</v>
      </c>
      <c r="J64" s="63" t="s">
        <v>208</v>
      </c>
      <c r="K64" s="63" t="s">
        <v>231</v>
      </c>
      <c r="L64" s="65">
        <v>700000</v>
      </c>
      <c r="M64" s="65">
        <f>L64/100*70</f>
        <v>490000</v>
      </c>
      <c r="N64" s="63">
        <v>2024</v>
      </c>
      <c r="O64" s="63">
        <v>2025</v>
      </c>
      <c r="P64" s="63"/>
      <c r="Q64" s="63"/>
      <c r="R64" s="63"/>
      <c r="S64" s="63" t="s">
        <v>78</v>
      </c>
      <c r="T64" s="63"/>
      <c r="U64" s="63"/>
      <c r="V64" s="63"/>
      <c r="W64" s="63"/>
      <c r="X64" s="63"/>
      <c r="Y64" s="63"/>
      <c r="Z64" s="74"/>
    </row>
    <row r="65" spans="1:26" s="79" customFormat="1" ht="45" x14ac:dyDescent="0.25">
      <c r="A65" s="73">
        <v>58</v>
      </c>
      <c r="B65" s="63" t="s">
        <v>205</v>
      </c>
      <c r="C65" s="63" t="s">
        <v>206</v>
      </c>
      <c r="D65" s="63">
        <v>66742978</v>
      </c>
      <c r="E65" s="63">
        <v>102608067</v>
      </c>
      <c r="F65" s="63">
        <v>600146456</v>
      </c>
      <c r="G65" s="63" t="s">
        <v>374</v>
      </c>
      <c r="H65" s="63" t="s">
        <v>27</v>
      </c>
      <c r="I65" s="63" t="s">
        <v>62</v>
      </c>
      <c r="J65" s="63" t="s">
        <v>208</v>
      </c>
      <c r="K65" s="63" t="s">
        <v>375</v>
      </c>
      <c r="L65" s="65">
        <v>500000</v>
      </c>
      <c r="M65" s="65">
        <f>L65/100*85</f>
        <v>425000</v>
      </c>
      <c r="N65" s="63">
        <v>2024</v>
      </c>
      <c r="O65" s="63">
        <v>2025</v>
      </c>
      <c r="P65" s="63" t="s">
        <v>78</v>
      </c>
      <c r="Q65" s="63" t="s">
        <v>78</v>
      </c>
      <c r="R65" s="63"/>
      <c r="S65" s="63"/>
      <c r="T65" s="63"/>
      <c r="U65" s="63"/>
      <c r="V65" s="63"/>
      <c r="W65" s="63"/>
      <c r="X65" s="63"/>
      <c r="Y65" s="63"/>
      <c r="Z65" s="74"/>
    </row>
    <row r="66" spans="1:26" s="78" customFormat="1" ht="117" customHeight="1" x14ac:dyDescent="0.25">
      <c r="A66" s="73">
        <v>59</v>
      </c>
      <c r="B66" s="63" t="s">
        <v>59</v>
      </c>
      <c r="C66" s="63" t="s">
        <v>60</v>
      </c>
      <c r="D66" s="63">
        <v>70985928</v>
      </c>
      <c r="E66" s="63">
        <v>120201658</v>
      </c>
      <c r="F66" s="63">
        <v>600146740</v>
      </c>
      <c r="G66" s="63" t="s">
        <v>377</v>
      </c>
      <c r="H66" s="63" t="s">
        <v>27</v>
      </c>
      <c r="I66" s="63" t="s">
        <v>62</v>
      </c>
      <c r="J66" s="63" t="s">
        <v>63</v>
      </c>
      <c r="K66" s="63" t="s">
        <v>378</v>
      </c>
      <c r="L66" s="65">
        <v>2000000</v>
      </c>
      <c r="M66" s="65">
        <f>L66/100*70</f>
        <v>1400000</v>
      </c>
      <c r="N66" s="75">
        <v>45474</v>
      </c>
      <c r="O66" s="75">
        <v>45808</v>
      </c>
      <c r="P66" s="63" t="s">
        <v>64</v>
      </c>
      <c r="Q66" s="63" t="s">
        <v>64</v>
      </c>
      <c r="R66" s="63" t="s">
        <v>64</v>
      </c>
      <c r="S66" s="63" t="s">
        <v>64</v>
      </c>
      <c r="T66" s="63" t="s">
        <v>64</v>
      </c>
      <c r="U66" s="63"/>
      <c r="V66" s="63"/>
      <c r="W66" s="63" t="s">
        <v>64</v>
      </c>
      <c r="X66" s="63" t="s">
        <v>64</v>
      </c>
      <c r="Y66" s="63" t="s">
        <v>379</v>
      </c>
      <c r="Z66" s="74" t="s">
        <v>66</v>
      </c>
    </row>
    <row r="67" spans="1:26" s="80" customFormat="1" ht="60" x14ac:dyDescent="0.25">
      <c r="A67" s="73">
        <v>60</v>
      </c>
      <c r="B67" s="63" t="s">
        <v>100</v>
      </c>
      <c r="C67" s="63" t="s">
        <v>101</v>
      </c>
      <c r="D67" s="63">
        <v>70982571</v>
      </c>
      <c r="E67" s="63">
        <v>102592772</v>
      </c>
      <c r="F67" s="63">
        <v>650028406</v>
      </c>
      <c r="G67" s="63" t="s">
        <v>380</v>
      </c>
      <c r="H67" s="63" t="s">
        <v>27</v>
      </c>
      <c r="I67" s="63" t="s">
        <v>62</v>
      </c>
      <c r="J67" s="63" t="s">
        <v>103</v>
      </c>
      <c r="K67" s="63" t="s">
        <v>381</v>
      </c>
      <c r="L67" s="65">
        <v>600000</v>
      </c>
      <c r="M67" s="65">
        <f>L67/100*85</f>
        <v>510000</v>
      </c>
      <c r="N67" s="63">
        <v>2024</v>
      </c>
      <c r="O67" s="63">
        <v>2025</v>
      </c>
      <c r="P67" s="63" t="s">
        <v>78</v>
      </c>
      <c r="Q67" s="63" t="s">
        <v>78</v>
      </c>
      <c r="R67" s="63" t="s">
        <v>78</v>
      </c>
      <c r="S67" s="63" t="s">
        <v>78</v>
      </c>
      <c r="T67" s="63" t="s">
        <v>78</v>
      </c>
      <c r="U67" s="63"/>
      <c r="V67" s="63" t="s">
        <v>78</v>
      </c>
      <c r="W67" s="63" t="s">
        <v>78</v>
      </c>
      <c r="X67" s="63"/>
      <c r="Y67" s="63" t="s">
        <v>382</v>
      </c>
      <c r="Z67" s="74" t="s">
        <v>80</v>
      </c>
    </row>
    <row r="68" spans="1:26" s="78" customFormat="1" ht="138.75" customHeight="1" x14ac:dyDescent="0.25">
      <c r="A68" s="73">
        <v>61</v>
      </c>
      <c r="B68" s="63" t="s">
        <v>109</v>
      </c>
      <c r="C68" s="63" t="s">
        <v>110</v>
      </c>
      <c r="D68" s="63">
        <v>47184370</v>
      </c>
      <c r="E68" s="63">
        <v>47184370</v>
      </c>
      <c r="F68" s="63">
        <v>600146383</v>
      </c>
      <c r="G68" s="63" t="s">
        <v>383</v>
      </c>
      <c r="H68" s="63" t="s">
        <v>27</v>
      </c>
      <c r="I68" s="63" t="s">
        <v>62</v>
      </c>
      <c r="J68" s="63" t="s">
        <v>112</v>
      </c>
      <c r="K68" s="63" t="s">
        <v>384</v>
      </c>
      <c r="L68" s="65">
        <v>2000000</v>
      </c>
      <c r="M68" s="65" t="s">
        <v>385</v>
      </c>
      <c r="N68" s="63">
        <v>2024</v>
      </c>
      <c r="O68" s="63">
        <v>2024</v>
      </c>
      <c r="P68" s="63" t="s">
        <v>78</v>
      </c>
      <c r="Q68" s="63"/>
      <c r="R68" s="63"/>
      <c r="S68" s="63" t="s">
        <v>78</v>
      </c>
      <c r="T68" s="63" t="s">
        <v>78</v>
      </c>
      <c r="U68" s="63"/>
      <c r="V68" s="63"/>
      <c r="W68" s="63"/>
      <c r="X68" s="63"/>
      <c r="Y68" s="63" t="s">
        <v>65</v>
      </c>
      <c r="Z68" s="74" t="s">
        <v>80</v>
      </c>
    </row>
    <row r="69" spans="1:26" s="78" customFormat="1" ht="345" customHeight="1" x14ac:dyDescent="0.25">
      <c r="A69" s="113">
        <v>62</v>
      </c>
      <c r="B69" s="114" t="s">
        <v>141</v>
      </c>
      <c r="C69" s="114" t="s">
        <v>142</v>
      </c>
      <c r="D69" s="114">
        <v>71003827</v>
      </c>
      <c r="E69" s="114">
        <v>102592888</v>
      </c>
      <c r="F69" s="114">
        <v>650044215</v>
      </c>
      <c r="G69" s="114" t="s">
        <v>386</v>
      </c>
      <c r="H69" s="114" t="s">
        <v>27</v>
      </c>
      <c r="I69" s="114" t="s">
        <v>62</v>
      </c>
      <c r="J69" s="114" t="s">
        <v>144</v>
      </c>
      <c r="K69" s="114" t="s">
        <v>387</v>
      </c>
      <c r="L69" s="114" t="s">
        <v>388</v>
      </c>
      <c r="M69" s="114" t="s">
        <v>389</v>
      </c>
      <c r="N69" s="114">
        <v>45658</v>
      </c>
      <c r="O69" s="114">
        <v>46752</v>
      </c>
      <c r="P69" s="114" t="s">
        <v>78</v>
      </c>
      <c r="Q69" s="114" t="s">
        <v>78</v>
      </c>
      <c r="R69" s="114" t="s">
        <v>78</v>
      </c>
      <c r="S69" s="114" t="s">
        <v>78</v>
      </c>
      <c r="T69" s="114"/>
      <c r="U69" s="114"/>
      <c r="V69" s="114" t="s">
        <v>78</v>
      </c>
      <c r="W69" s="114" t="s">
        <v>78</v>
      </c>
      <c r="X69" s="114"/>
      <c r="Y69" s="114" t="s">
        <v>390</v>
      </c>
      <c r="Z69" s="74" t="s">
        <v>80</v>
      </c>
    </row>
    <row r="70" spans="1:26" s="78" customFormat="1" ht="87.75" customHeight="1" x14ac:dyDescent="0.25">
      <c r="A70" s="141">
        <v>63</v>
      </c>
      <c r="B70" s="204" t="s">
        <v>71</v>
      </c>
      <c r="C70" s="204" t="s">
        <v>72</v>
      </c>
      <c r="D70" s="205">
        <v>43541496</v>
      </c>
      <c r="E70" s="205">
        <v>43541496</v>
      </c>
      <c r="F70" s="205">
        <v>600146553</v>
      </c>
      <c r="G70" s="204" t="s">
        <v>404</v>
      </c>
      <c r="H70" s="205" t="s">
        <v>27</v>
      </c>
      <c r="I70" s="205" t="s">
        <v>62</v>
      </c>
      <c r="J70" s="205" t="s">
        <v>74</v>
      </c>
      <c r="K70" s="206" t="s">
        <v>156</v>
      </c>
      <c r="L70" s="207" t="s">
        <v>157</v>
      </c>
      <c r="M70" s="207" t="s">
        <v>158</v>
      </c>
      <c r="N70" s="205">
        <v>2030</v>
      </c>
      <c r="O70" s="205"/>
      <c r="P70" s="205" t="s">
        <v>78</v>
      </c>
      <c r="Q70" s="205" t="s">
        <v>78</v>
      </c>
      <c r="R70" s="205"/>
      <c r="S70" s="205" t="s">
        <v>78</v>
      </c>
      <c r="T70" s="205"/>
      <c r="U70" s="205"/>
      <c r="V70" s="205"/>
      <c r="W70" s="205"/>
      <c r="X70" s="205"/>
      <c r="Y70" s="205" t="s">
        <v>84</v>
      </c>
      <c r="Z70" s="208"/>
    </row>
    <row r="71" spans="1:26" s="78" customFormat="1" ht="72.75" customHeight="1" x14ac:dyDescent="0.25">
      <c r="A71" s="141">
        <v>64</v>
      </c>
      <c r="B71" s="210" t="s">
        <v>85</v>
      </c>
      <c r="C71" s="204" t="s">
        <v>72</v>
      </c>
      <c r="D71" s="205">
        <v>14618575</v>
      </c>
      <c r="E71" s="205">
        <v>14618575</v>
      </c>
      <c r="F71" s="205">
        <v>600146575</v>
      </c>
      <c r="G71" s="204" t="s">
        <v>409</v>
      </c>
      <c r="H71" s="205" t="s">
        <v>27</v>
      </c>
      <c r="I71" s="205" t="s">
        <v>62</v>
      </c>
      <c r="J71" s="205" t="s">
        <v>62</v>
      </c>
      <c r="K71" s="209" t="s">
        <v>171</v>
      </c>
      <c r="L71" s="211">
        <v>65000000</v>
      </c>
      <c r="M71" s="207">
        <v>55250000</v>
      </c>
      <c r="N71" s="205" t="s">
        <v>410</v>
      </c>
      <c r="O71" s="205" t="s">
        <v>411</v>
      </c>
      <c r="P71" s="205"/>
      <c r="Q71" s="205"/>
      <c r="R71" s="205"/>
      <c r="S71" s="205"/>
      <c r="T71" s="205"/>
      <c r="U71" s="205"/>
      <c r="V71" s="205"/>
      <c r="W71" s="205"/>
      <c r="X71" s="205"/>
      <c r="Y71" s="205" t="s">
        <v>176</v>
      </c>
      <c r="Z71" s="208" t="s">
        <v>80</v>
      </c>
    </row>
    <row r="72" spans="1:26" s="78" customFormat="1" ht="72.75" customHeight="1" x14ac:dyDescent="0.25">
      <c r="A72" s="141">
        <v>65</v>
      </c>
      <c r="B72" s="210" t="s">
        <v>85</v>
      </c>
      <c r="C72" s="204" t="s">
        <v>72</v>
      </c>
      <c r="D72" s="205">
        <v>14618575</v>
      </c>
      <c r="E72" s="205">
        <v>14618575</v>
      </c>
      <c r="F72" s="205">
        <v>600146575</v>
      </c>
      <c r="G72" s="204" t="s">
        <v>412</v>
      </c>
      <c r="H72" s="205" t="s">
        <v>27</v>
      </c>
      <c r="I72" s="205" t="s">
        <v>62</v>
      </c>
      <c r="J72" s="205" t="s">
        <v>62</v>
      </c>
      <c r="K72" s="209" t="s">
        <v>413</v>
      </c>
      <c r="L72" s="211">
        <v>4500000</v>
      </c>
      <c r="M72" s="207">
        <v>3825000</v>
      </c>
      <c r="N72" s="205" t="s">
        <v>407</v>
      </c>
      <c r="O72" s="205" t="s">
        <v>408</v>
      </c>
      <c r="P72" s="205"/>
      <c r="Q72" s="205"/>
      <c r="R72" s="205"/>
      <c r="S72" s="205"/>
      <c r="T72" s="205"/>
      <c r="U72" s="205"/>
      <c r="V72" s="205" t="s">
        <v>78</v>
      </c>
      <c r="W72" s="205" t="s">
        <v>78</v>
      </c>
      <c r="X72" s="205"/>
      <c r="Y72" s="205"/>
      <c r="Z72" s="208" t="s">
        <v>80</v>
      </c>
    </row>
    <row r="73" spans="1:26" s="127" customFormat="1" ht="110.25" customHeight="1" x14ac:dyDescent="0.25">
      <c r="A73" s="261">
        <v>66</v>
      </c>
      <c r="B73" s="254" t="s">
        <v>368</v>
      </c>
      <c r="C73" s="124" t="s">
        <v>72</v>
      </c>
      <c r="D73" s="124">
        <v>14618141</v>
      </c>
      <c r="E73" s="125">
        <v>14618141</v>
      </c>
      <c r="F73" s="124">
        <v>600146367</v>
      </c>
      <c r="G73" s="125" t="s">
        <v>166</v>
      </c>
      <c r="H73" s="124" t="s">
        <v>27</v>
      </c>
      <c r="I73" s="124" t="s">
        <v>62</v>
      </c>
      <c r="J73" s="124" t="s">
        <v>62</v>
      </c>
      <c r="K73" s="124" t="s">
        <v>425</v>
      </c>
      <c r="L73" s="126">
        <v>1800000</v>
      </c>
      <c r="M73" s="126">
        <f>L73/100*85</f>
        <v>1530000</v>
      </c>
      <c r="N73" s="125" t="s">
        <v>426</v>
      </c>
      <c r="O73" s="125" t="s">
        <v>427</v>
      </c>
      <c r="P73" s="125"/>
      <c r="Q73" s="125"/>
      <c r="R73" s="125"/>
      <c r="S73" s="125"/>
      <c r="T73" s="125"/>
      <c r="U73" s="125"/>
      <c r="V73" s="125"/>
      <c r="W73" s="125"/>
      <c r="X73" s="125"/>
      <c r="Y73" s="125" t="s">
        <v>80</v>
      </c>
      <c r="Z73" s="143" t="s">
        <v>80</v>
      </c>
    </row>
    <row r="74" spans="1:26" s="127" customFormat="1" ht="110.25" customHeight="1" x14ac:dyDescent="0.25">
      <c r="A74" s="261">
        <v>67</v>
      </c>
      <c r="B74" s="255" t="s">
        <v>368</v>
      </c>
      <c r="C74" s="130" t="s">
        <v>72</v>
      </c>
      <c r="D74" s="130">
        <v>14618141</v>
      </c>
      <c r="E74" s="131">
        <v>14618141</v>
      </c>
      <c r="F74" s="130">
        <v>600146367</v>
      </c>
      <c r="G74" s="130" t="s">
        <v>428</v>
      </c>
      <c r="H74" s="130" t="s">
        <v>27</v>
      </c>
      <c r="I74" s="130" t="s">
        <v>62</v>
      </c>
      <c r="J74" s="130" t="s">
        <v>62</v>
      </c>
      <c r="K74" s="130" t="s">
        <v>429</v>
      </c>
      <c r="L74" s="132">
        <v>35000000</v>
      </c>
      <c r="M74" s="132">
        <f>L74/100*85</f>
        <v>29750000</v>
      </c>
      <c r="N74" s="131" t="s">
        <v>430</v>
      </c>
      <c r="O74" s="131" t="s">
        <v>431</v>
      </c>
      <c r="P74" s="131" t="s">
        <v>406</v>
      </c>
      <c r="Q74" s="131" t="s">
        <v>406</v>
      </c>
      <c r="R74" s="131" t="s">
        <v>406</v>
      </c>
      <c r="S74" s="131" t="s">
        <v>406</v>
      </c>
      <c r="T74" s="131"/>
      <c r="U74" s="131"/>
      <c r="V74" s="131"/>
      <c r="W74" s="131"/>
      <c r="X74" s="131"/>
      <c r="Y74" s="131" t="s">
        <v>176</v>
      </c>
      <c r="Z74" s="144" t="s">
        <v>80</v>
      </c>
    </row>
    <row r="75" spans="1:26" s="123" customFormat="1" ht="99" customHeight="1" x14ac:dyDescent="0.25">
      <c r="A75" s="261">
        <v>68</v>
      </c>
      <c r="B75" s="256" t="s">
        <v>117</v>
      </c>
      <c r="C75" s="128" t="s">
        <v>118</v>
      </c>
      <c r="D75" s="128">
        <v>61986011</v>
      </c>
      <c r="E75" s="134">
        <v>102608563</v>
      </c>
      <c r="F75" s="134">
        <v>600146651</v>
      </c>
      <c r="G75" s="128" t="s">
        <v>433</v>
      </c>
      <c r="H75" s="128" t="s">
        <v>27</v>
      </c>
      <c r="I75" s="128" t="s">
        <v>62</v>
      </c>
      <c r="J75" s="128" t="s">
        <v>120</v>
      </c>
      <c r="K75" s="128" t="s">
        <v>269</v>
      </c>
      <c r="L75" s="133">
        <v>7000000</v>
      </c>
      <c r="M75" s="133">
        <v>5950000</v>
      </c>
      <c r="N75" s="135">
        <v>45901</v>
      </c>
      <c r="O75" s="135">
        <v>46600</v>
      </c>
      <c r="P75" s="117"/>
      <c r="Q75" s="117"/>
      <c r="R75" s="117"/>
      <c r="S75" s="117"/>
      <c r="T75" s="117"/>
      <c r="U75" s="117"/>
      <c r="V75" s="117"/>
      <c r="W75" s="117"/>
      <c r="X75" s="117"/>
      <c r="Y75" s="128" t="s">
        <v>434</v>
      </c>
      <c r="Z75" s="213" t="s">
        <v>80</v>
      </c>
    </row>
    <row r="76" spans="1:26" s="123" customFormat="1" ht="57" customHeight="1" x14ac:dyDescent="0.25">
      <c r="A76" s="261">
        <v>69</v>
      </c>
      <c r="B76" s="140" t="s">
        <v>205</v>
      </c>
      <c r="C76" s="136" t="s">
        <v>206</v>
      </c>
      <c r="D76" s="136">
        <v>66742978</v>
      </c>
      <c r="E76" s="137">
        <v>102608067</v>
      </c>
      <c r="F76" s="136">
        <v>600146456</v>
      </c>
      <c r="G76" s="238" t="s">
        <v>435</v>
      </c>
      <c r="H76" s="136" t="s">
        <v>27</v>
      </c>
      <c r="I76" s="136" t="s">
        <v>62</v>
      </c>
      <c r="J76" s="136" t="s">
        <v>208</v>
      </c>
      <c r="K76" s="136" t="s">
        <v>436</v>
      </c>
      <c r="L76" s="138">
        <v>35000000</v>
      </c>
      <c r="M76" s="138" t="s">
        <v>154</v>
      </c>
      <c r="N76" s="136">
        <v>2025</v>
      </c>
      <c r="O76" s="136">
        <v>2025</v>
      </c>
      <c r="P76" s="136"/>
      <c r="Q76" s="136"/>
      <c r="R76" s="136"/>
      <c r="S76" s="136"/>
      <c r="T76" s="136"/>
      <c r="U76" s="136"/>
      <c r="V76" s="136"/>
      <c r="W76" s="136"/>
      <c r="X76" s="136"/>
      <c r="Y76" s="136" t="s">
        <v>65</v>
      </c>
      <c r="Z76" s="139" t="s">
        <v>214</v>
      </c>
    </row>
    <row r="77" spans="1:26" s="78" customFormat="1" ht="45" x14ac:dyDescent="0.25">
      <c r="A77" s="261">
        <v>70</v>
      </c>
      <c r="B77" s="257" t="s">
        <v>320</v>
      </c>
      <c r="C77" s="240" t="s">
        <v>321</v>
      </c>
      <c r="D77" s="240">
        <v>70985448</v>
      </c>
      <c r="E77" s="240">
        <v>102608491</v>
      </c>
      <c r="F77" s="240">
        <v>650041551</v>
      </c>
      <c r="G77" s="240" t="s">
        <v>439</v>
      </c>
      <c r="H77" s="240" t="s">
        <v>27</v>
      </c>
      <c r="I77" s="240" t="s">
        <v>62</v>
      </c>
      <c r="J77" s="240" t="s">
        <v>323</v>
      </c>
      <c r="K77" s="240" t="s">
        <v>440</v>
      </c>
      <c r="L77" s="241">
        <v>350000</v>
      </c>
      <c r="M77" s="241"/>
      <c r="N77" s="240">
        <v>2026</v>
      </c>
      <c r="O77" s="240">
        <v>2026</v>
      </c>
      <c r="P77" s="240"/>
      <c r="Q77" s="240"/>
      <c r="R77" s="240"/>
      <c r="S77" s="240"/>
      <c r="T77" s="242"/>
      <c r="U77" s="242"/>
      <c r="V77" s="242"/>
      <c r="W77" s="242" t="s">
        <v>78</v>
      </c>
      <c r="X77" s="242"/>
      <c r="Y77" s="242"/>
      <c r="Z77" s="247"/>
    </row>
    <row r="78" spans="1:26" s="78" customFormat="1" ht="45" x14ac:dyDescent="0.25">
      <c r="A78" s="261">
        <v>71</v>
      </c>
      <c r="B78" s="257" t="s">
        <v>320</v>
      </c>
      <c r="C78" s="240" t="s">
        <v>321</v>
      </c>
      <c r="D78" s="240">
        <v>70985448</v>
      </c>
      <c r="E78" s="240">
        <v>102608491</v>
      </c>
      <c r="F78" s="240">
        <v>650041551</v>
      </c>
      <c r="G78" s="240" t="s">
        <v>441</v>
      </c>
      <c r="H78" s="240" t="s">
        <v>27</v>
      </c>
      <c r="I78" s="240" t="s">
        <v>62</v>
      </c>
      <c r="J78" s="240" t="s">
        <v>323</v>
      </c>
      <c r="K78" s="240" t="s">
        <v>442</v>
      </c>
      <c r="L78" s="241">
        <v>900000</v>
      </c>
      <c r="M78" s="241"/>
      <c r="N78" s="240">
        <v>2026</v>
      </c>
      <c r="O78" s="240">
        <v>2026</v>
      </c>
      <c r="P78" s="240"/>
      <c r="Q78" s="240"/>
      <c r="R78" s="240"/>
      <c r="S78" s="240"/>
      <c r="T78" s="242"/>
      <c r="U78" s="242"/>
      <c r="V78" s="242"/>
      <c r="W78" s="242" t="s">
        <v>78</v>
      </c>
      <c r="X78" s="242"/>
      <c r="Y78" s="242"/>
      <c r="Z78" s="247"/>
    </row>
    <row r="79" spans="1:26" s="78" customFormat="1" ht="45" x14ac:dyDescent="0.25">
      <c r="A79" s="261">
        <v>72</v>
      </c>
      <c r="B79" s="257" t="s">
        <v>320</v>
      </c>
      <c r="C79" s="240" t="s">
        <v>321</v>
      </c>
      <c r="D79" s="240">
        <v>70985448</v>
      </c>
      <c r="E79" s="240">
        <v>102608491</v>
      </c>
      <c r="F79" s="240">
        <v>650041551</v>
      </c>
      <c r="G79" s="240" t="s">
        <v>443</v>
      </c>
      <c r="H79" s="240" t="s">
        <v>27</v>
      </c>
      <c r="I79" s="240" t="s">
        <v>62</v>
      </c>
      <c r="J79" s="240" t="s">
        <v>323</v>
      </c>
      <c r="K79" s="240" t="s">
        <v>442</v>
      </c>
      <c r="L79" s="241">
        <v>900000</v>
      </c>
      <c r="M79" s="241"/>
      <c r="N79" s="240">
        <v>2027</v>
      </c>
      <c r="O79" s="240">
        <v>2027</v>
      </c>
      <c r="P79" s="240"/>
      <c r="Q79" s="240"/>
      <c r="R79" s="240"/>
      <c r="S79" s="240"/>
      <c r="T79" s="242"/>
      <c r="U79" s="242"/>
      <c r="V79" s="242"/>
      <c r="W79" s="242" t="s">
        <v>78</v>
      </c>
      <c r="X79" s="242"/>
      <c r="Y79" s="242"/>
      <c r="Z79" s="247"/>
    </row>
    <row r="80" spans="1:26" s="78" customFormat="1" ht="45" x14ac:dyDescent="0.25">
      <c r="A80" s="261">
        <v>73</v>
      </c>
      <c r="B80" s="257" t="s">
        <v>320</v>
      </c>
      <c r="C80" s="240" t="s">
        <v>321</v>
      </c>
      <c r="D80" s="240">
        <v>70985448</v>
      </c>
      <c r="E80" s="240">
        <v>102608491</v>
      </c>
      <c r="F80" s="240">
        <v>650041551</v>
      </c>
      <c r="G80" s="240" t="s">
        <v>446</v>
      </c>
      <c r="H80" s="240" t="s">
        <v>27</v>
      </c>
      <c r="I80" s="240" t="s">
        <v>62</v>
      </c>
      <c r="J80" s="240" t="s">
        <v>323</v>
      </c>
      <c r="K80" s="240" t="s">
        <v>445</v>
      </c>
      <c r="L80" s="241">
        <v>1900000</v>
      </c>
      <c r="M80" s="241"/>
      <c r="N80" s="240">
        <v>2027</v>
      </c>
      <c r="O80" s="240">
        <v>2027</v>
      </c>
      <c r="P80" s="240"/>
      <c r="Q80" s="240"/>
      <c r="R80" s="240"/>
      <c r="S80" s="240"/>
      <c r="T80" s="242"/>
      <c r="U80" s="242"/>
      <c r="V80" s="242"/>
      <c r="W80" s="242"/>
      <c r="X80" s="242"/>
      <c r="Y80" s="242"/>
      <c r="Z80" s="247"/>
    </row>
    <row r="81" spans="1:26" s="78" customFormat="1" ht="30" x14ac:dyDescent="0.25">
      <c r="A81" s="261">
        <v>74</v>
      </c>
      <c r="B81" s="257" t="s">
        <v>320</v>
      </c>
      <c r="C81" s="240" t="s">
        <v>321</v>
      </c>
      <c r="D81" s="240">
        <v>70985448</v>
      </c>
      <c r="E81" s="240">
        <v>102608491</v>
      </c>
      <c r="F81" s="240">
        <v>650041551</v>
      </c>
      <c r="G81" s="240" t="s">
        <v>336</v>
      </c>
      <c r="H81" s="240" t="s">
        <v>27</v>
      </c>
      <c r="I81" s="240" t="s">
        <v>62</v>
      </c>
      <c r="J81" s="240" t="s">
        <v>323</v>
      </c>
      <c r="K81" s="240" t="s">
        <v>447</v>
      </c>
      <c r="L81" s="241">
        <v>2850000</v>
      </c>
      <c r="M81" s="241"/>
      <c r="N81" s="240">
        <v>2027</v>
      </c>
      <c r="O81" s="240">
        <v>2027</v>
      </c>
      <c r="P81" s="240"/>
      <c r="Q81" s="240"/>
      <c r="R81" s="240"/>
      <c r="S81" s="240"/>
      <c r="T81" s="242"/>
      <c r="U81" s="242"/>
      <c r="V81" s="242"/>
      <c r="W81" s="242" t="s">
        <v>78</v>
      </c>
      <c r="X81" s="242"/>
      <c r="Y81" s="242"/>
      <c r="Z81" s="247"/>
    </row>
    <row r="82" spans="1:26" s="78" customFormat="1" ht="75" x14ac:dyDescent="0.25">
      <c r="A82" s="261">
        <v>75</v>
      </c>
      <c r="B82" s="258" t="s">
        <v>320</v>
      </c>
      <c r="C82" s="244" t="s">
        <v>321</v>
      </c>
      <c r="D82" s="244">
        <v>70985448</v>
      </c>
      <c r="E82" s="244">
        <v>102608491</v>
      </c>
      <c r="F82" s="244">
        <v>650041551</v>
      </c>
      <c r="G82" s="244" t="s">
        <v>448</v>
      </c>
      <c r="H82" s="244" t="s">
        <v>27</v>
      </c>
      <c r="I82" s="244" t="s">
        <v>62</v>
      </c>
      <c r="J82" s="244" t="s">
        <v>323</v>
      </c>
      <c r="K82" s="244" t="s">
        <v>449</v>
      </c>
      <c r="L82" s="245">
        <v>650000</v>
      </c>
      <c r="M82" s="245"/>
      <c r="N82" s="244">
        <v>2026</v>
      </c>
      <c r="O82" s="244">
        <v>2026</v>
      </c>
      <c r="P82" s="244"/>
      <c r="Q82" s="244"/>
      <c r="R82" s="244"/>
      <c r="S82" s="244"/>
      <c r="T82" s="246"/>
      <c r="U82" s="246"/>
      <c r="V82" s="246"/>
      <c r="W82" s="246" t="s">
        <v>78</v>
      </c>
      <c r="X82" s="246"/>
      <c r="Y82" s="246"/>
      <c r="Z82" s="248"/>
    </row>
    <row r="83" spans="1:26" s="243" customFormat="1" ht="192.75" thickBot="1" x14ac:dyDescent="0.3">
      <c r="A83" s="259">
        <v>76</v>
      </c>
      <c r="B83" s="249" t="s">
        <v>141</v>
      </c>
      <c r="C83" s="249" t="s">
        <v>142</v>
      </c>
      <c r="D83" s="249">
        <v>71003827</v>
      </c>
      <c r="E83" s="249">
        <v>102592888</v>
      </c>
      <c r="F83" s="249">
        <v>650044215</v>
      </c>
      <c r="G83" s="249" t="s">
        <v>450</v>
      </c>
      <c r="H83" s="249" t="s">
        <v>27</v>
      </c>
      <c r="I83" s="249" t="s">
        <v>62</v>
      </c>
      <c r="J83" s="249" t="s">
        <v>144</v>
      </c>
      <c r="K83" s="250" t="s">
        <v>451</v>
      </c>
      <c r="L83" s="251">
        <v>2000000</v>
      </c>
      <c r="M83" s="251">
        <f>L83/100*85</f>
        <v>1700000</v>
      </c>
      <c r="N83" s="252">
        <v>45901</v>
      </c>
      <c r="O83" s="252">
        <v>46568</v>
      </c>
      <c r="P83" s="249" t="s">
        <v>78</v>
      </c>
      <c r="Q83" s="249" t="s">
        <v>78</v>
      </c>
      <c r="R83" s="249" t="s">
        <v>78</v>
      </c>
      <c r="S83" s="249" t="s">
        <v>78</v>
      </c>
      <c r="T83" s="249"/>
      <c r="U83" s="249"/>
      <c r="V83" s="249"/>
      <c r="W83" s="249" t="s">
        <v>78</v>
      </c>
      <c r="X83" s="249"/>
      <c r="Y83" s="249" t="s">
        <v>452</v>
      </c>
      <c r="Z83" s="253" t="s">
        <v>80</v>
      </c>
    </row>
    <row r="85" spans="1:26" x14ac:dyDescent="0.25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7"/>
      <c r="M85" s="57"/>
      <c r="N85" s="58"/>
      <c r="O85" s="58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</row>
    <row r="86" spans="1:2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4"/>
      <c r="M86" s="24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x14ac:dyDescent="0.35">
      <c r="A87" s="55" t="s">
        <v>395</v>
      </c>
      <c r="B87" s="4"/>
      <c r="C87" s="4"/>
      <c r="D87" s="2"/>
      <c r="E87" s="2"/>
      <c r="F87" s="2"/>
      <c r="G87" s="2"/>
      <c r="H87" s="2"/>
      <c r="I87" s="2"/>
      <c r="J87" s="2"/>
      <c r="K87" s="2"/>
      <c r="L87" s="24"/>
      <c r="M87" s="24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4"/>
      <c r="M88" s="24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4"/>
      <c r="M89" s="24"/>
      <c r="N89" s="2"/>
      <c r="O89" s="2"/>
      <c r="T89" s="2"/>
      <c r="U89" s="2"/>
      <c r="V89" s="155"/>
      <c r="W89" s="155"/>
      <c r="X89" s="155"/>
      <c r="Y89" s="155"/>
      <c r="Z89" s="155"/>
    </row>
    <row r="90" spans="1:26" ht="21" x14ac:dyDescent="0.35">
      <c r="B90" s="2"/>
      <c r="C90" s="2"/>
      <c r="D90" s="2"/>
      <c r="E90" s="2"/>
      <c r="F90" s="2"/>
      <c r="G90" s="2"/>
      <c r="H90" s="2"/>
      <c r="I90" s="2"/>
      <c r="J90" s="2"/>
      <c r="L90" s="24"/>
      <c r="M90" s="24"/>
      <c r="N90" s="2"/>
      <c r="O90" s="2"/>
      <c r="T90" s="2"/>
      <c r="U90" s="2"/>
      <c r="V90" s="148" t="s">
        <v>327</v>
      </c>
      <c r="W90" s="148"/>
      <c r="X90" s="148"/>
      <c r="Y90" s="148"/>
      <c r="Z90" s="148"/>
    </row>
    <row r="91" spans="1:26" x14ac:dyDescent="0.25">
      <c r="A91" s="2" t="s">
        <v>127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4"/>
      <c r="M91" s="24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25" t="s">
        <v>276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4"/>
      <c r="M92" s="24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 t="s">
        <v>277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4"/>
      <c r="M93" s="24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 t="s">
        <v>129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4"/>
      <c r="M94" s="24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4"/>
      <c r="M95" s="24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 t="s">
        <v>278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4"/>
      <c r="M96" s="24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4"/>
      <c r="M97" s="24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 t="s">
        <v>279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4"/>
      <c r="M98" s="24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 t="s">
        <v>280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4"/>
      <c r="M99" s="24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 t="s">
        <v>281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4"/>
      <c r="M100" s="24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 t="s">
        <v>282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4"/>
      <c r="M101" s="24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 t="s">
        <v>283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4"/>
      <c r="M102" s="24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 t="s">
        <v>284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4"/>
      <c r="M103" s="24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 t="s">
        <v>285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4"/>
      <c r="M104" s="24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4" t="s">
        <v>286</v>
      </c>
      <c r="B105" s="4"/>
      <c r="C105" s="4"/>
      <c r="D105" s="4"/>
      <c r="E105" s="4"/>
      <c r="F105" s="2"/>
      <c r="G105" s="2"/>
      <c r="H105" s="2"/>
      <c r="I105" s="2"/>
      <c r="J105" s="2"/>
      <c r="K105" s="2"/>
      <c r="L105" s="24"/>
      <c r="M105" s="24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 t="s">
        <v>287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4"/>
      <c r="M106" s="24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 t="s">
        <v>288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4"/>
      <c r="M107" s="24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4"/>
      <c r="M108" s="24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 t="s">
        <v>289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4"/>
      <c r="M109" s="24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 t="s">
        <v>290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4"/>
      <c r="M110" s="24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4"/>
      <c r="M111" s="24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 t="s">
        <v>291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4"/>
      <c r="M112" s="24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 t="s">
        <v>292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4"/>
      <c r="M113" s="24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 t="s">
        <v>293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4"/>
      <c r="M114" s="24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4"/>
      <c r="M115" s="24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4"/>
      <c r="M116" s="24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4"/>
      <c r="M117" s="24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4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4"/>
      <c r="M118" s="24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4"/>
      <c r="M119" s="24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6"/>
      <c r="K120" s="26"/>
      <c r="L120" s="27"/>
      <c r="M120" s="27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4"/>
      <c r="M121" s="24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4"/>
      <c r="M122" s="24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4"/>
      <c r="M123" s="24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4"/>
      <c r="M124" s="24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4"/>
      <c r="M125" s="24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4"/>
      <c r="M126" s="24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4"/>
      <c r="M127" s="24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4"/>
      <c r="M128" s="24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4"/>
      <c r="M129" s="24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4"/>
      <c r="M130" s="24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4"/>
      <c r="M131" s="24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4"/>
      <c r="M132" s="24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4"/>
      <c r="M133" s="24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4"/>
      <c r="M134" s="24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4"/>
      <c r="M135" s="24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4"/>
      <c r="M136" s="24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4"/>
      <c r="M137" s="24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4"/>
      <c r="M138" s="24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4"/>
      <c r="M139" s="24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4"/>
      <c r="M140" s="24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4"/>
      <c r="M141" s="24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4"/>
      <c r="M142" s="24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4"/>
      <c r="M143" s="24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4"/>
      <c r="M144" s="24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4"/>
      <c r="M145" s="24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4"/>
      <c r="M146" s="24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4"/>
      <c r="M147" s="24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4"/>
      <c r="M148" s="24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4"/>
      <c r="M149" s="24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4"/>
      <c r="M150" s="24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4"/>
      <c r="M151" s="24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4"/>
      <c r="M152" s="24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4"/>
      <c r="M153" s="24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4"/>
      <c r="M154" s="24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4"/>
      <c r="M155" s="24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4"/>
      <c r="M156" s="24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4"/>
      <c r="M157" s="24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4"/>
      <c r="M158" s="24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4"/>
      <c r="M159" s="24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4"/>
      <c r="M160" s="24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4"/>
      <c r="M161" s="24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4"/>
      <c r="M162" s="24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4"/>
      <c r="M163" s="24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4"/>
      <c r="M164" s="24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4"/>
      <c r="M165" s="24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4"/>
      <c r="M166" s="24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4"/>
      <c r="M167" s="24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4"/>
      <c r="M168" s="24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4"/>
      <c r="M169" s="24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4"/>
      <c r="M170" s="24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4"/>
      <c r="M171" s="24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4"/>
      <c r="M172" s="24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4"/>
      <c r="M173" s="24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4"/>
      <c r="M174" s="24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4"/>
      <c r="M175" s="24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4"/>
      <c r="M176" s="24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4"/>
      <c r="M177" s="24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4"/>
      <c r="M178" s="24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4"/>
      <c r="M179" s="24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4"/>
      <c r="M180" s="24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4"/>
      <c r="M181" s="24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4"/>
      <c r="M182" s="24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4"/>
      <c r="M183" s="24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4"/>
      <c r="M184" s="24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4"/>
      <c r="M185" s="24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4"/>
      <c r="M186" s="24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4"/>
      <c r="M187" s="24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4"/>
      <c r="M188" s="24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4"/>
      <c r="M189" s="24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4"/>
      <c r="M190" s="24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4"/>
      <c r="M191" s="24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4"/>
      <c r="M192" s="24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4"/>
      <c r="M193" s="24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4"/>
      <c r="M194" s="24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4"/>
      <c r="M195" s="24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4"/>
      <c r="M196" s="24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4"/>
      <c r="M197" s="24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4"/>
      <c r="M198" s="24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4"/>
      <c r="M199" s="24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4"/>
      <c r="M200" s="24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4"/>
      <c r="M201" s="24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4"/>
      <c r="M202" s="24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4"/>
      <c r="M203" s="24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4"/>
      <c r="M204" s="24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4"/>
      <c r="M205" s="24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4"/>
      <c r="M206" s="24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4"/>
      <c r="M207" s="24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4"/>
      <c r="M208" s="24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4"/>
      <c r="M209" s="24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4"/>
      <c r="M210" s="24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4"/>
      <c r="M211" s="24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4"/>
      <c r="M212" s="24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4"/>
      <c r="M213" s="24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4"/>
      <c r="M214" s="24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4"/>
      <c r="M215" s="24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4"/>
      <c r="M216" s="24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4"/>
      <c r="M217" s="24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4"/>
      <c r="M218" s="24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4"/>
      <c r="M219" s="24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4"/>
      <c r="M220" s="24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4"/>
      <c r="M221" s="24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4"/>
      <c r="M222" s="24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4"/>
      <c r="M223" s="24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4"/>
      <c r="M224" s="24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4"/>
      <c r="M225" s="24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4"/>
      <c r="M226" s="24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4"/>
      <c r="M227" s="24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4"/>
      <c r="M228" s="24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4"/>
      <c r="M229" s="24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4"/>
      <c r="M230" s="24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4"/>
      <c r="M231" s="24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4"/>
      <c r="M232" s="24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4"/>
      <c r="M233" s="24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4"/>
      <c r="M234" s="24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4"/>
      <c r="M235" s="24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4"/>
      <c r="M236" s="24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4"/>
      <c r="M237" s="24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4"/>
      <c r="M238" s="24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4"/>
      <c r="M239" s="24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4"/>
      <c r="M240" s="24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4"/>
      <c r="M241" s="24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4"/>
      <c r="M242" s="24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4"/>
      <c r="M243" s="24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4"/>
      <c r="M244" s="24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4"/>
      <c r="M245" s="24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4"/>
      <c r="M246" s="24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4"/>
      <c r="M247" s="24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4"/>
      <c r="M248" s="24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4"/>
      <c r="M249" s="24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4"/>
      <c r="M250" s="24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4"/>
      <c r="M251" s="24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4"/>
      <c r="M252" s="24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4"/>
      <c r="M253" s="24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4"/>
      <c r="M254" s="24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4"/>
      <c r="M255" s="24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4"/>
      <c r="M256" s="24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4"/>
      <c r="M257" s="24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4"/>
      <c r="M258" s="24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4"/>
      <c r="M259" s="24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4"/>
      <c r="M260" s="24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4"/>
      <c r="M261" s="24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4"/>
      <c r="M262" s="24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4"/>
      <c r="M263" s="24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4"/>
      <c r="M264" s="24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4"/>
      <c r="M265" s="24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4"/>
      <c r="M266" s="24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4"/>
      <c r="M267" s="24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4"/>
      <c r="M268" s="24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4"/>
      <c r="M269" s="24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4"/>
      <c r="M270" s="24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4"/>
      <c r="M271" s="24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4"/>
      <c r="M272" s="24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4"/>
      <c r="M273" s="24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4"/>
      <c r="M274" s="24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4"/>
      <c r="M275" s="24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4"/>
      <c r="M276" s="24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4"/>
      <c r="M277" s="24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4"/>
      <c r="M278" s="24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4"/>
      <c r="M279" s="24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4"/>
      <c r="M280" s="24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4"/>
      <c r="M281" s="24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4"/>
      <c r="M282" s="24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4"/>
      <c r="M283" s="24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4"/>
      <c r="M284" s="24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4"/>
      <c r="M285" s="24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4"/>
      <c r="M286" s="24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4"/>
      <c r="M287" s="24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4"/>
      <c r="M288" s="24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4"/>
      <c r="M289" s="24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4"/>
      <c r="M290" s="24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4"/>
      <c r="M291" s="24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4"/>
      <c r="M292" s="24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4"/>
      <c r="M293" s="24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4"/>
      <c r="M294" s="24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4"/>
      <c r="M295" s="24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4"/>
      <c r="M296" s="24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4"/>
      <c r="M297" s="24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4"/>
      <c r="M298" s="24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4"/>
      <c r="M299" s="24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4"/>
      <c r="M300" s="24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4"/>
      <c r="M301" s="24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4"/>
      <c r="M302" s="24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4"/>
      <c r="M303" s="24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4"/>
      <c r="M304" s="24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4"/>
      <c r="M305" s="24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4"/>
      <c r="M306" s="24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4"/>
      <c r="M307" s="24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4"/>
      <c r="M308" s="24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4"/>
      <c r="M309" s="24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4"/>
      <c r="M310" s="24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4"/>
      <c r="M311" s="24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4"/>
      <c r="M312" s="24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4"/>
      <c r="M313" s="24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4"/>
      <c r="M314" s="24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4"/>
      <c r="M315" s="24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4"/>
      <c r="M316" s="24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4"/>
      <c r="M317" s="24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4"/>
      <c r="M318" s="24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4"/>
      <c r="M319" s="24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4"/>
      <c r="M320" s="24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4"/>
      <c r="M321" s="24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4"/>
      <c r="M322" s="24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4"/>
      <c r="M323" s="24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4"/>
      <c r="M324" s="24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4"/>
      <c r="M325" s="24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4"/>
      <c r="M326" s="24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4"/>
      <c r="M327" s="24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4"/>
      <c r="M328" s="24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4"/>
      <c r="M329" s="24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4"/>
      <c r="M330" s="24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4"/>
      <c r="M331" s="24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4"/>
      <c r="M332" s="24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4"/>
      <c r="M333" s="24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4"/>
      <c r="M334" s="24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4"/>
      <c r="M335" s="24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4"/>
      <c r="M336" s="24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4"/>
      <c r="M337" s="24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4"/>
      <c r="M338" s="24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4"/>
      <c r="M339" s="24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4"/>
      <c r="M340" s="24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4"/>
      <c r="M341" s="24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4"/>
      <c r="M342" s="24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4"/>
      <c r="M343" s="24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4"/>
      <c r="M344" s="24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4"/>
      <c r="M345" s="24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4"/>
      <c r="M346" s="24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4"/>
      <c r="M347" s="24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4"/>
      <c r="M348" s="24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4"/>
      <c r="M349" s="24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4"/>
      <c r="M350" s="24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4"/>
      <c r="M351" s="24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4"/>
      <c r="M352" s="24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4"/>
      <c r="M353" s="24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4"/>
      <c r="M354" s="24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4"/>
      <c r="M355" s="24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4"/>
      <c r="M356" s="24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4"/>
      <c r="M357" s="24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4"/>
      <c r="M358" s="24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4"/>
      <c r="M359" s="24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4"/>
      <c r="M360" s="24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4"/>
      <c r="M361" s="24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4"/>
      <c r="M362" s="24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4"/>
      <c r="M363" s="24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4"/>
      <c r="M364" s="24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4"/>
      <c r="M365" s="24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4"/>
      <c r="M366" s="24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4"/>
      <c r="M367" s="24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4"/>
      <c r="M368" s="24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4"/>
      <c r="M369" s="24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4"/>
      <c r="M370" s="24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4"/>
      <c r="M371" s="24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4"/>
      <c r="M372" s="24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4"/>
      <c r="M373" s="24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4"/>
      <c r="M374" s="24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4"/>
      <c r="M375" s="24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4"/>
      <c r="M376" s="24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4"/>
      <c r="M377" s="24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4"/>
      <c r="M378" s="24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4"/>
      <c r="M379" s="24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4"/>
      <c r="M380" s="24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4"/>
      <c r="M381" s="24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4"/>
      <c r="M382" s="24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4"/>
      <c r="M383" s="24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4"/>
      <c r="M384" s="24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4"/>
      <c r="M385" s="24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4"/>
      <c r="M386" s="24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4"/>
      <c r="M387" s="24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4"/>
      <c r="M388" s="24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4"/>
      <c r="M389" s="24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4"/>
      <c r="M390" s="24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4"/>
      <c r="M391" s="24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4"/>
      <c r="M392" s="24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4"/>
      <c r="M393" s="24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4"/>
      <c r="M394" s="24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4"/>
      <c r="M395" s="24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4"/>
      <c r="M396" s="24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4"/>
      <c r="M397" s="24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4"/>
      <c r="M398" s="24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4"/>
      <c r="M399" s="24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4"/>
      <c r="M400" s="24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4"/>
      <c r="M401" s="24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4"/>
      <c r="M402" s="24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4"/>
      <c r="M403" s="24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4"/>
      <c r="M404" s="24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4"/>
      <c r="M405" s="24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4"/>
      <c r="M406" s="24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4"/>
      <c r="M407" s="24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4"/>
      <c r="M408" s="24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4"/>
      <c r="M409" s="24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4"/>
      <c r="M410" s="24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4"/>
      <c r="M411" s="24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4"/>
      <c r="M412" s="24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4"/>
      <c r="M413" s="24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4"/>
      <c r="M414" s="24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4"/>
      <c r="M415" s="24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4"/>
      <c r="M416" s="24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4"/>
      <c r="M417" s="24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4"/>
      <c r="M418" s="24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4"/>
      <c r="M419" s="24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4"/>
      <c r="M420" s="24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4"/>
      <c r="M421" s="24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4"/>
      <c r="M422" s="24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4"/>
      <c r="M423" s="24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4"/>
      <c r="M424" s="24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4"/>
      <c r="M425" s="24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4"/>
      <c r="M426" s="24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4"/>
      <c r="M427" s="24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4"/>
      <c r="M428" s="24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4"/>
      <c r="M429" s="24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4"/>
      <c r="M430" s="24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4"/>
      <c r="M431" s="24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4"/>
      <c r="M432" s="24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4"/>
      <c r="M433" s="24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4"/>
      <c r="M434" s="24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4"/>
      <c r="M435" s="24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4"/>
      <c r="M436" s="24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4"/>
      <c r="M437" s="24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4"/>
      <c r="M438" s="24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4"/>
      <c r="M439" s="24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4"/>
      <c r="M440" s="24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4"/>
      <c r="M441" s="24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4"/>
      <c r="M442" s="24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4"/>
      <c r="M443" s="24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4"/>
      <c r="M444" s="24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4"/>
      <c r="M445" s="24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4"/>
      <c r="M446" s="24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4"/>
      <c r="M447" s="24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4"/>
      <c r="M448" s="24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4"/>
      <c r="M449" s="24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4"/>
      <c r="M450" s="24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4"/>
      <c r="M451" s="24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4"/>
      <c r="M452" s="24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4"/>
      <c r="M453" s="24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4"/>
      <c r="M454" s="24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4"/>
      <c r="M455" s="24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4"/>
      <c r="M456" s="24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4"/>
      <c r="M457" s="24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4"/>
      <c r="M458" s="24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4"/>
      <c r="M459" s="24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4"/>
      <c r="M460" s="24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4"/>
      <c r="M461" s="24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4"/>
      <c r="M462" s="24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4"/>
      <c r="M463" s="24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4"/>
      <c r="M464" s="24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4"/>
      <c r="M465" s="24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4"/>
      <c r="M466" s="24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4"/>
      <c r="M467" s="24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4"/>
      <c r="M468" s="24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4"/>
      <c r="M469" s="24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4"/>
      <c r="M470" s="24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4"/>
      <c r="M471" s="24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4"/>
      <c r="M472" s="24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4"/>
      <c r="M473" s="24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4"/>
      <c r="M474" s="24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4"/>
      <c r="M475" s="24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4"/>
      <c r="M476" s="24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4"/>
      <c r="M477" s="24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4"/>
      <c r="M478" s="24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4"/>
      <c r="M479" s="24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4"/>
      <c r="M480" s="24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4"/>
      <c r="M481" s="24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4"/>
      <c r="M482" s="24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4"/>
      <c r="M483" s="24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4"/>
      <c r="M484" s="24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4"/>
      <c r="M485" s="24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4"/>
      <c r="M486" s="24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4"/>
      <c r="M487" s="24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4"/>
      <c r="M488" s="24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4"/>
      <c r="M489" s="24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4"/>
      <c r="M490" s="24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4"/>
      <c r="M491" s="24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4"/>
      <c r="M492" s="24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4"/>
      <c r="M493" s="24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4"/>
      <c r="M494" s="24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4"/>
      <c r="M495" s="24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4"/>
      <c r="M496" s="24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4"/>
      <c r="M497" s="24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4"/>
      <c r="M498" s="24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4"/>
      <c r="M499" s="24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4"/>
      <c r="M500" s="24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4"/>
      <c r="M501" s="24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4"/>
      <c r="M502" s="24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4"/>
      <c r="M503" s="24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4"/>
      <c r="M504" s="24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4"/>
      <c r="M505" s="24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4"/>
      <c r="M506" s="24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4"/>
      <c r="M507" s="24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4"/>
      <c r="M508" s="24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4"/>
      <c r="M509" s="24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4"/>
      <c r="M510" s="24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4"/>
      <c r="M511" s="24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4"/>
      <c r="M512" s="24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4"/>
      <c r="M513" s="24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4"/>
      <c r="M514" s="24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4"/>
      <c r="M515" s="24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4"/>
      <c r="M516" s="24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4"/>
      <c r="M517" s="24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4"/>
      <c r="M518" s="24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4"/>
      <c r="M519" s="24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4"/>
      <c r="M520" s="24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4"/>
      <c r="M521" s="24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4"/>
      <c r="M522" s="24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4"/>
      <c r="M523" s="24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4"/>
      <c r="M524" s="24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4"/>
      <c r="M525" s="24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4"/>
      <c r="M526" s="24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4"/>
      <c r="M527" s="24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4"/>
      <c r="M528" s="24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4"/>
      <c r="M529" s="24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4"/>
      <c r="M530" s="24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4"/>
      <c r="M531" s="24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4"/>
      <c r="M532" s="24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4"/>
      <c r="M533" s="24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4"/>
      <c r="M534" s="24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4"/>
      <c r="M535" s="24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4"/>
      <c r="M536" s="24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4"/>
      <c r="M537" s="24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4"/>
      <c r="M538" s="24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4"/>
      <c r="M539" s="24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4"/>
      <c r="M540" s="24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4"/>
      <c r="M541" s="24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4"/>
      <c r="M542" s="24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4"/>
      <c r="M543" s="24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4"/>
      <c r="M544" s="24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4"/>
      <c r="M545" s="24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4"/>
      <c r="M546" s="24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4"/>
      <c r="M547" s="24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4"/>
      <c r="M548" s="24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4"/>
      <c r="M549" s="24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4"/>
      <c r="M550" s="24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4"/>
      <c r="M551" s="24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4"/>
      <c r="M552" s="24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4"/>
      <c r="M553" s="24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4"/>
      <c r="M554" s="24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4"/>
      <c r="M555" s="24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4"/>
      <c r="M556" s="24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4"/>
      <c r="M557" s="24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4"/>
      <c r="M558" s="24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4"/>
      <c r="M559" s="24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4"/>
      <c r="M560" s="24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4"/>
      <c r="M561" s="24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4"/>
      <c r="M562" s="24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4"/>
      <c r="M563" s="24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4"/>
      <c r="M564" s="24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4"/>
      <c r="M565" s="24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4"/>
      <c r="M566" s="24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4"/>
      <c r="M567" s="24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4"/>
      <c r="M568" s="24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4"/>
      <c r="M569" s="24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4"/>
      <c r="M570" s="24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4"/>
      <c r="M571" s="24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4"/>
      <c r="M572" s="24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4"/>
      <c r="M573" s="24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4"/>
      <c r="M574" s="24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4"/>
      <c r="M575" s="24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4"/>
      <c r="M576" s="24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4"/>
      <c r="M577" s="24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4"/>
      <c r="M578" s="24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4"/>
      <c r="M579" s="24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4"/>
      <c r="M580" s="24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4"/>
      <c r="M581" s="24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4"/>
      <c r="M582" s="24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4"/>
      <c r="M583" s="24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4"/>
      <c r="M584" s="24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4"/>
      <c r="M585" s="24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4"/>
      <c r="M586" s="24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4"/>
      <c r="M587" s="24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4"/>
      <c r="M588" s="24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4"/>
      <c r="M589" s="24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4"/>
      <c r="M590" s="24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4"/>
      <c r="M591" s="24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4"/>
      <c r="M592" s="24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4"/>
      <c r="M593" s="24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4"/>
      <c r="M594" s="24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4"/>
      <c r="M595" s="24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4"/>
      <c r="M596" s="24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4"/>
      <c r="M597" s="24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4"/>
      <c r="M598" s="24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4"/>
      <c r="M599" s="24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4"/>
      <c r="M600" s="24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4"/>
      <c r="M601" s="24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4"/>
      <c r="M602" s="24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4"/>
      <c r="M603" s="24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4"/>
      <c r="M604" s="24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4"/>
      <c r="M605" s="24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4"/>
      <c r="M606" s="24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4"/>
      <c r="M607" s="24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4"/>
      <c r="M608" s="24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4"/>
      <c r="M609" s="24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4"/>
      <c r="M610" s="24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4"/>
      <c r="M611" s="24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4"/>
      <c r="M612" s="24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4"/>
      <c r="M613" s="24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4"/>
      <c r="M614" s="24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4"/>
      <c r="M615" s="24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4"/>
      <c r="M616" s="24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4"/>
      <c r="M617" s="24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4"/>
      <c r="M618" s="24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4"/>
      <c r="M619" s="24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4"/>
      <c r="M620" s="24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4"/>
      <c r="M621" s="24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4"/>
      <c r="M622" s="24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4"/>
      <c r="M623" s="24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4"/>
      <c r="M624" s="24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4"/>
      <c r="M625" s="24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4"/>
      <c r="M626" s="24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4"/>
      <c r="M627" s="24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4"/>
      <c r="M628" s="24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4"/>
      <c r="M629" s="24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4"/>
      <c r="M630" s="24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4"/>
      <c r="M631" s="24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4"/>
      <c r="M632" s="24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4"/>
      <c r="M633" s="24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4"/>
      <c r="M634" s="24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4"/>
      <c r="M635" s="24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4"/>
      <c r="M636" s="24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4"/>
      <c r="M637" s="24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4"/>
      <c r="M638" s="24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4"/>
      <c r="M639" s="24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4"/>
      <c r="M640" s="24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4"/>
      <c r="M641" s="24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4"/>
      <c r="M642" s="24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4"/>
      <c r="M643" s="24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4"/>
      <c r="M644" s="24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4"/>
      <c r="M645" s="24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4"/>
      <c r="M646" s="24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4"/>
      <c r="M647" s="24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4"/>
      <c r="M648" s="24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4"/>
      <c r="M649" s="24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4"/>
      <c r="M650" s="24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4"/>
      <c r="M651" s="24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4"/>
      <c r="M652" s="24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4"/>
      <c r="M653" s="24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4"/>
      <c r="M654" s="24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4"/>
      <c r="M655" s="24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4"/>
      <c r="M656" s="24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4"/>
      <c r="M657" s="24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4"/>
      <c r="M658" s="24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4"/>
      <c r="M659" s="24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4"/>
      <c r="M660" s="24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4"/>
      <c r="M661" s="24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4"/>
      <c r="M662" s="24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4"/>
      <c r="M663" s="24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4"/>
      <c r="M664" s="24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4"/>
      <c r="M665" s="24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4"/>
      <c r="M666" s="24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4"/>
      <c r="M667" s="24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4"/>
      <c r="M668" s="24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4"/>
      <c r="M669" s="24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4"/>
      <c r="M670" s="24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4"/>
      <c r="M671" s="24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4"/>
      <c r="M672" s="24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4"/>
      <c r="M673" s="24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4"/>
      <c r="M674" s="24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4"/>
      <c r="M675" s="24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4"/>
      <c r="M676" s="24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4"/>
      <c r="M677" s="24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4"/>
      <c r="M678" s="24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4"/>
      <c r="M679" s="24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4"/>
      <c r="M680" s="24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4"/>
      <c r="M681" s="24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4"/>
      <c r="M682" s="24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4"/>
      <c r="M683" s="24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4"/>
      <c r="M684" s="24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4"/>
      <c r="M685" s="24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4"/>
      <c r="M686" s="24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4"/>
      <c r="M687" s="24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4"/>
      <c r="M688" s="24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4"/>
      <c r="M689" s="24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4"/>
      <c r="M690" s="24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4"/>
      <c r="M691" s="24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4"/>
      <c r="M692" s="24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4"/>
      <c r="M693" s="24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4"/>
      <c r="M694" s="24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4"/>
      <c r="M695" s="24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4"/>
      <c r="M696" s="24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4"/>
      <c r="M697" s="24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4"/>
      <c r="M698" s="24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4"/>
      <c r="M699" s="24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4"/>
      <c r="M700" s="24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4"/>
      <c r="M701" s="24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4"/>
      <c r="M702" s="24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4"/>
      <c r="M703" s="24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4"/>
      <c r="M704" s="24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4"/>
      <c r="M705" s="24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4"/>
      <c r="M706" s="24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4"/>
      <c r="M707" s="24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4"/>
      <c r="M708" s="24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4"/>
      <c r="M709" s="24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4"/>
      <c r="M710" s="24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4"/>
      <c r="M711" s="24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4"/>
      <c r="M712" s="24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4"/>
      <c r="M713" s="24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4"/>
      <c r="M714" s="24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4"/>
      <c r="M715" s="24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4"/>
      <c r="M716" s="24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4"/>
      <c r="M717" s="24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4"/>
      <c r="M718" s="24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4"/>
      <c r="M719" s="24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4"/>
      <c r="M720" s="24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4"/>
      <c r="M721" s="24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4"/>
      <c r="M722" s="24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4"/>
      <c r="M723" s="24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4"/>
      <c r="M724" s="24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4"/>
      <c r="M725" s="24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4"/>
      <c r="M726" s="24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4"/>
      <c r="M727" s="24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4"/>
      <c r="M728" s="24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4"/>
      <c r="M729" s="24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4"/>
      <c r="M730" s="24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4"/>
      <c r="M731" s="24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4"/>
      <c r="M732" s="24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4"/>
      <c r="M733" s="24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4"/>
      <c r="M734" s="24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4"/>
      <c r="M735" s="24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4"/>
      <c r="M736" s="24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4"/>
      <c r="M737" s="24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4"/>
      <c r="M738" s="24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4"/>
      <c r="M739" s="24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4"/>
      <c r="M740" s="24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4"/>
      <c r="M741" s="24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4"/>
      <c r="M742" s="24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4"/>
      <c r="M743" s="24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4"/>
      <c r="M744" s="24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4"/>
      <c r="M745" s="24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4"/>
      <c r="M746" s="24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4"/>
      <c r="M747" s="24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4"/>
      <c r="M748" s="24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4"/>
      <c r="M749" s="24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4"/>
      <c r="M750" s="24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4"/>
      <c r="M751" s="24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4"/>
      <c r="M752" s="24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4"/>
      <c r="M753" s="24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4"/>
      <c r="M754" s="24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4"/>
      <c r="M755" s="24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4"/>
      <c r="M756" s="24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4"/>
      <c r="M757" s="24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4"/>
      <c r="M758" s="24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4"/>
      <c r="M759" s="24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4"/>
      <c r="M760" s="24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4"/>
      <c r="M761" s="24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4"/>
      <c r="M762" s="24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4"/>
      <c r="M763" s="24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4"/>
      <c r="M764" s="24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4"/>
      <c r="M765" s="24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4"/>
      <c r="M766" s="24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4"/>
      <c r="M767" s="24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4"/>
      <c r="M768" s="24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4"/>
      <c r="M769" s="24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4"/>
      <c r="M770" s="24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4"/>
      <c r="M771" s="24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4"/>
      <c r="M772" s="24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4"/>
      <c r="M773" s="24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4"/>
      <c r="M774" s="24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4"/>
      <c r="M775" s="24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4"/>
      <c r="M776" s="24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4"/>
      <c r="M777" s="24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4"/>
      <c r="M778" s="24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4"/>
      <c r="M779" s="24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4"/>
      <c r="M780" s="24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4"/>
      <c r="M781" s="24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4"/>
      <c r="M782" s="24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4"/>
      <c r="M783" s="24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4"/>
      <c r="M784" s="24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4"/>
      <c r="M785" s="24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4"/>
      <c r="M786" s="24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4"/>
      <c r="M787" s="24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4"/>
      <c r="M788" s="24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4"/>
      <c r="M789" s="24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4"/>
      <c r="M790" s="24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4"/>
      <c r="M791" s="24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4"/>
      <c r="M792" s="24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4"/>
      <c r="M793" s="24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4"/>
      <c r="M794" s="24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4"/>
      <c r="M795" s="24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4"/>
      <c r="M796" s="24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4"/>
      <c r="M797" s="24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4"/>
      <c r="M798" s="24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4"/>
      <c r="M799" s="24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4"/>
      <c r="M800" s="24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4"/>
      <c r="M801" s="24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4"/>
      <c r="M802" s="24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4"/>
      <c r="M803" s="24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4"/>
      <c r="M804" s="24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4"/>
      <c r="M805" s="24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4"/>
      <c r="M806" s="24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4"/>
      <c r="M807" s="24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4"/>
      <c r="M808" s="24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4"/>
      <c r="M809" s="24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4"/>
      <c r="M810" s="24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4"/>
      <c r="M811" s="24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4"/>
      <c r="M812" s="24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4"/>
      <c r="M813" s="24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4"/>
      <c r="M814" s="24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4"/>
      <c r="M815" s="24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4"/>
      <c r="M816" s="24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4"/>
      <c r="M817" s="24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4"/>
      <c r="M818" s="24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4"/>
      <c r="M819" s="24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4"/>
      <c r="M820" s="24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4"/>
      <c r="M821" s="24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4"/>
      <c r="M822" s="24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4"/>
      <c r="M823" s="24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4"/>
      <c r="M824" s="24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4"/>
      <c r="M825" s="24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4"/>
      <c r="M826" s="24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4"/>
      <c r="M827" s="24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4"/>
      <c r="M828" s="24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4"/>
      <c r="M829" s="24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4"/>
      <c r="M830" s="24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4"/>
      <c r="M831" s="24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4"/>
      <c r="M832" s="24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4"/>
      <c r="M833" s="24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4"/>
      <c r="M834" s="24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4"/>
      <c r="M835" s="24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4"/>
      <c r="M836" s="24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4"/>
      <c r="M837" s="24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4"/>
      <c r="M838" s="24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4"/>
      <c r="M839" s="24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4"/>
      <c r="M840" s="24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4"/>
      <c r="M841" s="24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4"/>
      <c r="M842" s="24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4"/>
      <c r="M843" s="24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4"/>
      <c r="M844" s="24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4"/>
      <c r="M845" s="24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4"/>
      <c r="M846" s="24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4"/>
      <c r="M847" s="24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4"/>
      <c r="M848" s="24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4"/>
      <c r="M849" s="24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4"/>
      <c r="M850" s="24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4"/>
      <c r="M851" s="24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4"/>
      <c r="M852" s="24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4"/>
      <c r="M853" s="24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4"/>
      <c r="M854" s="24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4"/>
      <c r="M855" s="24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4"/>
      <c r="M856" s="24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4"/>
      <c r="M857" s="24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4"/>
      <c r="M858" s="24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4"/>
      <c r="M859" s="24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4"/>
      <c r="M860" s="24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4"/>
      <c r="M861" s="24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4"/>
      <c r="M862" s="24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4"/>
      <c r="M863" s="24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4"/>
      <c r="M864" s="24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4"/>
      <c r="M865" s="24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4"/>
      <c r="M866" s="24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4"/>
      <c r="M867" s="24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4"/>
      <c r="M868" s="24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4"/>
      <c r="M869" s="24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4"/>
      <c r="M870" s="24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4"/>
      <c r="M871" s="24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4"/>
      <c r="M872" s="24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4"/>
      <c r="M873" s="24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4"/>
      <c r="M874" s="24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4"/>
      <c r="M875" s="24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4"/>
      <c r="M876" s="24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4"/>
      <c r="M877" s="24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4"/>
      <c r="M878" s="24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4"/>
      <c r="M879" s="24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4"/>
      <c r="M880" s="24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4"/>
      <c r="M881" s="24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4"/>
      <c r="M882" s="24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4"/>
      <c r="M883" s="24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4"/>
      <c r="M884" s="24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4"/>
      <c r="M885" s="24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4"/>
      <c r="M886" s="24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4"/>
      <c r="M887" s="24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4"/>
      <c r="M888" s="24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4"/>
      <c r="M889" s="24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4"/>
      <c r="M890" s="24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4"/>
      <c r="M891" s="24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4"/>
      <c r="M892" s="24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4"/>
      <c r="M893" s="24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4"/>
      <c r="M894" s="24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4"/>
      <c r="M895" s="24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4"/>
      <c r="M896" s="24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4"/>
      <c r="M897" s="24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4"/>
      <c r="M898" s="24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4"/>
      <c r="M899" s="24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4"/>
      <c r="M900" s="24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4"/>
      <c r="M901" s="24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4"/>
      <c r="M902" s="24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4"/>
      <c r="M903" s="24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4"/>
      <c r="M904" s="24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4"/>
      <c r="M905" s="24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4"/>
      <c r="M906" s="24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4"/>
      <c r="M907" s="24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4"/>
      <c r="M908" s="24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4"/>
      <c r="M909" s="24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4"/>
      <c r="M910" s="24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4"/>
      <c r="M911" s="24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4"/>
      <c r="M912" s="24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4"/>
      <c r="M913" s="24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4"/>
      <c r="M914" s="24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4"/>
      <c r="M915" s="24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4"/>
      <c r="M916" s="24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4"/>
      <c r="M917" s="24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4"/>
      <c r="M918" s="24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4"/>
      <c r="M919" s="24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4"/>
      <c r="M920" s="24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4"/>
      <c r="M921" s="24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4"/>
      <c r="M922" s="24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4"/>
      <c r="M923" s="24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4"/>
      <c r="M924" s="24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4"/>
      <c r="M925" s="24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4"/>
      <c r="M926" s="24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4"/>
      <c r="M927" s="24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4"/>
      <c r="M928" s="24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4"/>
      <c r="M929" s="24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4"/>
      <c r="M930" s="24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4"/>
      <c r="M931" s="24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4"/>
      <c r="M932" s="24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4"/>
      <c r="M933" s="24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4"/>
      <c r="M934" s="24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4"/>
      <c r="M935" s="24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4"/>
      <c r="M936" s="24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4"/>
      <c r="M937" s="24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4"/>
      <c r="M938" s="24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4"/>
      <c r="M939" s="24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4"/>
      <c r="M940" s="24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4"/>
      <c r="M941" s="24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4"/>
      <c r="M942" s="24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4"/>
      <c r="M943" s="24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4"/>
      <c r="M944" s="24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4"/>
      <c r="M945" s="24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4"/>
      <c r="M946" s="24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4"/>
      <c r="M947" s="24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4"/>
      <c r="M948" s="24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4"/>
      <c r="M949" s="24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4"/>
      <c r="M950" s="24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4"/>
      <c r="M951" s="24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4"/>
      <c r="M952" s="24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4"/>
      <c r="M953" s="24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4"/>
      <c r="M954" s="24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4"/>
      <c r="M955" s="24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4"/>
      <c r="M956" s="24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4"/>
      <c r="M957" s="24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4"/>
      <c r="M958" s="24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4"/>
      <c r="M959" s="24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4"/>
      <c r="M960" s="24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4"/>
      <c r="M961" s="24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4"/>
      <c r="M962" s="24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4"/>
      <c r="M963" s="24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4"/>
      <c r="M964" s="24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4"/>
      <c r="M965" s="24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4"/>
      <c r="M966" s="24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4"/>
      <c r="M967" s="24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4"/>
      <c r="M968" s="24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4"/>
      <c r="M969" s="24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4"/>
      <c r="M970" s="24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4"/>
      <c r="M971" s="24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4"/>
      <c r="M972" s="24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4"/>
      <c r="M973" s="24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4"/>
      <c r="M974" s="24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4"/>
      <c r="M975" s="24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4"/>
      <c r="M976" s="24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4"/>
      <c r="M977" s="24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4"/>
      <c r="M978" s="24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4"/>
      <c r="M979" s="24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4"/>
      <c r="M980" s="24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4"/>
      <c r="M981" s="24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4"/>
      <c r="M982" s="24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4"/>
      <c r="M983" s="24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4"/>
      <c r="M984" s="24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4"/>
      <c r="M985" s="24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4"/>
      <c r="M986" s="24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4"/>
      <c r="M987" s="24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4"/>
      <c r="M988" s="24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4"/>
      <c r="M989" s="24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4"/>
      <c r="M990" s="24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4"/>
      <c r="M991" s="24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4"/>
      <c r="M992" s="24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4"/>
      <c r="M993" s="24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4"/>
      <c r="M994" s="24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4"/>
      <c r="M995" s="24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4"/>
      <c r="M996" s="24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4"/>
      <c r="M997" s="24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4"/>
      <c r="M998" s="24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4"/>
      <c r="M999" s="24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4"/>
      <c r="M1000" s="24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4"/>
      <c r="M1001" s="24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4"/>
      <c r="M1002" s="24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4"/>
      <c r="M1003" s="24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4"/>
      <c r="M1004" s="24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4"/>
      <c r="M1005" s="24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4"/>
      <c r="M1006" s="24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4"/>
      <c r="M1007" s="24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4"/>
      <c r="M1008" s="24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4"/>
      <c r="M1009" s="24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4"/>
      <c r="M1010" s="24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4"/>
      <c r="M1011" s="24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customHeight="1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4"/>
      <c r="M1012" s="24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5.75" customHeight="1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4"/>
      <c r="M1013" s="24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5.75" customHeight="1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4"/>
      <c r="M1014" s="24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5.75" customHeight="1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4"/>
      <c r="M1015" s="24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5.75" customHeight="1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4"/>
      <c r="M1016" s="24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5.75" customHeight="1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4"/>
      <c r="M1017" s="24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5.75" customHeight="1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4"/>
      <c r="M1018" s="24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5.75" customHeight="1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4"/>
      <c r="M1019" s="24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5.75" customHeight="1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4"/>
      <c r="M1020" s="24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5.75" customHeight="1" x14ac:dyDescent="0.2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4"/>
      <c r="M1021" s="24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5.75" customHeight="1" x14ac:dyDescent="0.2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4"/>
      <c r="M1022" s="24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5.75" customHeight="1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4"/>
      <c r="M1023" s="24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5.75" customHeight="1" x14ac:dyDescent="0.2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4"/>
      <c r="M1024" s="24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5.75" customHeight="1" x14ac:dyDescent="0.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4"/>
      <c r="M1025" s="24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5.75" customHeight="1" x14ac:dyDescent="0.2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4"/>
      <c r="M1026" s="24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5.75" customHeight="1" x14ac:dyDescent="0.2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4"/>
      <c r="M1027" s="24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5.75" customHeight="1" x14ac:dyDescent="0.2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4"/>
      <c r="M1028" s="24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5.75" customHeight="1" x14ac:dyDescent="0.2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4"/>
      <c r="M1029" s="24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5.75" customHeight="1" x14ac:dyDescent="0.2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4"/>
      <c r="M1030" s="24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5.75" customHeight="1" x14ac:dyDescent="0.2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4"/>
      <c r="M1031" s="24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5.75" customHeight="1" x14ac:dyDescent="0.2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4"/>
      <c r="M1032" s="24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5.75" customHeight="1" x14ac:dyDescent="0.2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4"/>
      <c r="M1033" s="24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5.75" customHeight="1" x14ac:dyDescent="0.2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4"/>
      <c r="M1034" s="24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5.75" customHeight="1" x14ac:dyDescent="0.2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4"/>
      <c r="M1035" s="24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5.75" customHeight="1" x14ac:dyDescent="0.2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4"/>
      <c r="M1036" s="24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5.75" customHeight="1" x14ac:dyDescent="0.2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4"/>
      <c r="M1037" s="24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5.75" customHeight="1" x14ac:dyDescent="0.2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4"/>
      <c r="M1038" s="24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ht="15.75" customHeight="1" x14ac:dyDescent="0.2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4"/>
      <c r="M1039" s="24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:26" ht="15.75" customHeight="1" x14ac:dyDescent="0.2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4"/>
      <c r="M1040" s="24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spans="1:26" ht="15.75" customHeight="1" x14ac:dyDescent="0.2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4"/>
      <c r="M1041" s="24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spans="1:26" ht="15.75" customHeight="1" x14ac:dyDescent="0.2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4"/>
      <c r="M1042" s="24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spans="1:26" ht="15.75" customHeight="1" x14ac:dyDescent="0.2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4"/>
      <c r="M1043" s="24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spans="1:26" ht="15.75" customHeight="1" x14ac:dyDescent="0.2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4"/>
      <c r="M1044" s="24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 spans="1:26" ht="15.75" customHeight="1" x14ac:dyDescent="0.2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4"/>
      <c r="M1045" s="24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 spans="1:26" ht="15.75" customHeight="1" x14ac:dyDescent="0.2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4"/>
      <c r="M1046" s="24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 spans="1:26" ht="15.75" customHeight="1" x14ac:dyDescent="0.2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4"/>
      <c r="M1047" s="24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 spans="1:26" ht="15.75" customHeight="1" x14ac:dyDescent="0.2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4"/>
      <c r="M1048" s="24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 spans="1:26" ht="15.75" customHeight="1" x14ac:dyDescent="0.2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4"/>
      <c r="M1049" s="24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 spans="1:26" ht="15.75" customHeight="1" x14ac:dyDescent="0.2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4"/>
      <c r="M1050" s="24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 spans="1:26" ht="15.75" customHeight="1" x14ac:dyDescent="0.2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4"/>
      <c r="M1051" s="24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 spans="1:26" ht="15.75" customHeight="1" x14ac:dyDescent="0.2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4"/>
      <c r="M1052" s="24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 spans="1:26" ht="15.75" customHeight="1" x14ac:dyDescent="0.2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4"/>
      <c r="M1053" s="24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 spans="1:26" ht="15.75" customHeight="1" x14ac:dyDescent="0.2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4"/>
      <c r="M1054" s="24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 spans="1:26" ht="15.75" customHeight="1" x14ac:dyDescent="0.2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4"/>
      <c r="M1055" s="24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 spans="1:26" ht="15.75" customHeight="1" x14ac:dyDescent="0.2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4"/>
      <c r="M1056" s="24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 spans="1:26" ht="15.75" customHeight="1" x14ac:dyDescent="0.2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4"/>
      <c r="M1057" s="24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 spans="1:26" ht="15.75" customHeight="1" x14ac:dyDescent="0.25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4"/>
      <c r="M1058" s="24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 spans="1:26" ht="15.75" customHeight="1" x14ac:dyDescent="0.25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4"/>
      <c r="M1059" s="24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 spans="1:26" ht="15.75" customHeight="1" x14ac:dyDescent="0.25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4"/>
      <c r="M1060" s="24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 spans="1:26" ht="15.75" customHeight="1" x14ac:dyDescent="0.25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4"/>
      <c r="M1061" s="24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 spans="1:26" ht="15.75" customHeight="1" x14ac:dyDescent="0.25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4"/>
      <c r="M1062" s="24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 spans="1:26" ht="15.75" customHeight="1" x14ac:dyDescent="0.25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4"/>
      <c r="M1063" s="24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 spans="1:26" ht="15.75" customHeight="1" x14ac:dyDescent="0.25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4"/>
      <c r="M1064" s="24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 spans="1:26" ht="15.75" customHeight="1" x14ac:dyDescent="0.25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4"/>
      <c r="M1065" s="24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 spans="1:26" ht="15.75" customHeight="1" x14ac:dyDescent="0.25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4"/>
      <c r="M1066" s="24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 spans="1:26" ht="15.75" customHeight="1" x14ac:dyDescent="0.25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4"/>
      <c r="M1067" s="24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 spans="1:26" ht="15.75" customHeight="1" x14ac:dyDescent="0.25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4"/>
      <c r="M1068" s="24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 spans="1:26" ht="15.75" customHeight="1" x14ac:dyDescent="0.25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4"/>
      <c r="M1069" s="24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 spans="1:26" ht="15.75" customHeight="1" x14ac:dyDescent="0.25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4"/>
      <c r="M1070" s="24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 spans="1:26" ht="15.75" customHeight="1" x14ac:dyDescent="0.25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4"/>
      <c r="M1071" s="24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 spans="1:26" ht="15.75" customHeight="1" x14ac:dyDescent="0.25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4"/>
      <c r="M1072" s="24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</sheetData>
  <mergeCells count="31">
    <mergeCell ref="P5:X5"/>
    <mergeCell ref="W6:W7"/>
    <mergeCell ref="X6:X7"/>
    <mergeCell ref="Y6:Y7"/>
    <mergeCell ref="T6:T7"/>
    <mergeCell ref="U6:U7"/>
    <mergeCell ref="V6:V7"/>
    <mergeCell ref="A4:Z4"/>
    <mergeCell ref="B5:F5"/>
    <mergeCell ref="G5:G7"/>
    <mergeCell ref="H5:H7"/>
    <mergeCell ref="I5:I7"/>
    <mergeCell ref="J5:J7"/>
    <mergeCell ref="Y5:Z5"/>
    <mergeCell ref="K5:K7"/>
    <mergeCell ref="L5:M5"/>
    <mergeCell ref="L6:L7"/>
    <mergeCell ref="M6:M7"/>
    <mergeCell ref="A5:A7"/>
    <mergeCell ref="B6:B7"/>
    <mergeCell ref="C6:C7"/>
    <mergeCell ref="D6:D7"/>
    <mergeCell ref="N5:O5"/>
    <mergeCell ref="V89:Z89"/>
    <mergeCell ref="V90:Z90"/>
    <mergeCell ref="E6:E7"/>
    <mergeCell ref="F6:F7"/>
    <mergeCell ref="N6:N7"/>
    <mergeCell ref="O6:O7"/>
    <mergeCell ref="P6:S6"/>
    <mergeCell ref="Z6:Z7"/>
  </mergeCells>
  <pageMargins left="0.7" right="0.7" top="0.78740157499999996" bottom="0.78740157499999996" header="0" footer="0"/>
  <pageSetup paperSize="9" scale="3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Z1003"/>
  <sheetViews>
    <sheetView topLeftCell="B1" workbookViewId="0">
      <selection activeCell="J22" sqref="J22"/>
    </sheetView>
  </sheetViews>
  <sheetFormatPr defaultColWidth="14.42578125" defaultRowHeight="15" customHeight="1" x14ac:dyDescent="0.25"/>
  <cols>
    <col min="1" max="1" width="14.28515625" hidden="1" customWidth="1"/>
    <col min="2" max="2" width="7.28515625" customWidth="1"/>
    <col min="3" max="3" width="18.28515625" customWidth="1"/>
    <col min="4" max="4" width="17.5703125" customWidth="1"/>
    <col min="5" max="5" width="9.7109375" customWidth="1"/>
    <col min="6" max="6" width="22.28515625" customWidth="1"/>
    <col min="7" max="8" width="13.7109375" customWidth="1"/>
    <col min="9" max="9" width="16.7109375" customWidth="1"/>
    <col min="10" max="10" width="39.42578125" customWidth="1"/>
    <col min="11" max="11" width="12.5703125" customWidth="1"/>
    <col min="12" max="12" width="13" customWidth="1"/>
    <col min="13" max="13" width="9" customWidth="1"/>
    <col min="14" max="14" width="8.7109375" customWidth="1"/>
    <col min="15" max="18" width="11.140625" customWidth="1"/>
    <col min="19" max="20" width="10.5703125" customWidth="1"/>
    <col min="21" max="26" width="8.7109375" customWidth="1"/>
  </cols>
  <sheetData>
    <row r="4" spans="1:26" ht="21.75" customHeight="1" x14ac:dyDescent="0.3">
      <c r="A4" s="176" t="s">
        <v>294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7"/>
      <c r="U4" s="2"/>
      <c r="V4" s="2"/>
      <c r="W4" s="2"/>
      <c r="X4" s="2"/>
      <c r="Y4" s="2"/>
      <c r="Z4" s="2"/>
    </row>
    <row r="5" spans="1:26" ht="30" customHeight="1" x14ac:dyDescent="0.25">
      <c r="A5" s="178" t="s">
        <v>295</v>
      </c>
      <c r="B5" s="181" t="s">
        <v>40</v>
      </c>
      <c r="C5" s="182" t="s">
        <v>296</v>
      </c>
      <c r="D5" s="183"/>
      <c r="E5" s="184"/>
      <c r="F5" s="181" t="s">
        <v>42</v>
      </c>
      <c r="G5" s="173" t="s">
        <v>134</v>
      </c>
      <c r="H5" s="173" t="s">
        <v>44</v>
      </c>
      <c r="I5" s="173" t="s">
        <v>45</v>
      </c>
      <c r="J5" s="181" t="s">
        <v>46</v>
      </c>
      <c r="K5" s="185" t="s">
        <v>297</v>
      </c>
      <c r="L5" s="186"/>
      <c r="M5" s="187" t="s">
        <v>298</v>
      </c>
      <c r="N5" s="186"/>
      <c r="O5" s="188" t="s">
        <v>299</v>
      </c>
      <c r="P5" s="189"/>
      <c r="Q5" s="189"/>
      <c r="R5" s="190"/>
      <c r="S5" s="187" t="s">
        <v>47</v>
      </c>
      <c r="T5" s="186"/>
      <c r="U5" s="2"/>
      <c r="V5" s="2"/>
      <c r="W5" s="2"/>
      <c r="X5" s="2"/>
      <c r="Y5" s="2"/>
      <c r="Z5" s="2"/>
    </row>
    <row r="6" spans="1:26" ht="21.75" customHeight="1" x14ac:dyDescent="0.25">
      <c r="A6" s="179"/>
      <c r="B6" s="174"/>
      <c r="C6" s="191" t="s">
        <v>300</v>
      </c>
      <c r="D6" s="163" t="s">
        <v>301</v>
      </c>
      <c r="E6" s="163" t="s">
        <v>302</v>
      </c>
      <c r="F6" s="174"/>
      <c r="G6" s="174"/>
      <c r="H6" s="174"/>
      <c r="I6" s="174"/>
      <c r="J6" s="174"/>
      <c r="K6" s="165" t="s">
        <v>303</v>
      </c>
      <c r="L6" s="165" t="s">
        <v>304</v>
      </c>
      <c r="M6" s="167" t="s">
        <v>55</v>
      </c>
      <c r="N6" s="168" t="s">
        <v>56</v>
      </c>
      <c r="O6" s="170" t="s">
        <v>135</v>
      </c>
      <c r="P6" s="171"/>
      <c r="Q6" s="171"/>
      <c r="R6" s="172"/>
      <c r="S6" s="167" t="s">
        <v>305</v>
      </c>
      <c r="T6" s="168" t="s">
        <v>58</v>
      </c>
      <c r="U6" s="2"/>
      <c r="V6" s="2"/>
      <c r="W6" s="2"/>
      <c r="X6" s="2"/>
      <c r="Y6" s="2"/>
      <c r="Z6" s="2"/>
    </row>
    <row r="7" spans="1:26" ht="68.25" customHeight="1" x14ac:dyDescent="0.25">
      <c r="A7" s="180"/>
      <c r="B7" s="175"/>
      <c r="C7" s="166"/>
      <c r="D7" s="164"/>
      <c r="E7" s="164"/>
      <c r="F7" s="175"/>
      <c r="G7" s="175"/>
      <c r="H7" s="175"/>
      <c r="I7" s="175"/>
      <c r="J7" s="175"/>
      <c r="K7" s="166"/>
      <c r="L7" s="166"/>
      <c r="M7" s="166"/>
      <c r="N7" s="169"/>
      <c r="O7" s="28" t="s">
        <v>140</v>
      </c>
      <c r="P7" s="29" t="s">
        <v>306</v>
      </c>
      <c r="Q7" s="29" t="s">
        <v>307</v>
      </c>
      <c r="R7" s="30" t="s">
        <v>308</v>
      </c>
      <c r="S7" s="166"/>
      <c r="T7" s="169"/>
      <c r="U7" s="2"/>
      <c r="V7" s="2"/>
      <c r="W7" s="2"/>
      <c r="X7" s="2"/>
      <c r="Y7" s="2"/>
      <c r="Z7" s="2"/>
    </row>
    <row r="8" spans="1:26" x14ac:dyDescent="0.25">
      <c r="A8" s="2">
        <v>1</v>
      </c>
      <c r="B8" s="31">
        <v>1</v>
      </c>
      <c r="C8" s="32"/>
      <c r="D8" s="33"/>
      <c r="E8" s="34"/>
      <c r="F8" s="35"/>
      <c r="G8" s="35"/>
      <c r="H8" s="35"/>
      <c r="I8" s="35"/>
      <c r="J8" s="36" t="s">
        <v>309</v>
      </c>
      <c r="K8" s="37">
        <v>10000000</v>
      </c>
      <c r="L8" s="38">
        <f>K8/100*70</f>
        <v>7000000</v>
      </c>
      <c r="M8" s="32"/>
      <c r="N8" s="34"/>
      <c r="O8" s="32"/>
      <c r="P8" s="33"/>
      <c r="Q8" s="33"/>
      <c r="R8" s="34"/>
      <c r="S8" s="32"/>
      <c r="T8" s="34"/>
      <c r="U8" s="2"/>
      <c r="V8" s="2"/>
      <c r="W8" s="2"/>
      <c r="X8" s="2"/>
      <c r="Y8" s="2"/>
      <c r="Z8" s="2"/>
    </row>
    <row r="9" spans="1:26" x14ac:dyDescent="0.25">
      <c r="A9" s="2">
        <v>2</v>
      </c>
      <c r="B9" s="39">
        <v>2</v>
      </c>
      <c r="C9" s="40"/>
      <c r="D9" s="41"/>
      <c r="E9" s="42"/>
      <c r="F9" s="43"/>
      <c r="G9" s="43"/>
      <c r="H9" s="43"/>
      <c r="I9" s="43"/>
      <c r="J9" s="44" t="s">
        <v>310</v>
      </c>
      <c r="K9" s="45">
        <v>10000000</v>
      </c>
      <c r="L9" s="46">
        <f>K9/100*85</f>
        <v>8500000</v>
      </c>
      <c r="M9" s="40"/>
      <c r="N9" s="42"/>
      <c r="O9" s="40"/>
      <c r="P9" s="41"/>
      <c r="Q9" s="41"/>
      <c r="R9" s="42"/>
      <c r="S9" s="40"/>
      <c r="T9" s="42"/>
      <c r="U9" s="2"/>
      <c r="V9" s="2"/>
      <c r="W9" s="2"/>
      <c r="X9" s="2"/>
      <c r="Y9" s="2"/>
      <c r="Z9" s="2"/>
    </row>
    <row r="10" spans="1:26" x14ac:dyDescent="0.25">
      <c r="A10" s="2">
        <v>3</v>
      </c>
      <c r="B10" s="39">
        <v>3</v>
      </c>
      <c r="C10" s="40"/>
      <c r="D10" s="41"/>
      <c r="E10" s="42"/>
      <c r="F10" s="43"/>
      <c r="G10" s="43"/>
      <c r="H10" s="43"/>
      <c r="I10" s="43"/>
      <c r="J10" s="43"/>
      <c r="K10" s="45"/>
      <c r="L10" s="46"/>
      <c r="M10" s="40"/>
      <c r="N10" s="42"/>
      <c r="O10" s="40"/>
      <c r="P10" s="41"/>
      <c r="Q10" s="41"/>
      <c r="R10" s="42"/>
      <c r="S10" s="40"/>
      <c r="T10" s="42"/>
      <c r="U10" s="2"/>
      <c r="V10" s="2"/>
      <c r="W10" s="2"/>
      <c r="X10" s="2"/>
      <c r="Y10" s="2"/>
      <c r="Z10" s="2"/>
    </row>
    <row r="11" spans="1:26" x14ac:dyDescent="0.25">
      <c r="A11" s="2"/>
      <c r="B11" s="47" t="s">
        <v>311</v>
      </c>
      <c r="C11" s="48"/>
      <c r="D11" s="49"/>
      <c r="E11" s="50"/>
      <c r="F11" s="51"/>
      <c r="G11" s="51"/>
      <c r="H11" s="51"/>
      <c r="I11" s="51"/>
      <c r="J11" s="51"/>
      <c r="K11" s="52"/>
      <c r="L11" s="53"/>
      <c r="M11" s="48"/>
      <c r="N11" s="50"/>
      <c r="O11" s="48"/>
      <c r="P11" s="49"/>
      <c r="Q11" s="49"/>
      <c r="R11" s="50"/>
      <c r="S11" s="48"/>
      <c r="T11" s="50"/>
      <c r="U11" s="2"/>
      <c r="V11" s="2"/>
      <c r="W11" s="2"/>
      <c r="X11" s="2"/>
      <c r="Y11" s="2"/>
      <c r="Z11" s="2"/>
    </row>
    <row r="12" spans="1:26" x14ac:dyDescent="0.25">
      <c r="A12" s="2"/>
      <c r="B12" s="54"/>
      <c r="C12" s="2"/>
      <c r="D12" s="2"/>
      <c r="E12" s="2"/>
      <c r="F12" s="2"/>
      <c r="G12" s="2"/>
      <c r="H12" s="2"/>
      <c r="I12" s="2"/>
      <c r="J12" s="2"/>
      <c r="K12" s="24"/>
      <c r="L12" s="24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2"/>
      <c r="B13" s="54"/>
      <c r="C13" s="2"/>
      <c r="D13" s="2"/>
      <c r="E13" s="2"/>
      <c r="F13" s="2"/>
      <c r="G13" s="2"/>
      <c r="H13" s="2"/>
      <c r="I13" s="2"/>
      <c r="J13" s="2"/>
      <c r="K13" s="24"/>
      <c r="L13" s="24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2"/>
      <c r="B14" s="54"/>
      <c r="C14" s="2"/>
      <c r="D14" s="2"/>
      <c r="E14" s="2"/>
      <c r="F14" s="2"/>
      <c r="G14" s="2"/>
      <c r="H14" s="2"/>
      <c r="I14" s="2"/>
      <c r="J14" s="2"/>
      <c r="K14" s="24"/>
      <c r="L14" s="24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4"/>
      <c r="L15" s="24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2"/>
      <c r="B16" s="2" t="s">
        <v>126</v>
      </c>
      <c r="C16" s="2"/>
      <c r="D16" s="2"/>
      <c r="E16" s="2"/>
      <c r="F16" s="2"/>
      <c r="G16" s="2"/>
      <c r="H16" s="2"/>
      <c r="I16" s="2"/>
      <c r="J16" s="2"/>
      <c r="K16" s="24"/>
      <c r="L16" s="24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4"/>
      <c r="L17" s="24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4"/>
      <c r="L18" s="24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2" t="s">
        <v>312</v>
      </c>
      <c r="B19" s="2"/>
      <c r="C19" s="2"/>
      <c r="D19" s="2"/>
      <c r="E19" s="2"/>
      <c r="F19" s="2"/>
      <c r="G19" s="2"/>
      <c r="H19" s="2"/>
      <c r="I19" s="2"/>
      <c r="J19" s="2"/>
      <c r="K19" s="24"/>
      <c r="L19" s="24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2"/>
      <c r="B20" s="2" t="s">
        <v>313</v>
      </c>
      <c r="C20" s="2"/>
      <c r="D20" s="2"/>
      <c r="E20" s="2"/>
      <c r="F20" s="2"/>
      <c r="G20" s="2"/>
      <c r="H20" s="2"/>
      <c r="I20" s="2"/>
      <c r="J20" s="2"/>
      <c r="K20" s="24"/>
      <c r="L20" s="24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2" t="s">
        <v>314</v>
      </c>
      <c r="C21" s="2"/>
      <c r="D21" s="2"/>
      <c r="E21" s="2"/>
      <c r="F21" s="2"/>
      <c r="G21" s="2"/>
      <c r="H21" s="2"/>
      <c r="I21" s="2"/>
      <c r="J21" s="2"/>
      <c r="K21" s="24"/>
      <c r="L21" s="24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2"/>
      <c r="B22" s="2" t="s">
        <v>315</v>
      </c>
      <c r="C22" s="2"/>
      <c r="D22" s="2"/>
      <c r="E22" s="2"/>
      <c r="F22" s="2"/>
      <c r="G22" s="2"/>
      <c r="H22" s="2"/>
      <c r="I22" s="2"/>
      <c r="J22" s="2"/>
      <c r="K22" s="24"/>
      <c r="L22" s="24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2"/>
      <c r="B23" s="2" t="s">
        <v>129</v>
      </c>
      <c r="C23" s="2"/>
      <c r="D23" s="2"/>
      <c r="E23" s="2"/>
      <c r="F23" s="2"/>
      <c r="G23" s="2"/>
      <c r="H23" s="2"/>
      <c r="I23" s="2"/>
      <c r="J23" s="2"/>
      <c r="K23" s="24"/>
      <c r="L23" s="24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4"/>
      <c r="L24" s="24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2" t="s">
        <v>278</v>
      </c>
      <c r="C25" s="2"/>
      <c r="D25" s="2"/>
      <c r="E25" s="2"/>
      <c r="F25" s="2"/>
      <c r="G25" s="2"/>
      <c r="H25" s="2"/>
      <c r="I25" s="2"/>
      <c r="J25" s="2"/>
      <c r="K25" s="24"/>
      <c r="L25" s="24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4"/>
      <c r="L26" s="24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4" t="s">
        <v>316</v>
      </c>
      <c r="B27" s="2" t="s">
        <v>317</v>
      </c>
      <c r="C27" s="2"/>
      <c r="D27" s="2"/>
      <c r="E27" s="2"/>
      <c r="F27" s="2"/>
      <c r="G27" s="2"/>
      <c r="H27" s="2"/>
      <c r="I27" s="2"/>
      <c r="J27" s="2"/>
      <c r="K27" s="24"/>
      <c r="L27" s="24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4" t="s">
        <v>288</v>
      </c>
      <c r="B28" s="2" t="s">
        <v>280</v>
      </c>
      <c r="C28" s="2"/>
      <c r="D28" s="2"/>
      <c r="E28" s="2"/>
      <c r="F28" s="2"/>
      <c r="G28" s="2"/>
      <c r="H28" s="2"/>
      <c r="I28" s="2"/>
      <c r="J28" s="2"/>
      <c r="K28" s="24"/>
      <c r="L28" s="24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4"/>
      <c r="B29" s="2" t="s">
        <v>281</v>
      </c>
      <c r="C29" s="2"/>
      <c r="D29" s="2"/>
      <c r="E29" s="2"/>
      <c r="F29" s="2"/>
      <c r="G29" s="2"/>
      <c r="H29" s="2"/>
      <c r="I29" s="2"/>
      <c r="J29" s="2"/>
      <c r="K29" s="24"/>
      <c r="L29" s="24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4"/>
      <c r="B30" s="2" t="s">
        <v>282</v>
      </c>
      <c r="C30" s="2"/>
      <c r="D30" s="2"/>
      <c r="E30" s="2"/>
      <c r="F30" s="2"/>
      <c r="G30" s="2"/>
      <c r="H30" s="2"/>
      <c r="I30" s="2"/>
      <c r="J30" s="2"/>
      <c r="K30" s="24"/>
      <c r="L30" s="24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4"/>
      <c r="B31" s="2" t="s">
        <v>283</v>
      </c>
      <c r="C31" s="2"/>
      <c r="D31" s="2"/>
      <c r="E31" s="2"/>
      <c r="F31" s="2"/>
      <c r="G31" s="2"/>
      <c r="H31" s="2"/>
      <c r="I31" s="2"/>
      <c r="J31" s="2"/>
      <c r="K31" s="24"/>
      <c r="L31" s="24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4"/>
      <c r="B32" s="2" t="s">
        <v>284</v>
      </c>
      <c r="C32" s="2"/>
      <c r="D32" s="2"/>
      <c r="E32" s="2"/>
      <c r="F32" s="2"/>
      <c r="G32" s="2"/>
      <c r="H32" s="2"/>
      <c r="I32" s="2"/>
      <c r="J32" s="2"/>
      <c r="K32" s="24"/>
      <c r="L32" s="24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4"/>
      <c r="B33" s="2" t="s">
        <v>285</v>
      </c>
      <c r="C33" s="2"/>
      <c r="D33" s="2"/>
      <c r="E33" s="2"/>
      <c r="F33" s="2"/>
      <c r="G33" s="2"/>
      <c r="H33" s="2"/>
      <c r="I33" s="2"/>
      <c r="J33" s="2"/>
      <c r="K33" s="24"/>
      <c r="L33" s="24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4"/>
      <c r="B34" s="2"/>
      <c r="C34" s="2"/>
      <c r="D34" s="2"/>
      <c r="E34" s="2"/>
      <c r="F34" s="2"/>
      <c r="G34" s="2"/>
      <c r="H34" s="2"/>
      <c r="I34" s="2"/>
      <c r="J34" s="2"/>
      <c r="K34" s="24"/>
      <c r="L34" s="24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4"/>
      <c r="B35" s="2" t="s">
        <v>318</v>
      </c>
      <c r="C35" s="2"/>
      <c r="D35" s="2"/>
      <c r="E35" s="2"/>
      <c r="F35" s="2"/>
      <c r="G35" s="2"/>
      <c r="H35" s="2"/>
      <c r="I35" s="2"/>
      <c r="J35" s="2"/>
      <c r="K35" s="24"/>
      <c r="L35" s="24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4"/>
      <c r="B36" s="2" t="s">
        <v>288</v>
      </c>
      <c r="C36" s="2"/>
      <c r="D36" s="2"/>
      <c r="E36" s="2"/>
      <c r="F36" s="2"/>
      <c r="G36" s="2"/>
      <c r="H36" s="2"/>
      <c r="I36" s="2"/>
      <c r="J36" s="2"/>
      <c r="K36" s="24"/>
      <c r="L36" s="24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4"/>
      <c r="L37" s="24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 t="s">
        <v>289</v>
      </c>
      <c r="C38" s="2"/>
      <c r="D38" s="2"/>
      <c r="E38" s="2"/>
      <c r="F38" s="2"/>
      <c r="G38" s="2"/>
      <c r="H38" s="2"/>
      <c r="I38" s="2"/>
      <c r="J38" s="2"/>
      <c r="K38" s="24"/>
      <c r="L38" s="24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 t="s">
        <v>290</v>
      </c>
      <c r="C39" s="2"/>
      <c r="D39" s="2"/>
      <c r="E39" s="2"/>
      <c r="F39" s="2"/>
      <c r="G39" s="2"/>
      <c r="H39" s="2"/>
      <c r="I39" s="2"/>
      <c r="J39" s="2"/>
      <c r="K39" s="24"/>
      <c r="L39" s="24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4"/>
      <c r="L40" s="24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 t="s">
        <v>291</v>
      </c>
      <c r="C41" s="2"/>
      <c r="D41" s="2"/>
      <c r="E41" s="2"/>
      <c r="F41" s="2"/>
      <c r="G41" s="2"/>
      <c r="H41" s="2"/>
      <c r="I41" s="2"/>
      <c r="J41" s="2"/>
      <c r="K41" s="24"/>
      <c r="L41" s="24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 t="s">
        <v>292</v>
      </c>
      <c r="C42" s="2"/>
      <c r="D42" s="2"/>
      <c r="E42" s="2"/>
      <c r="F42" s="2"/>
      <c r="G42" s="2"/>
      <c r="H42" s="2"/>
      <c r="I42" s="2"/>
      <c r="J42" s="2"/>
      <c r="K42" s="24"/>
      <c r="L42" s="24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 t="s">
        <v>293</v>
      </c>
      <c r="C43" s="2"/>
      <c r="D43" s="2"/>
      <c r="E43" s="2"/>
      <c r="F43" s="2"/>
      <c r="G43" s="2"/>
      <c r="H43" s="2"/>
      <c r="I43" s="2"/>
      <c r="J43" s="2"/>
      <c r="K43" s="24"/>
      <c r="L43" s="24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4"/>
      <c r="L44" s="24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4"/>
      <c r="L45" s="24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4"/>
      <c r="L46" s="24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4"/>
      <c r="L47" s="24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4"/>
      <c r="L48" s="24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4"/>
      <c r="L49" s="24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4"/>
      <c r="L50" s="24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4"/>
      <c r="L51" s="24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4"/>
      <c r="L52" s="24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4"/>
      <c r="L53" s="24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4"/>
      <c r="L54" s="24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4"/>
      <c r="L55" s="24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4"/>
      <c r="L56" s="24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4"/>
      <c r="L57" s="24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4"/>
      <c r="L58" s="24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4"/>
      <c r="L59" s="24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4"/>
      <c r="L60" s="24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4"/>
      <c r="L61" s="24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4"/>
      <c r="L62" s="24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4"/>
      <c r="L63" s="24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4"/>
      <c r="L64" s="24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4"/>
      <c r="L65" s="24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4"/>
      <c r="L66" s="24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4"/>
      <c r="L67" s="24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4"/>
      <c r="L68" s="24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4"/>
      <c r="L69" s="24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4"/>
      <c r="L70" s="24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4"/>
      <c r="L71" s="24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4"/>
      <c r="L72" s="24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4"/>
      <c r="L73" s="24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4"/>
      <c r="L74" s="24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4"/>
      <c r="L75" s="24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4"/>
      <c r="L76" s="24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4"/>
      <c r="L77" s="24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4"/>
      <c r="L78" s="24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4"/>
      <c r="L79" s="24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4"/>
      <c r="L80" s="24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4"/>
      <c r="L81" s="24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4"/>
      <c r="L82" s="24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4"/>
      <c r="L83" s="24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4"/>
      <c r="L84" s="24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4"/>
      <c r="L85" s="24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4"/>
      <c r="L86" s="24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4"/>
      <c r="L87" s="24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4"/>
      <c r="L88" s="24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4"/>
      <c r="L89" s="24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4"/>
      <c r="L90" s="24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4"/>
      <c r="L91" s="24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4"/>
      <c r="L92" s="24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4"/>
      <c r="L93" s="24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4"/>
      <c r="L94" s="24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4"/>
      <c r="L95" s="24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4"/>
      <c r="L96" s="24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4"/>
      <c r="L97" s="24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4"/>
      <c r="L98" s="24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4"/>
      <c r="L99" s="24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4"/>
      <c r="L100" s="24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4"/>
      <c r="L101" s="24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4"/>
      <c r="L102" s="24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4"/>
      <c r="L103" s="24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4"/>
      <c r="L104" s="24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4"/>
      <c r="L105" s="24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4"/>
      <c r="L106" s="24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4"/>
      <c r="L107" s="24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4"/>
      <c r="L108" s="24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4"/>
      <c r="L109" s="24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4"/>
      <c r="L110" s="24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4"/>
      <c r="L111" s="24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4"/>
      <c r="L112" s="24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4"/>
      <c r="L113" s="24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4"/>
      <c r="L114" s="24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4"/>
      <c r="L115" s="24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4"/>
      <c r="L116" s="24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4"/>
      <c r="L117" s="24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4"/>
      <c r="L118" s="24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4"/>
      <c r="L119" s="24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4"/>
      <c r="L120" s="24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4"/>
      <c r="L121" s="24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4"/>
      <c r="L122" s="24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4"/>
      <c r="L123" s="24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4"/>
      <c r="L124" s="24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4"/>
      <c r="L125" s="24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4"/>
      <c r="L126" s="24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4"/>
      <c r="L127" s="24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4"/>
      <c r="L128" s="24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4"/>
      <c r="L129" s="24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4"/>
      <c r="L130" s="24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4"/>
      <c r="L131" s="24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4"/>
      <c r="L132" s="24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4"/>
      <c r="L133" s="24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4"/>
      <c r="L134" s="24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4"/>
      <c r="L135" s="24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4"/>
      <c r="L136" s="24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4"/>
      <c r="L137" s="24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4"/>
      <c r="L138" s="24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4"/>
      <c r="L139" s="24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4"/>
      <c r="L140" s="24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4"/>
      <c r="L141" s="24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4"/>
      <c r="L142" s="24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4"/>
      <c r="L143" s="24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4"/>
      <c r="L144" s="24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4"/>
      <c r="L145" s="24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4"/>
      <c r="L146" s="24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4"/>
      <c r="L147" s="24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4"/>
      <c r="L148" s="24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4"/>
      <c r="L149" s="24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4"/>
      <c r="L150" s="24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4"/>
      <c r="L151" s="24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4"/>
      <c r="L152" s="24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4"/>
      <c r="L153" s="24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4"/>
      <c r="L154" s="24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4"/>
      <c r="L155" s="24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4"/>
      <c r="L156" s="24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4"/>
      <c r="L157" s="24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4"/>
      <c r="L158" s="24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4"/>
      <c r="L159" s="24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4"/>
      <c r="L160" s="24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4"/>
      <c r="L161" s="24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4"/>
      <c r="L162" s="24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4"/>
      <c r="L163" s="24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4"/>
      <c r="L164" s="24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4"/>
      <c r="L165" s="24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4"/>
      <c r="L166" s="24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4"/>
      <c r="L167" s="24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4"/>
      <c r="L168" s="24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4"/>
      <c r="L169" s="24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4"/>
      <c r="L170" s="24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4"/>
      <c r="L171" s="24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4"/>
      <c r="L172" s="24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4"/>
      <c r="L173" s="24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4"/>
      <c r="L174" s="24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4"/>
      <c r="L175" s="24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4"/>
      <c r="L176" s="24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4"/>
      <c r="L177" s="24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4"/>
      <c r="L178" s="24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4"/>
      <c r="L179" s="24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4"/>
      <c r="L180" s="24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4"/>
      <c r="L181" s="24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4"/>
      <c r="L182" s="24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4"/>
      <c r="L183" s="24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4"/>
      <c r="L184" s="24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4"/>
      <c r="L185" s="24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4"/>
      <c r="L186" s="24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4"/>
      <c r="L187" s="24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4"/>
      <c r="L188" s="24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4"/>
      <c r="L189" s="24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4"/>
      <c r="L190" s="24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4"/>
      <c r="L191" s="24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4"/>
      <c r="L192" s="24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4"/>
      <c r="L193" s="24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4"/>
      <c r="L194" s="24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4"/>
      <c r="L195" s="24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4"/>
      <c r="L196" s="24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4"/>
      <c r="L197" s="24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4"/>
      <c r="L198" s="24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4"/>
      <c r="L199" s="24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4"/>
      <c r="L200" s="24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4"/>
      <c r="L201" s="24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4"/>
      <c r="L202" s="24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4"/>
      <c r="L203" s="24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4"/>
      <c r="L204" s="24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4"/>
      <c r="L205" s="24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4"/>
      <c r="L206" s="24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4"/>
      <c r="L207" s="24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4"/>
      <c r="L208" s="24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4"/>
      <c r="L209" s="24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4"/>
      <c r="L210" s="24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4"/>
      <c r="L211" s="24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4"/>
      <c r="L212" s="24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4"/>
      <c r="L213" s="24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4"/>
      <c r="L214" s="24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4"/>
      <c r="L215" s="24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4"/>
      <c r="L216" s="24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4"/>
      <c r="L217" s="24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4"/>
      <c r="L218" s="24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4"/>
      <c r="L219" s="24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4"/>
      <c r="L220" s="24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4"/>
      <c r="L221" s="24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4"/>
      <c r="L222" s="24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4"/>
      <c r="L223" s="24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4"/>
      <c r="L224" s="24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4"/>
      <c r="L225" s="24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4"/>
      <c r="L226" s="24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4"/>
      <c r="L227" s="24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4"/>
      <c r="L228" s="24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4"/>
      <c r="L229" s="24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4"/>
      <c r="L230" s="24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4"/>
      <c r="L231" s="24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4"/>
      <c r="L232" s="24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4"/>
      <c r="L233" s="24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4"/>
      <c r="L234" s="24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4"/>
      <c r="L235" s="24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4"/>
      <c r="L236" s="24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4"/>
      <c r="L237" s="24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4"/>
      <c r="L238" s="24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4"/>
      <c r="L239" s="24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4"/>
      <c r="L240" s="24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4"/>
      <c r="L241" s="24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4"/>
      <c r="L242" s="24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4"/>
      <c r="L243" s="24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4"/>
      <c r="L244" s="24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4"/>
      <c r="L245" s="24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4"/>
      <c r="L246" s="24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4"/>
      <c r="L247" s="24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4"/>
      <c r="L248" s="24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4"/>
      <c r="L249" s="24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4"/>
      <c r="L250" s="24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4"/>
      <c r="L251" s="24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4"/>
      <c r="L252" s="24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4"/>
      <c r="L253" s="24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4"/>
      <c r="L254" s="24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4"/>
      <c r="L255" s="24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4"/>
      <c r="L256" s="24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4"/>
      <c r="L257" s="24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4"/>
      <c r="L258" s="24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4"/>
      <c r="L259" s="24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4"/>
      <c r="L260" s="24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4"/>
      <c r="L261" s="24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4"/>
      <c r="L262" s="24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4"/>
      <c r="L263" s="24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4"/>
      <c r="L264" s="24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4"/>
      <c r="L265" s="24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4"/>
      <c r="L266" s="24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4"/>
      <c r="L267" s="24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4"/>
      <c r="L268" s="24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4"/>
      <c r="L269" s="24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4"/>
      <c r="L270" s="24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4"/>
      <c r="L271" s="24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4"/>
      <c r="L272" s="24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4"/>
      <c r="L273" s="24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4"/>
      <c r="L274" s="24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4"/>
      <c r="L275" s="24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4"/>
      <c r="L276" s="24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4"/>
      <c r="L277" s="24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4"/>
      <c r="L278" s="24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4"/>
      <c r="L279" s="24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4"/>
      <c r="L280" s="24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4"/>
      <c r="L281" s="24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4"/>
      <c r="L282" s="24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4"/>
      <c r="L283" s="24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4"/>
      <c r="L284" s="24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4"/>
      <c r="L285" s="24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4"/>
      <c r="L286" s="24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4"/>
      <c r="L287" s="24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4"/>
      <c r="L288" s="24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4"/>
      <c r="L289" s="24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4"/>
      <c r="L290" s="24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4"/>
      <c r="L291" s="24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4"/>
      <c r="L292" s="24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4"/>
      <c r="L293" s="24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4"/>
      <c r="L294" s="24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4"/>
      <c r="L295" s="24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4"/>
      <c r="L296" s="24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4"/>
      <c r="L297" s="24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4"/>
      <c r="L298" s="24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4"/>
      <c r="L299" s="24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4"/>
      <c r="L300" s="24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4"/>
      <c r="L301" s="24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4"/>
      <c r="L302" s="24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4"/>
      <c r="L303" s="24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4"/>
      <c r="L304" s="24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4"/>
      <c r="L305" s="24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4"/>
      <c r="L306" s="24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4"/>
      <c r="L307" s="24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4"/>
      <c r="L308" s="24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4"/>
      <c r="L309" s="24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4"/>
      <c r="L310" s="24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4"/>
      <c r="L311" s="24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4"/>
      <c r="L312" s="24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4"/>
      <c r="L313" s="24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4"/>
      <c r="L314" s="24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4"/>
      <c r="L315" s="24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4"/>
      <c r="L316" s="24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4"/>
      <c r="L317" s="24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4"/>
      <c r="L318" s="24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4"/>
      <c r="L319" s="24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4"/>
      <c r="L320" s="24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4"/>
      <c r="L321" s="24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4"/>
      <c r="L322" s="24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4"/>
      <c r="L323" s="24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4"/>
      <c r="L324" s="24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4"/>
      <c r="L325" s="24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4"/>
      <c r="L326" s="24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4"/>
      <c r="L327" s="24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4"/>
      <c r="L328" s="24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4"/>
      <c r="L329" s="24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4"/>
      <c r="L330" s="24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4"/>
      <c r="L331" s="24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4"/>
      <c r="L332" s="24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4"/>
      <c r="L333" s="24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4"/>
      <c r="L334" s="24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4"/>
      <c r="L335" s="24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4"/>
      <c r="L336" s="24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4"/>
      <c r="L337" s="24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4"/>
      <c r="L338" s="24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4"/>
      <c r="L339" s="24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4"/>
      <c r="L340" s="24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4"/>
      <c r="L341" s="24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4"/>
      <c r="L342" s="24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4"/>
      <c r="L343" s="24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4"/>
      <c r="L344" s="24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4"/>
      <c r="L345" s="24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4"/>
      <c r="L346" s="24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4"/>
      <c r="L347" s="24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4"/>
      <c r="L348" s="24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4"/>
      <c r="L349" s="24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4"/>
      <c r="L350" s="24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4"/>
      <c r="L351" s="24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4"/>
      <c r="L352" s="24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4"/>
      <c r="L353" s="24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4"/>
      <c r="L354" s="24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4"/>
      <c r="L355" s="24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4"/>
      <c r="L356" s="24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4"/>
      <c r="L357" s="24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4"/>
      <c r="L358" s="24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4"/>
      <c r="L359" s="24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4"/>
      <c r="L360" s="24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4"/>
      <c r="L361" s="24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4"/>
      <c r="L362" s="24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4"/>
      <c r="L363" s="24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4"/>
      <c r="L364" s="24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4"/>
      <c r="L365" s="24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4"/>
      <c r="L366" s="24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4"/>
      <c r="L367" s="24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4"/>
      <c r="L368" s="24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4"/>
      <c r="L369" s="24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4"/>
      <c r="L370" s="24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4"/>
      <c r="L371" s="24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4"/>
      <c r="L372" s="24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4"/>
      <c r="L373" s="24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4"/>
      <c r="L374" s="24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4"/>
      <c r="L375" s="24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4"/>
      <c r="L376" s="24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4"/>
      <c r="L377" s="24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4"/>
      <c r="L378" s="24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4"/>
      <c r="L379" s="24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4"/>
      <c r="L380" s="24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4"/>
      <c r="L381" s="24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4"/>
      <c r="L382" s="24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4"/>
      <c r="L383" s="24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4"/>
      <c r="L384" s="24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4"/>
      <c r="L385" s="24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4"/>
      <c r="L386" s="24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4"/>
      <c r="L387" s="24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4"/>
      <c r="L388" s="24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4"/>
      <c r="L389" s="24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4"/>
      <c r="L390" s="24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4"/>
      <c r="L391" s="24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4"/>
      <c r="L392" s="24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4"/>
      <c r="L393" s="24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4"/>
      <c r="L394" s="24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4"/>
      <c r="L395" s="24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4"/>
      <c r="L396" s="24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4"/>
      <c r="L397" s="24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4"/>
      <c r="L398" s="24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4"/>
      <c r="L399" s="24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4"/>
      <c r="L400" s="24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4"/>
      <c r="L401" s="24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4"/>
      <c r="L402" s="24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4"/>
      <c r="L403" s="24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4"/>
      <c r="L404" s="24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4"/>
      <c r="L405" s="24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4"/>
      <c r="L406" s="24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4"/>
      <c r="L407" s="24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4"/>
      <c r="L408" s="24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4"/>
      <c r="L409" s="24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4"/>
      <c r="L410" s="24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4"/>
      <c r="L411" s="24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4"/>
      <c r="L412" s="24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4"/>
      <c r="L413" s="24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4"/>
      <c r="L414" s="24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4"/>
      <c r="L415" s="24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4"/>
      <c r="L416" s="24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4"/>
      <c r="L417" s="24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4"/>
      <c r="L418" s="24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4"/>
      <c r="L419" s="24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4"/>
      <c r="L420" s="24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4"/>
      <c r="L421" s="24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4"/>
      <c r="L422" s="24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4"/>
      <c r="L423" s="24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4"/>
      <c r="L424" s="24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4"/>
      <c r="L425" s="24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4"/>
      <c r="L426" s="24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4"/>
      <c r="L427" s="24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4"/>
      <c r="L428" s="24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4"/>
      <c r="L429" s="24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4"/>
      <c r="L430" s="24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4"/>
      <c r="L431" s="24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4"/>
      <c r="L432" s="24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4"/>
      <c r="L433" s="24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4"/>
      <c r="L434" s="24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4"/>
      <c r="L435" s="24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4"/>
      <c r="L436" s="24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4"/>
      <c r="L437" s="24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4"/>
      <c r="L438" s="24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4"/>
      <c r="L439" s="24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4"/>
      <c r="L440" s="24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4"/>
      <c r="L441" s="24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4"/>
      <c r="L442" s="24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4"/>
      <c r="L443" s="24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4"/>
      <c r="L444" s="24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4"/>
      <c r="L445" s="24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4"/>
      <c r="L446" s="24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4"/>
      <c r="L447" s="24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4"/>
      <c r="L448" s="24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4"/>
      <c r="L449" s="24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4"/>
      <c r="L450" s="24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4"/>
      <c r="L451" s="24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4"/>
      <c r="L452" s="24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4"/>
      <c r="L453" s="24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4"/>
      <c r="L454" s="24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4"/>
      <c r="L455" s="24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4"/>
      <c r="L456" s="24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4"/>
      <c r="L457" s="24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4"/>
      <c r="L458" s="24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4"/>
      <c r="L459" s="24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4"/>
      <c r="L460" s="24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4"/>
      <c r="L461" s="24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4"/>
      <c r="L462" s="24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4"/>
      <c r="L463" s="24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4"/>
      <c r="L464" s="24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4"/>
      <c r="L465" s="24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4"/>
      <c r="L466" s="24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4"/>
      <c r="L467" s="24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4"/>
      <c r="L468" s="24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4"/>
      <c r="L469" s="24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4"/>
      <c r="L470" s="24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4"/>
      <c r="L471" s="24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4"/>
      <c r="L472" s="24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4"/>
      <c r="L473" s="24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4"/>
      <c r="L474" s="24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4"/>
      <c r="L475" s="24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4"/>
      <c r="L476" s="24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4"/>
      <c r="L477" s="24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4"/>
      <c r="L478" s="24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4"/>
      <c r="L479" s="24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4"/>
      <c r="L480" s="24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4"/>
      <c r="L481" s="24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4"/>
      <c r="L482" s="24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4"/>
      <c r="L483" s="24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4"/>
      <c r="L484" s="24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4"/>
      <c r="L485" s="24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4"/>
      <c r="L486" s="24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4"/>
      <c r="L487" s="24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4"/>
      <c r="L488" s="24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4"/>
      <c r="L489" s="24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4"/>
      <c r="L490" s="24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4"/>
      <c r="L491" s="24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4"/>
      <c r="L492" s="24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4"/>
      <c r="L493" s="24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4"/>
      <c r="L494" s="24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4"/>
      <c r="L495" s="24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4"/>
      <c r="L496" s="24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4"/>
      <c r="L497" s="24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4"/>
      <c r="L498" s="24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4"/>
      <c r="L499" s="24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4"/>
      <c r="L500" s="24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4"/>
      <c r="L501" s="24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4"/>
      <c r="L502" s="24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4"/>
      <c r="L503" s="24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4"/>
      <c r="L504" s="24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4"/>
      <c r="L505" s="24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4"/>
      <c r="L506" s="24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4"/>
      <c r="L507" s="24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4"/>
      <c r="L508" s="24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4"/>
      <c r="L509" s="24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4"/>
      <c r="L510" s="24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4"/>
      <c r="L511" s="24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4"/>
      <c r="L512" s="24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4"/>
      <c r="L513" s="24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4"/>
      <c r="L514" s="24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4"/>
      <c r="L515" s="24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4"/>
      <c r="L516" s="24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4"/>
      <c r="L517" s="24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4"/>
      <c r="L518" s="24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4"/>
      <c r="L519" s="24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4"/>
      <c r="L520" s="24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4"/>
      <c r="L521" s="24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4"/>
      <c r="L522" s="24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4"/>
      <c r="L523" s="24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4"/>
      <c r="L524" s="24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4"/>
      <c r="L525" s="24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4"/>
      <c r="L526" s="24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4"/>
      <c r="L527" s="24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4"/>
      <c r="L528" s="24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4"/>
      <c r="L529" s="24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4"/>
      <c r="L530" s="24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4"/>
      <c r="L531" s="24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4"/>
      <c r="L532" s="24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4"/>
      <c r="L533" s="24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4"/>
      <c r="L534" s="24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4"/>
      <c r="L535" s="24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4"/>
      <c r="L536" s="24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4"/>
      <c r="L537" s="24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4"/>
      <c r="L538" s="24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4"/>
      <c r="L539" s="24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4"/>
      <c r="L540" s="24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4"/>
      <c r="L541" s="24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4"/>
      <c r="L542" s="24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4"/>
      <c r="L543" s="24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4"/>
      <c r="L544" s="24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4"/>
      <c r="L545" s="24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4"/>
      <c r="L546" s="24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4"/>
      <c r="L547" s="24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4"/>
      <c r="L548" s="24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4"/>
      <c r="L549" s="24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4"/>
      <c r="L550" s="24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4"/>
      <c r="L551" s="24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4"/>
      <c r="L552" s="24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4"/>
      <c r="L553" s="24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4"/>
      <c r="L554" s="24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4"/>
      <c r="L555" s="24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4"/>
      <c r="L556" s="24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4"/>
      <c r="L557" s="24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4"/>
      <c r="L558" s="24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4"/>
      <c r="L559" s="24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4"/>
      <c r="L560" s="24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4"/>
      <c r="L561" s="24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4"/>
      <c r="L562" s="24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4"/>
      <c r="L563" s="24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4"/>
      <c r="L564" s="24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4"/>
      <c r="L565" s="24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4"/>
      <c r="L566" s="24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4"/>
      <c r="L567" s="24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4"/>
      <c r="L568" s="24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4"/>
      <c r="L569" s="24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4"/>
      <c r="L570" s="24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4"/>
      <c r="L571" s="24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4"/>
      <c r="L572" s="24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4"/>
      <c r="L573" s="24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4"/>
      <c r="L574" s="24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4"/>
      <c r="L575" s="24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4"/>
      <c r="L576" s="24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4"/>
      <c r="L577" s="24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4"/>
      <c r="L578" s="24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4"/>
      <c r="L579" s="24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4"/>
      <c r="L580" s="24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4"/>
      <c r="L581" s="24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4"/>
      <c r="L582" s="24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4"/>
      <c r="L583" s="24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4"/>
      <c r="L584" s="24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4"/>
      <c r="L585" s="24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4"/>
      <c r="L586" s="24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4"/>
      <c r="L587" s="24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4"/>
      <c r="L588" s="24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4"/>
      <c r="L589" s="24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4"/>
      <c r="L590" s="24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4"/>
      <c r="L591" s="24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4"/>
      <c r="L592" s="24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4"/>
      <c r="L593" s="24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4"/>
      <c r="L594" s="24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4"/>
      <c r="L595" s="24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4"/>
      <c r="L596" s="24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4"/>
      <c r="L597" s="24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4"/>
      <c r="L598" s="24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4"/>
      <c r="L599" s="24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4"/>
      <c r="L600" s="24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4"/>
      <c r="L601" s="24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4"/>
      <c r="L602" s="24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4"/>
      <c r="L603" s="24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4"/>
      <c r="L604" s="24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4"/>
      <c r="L605" s="24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4"/>
      <c r="L606" s="24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4"/>
      <c r="L607" s="24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4"/>
      <c r="L608" s="24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4"/>
      <c r="L609" s="24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4"/>
      <c r="L610" s="24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4"/>
      <c r="L611" s="24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4"/>
      <c r="L612" s="24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4"/>
      <c r="L613" s="24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4"/>
      <c r="L614" s="24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4"/>
      <c r="L615" s="24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4"/>
      <c r="L616" s="24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4"/>
      <c r="L617" s="24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4"/>
      <c r="L618" s="24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4"/>
      <c r="L619" s="24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4"/>
      <c r="L620" s="24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4"/>
      <c r="L621" s="24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4"/>
      <c r="L622" s="24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4"/>
      <c r="L623" s="24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4"/>
      <c r="L624" s="24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4"/>
      <c r="L625" s="24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4"/>
      <c r="L626" s="24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4"/>
      <c r="L627" s="24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4"/>
      <c r="L628" s="24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4"/>
      <c r="L629" s="24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4"/>
      <c r="L630" s="24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4"/>
      <c r="L631" s="24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4"/>
      <c r="L632" s="24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4"/>
      <c r="L633" s="24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4"/>
      <c r="L634" s="24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4"/>
      <c r="L635" s="24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4"/>
      <c r="L636" s="24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4"/>
      <c r="L637" s="24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4"/>
      <c r="L638" s="24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4"/>
      <c r="L639" s="24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4"/>
      <c r="L640" s="24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4"/>
      <c r="L641" s="24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4"/>
      <c r="L642" s="24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4"/>
      <c r="L643" s="24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4"/>
      <c r="L644" s="24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4"/>
      <c r="L645" s="24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4"/>
      <c r="L646" s="24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4"/>
      <c r="L647" s="24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4"/>
      <c r="L648" s="24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4"/>
      <c r="L649" s="24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4"/>
      <c r="L650" s="24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4"/>
      <c r="L651" s="24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4"/>
      <c r="L652" s="24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4"/>
      <c r="L653" s="24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4"/>
      <c r="L654" s="24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4"/>
      <c r="L655" s="24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4"/>
      <c r="L656" s="24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4"/>
      <c r="L657" s="24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4"/>
      <c r="L658" s="24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4"/>
      <c r="L659" s="24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4"/>
      <c r="L660" s="24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4"/>
      <c r="L661" s="24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4"/>
      <c r="L662" s="24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4"/>
      <c r="L663" s="24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4"/>
      <c r="L664" s="24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4"/>
      <c r="L665" s="24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4"/>
      <c r="L666" s="24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4"/>
      <c r="L667" s="24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4"/>
      <c r="L668" s="24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4"/>
      <c r="L669" s="24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4"/>
      <c r="L670" s="24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4"/>
      <c r="L671" s="24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4"/>
      <c r="L672" s="24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4"/>
      <c r="L673" s="24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4"/>
      <c r="L674" s="24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4"/>
      <c r="L675" s="24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4"/>
      <c r="L676" s="24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4"/>
      <c r="L677" s="24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4"/>
      <c r="L678" s="24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4"/>
      <c r="L679" s="24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4"/>
      <c r="L680" s="24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4"/>
      <c r="L681" s="24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4"/>
      <c r="L682" s="24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4"/>
      <c r="L683" s="24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4"/>
      <c r="L684" s="24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4"/>
      <c r="L685" s="24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4"/>
      <c r="L686" s="24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4"/>
      <c r="L687" s="24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4"/>
      <c r="L688" s="24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4"/>
      <c r="L689" s="24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4"/>
      <c r="L690" s="24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4"/>
      <c r="L691" s="24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4"/>
      <c r="L692" s="24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4"/>
      <c r="L693" s="24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4"/>
      <c r="L694" s="24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4"/>
      <c r="L695" s="24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4"/>
      <c r="L696" s="24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4"/>
      <c r="L697" s="24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4"/>
      <c r="L698" s="24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4"/>
      <c r="L699" s="24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4"/>
      <c r="L700" s="24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4"/>
      <c r="L701" s="24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4"/>
      <c r="L702" s="24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4"/>
      <c r="L703" s="24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4"/>
      <c r="L704" s="24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4"/>
      <c r="L705" s="24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4"/>
      <c r="L706" s="24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4"/>
      <c r="L707" s="24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4"/>
      <c r="L708" s="24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4"/>
      <c r="L709" s="24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4"/>
      <c r="L710" s="24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4"/>
      <c r="L711" s="24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4"/>
      <c r="L712" s="24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4"/>
      <c r="L713" s="24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4"/>
      <c r="L714" s="24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4"/>
      <c r="L715" s="24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4"/>
      <c r="L716" s="24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4"/>
      <c r="L717" s="24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4"/>
      <c r="L718" s="24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4"/>
      <c r="L719" s="24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4"/>
      <c r="L720" s="24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4"/>
      <c r="L721" s="24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4"/>
      <c r="L722" s="24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4"/>
      <c r="L723" s="24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4"/>
      <c r="L724" s="24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4"/>
      <c r="L725" s="24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4"/>
      <c r="L726" s="24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4"/>
      <c r="L727" s="24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4"/>
      <c r="L728" s="24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4"/>
      <c r="L729" s="24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4"/>
      <c r="L730" s="24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4"/>
      <c r="L731" s="24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4"/>
      <c r="L732" s="24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4"/>
      <c r="L733" s="24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4"/>
      <c r="L734" s="24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4"/>
      <c r="L735" s="24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4"/>
      <c r="L736" s="24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4"/>
      <c r="L737" s="24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4"/>
      <c r="L738" s="24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4"/>
      <c r="L739" s="24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4"/>
      <c r="L740" s="24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4"/>
      <c r="L741" s="24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4"/>
      <c r="L742" s="24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4"/>
      <c r="L743" s="24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4"/>
      <c r="L744" s="24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4"/>
      <c r="L745" s="24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4"/>
      <c r="L746" s="24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4"/>
      <c r="L747" s="24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4"/>
      <c r="L748" s="24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4"/>
      <c r="L749" s="24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4"/>
      <c r="L750" s="24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4"/>
      <c r="L751" s="24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4"/>
      <c r="L752" s="24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4"/>
      <c r="L753" s="24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4"/>
      <c r="L754" s="24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4"/>
      <c r="L755" s="24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4"/>
      <c r="L756" s="24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4"/>
      <c r="L757" s="24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4"/>
      <c r="L758" s="24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4"/>
      <c r="L759" s="24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4"/>
      <c r="L760" s="24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4"/>
      <c r="L761" s="24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4"/>
      <c r="L762" s="24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4"/>
      <c r="L763" s="24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4"/>
      <c r="L764" s="24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4"/>
      <c r="L765" s="24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4"/>
      <c r="L766" s="24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4"/>
      <c r="L767" s="24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4"/>
      <c r="L768" s="24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4"/>
      <c r="L769" s="24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4"/>
      <c r="L770" s="24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4"/>
      <c r="L771" s="24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4"/>
      <c r="L772" s="24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4"/>
      <c r="L773" s="24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4"/>
      <c r="L774" s="24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4"/>
      <c r="L775" s="24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4"/>
      <c r="L776" s="24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4"/>
      <c r="L777" s="24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4"/>
      <c r="L778" s="24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4"/>
      <c r="L779" s="24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4"/>
      <c r="L780" s="24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4"/>
      <c r="L781" s="24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4"/>
      <c r="L782" s="24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4"/>
      <c r="L783" s="24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4"/>
      <c r="L784" s="24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4"/>
      <c r="L785" s="24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4"/>
      <c r="L786" s="24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4"/>
      <c r="L787" s="24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4"/>
      <c r="L788" s="24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4"/>
      <c r="L789" s="24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4"/>
      <c r="L790" s="24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4"/>
      <c r="L791" s="24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4"/>
      <c r="L792" s="24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4"/>
      <c r="L793" s="24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4"/>
      <c r="L794" s="24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4"/>
      <c r="L795" s="24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4"/>
      <c r="L796" s="24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4"/>
      <c r="L797" s="24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4"/>
      <c r="L798" s="24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4"/>
      <c r="L799" s="24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4"/>
      <c r="L800" s="24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4"/>
      <c r="L801" s="24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4"/>
      <c r="L802" s="24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4"/>
      <c r="L803" s="24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4"/>
      <c r="L804" s="24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4"/>
      <c r="L805" s="24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4"/>
      <c r="L806" s="24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4"/>
      <c r="L807" s="24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4"/>
      <c r="L808" s="24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4"/>
      <c r="L809" s="24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4"/>
      <c r="L810" s="24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4"/>
      <c r="L811" s="24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4"/>
      <c r="L812" s="24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4"/>
      <c r="L813" s="24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4"/>
      <c r="L814" s="24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4"/>
      <c r="L815" s="24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4"/>
      <c r="L816" s="24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4"/>
      <c r="L817" s="24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4"/>
      <c r="L818" s="24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4"/>
      <c r="L819" s="24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4"/>
      <c r="L820" s="24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4"/>
      <c r="L821" s="24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4"/>
      <c r="L822" s="24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4"/>
      <c r="L823" s="24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4"/>
      <c r="L824" s="24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4"/>
      <c r="L825" s="24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4"/>
      <c r="L826" s="24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4"/>
      <c r="L827" s="24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4"/>
      <c r="L828" s="24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4"/>
      <c r="L829" s="24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4"/>
      <c r="L830" s="24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4"/>
      <c r="L831" s="24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4"/>
      <c r="L832" s="24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4"/>
      <c r="L833" s="24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4"/>
      <c r="L834" s="24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4"/>
      <c r="L835" s="24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4"/>
      <c r="L836" s="24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4"/>
      <c r="L837" s="24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4"/>
      <c r="L838" s="24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4"/>
      <c r="L839" s="24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4"/>
      <c r="L840" s="24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4"/>
      <c r="L841" s="24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4"/>
      <c r="L842" s="24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4"/>
      <c r="L843" s="24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4"/>
      <c r="L844" s="24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4"/>
      <c r="L845" s="24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4"/>
      <c r="L846" s="24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4"/>
      <c r="L847" s="24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4"/>
      <c r="L848" s="24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4"/>
      <c r="L849" s="24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4"/>
      <c r="L850" s="24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4"/>
      <c r="L851" s="24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4"/>
      <c r="L852" s="24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4"/>
      <c r="L853" s="24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4"/>
      <c r="L854" s="24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4"/>
      <c r="L855" s="24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4"/>
      <c r="L856" s="24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4"/>
      <c r="L857" s="24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4"/>
      <c r="L858" s="24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4"/>
      <c r="L859" s="24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4"/>
      <c r="L860" s="24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4"/>
      <c r="L861" s="24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4"/>
      <c r="L862" s="24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4"/>
      <c r="L863" s="24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4"/>
      <c r="L864" s="24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4"/>
      <c r="L865" s="24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4"/>
      <c r="L866" s="24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4"/>
      <c r="L867" s="24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4"/>
      <c r="L868" s="24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4"/>
      <c r="L869" s="24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4"/>
      <c r="L870" s="24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4"/>
      <c r="L871" s="24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4"/>
      <c r="L872" s="24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4"/>
      <c r="L873" s="24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4"/>
      <c r="L874" s="24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4"/>
      <c r="L875" s="24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4"/>
      <c r="L876" s="24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4"/>
      <c r="L877" s="24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4"/>
      <c r="L878" s="24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4"/>
      <c r="L879" s="24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4"/>
      <c r="L880" s="24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4"/>
      <c r="L881" s="24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4"/>
      <c r="L882" s="24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4"/>
      <c r="L883" s="24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4"/>
      <c r="L884" s="24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4"/>
      <c r="L885" s="24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4"/>
      <c r="L886" s="24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4"/>
      <c r="L887" s="24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4"/>
      <c r="L888" s="24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4"/>
      <c r="L889" s="24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4"/>
      <c r="L890" s="24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4"/>
      <c r="L891" s="24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4"/>
      <c r="L892" s="24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4"/>
      <c r="L893" s="24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4"/>
      <c r="L894" s="24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4"/>
      <c r="L895" s="24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4"/>
      <c r="L896" s="24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4"/>
      <c r="L897" s="24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4"/>
      <c r="L898" s="24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4"/>
      <c r="L899" s="24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4"/>
      <c r="L900" s="24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4"/>
      <c r="L901" s="24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4"/>
      <c r="L902" s="24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4"/>
      <c r="L903" s="24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4"/>
      <c r="L904" s="24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4"/>
      <c r="L905" s="24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4"/>
      <c r="L906" s="24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4"/>
      <c r="L907" s="24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4"/>
      <c r="L908" s="24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4"/>
      <c r="L909" s="24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4"/>
      <c r="L910" s="24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4"/>
      <c r="L911" s="24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4"/>
      <c r="L912" s="24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4"/>
      <c r="L913" s="24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4"/>
      <c r="L914" s="24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4"/>
      <c r="L915" s="24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4"/>
      <c r="L916" s="24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4"/>
      <c r="L917" s="24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4"/>
      <c r="L918" s="24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4"/>
      <c r="L919" s="24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4"/>
      <c r="L920" s="24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4"/>
      <c r="L921" s="24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4"/>
      <c r="L922" s="24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4"/>
      <c r="L923" s="24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4"/>
      <c r="L924" s="24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4"/>
      <c r="L925" s="24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4"/>
      <c r="L926" s="24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4"/>
      <c r="L927" s="24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4"/>
      <c r="L928" s="24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4"/>
      <c r="L929" s="24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4"/>
      <c r="L930" s="24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4"/>
      <c r="L931" s="24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4"/>
      <c r="L932" s="24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4"/>
      <c r="L933" s="24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4"/>
      <c r="L934" s="24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4"/>
      <c r="L935" s="24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4"/>
      <c r="L936" s="24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4"/>
      <c r="L937" s="24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4"/>
      <c r="L938" s="24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4"/>
      <c r="L939" s="24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4"/>
      <c r="L940" s="24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4"/>
      <c r="L941" s="24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4"/>
      <c r="L942" s="24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4"/>
      <c r="L943" s="24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4"/>
      <c r="L944" s="24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4"/>
      <c r="L945" s="24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4"/>
      <c r="L946" s="24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4"/>
      <c r="L947" s="24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4"/>
      <c r="L948" s="24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4"/>
      <c r="L949" s="24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4"/>
      <c r="L950" s="24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4"/>
      <c r="L951" s="24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4"/>
      <c r="L952" s="24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4"/>
      <c r="L953" s="24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4"/>
      <c r="L954" s="24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4"/>
      <c r="L955" s="24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4"/>
      <c r="L956" s="24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4"/>
      <c r="L957" s="24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4"/>
      <c r="L958" s="24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4"/>
      <c r="L959" s="24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4"/>
      <c r="L960" s="24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4"/>
      <c r="L961" s="24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4"/>
      <c r="L962" s="24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4"/>
      <c r="L963" s="24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4"/>
      <c r="L964" s="24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4"/>
      <c r="L965" s="24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4"/>
      <c r="L966" s="24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4"/>
      <c r="L967" s="24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4"/>
      <c r="L968" s="24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4"/>
      <c r="L969" s="24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4"/>
      <c r="L970" s="24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4"/>
      <c r="L971" s="24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4"/>
      <c r="L972" s="24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4"/>
      <c r="L973" s="24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4"/>
      <c r="L974" s="24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4"/>
      <c r="L975" s="24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4"/>
      <c r="L976" s="24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4"/>
      <c r="L977" s="24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4"/>
      <c r="L978" s="24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4"/>
      <c r="L979" s="24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4"/>
      <c r="L980" s="24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4"/>
      <c r="L981" s="24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4"/>
      <c r="L982" s="24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4"/>
      <c r="L983" s="24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4"/>
      <c r="L984" s="24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4"/>
      <c r="L985" s="24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4"/>
      <c r="L986" s="24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4"/>
      <c r="L987" s="24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4"/>
      <c r="L988" s="24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4"/>
      <c r="L989" s="24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4"/>
      <c r="L990" s="24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4"/>
      <c r="L991" s="24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4"/>
      <c r="L992" s="24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4"/>
      <c r="L993" s="24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4"/>
      <c r="L994" s="24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4"/>
      <c r="L995" s="24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4"/>
      <c r="L996" s="24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4"/>
      <c r="L997" s="24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4"/>
      <c r="L998" s="24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4"/>
      <c r="L999" s="24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4"/>
      <c r="L1000" s="24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4"/>
      <c r="L1001" s="24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4"/>
      <c r="L1002" s="24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4"/>
      <c r="L1003" s="24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</sheetData>
  <mergeCells count="23">
    <mergeCell ref="A4:T4"/>
    <mergeCell ref="A5:A7"/>
    <mergeCell ref="B5:B7"/>
    <mergeCell ref="C5:E5"/>
    <mergeCell ref="F5:F7"/>
    <mergeCell ref="G5:G7"/>
    <mergeCell ref="E6:E7"/>
    <mergeCell ref="I5:I7"/>
    <mergeCell ref="J5:J7"/>
    <mergeCell ref="K5:L5"/>
    <mergeCell ref="M5:N5"/>
    <mergeCell ref="O5:R5"/>
    <mergeCell ref="S5:T5"/>
    <mergeCell ref="C6:C7"/>
    <mergeCell ref="S6:S7"/>
    <mergeCell ref="T6:T7"/>
    <mergeCell ref="D6:D7"/>
    <mergeCell ref="L6:L7"/>
    <mergeCell ref="M6:M7"/>
    <mergeCell ref="N6:N7"/>
    <mergeCell ref="O6:R6"/>
    <mergeCell ref="H5:H7"/>
    <mergeCell ref="K6:K7"/>
  </mergeCells>
  <pageMargins left="0.7" right="0.7" top="0.78740157499999996" bottom="0.78740157499999996" header="0" footer="0"/>
  <pageSetup paperSize="8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Gadurkova</cp:lastModifiedBy>
  <cp:lastPrinted>2025-07-02T09:34:52Z</cp:lastPrinted>
  <dcterms:created xsi:type="dcterms:W3CDTF">2020-07-22T07:46:04Z</dcterms:created>
  <dcterms:modified xsi:type="dcterms:W3CDTF">2025-07-02T09:37:37Z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