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ce\MAP\MAP_20230823\"/>
    </mc:Choice>
  </mc:AlternateContent>
  <xr:revisionPtr revIDLastSave="0" documentId="13_ncr:1_{D0B6C7BA-5472-48F6-835D-C0F5C60315DA}" xr6:coauthVersionLast="47" xr6:coauthVersionMax="47" xr10:uidLastSave="{00000000-0000-0000-0000-000000000000}"/>
  <bookViews>
    <workbookView xWindow="-19320" yWindow="-120" windowWidth="19440" windowHeight="15000" xr2:uid="{22B82730-81DD-44D3-B27C-80C467AD3F79}"/>
  </bookViews>
  <sheets>
    <sheet name="ZUŠ Milovice" sheetId="27" r:id="rId1"/>
    <sheet name="ZUŠ F.A.Š. Lysá" sheetId="28" r:id="rId2"/>
    <sheet name="RC Parníček" sheetId="29" r:id="rId3"/>
    <sheet name="RC MAminky dětem, Milovice" sheetId="30" r:id="rId4"/>
    <sheet name="MŠ Čtyřlístek" sheetId="15" r:id="rId5"/>
    <sheet name="MŠ Dráček" sheetId="16" r:id="rId6"/>
    <sheet name="MŠ Kostička" sheetId="17" r:id="rId7"/>
    <sheet name="MŠ Mašinka" sheetId="18" r:id="rId8"/>
    <sheet name="MŠ Ostrá" sheetId="19" r:id="rId9"/>
    <sheet name="MŠ Pampeliška" sheetId="20" r:id="rId10"/>
    <sheet name="Zitinka" sheetId="21" r:id="rId11"/>
    <sheet name="MŠ Přerov" sheetId="22" r:id="rId12"/>
    <sheet name="MŠ Semice" sheetId="23" r:id="rId13"/>
    <sheet name="MŠ Sluníčko" sheetId="24" r:id="rId14"/>
    <sheet name="MŠ Stratov" sheetId="25" r:id="rId15"/>
    <sheet name="MŠ Benátky" sheetId="26" r:id="rId16"/>
    <sheet name="ZŠ BH Lysá" sheetId="1" r:id="rId17"/>
    <sheet name="ZŠ JAK Lysá" sheetId="2" r:id="rId18"/>
    <sheet name="ZŠ TGM Litol" sheetId="3" r:id="rId19"/>
    <sheet name="List1" sheetId="13" state="hidden" r:id="rId20"/>
    <sheet name="ZŠ Přerov" sheetId="4" r:id="rId21"/>
    <sheet name="PŠ a ZŠ Lysá" sheetId="5" r:id="rId22"/>
    <sheet name="ZŠ TGM Milovice" sheetId="6" r:id="rId23"/>
    <sheet name="ZŠ Semice" sheetId="8" r:id="rId24"/>
    <sheet name="ZŠ Otevřeno Benátky" sheetId="9" r:id="rId25"/>
    <sheet name="ZŠ Kounice" sheetId="14" r:id="rId26"/>
    <sheet name="ZŠ spec. Benátky" sheetId="11" r:id="rId27"/>
    <sheet name="ZŠ Pražská Benátky" sheetId="12" r:id="rId28"/>
    <sheet name="ZŠ Juventa Milovice" sheetId="7" r:id="rId29"/>
    <sheet name="ZŠ Husovo Benátky" sheetId="10" r:id="rId30"/>
  </sheets>
  <definedNames>
    <definedName name="_xlnm.Print_Area" localSheetId="4">'MŠ Čtyřlístek'!$A$1:$S$11</definedName>
    <definedName name="_xlnm.Print_Area" localSheetId="5">'MŠ Dráček'!$A$1:$S$14</definedName>
    <definedName name="_xlnm.Print_Area" localSheetId="13">'MŠ Sluníčko'!$A$1:$S$9</definedName>
    <definedName name="_xlnm.Print_Area" localSheetId="17">'ZŠ JAK Lysá'!$A$1:$Z$26</definedName>
    <definedName name="_xlnm.Print_Area" localSheetId="25">'ZŠ Kounice'!$A$1:$Z$18</definedName>
    <definedName name="_xlnm.Print_Area" localSheetId="27">'ZŠ Pražská Benátky'!$A$1:$Z$15</definedName>
    <definedName name="_xlnm.Print_Area" localSheetId="20">'ZŠ Přerov'!$A$1:$Z$35</definedName>
    <definedName name="_xlnm.Print_Area" localSheetId="23">'ZŠ Semice'!$A$1:$Z$12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30" l="1"/>
  <c r="K5" i="29"/>
  <c r="K6" i="28"/>
  <c r="K5" i="28"/>
  <c r="K5" i="27"/>
  <c r="M5" i="26"/>
  <c r="M4" i="26"/>
  <c r="M7" i="25"/>
  <c r="M6" i="25"/>
  <c r="M5" i="25"/>
  <c r="M4" i="25"/>
  <c r="M9" i="24"/>
  <c r="M8" i="24"/>
  <c r="M4" i="24"/>
  <c r="M4" i="23"/>
  <c r="M7" i="22"/>
  <c r="M6" i="22"/>
  <c r="M5" i="22"/>
  <c r="M4" i="22"/>
  <c r="M4" i="21"/>
  <c r="M4" i="20"/>
  <c r="M6" i="19"/>
  <c r="M5" i="19"/>
  <c r="M4" i="19"/>
  <c r="M4" i="18"/>
  <c r="M7" i="17"/>
  <c r="M6" i="17"/>
  <c r="M5" i="17"/>
  <c r="M4" i="17"/>
  <c r="M14" i="16"/>
  <c r="M13" i="16"/>
  <c r="M12" i="16"/>
  <c r="M11" i="16"/>
  <c r="M10" i="16"/>
  <c r="M9" i="16"/>
  <c r="M8" i="16"/>
  <c r="M7" i="16"/>
  <c r="M6" i="16"/>
  <c r="M5" i="16"/>
  <c r="M4" i="16"/>
  <c r="M11" i="15"/>
  <c r="M10" i="15"/>
  <c r="M9" i="15"/>
  <c r="M8" i="15"/>
  <c r="M7" i="15"/>
  <c r="M6" i="15"/>
  <c r="M5" i="15"/>
  <c r="M4" i="15"/>
  <c r="M35" i="4" l="1"/>
  <c r="M13" i="14" l="1"/>
  <c r="M14" i="14"/>
  <c r="M15" i="14"/>
  <c r="M16" i="14"/>
  <c r="M17" i="14"/>
  <c r="M18" i="14"/>
  <c r="M12" i="8"/>
  <c r="M26" i="2"/>
  <c r="M25" i="2"/>
  <c r="M24" i="2"/>
  <c r="M23" i="2"/>
  <c r="M22" i="2"/>
  <c r="M21" i="2"/>
  <c r="M20" i="2"/>
  <c r="M19" i="2"/>
  <c r="M16" i="1"/>
  <c r="M15" i="1"/>
  <c r="M14" i="1"/>
  <c r="M13" i="1"/>
  <c r="M12" i="1"/>
  <c r="M6" i="1"/>
  <c r="M7" i="1"/>
  <c r="M8" i="1"/>
  <c r="M9" i="1"/>
  <c r="M10" i="1"/>
  <c r="M11" i="1"/>
  <c r="M9" i="6"/>
  <c r="M15" i="3"/>
  <c r="M14" i="3"/>
  <c r="M13" i="3"/>
  <c r="M7" i="10"/>
  <c r="M8" i="10"/>
  <c r="M9" i="10"/>
  <c r="M10" i="10"/>
  <c r="M11" i="10"/>
  <c r="M8" i="14"/>
  <c r="M9" i="14"/>
  <c r="M10" i="14"/>
  <c r="M11" i="14"/>
  <c r="M12" i="14"/>
  <c r="M15" i="12"/>
  <c r="M14" i="12"/>
  <c r="M13" i="12"/>
  <c r="M12" i="12"/>
  <c r="M11" i="12"/>
  <c r="M10" i="12"/>
  <c r="M6" i="10" l="1"/>
  <c r="M5" i="10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7" i="14"/>
  <c r="M6" i="14"/>
  <c r="M5" i="14"/>
  <c r="M5" i="9"/>
  <c r="M6" i="9"/>
  <c r="M7" i="9"/>
  <c r="M12" i="3"/>
  <c r="M11" i="3"/>
  <c r="M10" i="3"/>
  <c r="M9" i="3"/>
  <c r="M8" i="3"/>
  <c r="M7" i="3"/>
  <c r="M11" i="7"/>
  <c r="M10" i="7"/>
  <c r="M9" i="7"/>
  <c r="M11" i="8"/>
  <c r="M10" i="8"/>
  <c r="M9" i="8"/>
  <c r="M8" i="8"/>
  <c r="M7" i="8"/>
  <c r="M6" i="8"/>
  <c r="M8" i="7"/>
  <c r="M7" i="7"/>
  <c r="M6" i="7"/>
  <c r="M5" i="7"/>
  <c r="M7" i="11"/>
  <c r="M6" i="11"/>
  <c r="M5" i="12"/>
  <c r="M5" i="11"/>
  <c r="M6" i="3"/>
  <c r="M7" i="5"/>
  <c r="M6" i="5"/>
  <c r="M8" i="6"/>
  <c r="M7" i="6"/>
  <c r="M6" i="6"/>
  <c r="M5" i="6"/>
  <c r="M9" i="12"/>
  <c r="M8" i="12"/>
  <c r="M7" i="12"/>
  <c r="M6" i="1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8"/>
  <c r="M5" i="5"/>
  <c r="M5" i="3"/>
  <c r="M5" i="2"/>
  <c r="M5" i="1"/>
</calcChain>
</file>

<file path=xl/sharedStrings.xml><?xml version="1.0" encoding="utf-8"?>
<sst xmlns="http://schemas.openxmlformats.org/spreadsheetml/2006/main" count="2660" uniqueCount="502">
  <si>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</si>
  <si>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</si>
  <si>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</si>
  <si>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</si>
  <si>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</si>
  <si>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</si>
  <si>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</si>
  <si>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</si>
  <si>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</si>
  <si>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</si>
  <si>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</si>
  <si>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</si>
  <si>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</si>
  <si>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</si>
  <si>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</si>
  <si>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</si>
  <si>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</si>
  <si>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</si>
  <si>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</si>
  <si>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</si>
  <si>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</si>
  <si>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</si>
  <si>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</si>
  <si>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</si>
  <si>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</si>
  <si>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</si>
  <si>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</si>
  <si>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</si>
  <si>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</si>
  <si>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</si>
  <si>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</si>
  <si>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</si>
  <si>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</si>
  <si>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Bedřicha Hrozného Lysá nad labem</t>
  </si>
  <si>
    <t>Město Lysá nad Labem</t>
  </si>
  <si>
    <t>Parkoviště ZŠ B. Hrozného</t>
  </si>
  <si>
    <t>Středočeský</t>
  </si>
  <si>
    <t>Lysá nad Labem</t>
  </si>
  <si>
    <t>Rozšíření chodníků u. Na Písku a Škrétova - kolem areálu ZŠ JAK</t>
  </si>
  <si>
    <t>Rekonstrukce oplocení budovy BH</t>
  </si>
  <si>
    <t>x</t>
  </si>
  <si>
    <t>..</t>
  </si>
  <si>
    <t>Základní škola J.A. Komenského Lysá nad Labem</t>
  </si>
  <si>
    <t>Pavilon E - rekonstrukce podlah chodeb u tělocvičen</t>
  </si>
  <si>
    <t>Bezbarierovost pavilonu E, výtah</t>
  </si>
  <si>
    <t>Rekonstrukce zastávky včetně rozšíření chodníků u jídelny</t>
  </si>
  <si>
    <t xml:space="preserve">Relaxační zóna mezi pavionyA,D,F,H </t>
  </si>
  <si>
    <t>Chodníky, přechod a široké zpomalovací ruhy před hl. vchodem do areálu</t>
  </si>
  <si>
    <t>Specializované třídy</t>
  </si>
  <si>
    <t>Rozšíření školní jídelny v pavilonu F</t>
  </si>
  <si>
    <t>Navýšení kapacity pavilonu B</t>
  </si>
  <si>
    <t>Úprava školní zahrady</t>
  </si>
  <si>
    <t>Rekonstrukce šaten, celého pavilonu A v areálu ZŠ</t>
  </si>
  <si>
    <t>Základní škola Bedřicha Hrozného Lysá nad Labem</t>
  </si>
  <si>
    <t>Základní škola otevřeno, z. ú.</t>
  </si>
  <si>
    <t>Mgr. Jindřich Monček</t>
  </si>
  <si>
    <t>Benátky nad Jizerou</t>
  </si>
  <si>
    <t>Vybudování zahrady k enviromentální výuce</t>
  </si>
  <si>
    <t>Rekonstrukce a přístavba budovy Základní školy Otevřeno</t>
  </si>
  <si>
    <t>ne</t>
  </si>
  <si>
    <t>Sportoviště a klidová zéna Základní školy Otevřeno</t>
  </si>
  <si>
    <t>Hřiště, sportoviště, terénní a parkové úpravy</t>
  </si>
  <si>
    <t>Nákup vybraného pozemku se stávajícím objekem, stavební úpravy, nástavba a přístavba stávajícího objektu, novostavba víceúčelového sálu</t>
  </si>
  <si>
    <t>Základní škola Benátky nad Jizerou, Pražská 135</t>
  </si>
  <si>
    <t>Město Benátky nad Jizerou</t>
  </si>
  <si>
    <t>Rekonstrukce odborných pracoven chemie a fyziky</t>
  </si>
  <si>
    <t>Modernizace počítačové a interaktivní techniky</t>
  </si>
  <si>
    <t>Obnova interaktivních tabulí</t>
  </si>
  <si>
    <t>Vybudování open air učebny</t>
  </si>
  <si>
    <t>Základní škola Pražská - Stará radnice</t>
  </si>
  <si>
    <t>Ne</t>
  </si>
  <si>
    <t>Vzhledem k naplněnosti kapacit škol v BjN realizovat přístavbu křídla budovy Staré radnice a tím zvýšit prostorové možnosti o tři učebny</t>
  </si>
  <si>
    <t>Modernizace počítačové a interaktivní techninky</t>
  </si>
  <si>
    <t>Vybavení počítačové učebny</t>
  </si>
  <si>
    <t>Základní škola T. G. Masaryka Milovice</t>
  </si>
  <si>
    <t>Město Milovice</t>
  </si>
  <si>
    <t>Milovice</t>
  </si>
  <si>
    <t>Vybavení dopravního hřiště</t>
  </si>
  <si>
    <t>Školní jídelna</t>
  </si>
  <si>
    <t>Tělocvična</t>
  </si>
  <si>
    <t>Workhoutové hřiště</t>
  </si>
  <si>
    <t>Jedná se o vytvoření venkovního zázemí pro komunitní aktivity při ZŠ vedoucí k socilní inkluzi (veřejně přístupné prostory pro sportovní aktivity), které by po vyučování sloužilo kromě rozvoje silových dovedností a obratnosti také jako centrum komutních aktivit.</t>
  </si>
  <si>
    <t>Praktická škola a Základní škola Lysá nad Labem</t>
  </si>
  <si>
    <t>Středočeský kraj</t>
  </si>
  <si>
    <t>102650411/110451163</t>
  </si>
  <si>
    <t>Navýšení kapacity pavilon A, B i C</t>
  </si>
  <si>
    <t>Navýšení kapacity pavilonu A, B i C</t>
  </si>
  <si>
    <t>Vybavení počítačových učeben pro děti a SVP</t>
  </si>
  <si>
    <t>Vybavení počítačovýchučeben pro děti s SVP</t>
  </si>
  <si>
    <t>Základní a mateřská škola Přerov nad Labem</t>
  </si>
  <si>
    <t>Obec Přerov nad Labem</t>
  </si>
  <si>
    <t>Přerov nad Labem</t>
  </si>
  <si>
    <t>Vzduchotechnika školní jídelny</t>
  </si>
  <si>
    <t>Zateplení, fasáda- Eneretická soběstačnost objektu ZŠ</t>
  </si>
  <si>
    <t>Rekonstrukce plotu</t>
  </si>
  <si>
    <t>Půdní nástavba</t>
  </si>
  <si>
    <t>Navýšení kapacity internetové sítě</t>
  </si>
  <si>
    <t>Podpora tvorby projektů - fundraising</t>
  </si>
  <si>
    <t>Zázemí pro svoz odpadů</t>
  </si>
  <si>
    <t>Šatny ZŠ</t>
  </si>
  <si>
    <t>Nákup interaktivních tabulí</t>
  </si>
  <si>
    <t>Vybudování kolárny</t>
  </si>
  <si>
    <t>Obnovení nových PC v PC učebně včetně programů</t>
  </si>
  <si>
    <t>Revitalizace školní zahrady po rekonstrukci budovy</t>
  </si>
  <si>
    <t>Bezbariérovost</t>
  </si>
  <si>
    <t>Akustika vnitřních prostor budovy</t>
  </si>
  <si>
    <t>Adaptace učeben v budově školy</t>
  </si>
  <si>
    <t>Víceúčelová hala</t>
  </si>
  <si>
    <t>Přírodní zahrada</t>
  </si>
  <si>
    <t>Venkovní učebna</t>
  </si>
  <si>
    <t>Výchovně vzdělávací pobyty pro žáky</t>
  </si>
  <si>
    <t>My se nedáme - projekt primární prevence</t>
  </si>
  <si>
    <t>Vzdělávání pedagogů</t>
  </si>
  <si>
    <t>Osvětlení venkovního hřiště</t>
  </si>
  <si>
    <t>Rekonstrukce a vybavení vývařovny pro školní areál</t>
  </si>
  <si>
    <t>Základní škola Semice</t>
  </si>
  <si>
    <t>Obec Semice</t>
  </si>
  <si>
    <t>Úprava zpevněnýchproch na školním dvoře</t>
  </si>
  <si>
    <t>Semice</t>
  </si>
  <si>
    <t>Základní škola T. G. Masaryka Lysá nad Labem</t>
  </si>
  <si>
    <t>Lysá nad Labem - Litol</t>
  </si>
  <si>
    <t>Zabezpečení ZŠ a elektronický docházkový systém</t>
  </si>
  <si>
    <t>Děti v kuchyni</t>
  </si>
  <si>
    <t>Vytvoření prostoru nejen pro vaření, ale pro učení nových dovedností, znalostí a seberealizaci. Být nezávislý, soběstačný. Cíl: Rekostrukce kuchyňky pro žáky, její vybavení moderními spotřebiči</t>
  </si>
  <si>
    <t xml:space="preserve">       x</t>
  </si>
  <si>
    <t>"Digi škola"</t>
  </si>
  <si>
    <t>Podpora výuky praktických digitálních kompetencí, která je doprovázena rozvojem sebepoznávání, vnímání sebedůvěry a vědomého žití. Cíl: Důstojné ICT prostředí školy</t>
  </si>
  <si>
    <t xml:space="preserve">         x</t>
  </si>
  <si>
    <t xml:space="preserve">      </t>
  </si>
  <si>
    <t>NE</t>
  </si>
  <si>
    <t>SNOEZELEN</t>
  </si>
  <si>
    <t>Vybudování místnosti SNOEZELEN pro handicapované žáky. Vybudování prostředí, které je variabilní, využívné k individuálním hodinám, ke cvičení, k relaxačním technikám. Cíl: Aktivizace smyslů dětí a zapojení obou hemisfér pro spontánní reakce</t>
  </si>
  <si>
    <t>Základní škola Juventa, příspěvková organizace, Komenského 578, Milovice-Mladá</t>
  </si>
  <si>
    <t>město Milovice</t>
  </si>
  <si>
    <t>Vybudování učebny digitálních technologií</t>
  </si>
  <si>
    <t>Obsahem projektu je vybudování kompletně nové učebny digitálních technologií</t>
  </si>
  <si>
    <t xml:space="preserve">        x</t>
  </si>
  <si>
    <t>Venkovní volnočasový prostor pro školní družinu</t>
  </si>
  <si>
    <t>Vybavení venkovními hracím prvky prostorů pro školní družinu</t>
  </si>
  <si>
    <t>Obshem projektu je vybavení venkovními hracími prvky nového venkovního prostoru pro školní družinu</t>
  </si>
  <si>
    <t xml:space="preserve">          x</t>
  </si>
  <si>
    <t>Rekonstrukce školní kuchyně</t>
  </si>
  <si>
    <t>Rekonstrukce další části budovy</t>
  </si>
  <si>
    <t>Kompletní tekonstrukce učeben včetně rozvodů plynu a vody. Rekuperace, odvětrávání tříd, fotovoltaická výroba energie</t>
  </si>
  <si>
    <t>Vybudování pohodlného parkování pro zaměstnance školy, rodiče a návštěvníky školy (cca 15-20 míst), projekt připraven</t>
  </si>
  <si>
    <t>Projekt připraven</t>
  </si>
  <si>
    <t>Regenerace školního dvora</t>
  </si>
  <si>
    <t>Vybudování účelného prostoru rpo žáky školy - venkovní učebny, zázemí pro práco školní družiny, školního klubu, zájmových útvarů. Tento prostor by měl sloužit také jako relaxační místo pro žáky v průběhu velkých přestávek.</t>
  </si>
  <si>
    <t>Renovace parku u školy</t>
  </si>
  <si>
    <t>Vybudovat důstojné a klidné zázemí se zelení a avičkami rpo odpočinek žáků v průběhu školního dne a také pro veřejnost. Dále park, kde je stávající pomník padlých za 2. světové války využívat jako pietní místo.</t>
  </si>
  <si>
    <t>Výstavba učebny pro technickou výchovu v rámci pracovních činností</t>
  </si>
  <si>
    <t>Vybudování pracovní dílny s vybavením k výuce předmětu Pracovní činnosti</t>
  </si>
  <si>
    <t>ZŠ Benátky nad Jizerou, příspěvková organizace</t>
  </si>
  <si>
    <t>Spokojený učitel</t>
  </si>
  <si>
    <t>Vybudovat zázemí - sborovnu pro učitele školy</t>
  </si>
  <si>
    <t>místnost připravena</t>
  </si>
  <si>
    <t>zajištěný dodavatel IT Techniky</t>
  </si>
  <si>
    <t>možnost realizace ihned</t>
  </si>
  <si>
    <t>3D tiskárny pro rozšíření polytechnické výuky</t>
  </si>
  <si>
    <t>Zakoupení 3D tiskáren pro výuku technických a konstrukčních prací v rámci pracovní činnosti</t>
  </si>
  <si>
    <t>Vybraná technika, prostory připravené k vybavení.</t>
  </si>
  <si>
    <t>Vše je připraveno na úrovniuvažovaných produktů a dodavatelů.</t>
  </si>
  <si>
    <t>Venkovní odborných učeben výukovými dotykovými tabulemi</t>
  </si>
  <si>
    <t>Naplánované množství tabulí je 8ks.</t>
  </si>
  <si>
    <t>Návrh projektu a dodavatelů</t>
  </si>
  <si>
    <t>Revitalizace zelených ploch v rámci areálu školy</t>
  </si>
  <si>
    <t>Celková revitalizace zeleně v prostorách školy, obnova zeleně, vybudování školní zahrady jako volnočasového a relaxačního prostoru školy, vybudování pozemků na pěstování plodin</t>
  </si>
  <si>
    <t>Obsahem projektu je pořízení výukových dotykových interaktivních tabulé pro zvýšení interaktivity výuky</t>
  </si>
  <si>
    <t>Obsahem projekt je vytvoření venkovního volnočasového prostoru pro děti ze školních družin. Jde zejména o pořízení hodného venkovního nábytku a venkovních herních aktivit</t>
  </si>
  <si>
    <t>Kompletní projektová dokumentace</t>
  </si>
  <si>
    <t>Vybraný dodavatel</t>
  </si>
  <si>
    <t>Vybavení venkovníhosportovního areálu workhoutovými prvky</t>
  </si>
  <si>
    <t>Předběžně zpracovaný projekt</t>
  </si>
  <si>
    <t>Rozšíření sportovních a pohybových možností pro všechny žáky školy o aktivity prováděné s pomocí workhoutový prvků</t>
  </si>
  <si>
    <t>Výstavba parkovacích míst v okolí školy</t>
  </si>
  <si>
    <t>Úprava zpevněných ploch na školním dvoře</t>
  </si>
  <si>
    <t>Vnitřní rekonstrukce, zdivo, obklady, rozvody vody, odpady. Nové vnitřní vybavení</t>
  </si>
  <si>
    <t>V tuto chvílí provedena poze poptávka na realizaci</t>
  </si>
  <si>
    <t>Zabezpečení budovy školy a školní družiny, elektronický docházkový systém</t>
  </si>
  <si>
    <t>Půdní vestavba</t>
  </si>
  <si>
    <t>Navýšení kapacity internetové sítě pro mobilní připojení v budově ZŠ</t>
  </si>
  <si>
    <t>Navýšení kapacity internetové sítě, tak aby byla přístupná po celé škole a pro práci na moblních počítačích.</t>
  </si>
  <si>
    <t>Ano</t>
  </si>
  <si>
    <t>Základní škola Kounice</t>
  </si>
  <si>
    <t>Městys Kounice</t>
  </si>
  <si>
    <t>Odborná učebna přírodních věd</t>
  </si>
  <si>
    <t>Kounice</t>
  </si>
  <si>
    <t>Odborná učebna cizích jazyků a informatiky</t>
  </si>
  <si>
    <t>Učebna specializovaná pro výuku cizích jazyků v kombinaci s rozšřenou výukou informatiky</t>
  </si>
  <si>
    <t>Rovinka 60 m s doběhem a plocha pro skok vysoký s tribunou Kounice</t>
  </si>
  <si>
    <t>Sportoviště pro TV sport, zázemí pro družinu, tribuna s plochou - kulturní akce.</t>
  </si>
  <si>
    <t>Projektová dokumentace</t>
  </si>
  <si>
    <t>Vytvořená studie, projektová dokumentace je zadaná projektantovi</t>
  </si>
  <si>
    <t>Modernizace a rozšíření infrastruktury ZŠ Bedřicha Hrozného</t>
  </si>
  <si>
    <t>PD před dokončením</t>
  </si>
  <si>
    <t>Kompletní PD pro stavební povolení</t>
  </si>
  <si>
    <t>Dílny-vybavení</t>
  </si>
  <si>
    <t>Dostavba venkovního hřiště</t>
  </si>
  <si>
    <t>Vybavení tělocvičny</t>
  </si>
  <si>
    <t>Přírodovědná učebna, laboratoře a specializované učebny, učebna fyziky, včetně nových  rozvodů elektřiny a vybavení učeben</t>
  </si>
  <si>
    <t>Parkoviště k ZŠ a k MŠ</t>
  </si>
  <si>
    <t>Základní škola Benátky nad Jizeru , Husovo nám. 56</t>
  </si>
  <si>
    <t>Základní škola Benátky nad Jizeru , Husovo nám. 57</t>
  </si>
  <si>
    <t>Základní škola Benátky nad Jizeru , Husovo nám. 58</t>
  </si>
  <si>
    <t>Modernizace odborných učeben ZŠ Benátky nad Jizerou, Husovo náměstí 55</t>
  </si>
  <si>
    <t>I.23</t>
  </si>
  <si>
    <t>XII.27</t>
  </si>
  <si>
    <t>Vypracované cenové nabídky na dodávky hardwaru, vybavení a rekonstrukce datových rozvodů</t>
  </si>
  <si>
    <t>Předmětem projektu bude modernizace vybavení stávající počítačové učebny, zřízení a vybavení nových odborných učeben fyziky, robotiky / kybernetiky a informatiky. V rámci projektu bude řešena obměna stávajícícho hadwaru, rekonstrukce pasivních síťových prsků a výměna aktivních síťových prvků ve stávající počítačové učebně tak, aby splňovaly zvyšující se nároky na objem a kvalitu přenesených dat. Dále bude realizvána přestavba stávajících "běžných" učeben na učebny robotiky/kybernetiky, vybavení robotickými stavebnicemi, CNC frézkami, plotterem, 3D tiskárnami nové generace a sadou brýlí virtuální reality, která bude formou mobilního kitu tak, aby byla využitelná napříč všemi předměty ve všech učebnách a realizací nové učebny výpočetní techniky včetně vybavené, zejména z důvodu navyšování počtu žáků, ale i změn v oblasti vzdělávání ve výpočetní technice.</t>
  </si>
  <si>
    <t>Modernizace učebny F a Ch</t>
  </si>
  <si>
    <t>XII.23</t>
  </si>
  <si>
    <t>Vypracování cenové nabídky na kompletní dodávku</t>
  </si>
  <si>
    <t>Modernizace odborných učeben Zš Benátky nad Jizerou, Pražská 135</t>
  </si>
  <si>
    <t>Mladá Boleslav</t>
  </si>
  <si>
    <t>Předmětem projektu bude modernizace a rekonstrukce odborných pracoven chemie, přírodopisu, zeměpisu a výtvarné výchovy. Zřízení a vybavení nové učebny IT a robotiky. V rámci projektu bude řešena obměna stávajícího hardwaru, rekonstrukce pasivních síťových prvků a výměna aktivních síťových prvků ve stávající počítačové učebně tak, aby splňovaly zvyšující se nároky na objem a kvalitu přenesených dat. Dále open air učebny pro výuku přírodovědných a polytechnických předmětů. Vybavení pro učebnu jazyků.</t>
  </si>
  <si>
    <t>Vypracované cenové nabídky na dodávky hardwaru, vybavení a rekonstrukce datových rozvodů.</t>
  </si>
  <si>
    <t>ano</t>
  </si>
  <si>
    <t>Vybavení počítačové učebny.</t>
  </si>
  <si>
    <t>Vypracované cenové nabídky.</t>
  </si>
  <si>
    <t>Vybavení školící, multifunkční místnosti</t>
  </si>
  <si>
    <t>V rámci projektu bude řešeno vybavení IT technikou (síťové prvky, konektivita), mobiliářem půdní vestavby.</t>
  </si>
  <si>
    <t>Obnova interaktivních a smart tabulí včetně ozvučení.</t>
  </si>
  <si>
    <t>Rekonstrukce multifunkčního hřiště a tartanové dráhy</t>
  </si>
  <si>
    <t>obnova povrchu dráhy a hřiště včetně oplocení.</t>
  </si>
  <si>
    <t>Základní škola Benátky nad Jizerou, Pražská 136</t>
  </si>
  <si>
    <t>Přístavba budovy Staré pošty</t>
  </si>
  <si>
    <t>Rekonstrukce budovy spojená s přístavbou 3 nových učeben z níchž jedna je jazyková.</t>
  </si>
  <si>
    <t>Komplet zpracovaná dokumentace ke stavebnímu povolení, připraveno k soutěži</t>
  </si>
  <si>
    <t>Výměna oken</t>
  </si>
  <si>
    <t>záměr</t>
  </si>
  <si>
    <t>Rekonstrukce jídelny a kuchyně</t>
  </si>
  <si>
    <t>Výměna oken v celé budově školy (netýká se nové přístavby)</t>
  </si>
  <si>
    <t>Rekonstrukce vzduchotechniky, výdeje dvou jídel, přesun varných nádob a vytvoření odběrového místa pro výdej i příjem nádobí.</t>
  </si>
  <si>
    <t>Přístavba odborných učeben</t>
  </si>
  <si>
    <t>Kompletní přístavba nových odborných učeben. Jedná se o učebnu chemie, fyziky a přírodopisu, učebnu zeměpisu a dějepisu, hudebnu, informatiku a cizí jazyky a zázemí pro školní speciální pracoviště s výukou cizích jazyků a prostorem pro setkávání učitelů se zákonnými zástupci.</t>
  </si>
  <si>
    <t>Kmenová učebna</t>
  </si>
  <si>
    <t>Celková rekonstrukce kmenové učebny</t>
  </si>
  <si>
    <t>Odborná učebna - dílny</t>
  </si>
  <si>
    <t>Umístění odborné učebny v jiných prostorách, které musí projít celkovou rekonstrukcí se stavebními úpravami (elektroinstalace, rozvody vody, svítidla, topení).</t>
  </si>
  <si>
    <t>Záměr</t>
  </si>
  <si>
    <t>Pořízení vybavení odborných učeben ( fyzika, chemie a přírodopis, zeměpis a dějepis, hudebna, informatika a cizí jazky, dílny).</t>
  </si>
  <si>
    <t>Základní škola Benátky nad Jizeru , Husovo nám. 59</t>
  </si>
  <si>
    <t>Základní škola Benátky nad Jizeru , Husovo nám. 60</t>
  </si>
  <si>
    <t>Základní škola Benátky nad Jizeru , Husovo nám. 61</t>
  </si>
  <si>
    <t>Základní škola Benátky nad Jizeru , Husovo nám. 62</t>
  </si>
  <si>
    <t>Zkvalitnění zázemí školní družiny nákupem a komplexní rekonstrukcí domu Husovo náměstí čp. 44</t>
  </si>
  <si>
    <t>Projekt obsahuje 3 oddělení školní družiny, které se momentálně nacházejí v nevyhovujících prostorech. Vzhledem k naplněnosti tříd ve škole předpokládáme, že v tomto objetu budou vyučovány i dvě třídy 1. stupně. Součástí projektu je i venkovní učebna a herní prvky.</t>
  </si>
  <si>
    <t>V současnosti již probíhá realizace stavby SP SDP je hotova. Soutěž také</t>
  </si>
  <si>
    <t>Nákup pozemku a vybudování poradenského pracoviště v prostorách za školou</t>
  </si>
  <si>
    <t>Projekt je ve stadiu studie</t>
  </si>
  <si>
    <t>Projekt obsahuje výstavbu 15 kmenových tříd se zázemím, dvě školní tělocvičny s atletickým oválem a školní jídelnu s kuchyní. Součástí odhadované ceny je i komplet vybavení</t>
  </si>
  <si>
    <t>Dokumentace ke stavebnímu řízení je odevzdaná projektantem. V současnosti probíhá stavební řízení s předpokládaným koncem v roce 2022</t>
  </si>
  <si>
    <t>Vybavení připravované přístavby školy "Na Kosince", tělocvičen, školní jídelny a školní kuchyně</t>
  </si>
  <si>
    <t>Vybavit učebny školním nábytkem a doplňky potřebnými pro výuku, vybavení tělocvičen, kuchyně, jídelny</t>
  </si>
  <si>
    <t>Dodány jednotlivé rozpoty</t>
  </si>
  <si>
    <t>Předmětem projektu bude modernizace, vybudování a vybavení odborných učeben pro potřeby ZŠ Bedřicha Hrozného. V rámci projektu bude řešena bezbariérovost objektu, vznik nových odborných učeben a rozšíření školního poradenského pracovniště. Projekt bude realizován na náměstí B. Hrozného zejména v čp. 13 (akce Komunitní dům p. 13), případně čp. 12</t>
  </si>
  <si>
    <t>ANO</t>
  </si>
  <si>
    <t>Projekt obsahuje stavbu poradenského pracoviště. Toto by v budoucnu mělo sloužit jako základna pro školní psycholožku a speciálního pedagoga včetně prostor pro práci s klienty.</t>
  </si>
  <si>
    <t>Rozšíření kapacity ZŠ Benátky nad Jizerou se sportovním zázemím a školní jídelnou s kuchyní v areálu "Na Kosince"včetně vybavení</t>
  </si>
  <si>
    <t>Předmětem projektu bude kompletní obnova měřáků, čidel a senzorů pro výuku přírodovedných předmětů pomocí systému vernier. Vernier umožňuje měření v laboratoři i venku pomocí mobilních labqvestů. Zpracování je možné skupinové i individuální, grafické i početní. Systém vernier nabízí velké množství senzorů pro výuku fyziky, chemie a biologie a rozvíjí tak technickou vyspělost žáků, která je bezesporu důležitá pro jejich konkurenceschopnost na současném trhu práce.</t>
  </si>
  <si>
    <t>Parkoviště ZŠ B. Hrozného. Termín realizace: 2023 Soulad s cílemMAP 6.1.</t>
  </si>
  <si>
    <t>Nové zabezpečení budov (v současné době nefunkční) propojené s docházkovým systémem. Jedná se o kamerový systém(škola v současné době nemá), automatické otevírání vstupních dvěří ze tříd, propojení s matrikou školy - elektronický docházkový systém žáků, konektivita, aj</t>
  </si>
  <si>
    <t>I.2025</t>
  </si>
  <si>
    <t>XII.2027</t>
  </si>
  <si>
    <t>Úvaha</t>
  </si>
  <si>
    <t>Obnova digiálních technologiií včetně programů a robotických pomůcek</t>
  </si>
  <si>
    <t xml:space="preserve">Škola disponuje počítačovou technikou, která neodpovídá současným potřebám. Pro výuku požadovaných kompetencí je nutné obnovit současný stav a nahradit je mobilní počítačovou techniku s kterou by žáci mohli pracovat ve vyučovacích hodinách (ověřování poznatků, aj.), odpoledním zájmovém kroužku. Nákup mobilních zařízení a jejich intergrace do běžného života by vedl k vyššímu začleňování dětí ze sociálně znevýhodněných minorit. Jednalo by se zejména o zajištění notebooků,tabletů, nákup výukových programů, zakoupení i doplňků k notebookům např. sluchátka (využitelná při práci s digitálními technologiemi)., kvalitní konektivita. Doplněn by byl i find robotických pomůcek. </t>
  </si>
  <si>
    <t>Rozpracováno</t>
  </si>
  <si>
    <t>IX.2022</t>
  </si>
  <si>
    <t xml:space="preserve">Škola disponuje půdními prostory, které nejsou plně využívány. Vzhledem k rozloze by zde mohly vzniknout kmenové učebny, popřípadě odbornéučebny (pro výuku polytechniky, cizí jazyk), prostor pro školní družinu socpočinkovou zónou pro žáky. </t>
  </si>
  <si>
    <t>I.2024</t>
  </si>
  <si>
    <t>Modernizace podmínek pro výuku</t>
  </si>
  <si>
    <t>Škola má v současné době šest tříd z toho interaktivní tabule jsou pouze ve třech třídách. V roce 2022 byly zakoupeny dvě interaktivní tabule jsou pouze ve čtyřech třídách. V roce 2022 byly zakoupeny dvě interaktivní tabule do jedné nově zřízené učebny a jedna byla vyměněna za již nefunkční. Stáří dalších dvou je 16 let, jejich současný stav již opravy neumožňuje pracovat s hybridními učebnicemi, digitálnímitechnologiemi při výuce (např. ověřování, hledání informací) aj. Jednalo by se o nákup interaktivních tabulí, konektivita, zajištění hybridních učebnic, vzdělávacích licencí, aj.</t>
  </si>
  <si>
    <t>I.2022</t>
  </si>
  <si>
    <t>Podmínky pro rozvoj komunitních aktivit podporující sociální inkluzi</t>
  </si>
  <si>
    <t>Využití rozsáhlé zahrady s vybudováním venkovního prostoru pro setkávání žáků prvního stupně, účastníků školní družiny a jiných skupin. Jednalo by se o revitalizaci současných rostlin, vybudování multifunkčního venkovního sportoviště s oplocením, vybudování relaxačních i sportovních venkovních prvků, nákup pomůcek podporující venkovní činnost (znalostní stezka,aj)</t>
  </si>
  <si>
    <t>Stavba nové tělocvičny )energeticky úsporná stavba) s odbornou učebnou</t>
  </si>
  <si>
    <t>V současné době je tělocvična využívána. Prostory které souvisí s jejím využíváním již jsou zcela uzavřeny (umývárna), nebo vstup je omezen (nářaďovna - propadající se podlaha). Stavba nové tělocvičny je nutná. Jednalo by se o zbourání staré tělocvičny a stavbu nové tělocvičny s vybavením pro sportování (lana, aj), energeticky úsporný provoz (tepelné čerpadlo, zateplení budovy, aj), odborná učebna.</t>
  </si>
  <si>
    <t>Pomůcky podceňující rozvoj tělesné zdatnosti žáků</t>
  </si>
  <si>
    <t>Škola k rozvoji tělesné zdatnosti disponuje základními pomůckami pro žáky. Pro motivaci žáků o nové kolektivní moderní sporty a podporu zájmů o sport (zmírnění dopadu Covid 19), bychom nákupem sporotovních pomůcek i náčiní (např. pro rozvoj míčových her) podpořili vyšší zájem o sporotování. Nové pomůcky by podceňovaly k začlenění všech žáků do kolektivitu. Jednalo by se zejména o různé míčové druhy míčů, sítí, obruče, dlorbalové hokejky, molitanové podložky, kladiny s různými povrchy, balanční pomůcky, aj.</t>
  </si>
  <si>
    <t>Energetické úspory</t>
  </si>
  <si>
    <t xml:space="preserve">Jednalo by se o zatepleníopláštění budov, výměna konvenčního zářivkového osvětlení v budocvách, ekologický a úsporný systém vytápnění (tepelné čerpadlo, aj), fotovoltaické panely, jímání a využití děšťové vody. </t>
  </si>
  <si>
    <t>I.2023</t>
  </si>
  <si>
    <t>podmínky pro rozvoj přípodních věd s kontaktem a realitou</t>
  </si>
  <si>
    <t xml:space="preserve">Využití rozsáhlé zahrady (revitalizace zeleně) s vybudováním venkovního prostoru pro badatelskou činnost při výuce žáků prvního stupně i účastníků školní družiny. Práce s moderními výukovými pomůckami např. mikroskopy, dalekohledy, aj. Jednalo by se o revitalizaci současné zeleně, vybudování vynkovní učebny, stavbu malého skleníku - pařeniště, vytvoření zvýšených záhonů pro pěstování zeleniny, koutky pro badatelskou činnost (krmítka, aj), pomůcky motivující zájem o poznatky z oblasti přírodních věd. </t>
  </si>
  <si>
    <t>V současné době poptáváme dodavatele, připravujeme samotný projekt. Termín realizace se odvíjí od možnosti získání dotace či výše "úspor" z rozpočtu s ohledem na rostoucí výši energií.</t>
  </si>
  <si>
    <t>Cílem je vybudování venkovní učebny pro účely dopolední výuky žáků školy, odpolední využívání pro školní družinu a školní klub, následně učebnu mohou využívat různé kroužky a sloužila by také jako centrum komunitních aktivit.</t>
  </si>
  <si>
    <t>Předmětem projektu bude rozšíření chodníků ul. Na Písku a Škrétova - kolem areálu ZŠ JAK</t>
  </si>
  <si>
    <t>Předmětem projektu bude zřízení venkovní učebny u budovy BH školy včetně vybavení a rekonstrukce oploceníbudovy BH</t>
  </si>
  <si>
    <t xml:space="preserve">Rozšíření konektivity školy </t>
  </si>
  <si>
    <t xml:space="preserve">Předmětem projektu bude rozšíření konektivity školy </t>
  </si>
  <si>
    <t>Rozšíření prostor u budovy I. stupně (TGM) včetně vybavení a rekonstrukce zázemí pro svoz odpadů</t>
  </si>
  <si>
    <t>Předmětem projektu bude rozšíření venkovních prostor u budovy I. Stupně (TGM) pro činnost školy a školní družiny, včetně vybavení a rekonstrukce zázemí pro svoz odpadů.</t>
  </si>
  <si>
    <t>Energetická soběstačnost objektů ZŠ - oprava fasád, zateplení, fotovoltaická výroba elektřiny, zateplení půdních prostor, oprava střech, vzduchotechnika a rekuperace vnitřních protor</t>
  </si>
  <si>
    <t>Předmětem projektu bude řešení energetické soběstačnosti objektů ZŠ - oprava fasád, zateplení, fotovoltaická výroba elektřiny, zateplení půdních prostor, oprava střech, vzduchotechnika a rekuperace vnitřních prostor.</t>
  </si>
  <si>
    <t>Předmětem projektu bude řešení vysokých teplot ve třídách budovy II. stupně školy (budova náměstí Bedřich Hrozného č.p.12) umístěných směrem na náměstí Bedřicha Hrozného a v učebně IT v jarním/letním/podzimním období - venkovní žaluzie, rekuperace / klimatizace do učebny IT (zejména s ohledem na umítěný hlavní server)</t>
  </si>
  <si>
    <t>Úprava, modernizace a rozšíření venkovních prostor u budov II. Stupně (budova č.p. 12/19 a budova č.p. 13/20) včetně propojení sousedních venkovních prostor, oplocení prostor a vybavení, řešení bezbariérovosti a konektivity</t>
  </si>
  <si>
    <t>Rekonstrukce, modernizace a rozšíření prostor pro školu a školské zařízení ( prostory a stavební objekty u budovy č.p. 12/19 a budovy č.p. 13/20) včetně propojení zrekonstruovaných budov se stávajícími budovami/prostory školy a vybavení, řešení bezbariérovosti a konektivity</t>
  </si>
  <si>
    <t>Předmětem projektu bude rekonstrukce, modernizace a rozšíření prostor pro školu a školské zařízení ( prostory a stavební objekty u budovy č.p. 12/19 a budovy č.p. 13/20) včetně propojení zrekonstruovaných budov se stávajícími budovami/prostory školy a vybavení, řešení bezbariérovosti a konektivity. Využití prostor pro zkvalitnění a modernizaci výchovně vzdělávací činnosti školy (učebna, dílny, relaxační prostory) a školského zařízení (zázemí pro školní družinu/školní klub, zájmové kroužky), podpora welbeingu žáků a  zaměstnanců školy, vytvoení zázemí pro komunitní aktivity.</t>
  </si>
  <si>
    <t>Záměr výberu projektové kanceláře</t>
  </si>
  <si>
    <t>Řešení vysokých teplot ve třídách v celé budově I. Stupně školy (budova Školní náměstí 1318) v janrím/letním/podzimním období - venkovní žaluzie/markýzy/zastiňující technika (konstrukce) porostlá zelení.</t>
  </si>
  <si>
    <t>Rekonstrukce odborné učebny - dílny</t>
  </si>
  <si>
    <t>Úvahy (specifikované v tomto formuláři)</t>
  </si>
  <si>
    <t>Rekonstrukce školní kuchyně pro žáky</t>
  </si>
  <si>
    <t>Mobilní počítačová učebna</t>
  </si>
  <si>
    <t>Pro výuku požadovaných kompetencí, začlenění rozvoje digitální gramotnosti do co nejvíce předmětů, je nutné mít další počítačovou učebnu s možností měnit umístění - zakoupení mobilní počítačové učebny.</t>
  </si>
  <si>
    <t>Modernizace obnovení difitálních technologií včetně programů. Modernizace počítačové a interaktivní techniky.</t>
  </si>
  <si>
    <t>Obnova interaktivních a smart tabulí včetně ozvučení</t>
  </si>
  <si>
    <t>Pavilon  E - rekonstrukce</t>
  </si>
  <si>
    <t>Rekonstrukce vzduchotechniky, vody, elektřiky, odpadů. Rekonstrukce podlah a sociálních zařízení. Zřízení odborných učeben.</t>
  </si>
  <si>
    <t>Energetická soběstačnost objektů ZŠ - využití moderních obnovitelných zdrojů energie.</t>
  </si>
  <si>
    <t>Instalace fotovoltaické elektrárny s akumulací do baterií na střechy budov základní školy. Oprava střech</t>
  </si>
  <si>
    <t>Řešení vysokých teplot ve třídách v jarním/letním/podzimním období</t>
  </si>
  <si>
    <t>Předmětem projektu bude řešení vysokých teplot ve třídách ve všech pavilonech v jarním/letním/podzimním období - venkovní žaluzie, ventilátory…</t>
  </si>
  <si>
    <t>Rekonstrukce podlah, bezbarierovost, vybavení kabinetů, kanceláří</t>
  </si>
  <si>
    <t xml:space="preserve">Bezbariérovost oranžový pavilon D, výtah vareálu </t>
  </si>
  <si>
    <t>Rekostruckce oplocení, bezbariérovost, obnova zeleně pavilonu</t>
  </si>
  <si>
    <t>Rekonstrukce podlah, bezbariérovost, vybavení kabinetů, kanceláří</t>
  </si>
  <si>
    <t>Úprava prostoru garáž vč. Vybudování zázemí pro svoz odpadů v areálu</t>
  </si>
  <si>
    <t>Modernizace obnovení digitálních technologií včetně programů</t>
  </si>
  <si>
    <t>Obnova  a modernizace pracovní dílny včetně vybavení k výuce předmětu člověk a svět práce</t>
  </si>
  <si>
    <t>Zrekonstruování prostoru nejen pro vaření, ale pro učení nových dovedností, znalostí a seberealizaci. Rekonstrukce kuchyňky pro žáky, její vybavení moderními spotřebiči</t>
  </si>
  <si>
    <t>Předmětem projektu bude řešení vysokých teplot ve třídách v celé budově v jarním/letním/podzimním období - venkovní žaluzie/markýzy/zastiňující stěna (konstrukce) porostlá zelení.</t>
  </si>
  <si>
    <t>Předmětem projektu bude úprava, modernizace a rozšíření venkovních prostor u budov II. stupně (budova č.p. 12/19 a budova č.p. 13/20) včetně propojení těchto sousedních venkovních prostor, oplocení pozemůr a vybavení prostor, řešení bezbariérovosti a konektivity. Využití prostor pro zkvalitnění a modernizaci výchovně vzdělávací činnosti školy (venkovní učebna, školní pozemek pro pracovní čuinnosti, relaxační zóny, zázemí rpo výuku jiných předmětů venku) a školského zařízení (zázemí pro školní družinu, pobzt vneku), podpora welbeingu žáků a zaměstnanců školy, vytvoření zázemí pro komunitní aktivity.</t>
  </si>
  <si>
    <t>Řešení vysokých teplot ve třídách budovy II. stupně školy (budova náměstí Bedřicha Hrozného č.p.12) umístěných směrem na náměstí Bedřicha Hrozného a v učebně IT v jarním/letním/podzimním období - venkovní žaluzie, rekuperace / klimatizace do učebny IT (zejména s ohledem na umítěný hlavní server)</t>
  </si>
  <si>
    <t>Řešení bezbariérovosti budov školy</t>
  </si>
  <si>
    <t>Předmětem projektu bude řešení bezbariérovosti budov školy</t>
  </si>
  <si>
    <t>Výměna zdroje pro vytápění a přípravu teplé vody. Výměna, rekonstrukce, topné soustavy.</t>
  </si>
  <si>
    <t>Výměna zdroje pro vytápění základní školy a školní jídelny</t>
  </si>
  <si>
    <t>Zatím jen záměr</t>
  </si>
  <si>
    <t>Vybudování zahrady k enviromentální výuce. Podpora badatelské výuky</t>
  </si>
  <si>
    <t>Parkoviště k ZŠ</t>
  </si>
  <si>
    <t>Základní podklady - vedení školy</t>
  </si>
  <si>
    <t>Základní osvětlení venkovního hřiště</t>
  </si>
  <si>
    <t>Rozšíření vzdělávání pedagogů</t>
  </si>
  <si>
    <t>Projekt primární prevence</t>
  </si>
  <si>
    <t>Vybudování nové víceúčelové haly</t>
  </si>
  <si>
    <t>Zajištění bezbariérovosti budovy školy</t>
  </si>
  <si>
    <t>Revitalizace školní zahrady po rekonstrukci školní budovy</t>
  </si>
  <si>
    <t>Obnovení nových počítačů v PC učebně včetně programů</t>
  </si>
  <si>
    <t>Vybudování nové kolárny</t>
  </si>
  <si>
    <t>Nákup nových interaktivních tabulí pro výuku cizích jazyků a přírodních věd</t>
  </si>
  <si>
    <t>Nové šatny základní školy</t>
  </si>
  <si>
    <t>Nová přírodovědná učebna, laboratoře a specializované učebny (biologie, chemie a hudební sál), učebna fyziky, včetně nových  rozvodů elektřiny a vybavení učeben (mikroskopy, specifické oborové pomůcky)</t>
  </si>
  <si>
    <t xml:space="preserve">Doplnění hřiště  ŠD o herní venkovní prvky </t>
  </si>
  <si>
    <t xml:space="preserve">Doplnění hřiště školní družiny o herní venkovní prvky </t>
  </si>
  <si>
    <t>Vybavení školní tělocvičny novým zařízením</t>
  </si>
  <si>
    <t>Nové vybavení školních dílen</t>
  </si>
  <si>
    <t>Vybudování vzduchotechniky ve školní jídelně</t>
  </si>
  <si>
    <t xml:space="preserve">Zateplení a nová fasáda budovy Základní školy na podporu eneretické soběstačnosti objektu </t>
  </si>
  <si>
    <t>Rekonstrukce plotu základní školy</t>
  </si>
  <si>
    <t>Půdní nástavba budovy zákaldní školy</t>
  </si>
  <si>
    <t>Vytvořená studie i projektová dokumentace. Ukončené výběrové řízení</t>
  </si>
  <si>
    <t>Zateplení budovy školy</t>
  </si>
  <si>
    <t>Zateplení budovy školy, snížení energetické náročnosti objektu.</t>
  </si>
  <si>
    <t>Ihned. zajištěný výběr dodavatele</t>
  </si>
  <si>
    <t>Venkovní učebna se sociálním zařízením</t>
  </si>
  <si>
    <t>Zajištění venkovní učebny pro rozšíření výuky žáků a pro zájmové vzděláváí v odpoledních hodinách.</t>
  </si>
  <si>
    <t>Základní podklady - vedení školy, zřizovatel</t>
  </si>
  <si>
    <t>Vybavení odborných učeben</t>
  </si>
  <si>
    <t>Proběhla realizace projektu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</si>
  <si>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</si>
  <si>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</si>
  <si>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</si>
  <si>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</si>
  <si>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</si>
  <si>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</si>
  <si>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</si>
  <si>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Mateřská škola Čtyřlístek</t>
  </si>
  <si>
    <t>Vybudování dětského dopravního hřiště</t>
  </si>
  <si>
    <t>Oplocení areálu mateřské školy</t>
  </si>
  <si>
    <t>Revitalizace části školní zahrady - sesouvající se kopec u nové budovy MŠ</t>
  </si>
  <si>
    <t>Revitalizace kopce u nové budovy školy, který je velmi problematicky udržovatelný. Nově kopec pokrýt kokosovou rohoží, aby nedocházelo k sesuvu půdy, osázet kopec půdokryvnými rostlinami. Vybudování opěrných gabionových zídek, přístupových chodníčků k vertikální výukové zahradě.Po takovém osázení kopce bude plocha bezúdržbová nebu bude nutná jen minimální péče. Projekt bude realizován s odborníky na danou problematiku.</t>
  </si>
  <si>
    <t>Připravené podklady k požádání o vhodný dotační titul. Konzultace s odborníky v oboru stavitelství a realizace přírodních zahrad.</t>
  </si>
  <si>
    <t>Vybudování dvou zastřešených koláren</t>
  </si>
  <si>
    <t xml:space="preserve">V areálu školy vybudovat dvě zastřešené kolárny, zpevněné stání pod kolostavy pro dětí, zákonné zástupce i personál školy. Vzhledem ke kapacitě školy a počtu zaměstnanců se jedná cca 40 míst pro odkládání kol, odrážedel, koloběžek. Zajištění zastřešeného stání v areálu školy umožní více využívat ekologických dopravních prostředků, tím dojde ke snížení dopravního provozu před mateřskou školou. </t>
  </si>
  <si>
    <t>Vybudování malé fotovoltaické elektrárny</t>
  </si>
  <si>
    <t>Na ploché střeše původní budovy mateřské školy vybudovat fotovoltaické panely, které se postarají o přeměnu slunečního záření na elektřinu, vybudování prostoru na uložení baterií.</t>
  </si>
  <si>
    <t>Zateplení původní budovy MŠ Čtyřlístek</t>
  </si>
  <si>
    <t>Komplexní zateplení pláště původní budovy mateřské školy vhodnou technologií tak, aby došlo ke snížení úniku tepla + nová fasáda zateplené budovy.</t>
  </si>
  <si>
    <t>Rekonstrukce venkovní pergoly a výměna chátrajícího dřevěného chodníčku u nové budovy.</t>
  </si>
  <si>
    <t>Komplexní rekonstrukce venkovní pergoly - výměna poškozených trámů, zajištění ochrany trámů před nepříznivými vlivy počasí, odborné ošetření stojných trámů. Obnova původního dřevěného chodníčku u prosklených oken u třídy Modré a Zelené pastelky.</t>
  </si>
  <si>
    <t>Realizace vodního biotopu v areálu mateřské školy</t>
  </si>
  <si>
    <t>Realizae vodního biotopu ve vnitrobloku mezi novou a starou budovou mateřské školy, kde bude zachytávaná dešťová voda. Vybudování vodního biotopu o velikostu cca 2m x 2m, maximální hloubka 1,5m, zajištění bezpečnosti kari sítí + osázení vhodnými bahenními rostlinami</t>
  </si>
  <si>
    <t>Mateřská škola Dráček</t>
  </si>
  <si>
    <t>Rozšíření mateřské školy</t>
  </si>
  <si>
    <t xml:space="preserve">Středočeský </t>
  </si>
  <si>
    <t>Stavba zahájena</t>
  </si>
  <si>
    <t>Vybavení a rekonstrukce ŠJ</t>
  </si>
  <si>
    <t>Rekonstrukce prostoru pro celorončí využití</t>
  </si>
  <si>
    <t>Rekonstrukce oplocení</t>
  </si>
  <si>
    <t>Chodníky okolo MŠ</t>
  </si>
  <si>
    <t>Příjezdová cesta v MŠ, dopravní hřiště</t>
  </si>
  <si>
    <t>Stavba srubu</t>
  </si>
  <si>
    <t>Mondernizace počítačů a interaktivní tabule</t>
  </si>
  <si>
    <t>Zateplení a fasáda MŠ Dráček</t>
  </si>
  <si>
    <t>Víceúčelové hřiště a zázemí pro hrya hygienu dětí</t>
  </si>
  <si>
    <t>Hřiště na míčové sporty, rozvoj pohybových schopností u dětí při navýšení kapacity MŠ, Zajištění hygienických požadavků - WC pro venkovní hry a uskladnění herních pomůcek. Hřiště s umělou trávou a vymezením bezpečného prostoru, osvětlení. WC a místo, kde by se ukladnily hrací pomůčky - míče, branky, kužele, sítě.</t>
  </si>
  <si>
    <t>Výběrové řízení na dodavatele</t>
  </si>
  <si>
    <t>Vyřešení budovy pro energetickou úsporu v plné rozsahu</t>
  </si>
  <si>
    <t>Budova je z boletických panelů, čímž je nutné odstranit panely, nazdít a celou budovu zateplit. Na střechu dát solární panely nebo posoudit výhodnější topení na základě momentální poptávky a vyzkoušených, energeticky dostupných tepelných čerpadel. Světla v budově zadat na šetrnější - LED světla, výkonější, úspornější - celé vedení elektriky k tomu přizpůsobit, aby vše bylo v souladu se sílou odběru budovy</t>
  </si>
  <si>
    <t>Vše se připravu na základě auditu spotřeby současné doby</t>
  </si>
  <si>
    <t>Mateřská škola Kostička</t>
  </si>
  <si>
    <t>Retenční nádrž na zachytávání dešťové vody</t>
  </si>
  <si>
    <t>Venkovní učebna - kuchyň</t>
  </si>
  <si>
    <t>Venkovní učebna - přípravna na zpracování bylin</t>
  </si>
  <si>
    <t>Vzhledem k environmentálnímu zaměření MŠ a osazení části zahrady množstvím bylin, paní učitelky s dětmi zpracovávají bylinky ve třídách a ve školních kuchyňkách. Jako dplňkovou činnost vyrábíme z bylin různé masti, džemy, čaje a koření. A proto byhcom si přáli, aby zpracování bylo mohlo probíhat přímo venku vedle bylinných záhonů. To znamená různé čištění, krájení, třídění, míchání, a aby se mohlo do činnosti zapojit co nejvíce dětí. Potřebovali bychom zastřešený altán s lavicemi a stoly, s připojením k el. energii pro zapojení např. přenosntého vařiče, trouby, případně menší lednice. Též bychom potřebovali přívod vody. V učebně -. kuchňce by se střídaly děti po jednotlivých třídách, tvz. po 28 dětech. Cílem projektu je poznávání a pojmenování bylin, manipulační cinnosti s nimi, poznávání významu a smuslu jejich pěstování, rozpoznávání chuť, vůní.</t>
  </si>
  <si>
    <t>Pouze vymezený volný rpostor na bylinkové zahradě a případný nákres. Více zatím nemáme.</t>
  </si>
  <si>
    <t>Sportovní hřiště s pevným povrchem "smart soft"</t>
  </si>
  <si>
    <t>MŠ Kostička je zaměřena na enrironmentální výchovu a vzdělávání, záskali sme grant a 5 let jsme nemohli v rámci udržitelného rozvoje se zahrdou cokoli podnikat. Během let jsme zjistili, že děti nemají žádný "tvrdý" povrch, kde bymohly jezdit na koloběžkách, odrážedlech, kolech a třeba driblovat s míčem. Proto jsem zrušili nevyužívané tzv. "vrbičkové bludiště" a vymezili tento prostor pro budoucí sportovní hřiště se "smart" povrchem. Již několik let jsme usilovali o hřiště jako o investici, byla dána přednost jiným. Chtěli byhcom toto hřiště na vymezeném volném prostranství vybudovat, bylo by využívání téměř denně všemi dětmi z MŠ kostička.</t>
  </si>
  <si>
    <t>Zpracovaná částečná projektová dokumentace firmou For soft.</t>
  </si>
  <si>
    <t>Mateřská škola Mašinka</t>
  </si>
  <si>
    <t>Zastřešení chodníků v areálu MŠ</t>
  </si>
  <si>
    <t>…</t>
  </si>
  <si>
    <t>Mateřská škola Ostrá</t>
  </si>
  <si>
    <t>obec Ostrá</t>
  </si>
  <si>
    <t>Přístupová cesta a parkovací stání</t>
  </si>
  <si>
    <t>Ostrá</t>
  </si>
  <si>
    <t>Cílem projektu je realizace přístupové cesty včetně plochy pro otáčení vozidel k zadnímu traktu budovy - dovoz stravy pro děti MŠ</t>
  </si>
  <si>
    <t>Projekt je ve fázi příprav - výběr dodavatele, zpracování stavebního povolení. Pozemek ve vlastnictví školy/obce</t>
  </si>
  <si>
    <t>Venkovní bezbariérové úpravy školní zahrady</t>
  </si>
  <si>
    <t>Projekt je ve fáz příprav, výběr dodavatele, zpracování stavebního povolení. Pozemek školy.</t>
  </si>
  <si>
    <t>Navýšení kapacity MŠ</t>
  </si>
  <si>
    <t>Cílem projektu je ralizace rozšíření kapacity MŠ. V současné době je naše MŠ jednotřídní. V budoucnu bychom chtěli rozšířit na TŘÍDY DVĚ.</t>
  </si>
  <si>
    <t>Projekt je ve fázi příprav - výběr dodavatele, zpracování stavebního povolení. Pozemek i budova ve vlastnictví obce</t>
  </si>
  <si>
    <t>Mateřská škola Pampeliška</t>
  </si>
  <si>
    <t>Venkovní toalety</t>
  </si>
  <si>
    <t>Mateřská škola Zitinka Stará Lysá</t>
  </si>
  <si>
    <t>Obec Stará Lysá</t>
  </si>
  <si>
    <t>Přístavba nové třídy</t>
  </si>
  <si>
    <t>Stará Lysá</t>
  </si>
  <si>
    <t>Navýšení kapacity MŠ - přístavba další třídy o kapacitě 20 dětí včetně zázemí a vybavení. Snížení energetické náročnosti celé školky - využití FVE a/nebo TČ.</t>
  </si>
  <si>
    <t>V tuto chvíli se zpracovává projektová dokumentace</t>
  </si>
  <si>
    <t>í</t>
  </si>
  <si>
    <t>Základní škola a mateřská škola Přerov na Labem</t>
  </si>
  <si>
    <t>Nová budova MŠ</t>
  </si>
  <si>
    <t>stavba nové budovy školy</t>
  </si>
  <si>
    <t>Kompletní projektová dokumentace, pozemek ve vlastnictví zřizovatele - investora výstavby, vydané stavební povolení</t>
  </si>
  <si>
    <t>Výstavba hřiště pro MŠ</t>
  </si>
  <si>
    <t>Výstavba hřiště pro MŠ. Projekt využívatelný stávající kapcitou MŠ a zejména pak po navýšení kapaci MŠ, která vznikne po výstavbě nové budovy MŠ.</t>
  </si>
  <si>
    <t>Kompletní projektová dokumentace, souhlas SÚ, pozemek vlastní zřizovatel</t>
  </si>
  <si>
    <t>Parkoviště k MŠ</t>
  </si>
  <si>
    <t>Výstavba parkoviště k mateřské škole</t>
  </si>
  <si>
    <t>studie</t>
  </si>
  <si>
    <t>Doplnění hřiště MŠ o nové herní prvky</t>
  </si>
  <si>
    <t>Doplnění nového hřiště o nové venkovní prvky</t>
  </si>
  <si>
    <t>Mateřská škola Semice</t>
  </si>
  <si>
    <t>Úprava zahrady, venkovní třída</t>
  </si>
  <si>
    <t>Mateřská škola Sluníčko</t>
  </si>
  <si>
    <t>Retenční nádrž na zachytávání dešťové vody na zalévání</t>
  </si>
  <si>
    <t>Milovice - Mladá</t>
  </si>
  <si>
    <t>Oprava fasády MŠ - hl. a vedlejší budovy</t>
  </si>
  <si>
    <t>Pořízení nového zahradního traktoru</t>
  </si>
  <si>
    <t>Doplnění - oprava výtahů v hl. budově MŠ</t>
  </si>
  <si>
    <t>Obnova fasády - omítek celého areálu MŠ</t>
  </si>
  <si>
    <t xml:space="preserve">Fasáda je z roku 2006. Kromě jižní strany od parkoviště je již obrostlá mechem, řasami, je špinavá a místy popraskaná. Z jedné z bočních stran jsou ve výšce (2. - 3. podl.) přes omítku až do zateplení vyklované kruhové otvory od ptáků. </t>
  </si>
  <si>
    <t>Viz. Přiložená nezávazná cenová nabídka</t>
  </si>
  <si>
    <t>Výměna protipožárních a protikouřových dveří dvoukřídlých (15kusů)</t>
  </si>
  <si>
    <t xml:space="preserve">Na chodbách školy hl. budovy. Dveře jsou z roku 2006 a po celou dobu nevyhovují příliš provozu . Jsou značně namáhány (dvoukřídlé a úzké) a odírány vozíky s várnicemi, maminkami s kočárky apod. Bohužel namáhanost velkým počtem lidí, občas udělá to, že dveře jsou i vytrženy ze zdi nebo uvolněny obložky a musíme volat opakovaně truhláře či zedníka. Budovou (4 podlaží,11 tříd) prochází denně stovky lidí - rodičů, personálu, dětí a PROVOZ BY VELMI USNADNILY DVEŘE NA FOTOBUŇKU AUTOMATICKY SE OTEVÍRAJÍCÍ. </t>
  </si>
  <si>
    <t>Přiložená nezávazná cenová nabídka firmy SPEDOS</t>
  </si>
  <si>
    <t>Mateřská škola Stratov</t>
  </si>
  <si>
    <t>Obec Stratov</t>
  </si>
  <si>
    <t>Nová MŠ</t>
  </si>
  <si>
    <t>Stratov</t>
  </si>
  <si>
    <t>Sklad ke školní kuchyni</t>
  </si>
  <si>
    <t>Rozšíření prostor MŠ, tělocvična, sklad</t>
  </si>
  <si>
    <t>Rozšíření prostor MŠ a tělocvična</t>
  </si>
  <si>
    <t>Přístavba ke stávající budově MŠ, kde budou skladovací prostory, rozšíření kuchyně a malá tělocvična</t>
  </si>
  <si>
    <t>Mateřská škola Benátky nad Jizerou</t>
  </si>
  <si>
    <t>Inovace osvětlení budov MŠ</t>
  </si>
  <si>
    <t>Inovace osvětlení na šesti budovách se vzdělávacím záměrem. Inovace osvětlení na dvou budovách se záměrem zajištění stravování pro MŠ a odloučené pracoviště. V současné době osětlení staré, neúsporné, neekonomické</t>
  </si>
  <si>
    <t>Rekonstrukce třídy na odloučené pracovišti Poupátko</t>
  </si>
  <si>
    <t>Stavební úpravy, vybavení třídy, změna koncepce kuchyně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</si>
  <si>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</si>
  <si>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</si>
  <si>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</si>
  <si>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</si>
  <si>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</si>
  <si>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</si>
  <si>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</si>
  <si>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</si>
  <si>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</si>
  <si>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</si>
  <si>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umělecká škola Milovice</t>
  </si>
  <si>
    <t>Hudební příměstský tábor</t>
  </si>
  <si>
    <t>Hudební vzdělávání žáků ZUŠ Milovice zábavnou formou v rámci příměstského tábora</t>
  </si>
  <si>
    <t>zpracovává se</t>
  </si>
  <si>
    <t>Základní umělecká škola Františka Antonín Šporka</t>
  </si>
  <si>
    <t>Výtah</t>
  </si>
  <si>
    <t>Stavba výtahu v budově ZUŠ</t>
  </si>
  <si>
    <t>Rekonstrukce elektroinstalace a datové rozvodné sítě</t>
  </si>
  <si>
    <t>Obnova původní hliníkové elektroinstalace v budově, vyjme IV.NP + instalace datové rozvodné sítě</t>
  </si>
  <si>
    <t>Rodinné centrum Parníček, z.s.</t>
  </si>
  <si>
    <t xml:space="preserve">	22679243</t>
  </si>
  <si>
    <t>Venkovní nábytek pro děti</t>
  </si>
  <si>
    <t xml:space="preserve">Nákup nového venkovního nábytku (4 stolů a 6 lavic), nábytek bude umístěný pod přístřeškem na zahradě RC Parníček, byde využívaný především při projektu Péče o volný čes při Příměstských táborech, kde probíhá veškeré stravování dětí, či tvoření pod přístřeškem na zahradu RC PArníček. Ale také při Volnočasových aktivitách pro děti a dospělé, kdy některé z kroužků využívají při teplém počasí sezení ve venkovních prostorech. Dále bude využíváno pro Miniškolku Benjamínek v době, kdy děti tráví čas na zahradě RC Parníček. Stavební povolení, projektová dokumentace ani ohlášení nejsou nutné. Jedná se o soubor movitých věcí, který bude umístěný pod přístřešek na zahradu a je možné ho v případě potřeby přemístit. </t>
  </si>
  <si>
    <t>Žadatel provedl průzkum trhu a v rámci dodavatelů, kteří nábytek nabízejí, vybral dodavatele s nejnižší cenou, doprava je zdarma, montáž a instalace bude provedena vlastními silami. Pokud budou finanční rpostředky, projekt se uskuteční</t>
  </si>
  <si>
    <t>Maminky dětem, z.s.</t>
  </si>
  <si>
    <t xml:space="preserve">	26625164</t>
  </si>
  <si>
    <t>Vzdělaný rodič</t>
  </si>
  <si>
    <t xml:space="preserve">V ráci našeho celoročního programu pro rodiče s dětmi od narození do 3 let - Mimiklub, pořádáme každoročně 30-40 seminářů z oblasti péče o dítě, výchovy dětí, zdravého životního stylu, správné výživy aj. Jedná se o ucelený komplex rozvíjení rodičovských kompetencí. Cíl: Posilování rodičovských kompetencí a zkvalitnění rodinných a partnerských vztahů. popis: Cíl ychází z analýzy cílové skupiny, většina dotázaných rodičů potřebuje rozvíjet a posilovat své rodičovské kompetence. Naprostá většina načich klientů má své první dítě, 90% klientů zde nemá další příbuzné a v oblastech správné výživy a péče o dítě i upevnění vztahů potřebuje pdopořit. Cílem je podpořit rodičovské kompetence: - podpořit vhodné vlastnosti (trpělivost, zdravé sebevědomí rodičů, důslednost) - předat základní dovednosti v péči o dítě (nácvik správného úchopu novorozenců i starších dětí, vedení ke správným hygienickým návykům a rodině, informace k přiměřené stravě dle věku dětí, podpora při nastavování a dodržování pravidelného denního režimu) - umožnit rozvoj schopností rodičů (vstřícné naslouhcání a povzbuzování dítěte, výchova respektující potřeby dítěte, ale i rodiče, nastavení hranic odpovídajících věku a schopnostem dětí, vést rodiče k zájmu o dítě a jejich podpoře přirozeného zájmu i vloh dětí) - rozšířit znalosti rodičů (znalsot přiměřeného psychomotorického vývoje dětí, znalost biologických i emočních potřeb dětí, informace k jednotlivým výchovným stylů,. močnost setkávání se s odborníky z různých oblastí). Rodinám poskyneme možnost účastnist se neformálního vzdělávání prostřednictvím osvědčených kurzů a seminářů, které jsou zaměřené na zvyšování rodičovských kompetencí. Ročně s min. 100 rodinami budeme pracovat na zlepšení jejich rodičovských kompetencí na základě dřívějších zkušeností předpkládáme i u těchto rodičů posun v této oblasti. Cílem je i zkvalitnění rodinných a partnerských vztahů. Spolupracujeme s odborníky v této oblasti a semináře i kurzy vycháí přímo z aktuálních potřeb klientů. Preventivně tím předcházíme krizovým situacím v rodinách. Výstupem jsou rodče s posílenými kompetencemi, stabilnější rodinné vztahy. Cím naplníme tím, že se minimálně 100 rodičů zúčastní kurzů a seminářů, kde díky vzdělávání dojde ke zvýšení jejich rodičovských kompetencí, zkvalitnění rodinných a partnerských vztahů. Personální obsazení na kuzech a seminářích každoročně hradíme z dotace MPSV a SK. Z projektu Vzdělaný rodič byhcom rádí zakoupili vybavení potřebné k poskytování vzdělávání rpo dospělé - notebook, dataprojektor, promítací plátno a flipchart. Tyto technické pomůky pomohou na mnoho dalších let zajistit kvalitnější zázemí pro lektory o pozvané odborníky a zkvalitnit tak vzdělávání rodičů.                                              </t>
  </si>
  <si>
    <t>Nákup technického vybavení lze realizoat po schválení dotace okamžitě. Semináře a kurzy provádíme celoročně.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</si>
</sst>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1" fillId="0" borderId="10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3" fontId="0" fillId="3" borderId="8" xfId="0" applyNumberFormat="1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3" fontId="0" fillId="0" borderId="12" xfId="0" applyNumberForma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2" borderId="10" xfId="0" applyFill="1" applyBorder="1" applyAlignment="1">
      <alignment wrapText="1"/>
    </xf>
    <xf numFmtId="3" fontId="0" fillId="0" borderId="10" xfId="0" applyNumberFormat="1" applyBorder="1" applyAlignment="1">
      <alignment wrapText="1"/>
    </xf>
    <xf numFmtId="0" fontId="0" fillId="0" borderId="11" xfId="0" applyBorder="1" applyAlignment="1">
      <alignment wrapText="1"/>
    </xf>
    <xf numFmtId="17" fontId="0" fillId="3" borderId="8" xfId="0" applyNumberForma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/>
    <xf numFmtId="0" fontId="0" fillId="0" borderId="11" xfId="0" applyBorder="1"/>
    <xf numFmtId="17" fontId="0" fillId="0" borderId="8" xfId="0" applyNumberForma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" fontId="0" fillId="2" borderId="12" xfId="0" applyNumberFormat="1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8" xfId="0" applyNumberForma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17" fontId="0" fillId="2" borderId="8" xfId="0" applyNumberFormat="1" applyFill="1" applyBorder="1" applyAlignment="1">
      <alignment horizontal="center" vertical="center" wrapText="1"/>
    </xf>
    <xf numFmtId="17" fontId="0" fillId="2" borderId="12" xfId="0" applyNumberForma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 wrapText="1"/>
    </xf>
    <xf numFmtId="3" fontId="0" fillId="2" borderId="10" xfId="0" applyNumberFormat="1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 vertical="center" wrapText="1"/>
    </xf>
    <xf numFmtId="3" fontId="15" fillId="2" borderId="10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center" vertical="center" wrapText="1"/>
    </xf>
    <xf numFmtId="17" fontId="16" fillId="2" borderId="8" xfId="0" applyNumberFormat="1" applyFont="1" applyFill="1" applyBorder="1" applyAlignment="1">
      <alignment horizontal="center" vertical="center" wrapText="1"/>
    </xf>
    <xf numFmtId="17" fontId="0" fillId="2" borderId="10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17" fontId="0" fillId="2" borderId="8" xfId="0" applyNumberFormat="1" applyFill="1" applyBorder="1" applyAlignment="1">
      <alignment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3" fontId="0" fillId="5" borderId="8" xfId="0" applyNumberFormat="1" applyFill="1" applyBorder="1" applyAlignment="1">
      <alignment vertical="center" wrapText="1"/>
    </xf>
    <xf numFmtId="0" fontId="0" fillId="5" borderId="5" xfId="0" applyFill="1" applyBorder="1" applyAlignment="1">
      <alignment horizontal="center" vertical="center" wrapText="1"/>
    </xf>
    <xf numFmtId="0" fontId="15" fillId="5" borderId="8" xfId="0" applyFont="1" applyFill="1" applyBorder="1" applyAlignment="1">
      <alignment vertical="center" wrapText="1"/>
    </xf>
    <xf numFmtId="0" fontId="15" fillId="5" borderId="8" xfId="0" applyFont="1" applyFill="1" applyBorder="1" applyAlignment="1">
      <alignment horizontal="center" vertical="center" wrapText="1"/>
    </xf>
    <xf numFmtId="3" fontId="15" fillId="5" borderId="8" xfId="0" applyNumberFormat="1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10" xfId="0" applyNumberFormat="1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horizontal="center" vertical="center" wrapText="1"/>
    </xf>
    <xf numFmtId="3" fontId="17" fillId="5" borderId="8" xfId="0" applyNumberFormat="1" applyFont="1" applyFill="1" applyBorder="1" applyAlignment="1">
      <alignment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0" fillId="5" borderId="12" xfId="0" applyFill="1" applyBorder="1" applyAlignment="1">
      <alignment horizontal="center" vertical="center" wrapText="1"/>
    </xf>
    <xf numFmtId="3" fontId="0" fillId="5" borderId="12" xfId="0" applyNumberFormat="1" applyFill="1" applyBorder="1" applyAlignment="1">
      <alignment vertical="center" wrapText="1"/>
    </xf>
    <xf numFmtId="3" fontId="0" fillId="5" borderId="12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3" fontId="0" fillId="5" borderId="8" xfId="0" applyNumberForma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3" fontId="0" fillId="5" borderId="10" xfId="0" applyNumberFormat="1" applyFill="1" applyBorder="1" applyAlignment="1">
      <alignment vertical="center" wrapText="1"/>
    </xf>
    <xf numFmtId="17" fontId="0" fillId="5" borderId="10" xfId="0" applyNumberForma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3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0" xfId="0" applyFill="1"/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3" fontId="0" fillId="2" borderId="8" xfId="0" applyNumberForma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17" fontId="0" fillId="2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3" fontId="0" fillId="2" borderId="10" xfId="0" applyNumberFormat="1" applyFill="1" applyBorder="1" applyAlignment="1">
      <alignment vertical="center"/>
    </xf>
    <xf numFmtId="17" fontId="0" fillId="2" borderId="10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3" borderId="0" xfId="0" applyFill="1"/>
    <xf numFmtId="0" fontId="0" fillId="0" borderId="6" xfId="0" applyBorder="1" applyAlignment="1">
      <alignment horizontal="center"/>
    </xf>
    <xf numFmtId="0" fontId="0" fillId="0" borderId="12" xfId="0" applyBorder="1"/>
    <xf numFmtId="3" fontId="0" fillId="0" borderId="12" xfId="0" applyNumberFormat="1" applyBorder="1"/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2" xfId="0" applyFill="1" applyBorder="1" applyAlignment="1">
      <alignment vertical="center"/>
    </xf>
    <xf numFmtId="0" fontId="0" fillId="5" borderId="12" xfId="0" applyFill="1" applyBorder="1"/>
    <xf numFmtId="0" fontId="0" fillId="5" borderId="12" xfId="0" applyFill="1" applyBorder="1" applyAlignment="1">
      <alignment horizontal="center"/>
    </xf>
    <xf numFmtId="0" fontId="0" fillId="5" borderId="12" xfId="0" applyFill="1" applyBorder="1" applyAlignment="1">
      <alignment wrapText="1"/>
    </xf>
    <xf numFmtId="3" fontId="0" fillId="5" borderId="12" xfId="0" applyNumberFormat="1" applyFill="1" applyBorder="1" applyAlignment="1">
      <alignment horizontal="center"/>
    </xf>
    <xf numFmtId="0" fontId="0" fillId="5" borderId="7" xfId="0" applyFill="1" applyBorder="1"/>
    <xf numFmtId="0" fontId="0" fillId="2" borderId="4" xfId="0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wrapText="1"/>
    </xf>
    <xf numFmtId="3" fontId="0" fillId="2" borderId="8" xfId="0" applyNumberFormat="1" applyFill="1" applyBorder="1" applyAlignment="1">
      <alignment horizontal="center"/>
    </xf>
    <xf numFmtId="0" fontId="0" fillId="2" borderId="5" xfId="0" applyFill="1" applyBorder="1"/>
    <xf numFmtId="0" fontId="0" fillId="5" borderId="4" xfId="0" applyFill="1" applyBorder="1" applyAlignment="1">
      <alignment horizontal="center"/>
    </xf>
    <xf numFmtId="0" fontId="0" fillId="5" borderId="8" xfId="0" applyFill="1" applyBorder="1" applyAlignment="1">
      <alignment vertical="center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0" fillId="5" borderId="8" xfId="0" applyFill="1" applyBorder="1" applyAlignment="1">
      <alignment wrapText="1"/>
    </xf>
    <xf numFmtId="3" fontId="0" fillId="5" borderId="8" xfId="0" applyNumberFormat="1" applyFill="1" applyBorder="1" applyAlignment="1">
      <alignment horizontal="center"/>
    </xf>
    <xf numFmtId="0" fontId="0" fillId="5" borderId="5" xfId="0" applyFill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wrapText="1"/>
    </xf>
    <xf numFmtId="3" fontId="0" fillId="0" borderId="12" xfId="0" applyNumberFormat="1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vertical="center" wrapText="1"/>
    </xf>
    <xf numFmtId="0" fontId="16" fillId="5" borderId="12" xfId="0" applyFont="1" applyFill="1" applyBorder="1" applyAlignment="1">
      <alignment horizontal="left" vertical="center" wrapText="1"/>
    </xf>
    <xf numFmtId="3" fontId="16" fillId="5" borderId="12" xfId="0" applyNumberFormat="1" applyFont="1" applyFill="1" applyBorder="1" applyAlignment="1">
      <alignment vertical="center" wrapText="1"/>
    </xf>
    <xf numFmtId="3" fontId="0" fillId="5" borderId="12" xfId="0" applyNumberFormat="1" applyFill="1" applyBorder="1"/>
    <xf numFmtId="17" fontId="16" fillId="5" borderId="12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3" fontId="16" fillId="2" borderId="8" xfId="0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horizontal="left" vertical="center" wrapText="1"/>
    </xf>
    <xf numFmtId="3" fontId="16" fillId="2" borderId="10" xfId="0" applyNumberFormat="1" applyFont="1" applyFill="1" applyBorder="1" applyAlignment="1">
      <alignment vertical="center" wrapText="1"/>
    </xf>
    <xf numFmtId="17" fontId="16" fillId="2" borderId="10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left" vertical="center" wrapText="1"/>
    </xf>
    <xf numFmtId="3" fontId="16" fillId="5" borderId="8" xfId="0" applyNumberFormat="1" applyFont="1" applyFill="1" applyBorder="1" applyAlignment="1">
      <alignment vertical="center" wrapText="1"/>
    </xf>
    <xf numFmtId="17" fontId="16" fillId="5" borderId="8" xfId="0" applyNumberFormat="1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horizontal="left" vertical="center" wrapText="1"/>
    </xf>
    <xf numFmtId="3" fontId="16" fillId="5" borderId="10" xfId="0" applyNumberFormat="1" applyFont="1" applyFill="1" applyBorder="1" applyAlignment="1">
      <alignment vertical="center" wrapText="1"/>
    </xf>
    <xf numFmtId="17" fontId="16" fillId="5" borderId="10" xfId="0" applyNumberFormat="1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vertic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wrapText="1"/>
    </xf>
    <xf numFmtId="3" fontId="0" fillId="0" borderId="8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horizontal="center" wrapText="1"/>
    </xf>
    <xf numFmtId="3" fontId="0" fillId="0" borderId="1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/>
    <xf numFmtId="3" fontId="0" fillId="0" borderId="8" xfId="0" applyNumberForma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10" xfId="0" applyFill="1" applyBorder="1"/>
    <xf numFmtId="0" fontId="0" fillId="5" borderId="10" xfId="0" applyFill="1" applyBorder="1" applyAlignment="1">
      <alignment wrapText="1"/>
    </xf>
    <xf numFmtId="3" fontId="0" fillId="5" borderId="10" xfId="0" applyNumberFormat="1" applyFill="1" applyBorder="1" applyAlignment="1">
      <alignment horizontal="center"/>
    </xf>
    <xf numFmtId="17" fontId="0" fillId="5" borderId="8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/>
    </xf>
    <xf numFmtId="3" fontId="0" fillId="2" borderId="12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3" fontId="0" fillId="5" borderId="12" xfId="0" applyNumberFormat="1" applyFill="1" applyBorder="1" applyAlignment="1">
      <alignment horizontal="center" vertical="center"/>
    </xf>
    <xf numFmtId="0" fontId="0" fillId="5" borderId="0" xfId="0" applyFill="1"/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2" borderId="12" xfId="0" applyFill="1" applyBorder="1" applyAlignment="1">
      <alignment wrapText="1"/>
    </xf>
    <xf numFmtId="3" fontId="0" fillId="0" borderId="12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vertical="center" wrapText="1"/>
    </xf>
    <xf numFmtId="17" fontId="0" fillId="5" borderId="12" xfId="0" applyNumberForma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744D-ACF5-4733-88BE-89C65050519C}">
  <sheetPr>
    <tabColor theme="0"/>
    <pageSetUpPr fitToPage="1"/>
  </sheetPr>
  <dimension ref="A1:S7"/>
  <sheetViews>
    <sheetView tabSelected="1" view="pageBreakPreview" zoomScale="60" zoomScaleNormal="100" workbookViewId="0">
      <selection activeCell="F26" sqref="F26"/>
    </sheetView>
  </sheetViews>
  <sheetFormatPr defaultColWidth="8.85546875" defaultRowHeight="15" x14ac:dyDescent="0.25"/>
  <cols>
    <col min="1" max="1" width="8.7109375" customWidth="1"/>
    <col min="2" max="2" width="22.7109375" customWidth="1"/>
    <col min="3" max="3" width="20.7109375" customWidth="1"/>
    <col min="4" max="4" width="12.7109375" customWidth="1"/>
    <col min="5" max="5" width="70.7109375" customWidth="1"/>
    <col min="6" max="6" width="12.7109375" customWidth="1"/>
    <col min="7" max="7" width="20.7109375" customWidth="1"/>
    <col min="8" max="8" width="18.28515625" customWidth="1"/>
    <col min="9" max="9" width="70.7109375" customWidth="1"/>
    <col min="10" max="11" width="12.7109375" customWidth="1"/>
    <col min="12" max="17" width="8.7109375" customWidth="1"/>
    <col min="18" max="18" width="25.7109375" customWidth="1"/>
    <col min="19" max="19" width="8.7109375" customWidth="1"/>
  </cols>
  <sheetData>
    <row r="1" spans="1:19" ht="18.75" x14ac:dyDescent="0.3">
      <c r="A1" s="290"/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1"/>
    </row>
    <row r="2" spans="1:19" ht="41.25" customHeight="1" x14ac:dyDescent="0.25">
      <c r="A2" s="164" t="s">
        <v>1</v>
      </c>
      <c r="B2" s="128" t="s">
        <v>473</v>
      </c>
      <c r="C2" s="128"/>
      <c r="D2" s="128"/>
      <c r="E2" s="128" t="s">
        <v>3</v>
      </c>
      <c r="F2" s="130" t="s">
        <v>4</v>
      </c>
      <c r="G2" s="166" t="s">
        <v>5</v>
      </c>
      <c r="H2" s="165" t="s">
        <v>6</v>
      </c>
      <c r="I2" s="156" t="s">
        <v>7</v>
      </c>
      <c r="J2" s="134" t="s">
        <v>474</v>
      </c>
      <c r="K2" s="134"/>
      <c r="L2" s="135" t="s">
        <v>9</v>
      </c>
      <c r="M2" s="135"/>
      <c r="N2" s="128" t="s">
        <v>475</v>
      </c>
      <c r="O2" s="128"/>
      <c r="P2" s="128"/>
      <c r="Q2" s="128"/>
      <c r="R2" s="135" t="s">
        <v>11</v>
      </c>
      <c r="S2" s="136"/>
    </row>
    <row r="3" spans="1:19" x14ac:dyDescent="0.25">
      <c r="A3" s="164"/>
      <c r="B3" s="128" t="s">
        <v>476</v>
      </c>
      <c r="C3" s="128" t="s">
        <v>477</v>
      </c>
      <c r="D3" s="128" t="s">
        <v>478</v>
      </c>
      <c r="E3" s="128"/>
      <c r="F3" s="130"/>
      <c r="G3" s="166"/>
      <c r="H3" s="165"/>
      <c r="I3" s="156"/>
      <c r="J3" s="137" t="s">
        <v>479</v>
      </c>
      <c r="K3" s="137" t="s">
        <v>480</v>
      </c>
      <c r="L3" s="139" t="s">
        <v>19</v>
      </c>
      <c r="M3" s="139" t="s">
        <v>20</v>
      </c>
      <c r="N3" s="145" t="s">
        <v>21</v>
      </c>
      <c r="O3" s="145"/>
      <c r="P3" s="145"/>
      <c r="Q3" s="145"/>
      <c r="R3" s="139" t="s">
        <v>481</v>
      </c>
      <c r="S3" s="143" t="s">
        <v>28</v>
      </c>
    </row>
    <row r="4" spans="1:19" ht="110.25" customHeight="1" thickBot="1" x14ac:dyDescent="0.3">
      <c r="A4" s="169"/>
      <c r="B4" s="129"/>
      <c r="C4" s="129"/>
      <c r="D4" s="129"/>
      <c r="E4" s="129"/>
      <c r="F4" s="131"/>
      <c r="G4" s="171"/>
      <c r="H4" s="170"/>
      <c r="I4" s="157"/>
      <c r="J4" s="138"/>
      <c r="K4" s="138"/>
      <c r="L4" s="140"/>
      <c r="M4" s="140"/>
      <c r="N4" s="120" t="s">
        <v>29</v>
      </c>
      <c r="O4" s="120" t="s">
        <v>30</v>
      </c>
      <c r="P4" s="122" t="s">
        <v>31</v>
      </c>
      <c r="Q4" s="120" t="s">
        <v>482</v>
      </c>
      <c r="R4" s="140"/>
      <c r="S4" s="144"/>
    </row>
    <row r="5" spans="1:19" ht="30" x14ac:dyDescent="0.25">
      <c r="A5" s="222">
        <v>1</v>
      </c>
      <c r="B5" s="220" t="s">
        <v>483</v>
      </c>
      <c r="C5" s="220" t="s">
        <v>75</v>
      </c>
      <c r="D5" s="222">
        <v>7856687</v>
      </c>
      <c r="E5" s="220" t="s">
        <v>484</v>
      </c>
      <c r="F5" s="220" t="s">
        <v>36</v>
      </c>
      <c r="G5" s="220" t="s">
        <v>37</v>
      </c>
      <c r="H5" s="220" t="s">
        <v>76</v>
      </c>
      <c r="I5" s="292" t="s">
        <v>485</v>
      </c>
      <c r="J5" s="293">
        <v>50000</v>
      </c>
      <c r="K5" s="293">
        <f>J5/100*70</f>
        <v>35000</v>
      </c>
      <c r="L5" s="222">
        <v>2022</v>
      </c>
      <c r="M5" s="222">
        <v>2022</v>
      </c>
      <c r="N5" s="220"/>
      <c r="O5" s="220"/>
      <c r="P5" s="220"/>
      <c r="Q5" s="220"/>
      <c r="R5" s="220" t="s">
        <v>486</v>
      </c>
      <c r="S5" s="223"/>
    </row>
    <row r="6" spans="1:19" ht="15.75" thickBot="1" x14ac:dyDescent="0.3">
      <c r="A6" s="224"/>
      <c r="B6" s="29"/>
      <c r="C6" s="29"/>
      <c r="D6" s="29"/>
      <c r="E6" s="29"/>
      <c r="F6" s="29"/>
      <c r="G6" s="29"/>
      <c r="H6" s="29"/>
      <c r="I6" s="29"/>
      <c r="J6" s="31"/>
      <c r="K6" s="31"/>
      <c r="L6" s="29"/>
      <c r="M6" s="29"/>
      <c r="N6" s="29"/>
      <c r="O6" s="29"/>
      <c r="P6" s="29"/>
      <c r="Q6" s="29"/>
      <c r="R6" s="29"/>
      <c r="S6" s="32"/>
    </row>
    <row r="7" spans="1:19" x14ac:dyDescent="0.25">
      <c r="A7" s="294"/>
      <c r="J7" s="2"/>
      <c r="K7" s="2"/>
    </row>
  </sheetData>
  <mergeCells count="22">
    <mergeCell ref="R3:R4"/>
    <mergeCell ref="S3:S4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N3:Q3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52" fitToHeight="0" orientation="landscape" r:id="rId1"/>
  <headerFooter>
    <oddHeader>&amp;L&amp;"Calibri (Základní text),Tučné"&amp;14&amp;K000000Strategický rámec MAP v ORP Lysá&amp;C&amp;"Calibri,Tučné"&amp;14&amp;A&amp;R&amp;G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108-6764-4838-B6A5-E86C5FA8AB4D}">
  <sheetPr>
    <pageSetUpPr fitToPage="1"/>
  </sheetPr>
  <dimension ref="A1:S6"/>
  <sheetViews>
    <sheetView view="pageBreakPreview" zoomScale="60" zoomScaleNormal="70" zoomScalePageLayoutView="50" workbookViewId="0">
      <selection activeCell="A6" sqref="A6:S11"/>
    </sheetView>
  </sheetViews>
  <sheetFormatPr defaultColWidth="8.85546875" defaultRowHeight="15" x14ac:dyDescent="0.25"/>
  <cols>
    <col min="1" max="1" width="8.7109375" customWidth="1"/>
    <col min="2" max="2" width="22.7109375" style="3" customWidth="1"/>
    <col min="3" max="3" width="20.7109375" style="3" customWidth="1"/>
    <col min="4" max="6" width="12.7109375" style="3" customWidth="1"/>
    <col min="7" max="7" width="70.7109375" style="3" customWidth="1"/>
    <col min="8" max="8" width="12.7109375" style="3" customWidth="1"/>
    <col min="9" max="9" width="20.7109375" style="3" customWidth="1"/>
    <col min="10" max="10" width="18.28515625" style="3" customWidth="1"/>
    <col min="11" max="11" width="70.7109375" style="3" customWidth="1"/>
    <col min="12" max="13" width="13.28515625" style="3" customWidth="1"/>
    <col min="14" max="15" width="8.7109375" style="3" customWidth="1"/>
    <col min="16" max="17" width="10.7109375" style="3" customWidth="1"/>
    <col min="18" max="18" width="25.7109375" style="3" customWidth="1"/>
    <col min="19" max="19" width="8.7109375" style="3" customWidth="1"/>
  </cols>
  <sheetData>
    <row r="1" spans="1:19" ht="18.75" x14ac:dyDescent="0.3">
      <c r="A1" s="161" t="s">
        <v>361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19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34" t="s">
        <v>363</v>
      </c>
      <c r="M2" s="134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19" ht="117.75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72" t="s">
        <v>17</v>
      </c>
      <c r="M3" s="172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19" ht="30" x14ac:dyDescent="0.25">
      <c r="A4" s="192">
        <v>1</v>
      </c>
      <c r="B4" s="220" t="s">
        <v>425</v>
      </c>
      <c r="C4" s="220" t="s">
        <v>34</v>
      </c>
      <c r="D4" s="220">
        <v>70991324</v>
      </c>
      <c r="E4" s="220">
        <v>107515679</v>
      </c>
      <c r="F4" s="220">
        <v>600050521</v>
      </c>
      <c r="G4" s="220" t="s">
        <v>426</v>
      </c>
      <c r="H4" s="220" t="s">
        <v>36</v>
      </c>
      <c r="I4" s="220" t="s">
        <v>37</v>
      </c>
      <c r="J4" s="220" t="s">
        <v>37</v>
      </c>
      <c r="K4" s="220" t="s">
        <v>426</v>
      </c>
      <c r="L4" s="221">
        <v>1500000</v>
      </c>
      <c r="M4" s="221">
        <f>L4/100*70</f>
        <v>1050000</v>
      </c>
      <c r="N4" s="222">
        <v>2021</v>
      </c>
      <c r="O4" s="222">
        <v>2023</v>
      </c>
      <c r="P4" s="222"/>
      <c r="Q4" s="220"/>
      <c r="R4" s="220"/>
      <c r="S4" s="223"/>
    </row>
    <row r="5" spans="1:19" ht="15.75" thickBot="1" x14ac:dyDescent="0.3">
      <c r="A5" s="197" t="s">
        <v>413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31"/>
      <c r="M5" s="31"/>
      <c r="N5" s="224"/>
      <c r="O5" s="224"/>
      <c r="P5" s="224"/>
      <c r="Q5" s="29"/>
      <c r="R5" s="29"/>
      <c r="S5" s="32"/>
    </row>
    <row r="6" spans="1:19" x14ac:dyDescent="0.25">
      <c r="L6" s="17"/>
      <c r="M6" s="17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29527559055118113" footer="0.29527559055118113"/>
  <pageSetup paperSize="8" scale="50" fitToHeight="0" orientation="landscape" r:id="rId1"/>
  <headerFooter>
    <oddHeader>&amp;L&amp;"Calibri,Tučné"&amp;14&amp;K000000Strategický rámec MAP v ORP Lysá&amp;C&amp;"Calibri,Tučné"&amp;14&amp;K000000&amp;A&amp;R&amp;G</oddHeader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C772-EE55-44EE-9B9B-9BF443D0FB31}">
  <sheetPr>
    <tabColor rgb="FFFF0000"/>
  </sheetPr>
  <dimension ref="A1:S7"/>
  <sheetViews>
    <sheetView workbookViewId="0">
      <selection activeCell="A6" sqref="A6:S11"/>
    </sheetView>
  </sheetViews>
  <sheetFormatPr defaultRowHeight="15" x14ac:dyDescent="0.25"/>
  <cols>
    <col min="1" max="1" width="17.7109375" customWidth="1"/>
    <col min="2" max="2" width="30.28515625" customWidth="1"/>
    <col min="3" max="3" width="19.28515625" customWidth="1"/>
    <col min="5" max="5" width="12" customWidth="1"/>
    <col min="6" max="6" width="12.7109375" customWidth="1"/>
    <col min="7" max="7" width="23.42578125" customWidth="1"/>
    <col min="8" max="8" width="16.28515625" customWidth="1"/>
    <col min="9" max="9" width="32.7109375" customWidth="1"/>
    <col min="10" max="10" width="29.140625" customWidth="1"/>
    <col min="11" max="11" width="93.42578125" customWidth="1"/>
    <col min="12" max="12" width="25.28515625" customWidth="1"/>
    <col min="13" max="13" width="27.5703125" customWidth="1"/>
    <col min="16" max="16" width="37.28515625" customWidth="1"/>
    <col min="17" max="17" width="40" customWidth="1"/>
    <col min="18" max="18" width="47" customWidth="1"/>
    <col min="19" max="19" width="23.7109375" customWidth="1"/>
  </cols>
  <sheetData>
    <row r="1" spans="1:19" ht="18.75" x14ac:dyDescent="0.3">
      <c r="A1" s="161" t="s">
        <v>361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19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67" t="s">
        <v>363</v>
      </c>
      <c r="M2" s="167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19" ht="24.75" customHeight="1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72" t="s">
        <v>17</v>
      </c>
      <c r="M3" s="172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19" ht="27.75" customHeight="1" x14ac:dyDescent="0.25">
      <c r="A4" s="225">
        <v>1</v>
      </c>
      <c r="B4" s="226" t="s">
        <v>427</v>
      </c>
      <c r="C4" s="226" t="s">
        <v>428</v>
      </c>
      <c r="D4" s="226">
        <v>8051852</v>
      </c>
      <c r="E4" s="226">
        <v>181105489</v>
      </c>
      <c r="F4" s="226">
        <v>691013471</v>
      </c>
      <c r="G4" s="226" t="s">
        <v>429</v>
      </c>
      <c r="H4" s="226" t="s">
        <v>36</v>
      </c>
      <c r="I4" s="226" t="s">
        <v>37</v>
      </c>
      <c r="J4" s="226" t="s">
        <v>430</v>
      </c>
      <c r="K4" s="227" t="s">
        <v>431</v>
      </c>
      <c r="L4" s="228">
        <v>10000000</v>
      </c>
      <c r="M4" s="229">
        <f>L4/100*70</f>
        <v>7000000</v>
      </c>
      <c r="N4" s="230">
        <v>44986</v>
      </c>
      <c r="O4" s="230">
        <v>45505</v>
      </c>
      <c r="P4" s="231" t="s">
        <v>40</v>
      </c>
      <c r="Q4" s="231"/>
      <c r="R4" s="226" t="s">
        <v>432</v>
      </c>
      <c r="S4" s="232" t="s">
        <v>70</v>
      </c>
    </row>
    <row r="5" spans="1:19" x14ac:dyDescent="0.25">
      <c r="A5" s="233"/>
      <c r="B5" s="234"/>
      <c r="C5" s="234"/>
      <c r="D5" s="234"/>
      <c r="E5" s="234"/>
      <c r="F5" s="234"/>
      <c r="G5" s="234"/>
      <c r="H5" s="234"/>
      <c r="I5" s="234"/>
      <c r="J5" s="234"/>
      <c r="K5" s="235"/>
      <c r="L5" s="236"/>
      <c r="M5" s="236"/>
      <c r="N5" s="76"/>
      <c r="O5" s="76"/>
      <c r="P5" s="237"/>
      <c r="Q5" s="234"/>
      <c r="R5" s="234"/>
      <c r="S5" s="238"/>
    </row>
    <row r="6" spans="1:19" x14ac:dyDescent="0.25">
      <c r="A6" s="233"/>
      <c r="B6" s="234"/>
      <c r="C6" s="234"/>
      <c r="D6" s="234"/>
      <c r="E6" s="234"/>
      <c r="F6" s="234"/>
      <c r="G6" s="234"/>
      <c r="H6" s="234"/>
      <c r="I6" s="234"/>
      <c r="J6" s="234"/>
      <c r="K6" s="235"/>
      <c r="L6" s="236"/>
      <c r="M6" s="236"/>
      <c r="N6" s="76"/>
      <c r="O6" s="76"/>
      <c r="P6" s="237"/>
      <c r="Q6" s="234"/>
      <c r="R6" s="234"/>
      <c r="S6" s="238"/>
    </row>
    <row r="7" spans="1:19" ht="15.75" thickBot="1" x14ac:dyDescent="0.3">
      <c r="A7" s="239"/>
      <c r="B7" s="240" t="s">
        <v>433</v>
      </c>
      <c r="C7" s="240"/>
      <c r="D7" s="240"/>
      <c r="E7" s="240"/>
      <c r="F7" s="240"/>
      <c r="G7" s="240"/>
      <c r="H7" s="240"/>
      <c r="I7" s="240"/>
      <c r="J7" s="240"/>
      <c r="K7" s="241"/>
      <c r="L7" s="242"/>
      <c r="M7" s="242"/>
      <c r="N7" s="243"/>
      <c r="O7" s="243"/>
      <c r="P7" s="244"/>
      <c r="Q7" s="240"/>
      <c r="R7" s="240"/>
      <c r="S7" s="245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A485-C1B3-4733-9635-25C7F6AFB61F}">
  <sheetPr>
    <tabColor rgb="FFFF0000"/>
    <pageSetUpPr fitToPage="1"/>
  </sheetPr>
  <dimension ref="A1:S12"/>
  <sheetViews>
    <sheetView view="pageBreakPreview" zoomScale="60" zoomScaleNormal="70" zoomScalePageLayoutView="50" workbookViewId="0">
      <selection activeCell="A6" sqref="A6:S11"/>
    </sheetView>
  </sheetViews>
  <sheetFormatPr defaultColWidth="8.85546875" defaultRowHeight="15" x14ac:dyDescent="0.25"/>
  <cols>
    <col min="1" max="1" width="8.7109375" customWidth="1"/>
    <col min="2" max="2" width="22.7109375" customWidth="1"/>
    <col min="3" max="3" width="20.7109375" customWidth="1"/>
    <col min="4" max="6" width="12.7109375" customWidth="1"/>
    <col min="7" max="7" width="70.7109375" customWidth="1"/>
    <col min="8" max="8" width="12.7109375" customWidth="1"/>
    <col min="9" max="9" width="20.7109375" customWidth="1"/>
    <col min="10" max="10" width="18.28515625" customWidth="1"/>
    <col min="11" max="11" width="70.7109375" customWidth="1"/>
    <col min="12" max="13" width="13.28515625" customWidth="1"/>
    <col min="14" max="15" width="8.7109375" customWidth="1"/>
    <col min="16" max="17" width="10.7109375" customWidth="1"/>
    <col min="18" max="18" width="25.7109375" customWidth="1"/>
    <col min="19" max="19" width="8.7109375" customWidth="1"/>
  </cols>
  <sheetData>
    <row r="1" spans="1:19" ht="18.75" x14ac:dyDescent="0.3">
      <c r="A1" s="161" t="s">
        <v>361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19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67" t="s">
        <v>363</v>
      </c>
      <c r="M2" s="167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19" ht="117.75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72" t="s">
        <v>17</v>
      </c>
      <c r="M3" s="172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19" ht="75" x14ac:dyDescent="0.25">
      <c r="A4" s="225">
        <v>1</v>
      </c>
      <c r="B4" s="226" t="s">
        <v>434</v>
      </c>
      <c r="C4" s="226" t="s">
        <v>90</v>
      </c>
      <c r="D4" s="226">
        <v>72055758</v>
      </c>
      <c r="E4" s="226">
        <v>107515644</v>
      </c>
      <c r="F4" s="226">
        <v>691001511</v>
      </c>
      <c r="G4" s="226" t="s">
        <v>435</v>
      </c>
      <c r="H4" s="226" t="s">
        <v>36</v>
      </c>
      <c r="I4" s="226" t="s">
        <v>37</v>
      </c>
      <c r="J4" s="226" t="s">
        <v>91</v>
      </c>
      <c r="K4" s="227" t="s">
        <v>436</v>
      </c>
      <c r="L4" s="228">
        <v>110000000</v>
      </c>
      <c r="M4" s="228">
        <f>L4/100*70</f>
        <v>77000000</v>
      </c>
      <c r="N4" s="230">
        <v>44197</v>
      </c>
      <c r="O4" s="230">
        <v>45992</v>
      </c>
      <c r="P4" s="231" t="s">
        <v>40</v>
      </c>
      <c r="Q4" s="231" t="s">
        <v>40</v>
      </c>
      <c r="R4" s="226" t="s">
        <v>437</v>
      </c>
      <c r="S4" s="232" t="s">
        <v>256</v>
      </c>
    </row>
    <row r="5" spans="1:19" ht="45" x14ac:dyDescent="0.25">
      <c r="A5" s="246">
        <v>2</v>
      </c>
      <c r="B5" s="247" t="s">
        <v>434</v>
      </c>
      <c r="C5" s="247" t="s">
        <v>90</v>
      </c>
      <c r="D5" s="247">
        <v>72055758</v>
      </c>
      <c r="E5" s="247">
        <v>107515644</v>
      </c>
      <c r="F5" s="247">
        <v>691001511</v>
      </c>
      <c r="G5" s="247" t="s">
        <v>438</v>
      </c>
      <c r="H5" s="247" t="s">
        <v>36</v>
      </c>
      <c r="I5" s="247" t="s">
        <v>37</v>
      </c>
      <c r="J5" s="247" t="s">
        <v>91</v>
      </c>
      <c r="K5" s="248" t="s">
        <v>439</v>
      </c>
      <c r="L5" s="249">
        <v>3000000</v>
      </c>
      <c r="M5" s="249">
        <f>L5/100*70</f>
        <v>2100000</v>
      </c>
      <c r="N5" s="250">
        <v>44927</v>
      </c>
      <c r="O5" s="250">
        <v>45627</v>
      </c>
      <c r="P5" s="251" t="s">
        <v>40</v>
      </c>
      <c r="Q5" s="247"/>
      <c r="R5" s="247" t="s">
        <v>440</v>
      </c>
      <c r="S5" s="252" t="s">
        <v>256</v>
      </c>
    </row>
    <row r="6" spans="1:19" ht="45" x14ac:dyDescent="0.25">
      <c r="A6" s="233">
        <v>3</v>
      </c>
      <c r="B6" s="234" t="s">
        <v>434</v>
      </c>
      <c r="C6" s="234" t="s">
        <v>90</v>
      </c>
      <c r="D6" s="234">
        <v>72055758</v>
      </c>
      <c r="E6" s="234">
        <v>107515644</v>
      </c>
      <c r="F6" s="234">
        <v>691001511</v>
      </c>
      <c r="G6" s="234" t="s">
        <v>441</v>
      </c>
      <c r="H6" s="234" t="s">
        <v>36</v>
      </c>
      <c r="I6" s="234" t="s">
        <v>37</v>
      </c>
      <c r="J6" s="234" t="s">
        <v>91</v>
      </c>
      <c r="K6" s="235" t="s">
        <v>442</v>
      </c>
      <c r="L6" s="236">
        <v>15000000</v>
      </c>
      <c r="M6" s="236">
        <f t="shared" ref="M6:M7" si="0">L6/100*70</f>
        <v>10500000</v>
      </c>
      <c r="N6" s="76">
        <v>43831</v>
      </c>
      <c r="O6" s="76">
        <v>45992</v>
      </c>
      <c r="P6" s="237"/>
      <c r="Q6" s="234"/>
      <c r="R6" s="234" t="s">
        <v>443</v>
      </c>
      <c r="S6" s="238"/>
    </row>
    <row r="7" spans="1:19" ht="45.75" thickBot="1" x14ac:dyDescent="0.3">
      <c r="A7" s="253">
        <v>4</v>
      </c>
      <c r="B7" s="254" t="s">
        <v>434</v>
      </c>
      <c r="C7" s="254" t="s">
        <v>90</v>
      </c>
      <c r="D7" s="254">
        <v>72055758</v>
      </c>
      <c r="E7" s="254">
        <v>107515644</v>
      </c>
      <c r="F7" s="254">
        <v>691001511</v>
      </c>
      <c r="G7" s="254" t="s">
        <v>444</v>
      </c>
      <c r="H7" s="254" t="s">
        <v>36</v>
      </c>
      <c r="I7" s="254" t="s">
        <v>37</v>
      </c>
      <c r="J7" s="254" t="s">
        <v>91</v>
      </c>
      <c r="K7" s="255" t="s">
        <v>445</v>
      </c>
      <c r="L7" s="256">
        <v>2400000</v>
      </c>
      <c r="M7" s="256">
        <f t="shared" si="0"/>
        <v>1680000</v>
      </c>
      <c r="N7" s="257">
        <v>45047</v>
      </c>
      <c r="O7" s="257">
        <v>47088</v>
      </c>
      <c r="P7" s="258"/>
      <c r="Q7" s="254"/>
      <c r="R7" s="254"/>
      <c r="S7" s="259"/>
    </row>
    <row r="8" spans="1:19" x14ac:dyDescent="0.25">
      <c r="L8" s="2"/>
      <c r="M8" s="2"/>
    </row>
    <row r="12" spans="1:19" x14ac:dyDescent="0.25">
      <c r="M12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29527559055118113" footer="0.29527559055118113"/>
  <pageSetup paperSize="8" scale="50" fitToHeight="0" orientation="landscape" r:id="rId1"/>
  <headerFooter>
    <oddHeader>&amp;L&amp;"Calibri,Tučné"&amp;14&amp;K000000Strategický rámec MAP v ORP Lysá&amp;C&amp;"Calibri,Tučné"&amp;14&amp;K000000&amp;A&amp;R&amp;G</oddHeader>
    <oddFooter>&amp;C&amp;G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4323-E297-4BDF-81EF-EF3D1B4400F7}">
  <sheetPr>
    <pageSetUpPr fitToPage="1"/>
  </sheetPr>
  <dimension ref="A1:S6"/>
  <sheetViews>
    <sheetView view="pageBreakPreview" zoomScale="60" zoomScaleNormal="70" zoomScalePageLayoutView="50" workbookViewId="0">
      <selection activeCell="A6" sqref="A6:S11"/>
    </sheetView>
  </sheetViews>
  <sheetFormatPr defaultColWidth="8.85546875" defaultRowHeight="15" x14ac:dyDescent="0.25"/>
  <cols>
    <col min="1" max="1" width="8.7109375" customWidth="1"/>
    <col min="2" max="2" width="22.7109375" customWidth="1"/>
    <col min="3" max="3" width="20.7109375" customWidth="1"/>
    <col min="4" max="6" width="12.7109375" customWidth="1"/>
    <col min="7" max="7" width="70.7109375" customWidth="1"/>
    <col min="8" max="8" width="12.7109375" customWidth="1"/>
    <col min="9" max="9" width="20.7109375" customWidth="1"/>
    <col min="10" max="10" width="18.28515625" customWidth="1"/>
    <col min="11" max="11" width="70.7109375" customWidth="1"/>
    <col min="12" max="13" width="13.28515625" customWidth="1"/>
    <col min="14" max="15" width="8.7109375" customWidth="1"/>
    <col min="16" max="17" width="10.7109375" customWidth="1"/>
    <col min="18" max="18" width="25.7109375" customWidth="1"/>
    <col min="19" max="19" width="8.7109375" customWidth="1"/>
  </cols>
  <sheetData>
    <row r="1" spans="1:19" ht="18.75" x14ac:dyDescent="0.3">
      <c r="A1" s="161" t="s">
        <v>361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19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67" t="s">
        <v>363</v>
      </c>
      <c r="M2" s="167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19" ht="117.75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72" t="s">
        <v>17</v>
      </c>
      <c r="M3" s="172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19" x14ac:dyDescent="0.25">
      <c r="A4" s="260">
        <v>1</v>
      </c>
      <c r="B4" s="220" t="s">
        <v>446</v>
      </c>
      <c r="C4" s="220" t="s">
        <v>116</v>
      </c>
      <c r="D4" s="220">
        <v>75031574</v>
      </c>
      <c r="E4" s="220">
        <v>107515474</v>
      </c>
      <c r="F4" s="220">
        <v>600050432</v>
      </c>
      <c r="G4" s="220" t="s">
        <v>447</v>
      </c>
      <c r="H4" s="220" t="s">
        <v>36</v>
      </c>
      <c r="I4" s="220" t="s">
        <v>37</v>
      </c>
      <c r="J4" s="220" t="s">
        <v>118</v>
      </c>
      <c r="K4" s="220" t="s">
        <v>447</v>
      </c>
      <c r="L4" s="221">
        <v>1200000</v>
      </c>
      <c r="M4" s="221">
        <f>L4/100*70</f>
        <v>840000</v>
      </c>
      <c r="N4" s="222">
        <v>2023</v>
      </c>
      <c r="O4" s="222">
        <v>2023</v>
      </c>
      <c r="P4" s="220"/>
      <c r="Q4" s="220"/>
      <c r="R4" s="220"/>
      <c r="S4" s="223"/>
    </row>
    <row r="5" spans="1:19" ht="15.75" thickBot="1" x14ac:dyDescent="0.3">
      <c r="A5" s="261" t="s">
        <v>413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31"/>
      <c r="M5" s="31"/>
      <c r="N5" s="29"/>
      <c r="O5" s="29"/>
      <c r="P5" s="29"/>
      <c r="Q5" s="29"/>
      <c r="R5" s="29"/>
      <c r="S5" s="32"/>
    </row>
    <row r="6" spans="1:19" x14ac:dyDescent="0.25">
      <c r="L6" s="2"/>
      <c r="M6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29527559055118113" footer="0.29527559055118113"/>
  <pageSetup paperSize="8" scale="50" fitToHeight="0" orientation="landscape" r:id="rId1"/>
  <headerFooter>
    <oddHeader>&amp;L&amp;"Calibri,Tučné"&amp;14&amp;K000000Strategický rámec MAP v ORP Lysá&amp;C&amp;"Calibri,Tučné"&amp;14&amp;K000000&amp;A&amp;R&amp;G</oddHeader>
    <oddFooter>&amp;C&amp;G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ABEA-810F-4F92-87C3-1F4C5E51B54E}">
  <sheetPr>
    <pageSetUpPr fitToPage="1"/>
  </sheetPr>
  <dimension ref="A1:S9"/>
  <sheetViews>
    <sheetView view="pageBreakPreview" zoomScale="60" zoomScaleNormal="70" zoomScalePageLayoutView="70" workbookViewId="0">
      <selection activeCell="A6" sqref="A6:S11"/>
    </sheetView>
  </sheetViews>
  <sheetFormatPr defaultColWidth="9.140625" defaultRowHeight="15" x14ac:dyDescent="0.25"/>
  <cols>
    <col min="1" max="1" width="8.7109375" style="3" customWidth="1"/>
    <col min="2" max="2" width="22.7109375" style="3" customWidth="1"/>
    <col min="3" max="3" width="20.7109375" style="3" customWidth="1"/>
    <col min="4" max="6" width="12.7109375" style="3" customWidth="1"/>
    <col min="7" max="7" width="70.7109375" style="3" customWidth="1"/>
    <col min="8" max="8" width="12.7109375" style="3" customWidth="1"/>
    <col min="9" max="9" width="20.7109375" style="270" customWidth="1"/>
    <col min="10" max="10" width="18.28515625" style="3" customWidth="1"/>
    <col min="11" max="11" width="70.7109375" style="3" customWidth="1"/>
    <col min="12" max="13" width="13.28515625" style="3" customWidth="1"/>
    <col min="14" max="15" width="8.7109375" style="270" customWidth="1"/>
    <col min="16" max="17" width="10.7109375" style="3" customWidth="1"/>
    <col min="18" max="18" width="25.7109375" style="3" customWidth="1"/>
    <col min="19" max="19" width="8.7109375" style="3" customWidth="1"/>
    <col min="20" max="16384" width="9.140625" style="3"/>
  </cols>
  <sheetData>
    <row r="1" spans="1:19" ht="18.75" x14ac:dyDescent="0.3">
      <c r="A1" s="262" t="s">
        <v>361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4"/>
    </row>
    <row r="2" spans="1:19" ht="27.75" customHeight="1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34" t="s">
        <v>363</v>
      </c>
      <c r="M2" s="134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19" ht="117.75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72" t="s">
        <v>17</v>
      </c>
      <c r="M3" s="172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19" x14ac:dyDescent="0.25">
      <c r="A4" s="260">
        <v>1</v>
      </c>
      <c r="B4" s="220" t="s">
        <v>448</v>
      </c>
      <c r="C4" s="220" t="s">
        <v>75</v>
      </c>
      <c r="D4" s="220">
        <v>75072441</v>
      </c>
      <c r="E4" s="220">
        <v>162103361</v>
      </c>
      <c r="F4" s="220">
        <v>662103351</v>
      </c>
      <c r="G4" s="220" t="s">
        <v>449</v>
      </c>
      <c r="H4" s="220" t="s">
        <v>36</v>
      </c>
      <c r="I4" s="222" t="s">
        <v>37</v>
      </c>
      <c r="J4" s="220" t="s">
        <v>450</v>
      </c>
      <c r="K4" s="220" t="s">
        <v>449</v>
      </c>
      <c r="L4" s="221">
        <v>500000</v>
      </c>
      <c r="M4" s="221">
        <f>L4/100*70</f>
        <v>350000</v>
      </c>
      <c r="N4" s="222">
        <v>2021</v>
      </c>
      <c r="O4" s="222">
        <v>2022</v>
      </c>
      <c r="P4" s="220"/>
      <c r="Q4" s="220"/>
      <c r="R4" s="220"/>
      <c r="S4" s="223"/>
    </row>
    <row r="5" spans="1:19" x14ac:dyDescent="0.25">
      <c r="A5" s="265">
        <v>2</v>
      </c>
      <c r="B5" s="266" t="s">
        <v>448</v>
      </c>
      <c r="C5" s="266" t="s">
        <v>75</v>
      </c>
      <c r="D5" s="266">
        <v>75072441</v>
      </c>
      <c r="E5" s="266">
        <v>162103361</v>
      </c>
      <c r="F5" s="266">
        <v>662103351</v>
      </c>
      <c r="G5" s="266" t="s">
        <v>451</v>
      </c>
      <c r="H5" s="266" t="s">
        <v>36</v>
      </c>
      <c r="I5" s="267" t="s">
        <v>37</v>
      </c>
      <c r="J5" s="266" t="s">
        <v>450</v>
      </c>
      <c r="K5" s="266" t="s">
        <v>451</v>
      </c>
      <c r="L5" s="268">
        <v>2000000</v>
      </c>
      <c r="M5" s="268">
        <v>1400000</v>
      </c>
      <c r="N5" s="267">
        <v>2021</v>
      </c>
      <c r="O5" s="267">
        <v>2023</v>
      </c>
      <c r="P5" s="266"/>
      <c r="Q5" s="266"/>
      <c r="R5" s="266"/>
      <c r="S5" s="269"/>
    </row>
    <row r="6" spans="1:19" x14ac:dyDescent="0.25">
      <c r="A6" s="265">
        <v>3</v>
      </c>
      <c r="B6" s="266" t="s">
        <v>448</v>
      </c>
      <c r="C6" s="266" t="s">
        <v>75</v>
      </c>
      <c r="D6" s="266">
        <v>75072441</v>
      </c>
      <c r="E6" s="266">
        <v>162103361</v>
      </c>
      <c r="F6" s="266">
        <v>662103351</v>
      </c>
      <c r="G6" s="266" t="s">
        <v>452</v>
      </c>
      <c r="H6" s="266" t="s">
        <v>36</v>
      </c>
      <c r="I6" s="267" t="s">
        <v>37</v>
      </c>
      <c r="J6" s="266" t="s">
        <v>450</v>
      </c>
      <c r="K6" s="266" t="s">
        <v>452</v>
      </c>
      <c r="L6" s="268">
        <v>140000</v>
      </c>
      <c r="M6" s="268">
        <v>98000</v>
      </c>
      <c r="N6" s="267">
        <v>2022</v>
      </c>
      <c r="O6" s="267">
        <v>2022</v>
      </c>
      <c r="P6" s="266"/>
      <c r="Q6" s="266"/>
      <c r="R6" s="266"/>
      <c r="S6" s="269"/>
    </row>
    <row r="7" spans="1:19" ht="15.75" thickBot="1" x14ac:dyDescent="0.3">
      <c r="A7" s="261">
        <v>4</v>
      </c>
      <c r="B7" s="29" t="s">
        <v>448</v>
      </c>
      <c r="C7" s="29" t="s">
        <v>75</v>
      </c>
      <c r="D7" s="29">
        <v>75072441</v>
      </c>
      <c r="E7" s="29">
        <v>162103361</v>
      </c>
      <c r="F7" s="29">
        <v>662103351</v>
      </c>
      <c r="G7" s="29" t="s">
        <v>453</v>
      </c>
      <c r="H7" s="29" t="s">
        <v>36</v>
      </c>
      <c r="I7" s="224" t="s">
        <v>37</v>
      </c>
      <c r="J7" s="29" t="s">
        <v>450</v>
      </c>
      <c r="K7" s="29" t="s">
        <v>453</v>
      </c>
      <c r="L7" s="31">
        <v>410000</v>
      </c>
      <c r="M7" s="31">
        <v>287000</v>
      </c>
      <c r="N7" s="224">
        <v>2021</v>
      </c>
      <c r="O7" s="224">
        <v>2024</v>
      </c>
      <c r="P7" s="29"/>
      <c r="Q7" s="29"/>
      <c r="R7" s="29"/>
      <c r="S7" s="32"/>
    </row>
    <row r="8" spans="1:19" ht="60.75" thickBot="1" x14ac:dyDescent="0.3">
      <c r="A8" s="265">
        <v>5</v>
      </c>
      <c r="B8" s="266" t="s">
        <v>448</v>
      </c>
      <c r="C8" s="266" t="s">
        <v>75</v>
      </c>
      <c r="D8" s="266">
        <v>75072441</v>
      </c>
      <c r="E8" s="266">
        <v>162103361</v>
      </c>
      <c r="F8" s="266">
        <v>662103351</v>
      </c>
      <c r="G8" s="3" t="s">
        <v>454</v>
      </c>
      <c r="H8" s="29" t="s">
        <v>36</v>
      </c>
      <c r="I8" s="224" t="s">
        <v>37</v>
      </c>
      <c r="J8" s="29" t="s">
        <v>450</v>
      </c>
      <c r="K8" s="3" t="s">
        <v>455</v>
      </c>
      <c r="L8" s="17">
        <v>1407802</v>
      </c>
      <c r="M8" s="221">
        <f>L8/100*70</f>
        <v>985461.4</v>
      </c>
      <c r="R8" s="3" t="s">
        <v>456</v>
      </c>
      <c r="S8" s="3" t="s">
        <v>129</v>
      </c>
    </row>
    <row r="9" spans="1:19" ht="105.75" thickBot="1" x14ac:dyDescent="0.3">
      <c r="A9" s="261">
        <v>6</v>
      </c>
      <c r="B9" s="29" t="s">
        <v>448</v>
      </c>
      <c r="C9" s="29" t="s">
        <v>75</v>
      </c>
      <c r="D9" s="29">
        <v>75072441</v>
      </c>
      <c r="E9" s="29">
        <v>162103361</v>
      </c>
      <c r="F9" s="29">
        <v>662103351</v>
      </c>
      <c r="G9" s="3" t="s">
        <v>457</v>
      </c>
      <c r="H9" s="29" t="s">
        <v>36</v>
      </c>
      <c r="I9" s="224" t="s">
        <v>37</v>
      </c>
      <c r="J9" s="29" t="s">
        <v>450</v>
      </c>
      <c r="K9" s="3" t="s">
        <v>458</v>
      </c>
      <c r="L9" s="3">
        <v>3550000</v>
      </c>
      <c r="M9" s="221">
        <f>L9/100*70</f>
        <v>2485000</v>
      </c>
      <c r="R9" s="3" t="s">
        <v>459</v>
      </c>
      <c r="S9" s="3" t="s">
        <v>129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29527559055118113" footer="0.29527559055118113"/>
  <pageSetup paperSize="8" scale="50" fitToHeight="0" orientation="landscape" r:id="rId1"/>
  <headerFooter>
    <oddHeader>&amp;L&amp;"Calibri,Tučné"&amp;14&amp;K000000Strategický rámec MAP v ORP Lysá&amp;C&amp;"Calibri,Tučné"&amp;14&amp;K000000&amp;A&amp;R&amp;G</oddHeader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35C9-2C91-45A9-ADB2-EB61B7812D20}">
  <sheetPr>
    <tabColor rgb="FFFF0000"/>
    <pageSetUpPr fitToPage="1"/>
  </sheetPr>
  <dimension ref="A1:S8"/>
  <sheetViews>
    <sheetView view="pageBreakPreview" topLeftCell="E1" zoomScale="60" zoomScaleNormal="70" zoomScalePageLayoutView="70" workbookViewId="0">
      <selection activeCell="A6" sqref="A6:S11"/>
    </sheetView>
  </sheetViews>
  <sheetFormatPr defaultColWidth="8.85546875" defaultRowHeight="15" x14ac:dyDescent="0.25"/>
  <cols>
    <col min="1" max="1" width="8.7109375" customWidth="1"/>
    <col min="2" max="2" width="22.7109375" customWidth="1"/>
    <col min="3" max="3" width="20.7109375" customWidth="1"/>
    <col min="4" max="6" width="12.7109375" customWidth="1"/>
    <col min="7" max="7" width="70.7109375" customWidth="1"/>
    <col min="8" max="8" width="12.7109375" customWidth="1"/>
    <col min="9" max="9" width="20.7109375" customWidth="1"/>
    <col min="10" max="10" width="18.28515625" customWidth="1"/>
    <col min="11" max="11" width="70.7109375" customWidth="1"/>
    <col min="12" max="13" width="13.28515625" customWidth="1"/>
    <col min="14" max="15" width="8.7109375" customWidth="1"/>
    <col min="16" max="17" width="10.7109375" customWidth="1"/>
    <col min="18" max="18" width="25.7109375" customWidth="1"/>
    <col min="19" max="19" width="8.7109375" customWidth="1"/>
  </cols>
  <sheetData>
    <row r="1" spans="1:19" ht="18.75" x14ac:dyDescent="0.3">
      <c r="A1" s="161" t="s">
        <v>361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19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67" t="s">
        <v>363</v>
      </c>
      <c r="M2" s="167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19" ht="117.75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72" t="s">
        <v>17</v>
      </c>
      <c r="M3" s="172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19" x14ac:dyDescent="0.25">
      <c r="A4" s="192">
        <v>1</v>
      </c>
      <c r="B4" s="193" t="s">
        <v>460</v>
      </c>
      <c r="C4" s="193" t="s">
        <v>461</v>
      </c>
      <c r="D4" s="193">
        <v>71007385</v>
      </c>
      <c r="E4" s="193">
        <v>107515580</v>
      </c>
      <c r="F4" s="193">
        <v>600050483</v>
      </c>
      <c r="G4" s="193" t="s">
        <v>462</v>
      </c>
      <c r="H4" s="193" t="s">
        <v>36</v>
      </c>
      <c r="I4" s="193" t="s">
        <v>37</v>
      </c>
      <c r="J4" s="193" t="s">
        <v>463</v>
      </c>
      <c r="K4" s="193" t="s">
        <v>462</v>
      </c>
      <c r="L4" s="271">
        <v>500000</v>
      </c>
      <c r="M4" s="271">
        <f>L4/100*70</f>
        <v>350000</v>
      </c>
      <c r="N4" s="195">
        <v>2022</v>
      </c>
      <c r="O4" s="195">
        <v>2022</v>
      </c>
      <c r="P4" s="195" t="s">
        <v>40</v>
      </c>
      <c r="Q4" s="195"/>
      <c r="R4" s="195"/>
      <c r="S4" s="196" t="s">
        <v>70</v>
      </c>
    </row>
    <row r="5" spans="1:19" x14ac:dyDescent="0.25">
      <c r="A5" s="272">
        <v>2</v>
      </c>
      <c r="B5" s="273" t="s">
        <v>460</v>
      </c>
      <c r="C5" s="273" t="s">
        <v>461</v>
      </c>
      <c r="D5" s="273">
        <v>71007385</v>
      </c>
      <c r="E5" s="273">
        <v>107515580</v>
      </c>
      <c r="F5" s="273">
        <v>600050483</v>
      </c>
      <c r="G5" s="273" t="s">
        <v>464</v>
      </c>
      <c r="H5" s="273" t="s">
        <v>36</v>
      </c>
      <c r="I5" s="273" t="s">
        <v>37</v>
      </c>
      <c r="J5" s="273" t="s">
        <v>463</v>
      </c>
      <c r="K5" s="273" t="s">
        <v>464</v>
      </c>
      <c r="L5" s="274">
        <v>850000</v>
      </c>
      <c r="M5" s="274">
        <f t="shared" ref="M5:M7" si="0">L5/100*70</f>
        <v>595000</v>
      </c>
      <c r="N5" s="275">
        <v>2021</v>
      </c>
      <c r="O5" s="276">
        <v>2021</v>
      </c>
      <c r="P5" s="276"/>
      <c r="Q5" s="276"/>
      <c r="R5" s="276"/>
      <c r="S5" s="277"/>
    </row>
    <row r="6" spans="1:19" x14ac:dyDescent="0.25">
      <c r="A6" s="272">
        <v>3</v>
      </c>
      <c r="B6" s="273" t="s">
        <v>460</v>
      </c>
      <c r="C6" s="273" t="s">
        <v>461</v>
      </c>
      <c r="D6" s="273">
        <v>71007385</v>
      </c>
      <c r="E6" s="273">
        <v>107515580</v>
      </c>
      <c r="F6" s="273">
        <v>600050483</v>
      </c>
      <c r="G6" s="273" t="s">
        <v>465</v>
      </c>
      <c r="H6" s="273" t="s">
        <v>36</v>
      </c>
      <c r="I6" s="273" t="s">
        <v>37</v>
      </c>
      <c r="J6" s="273" t="s">
        <v>463</v>
      </c>
      <c r="K6" s="273" t="s">
        <v>465</v>
      </c>
      <c r="L6" s="274">
        <v>970000</v>
      </c>
      <c r="M6" s="274">
        <f t="shared" si="0"/>
        <v>679000</v>
      </c>
      <c r="N6" s="276">
        <v>2021</v>
      </c>
      <c r="O6" s="276">
        <v>2021</v>
      </c>
      <c r="P6" s="276" t="s">
        <v>40</v>
      </c>
      <c r="Q6" s="276"/>
      <c r="R6" s="276"/>
      <c r="S6" s="277"/>
    </row>
    <row r="7" spans="1:19" ht="30.75" thickBot="1" x14ac:dyDescent="0.3">
      <c r="A7" s="211">
        <v>4</v>
      </c>
      <c r="B7" s="213" t="s">
        <v>460</v>
      </c>
      <c r="C7" s="213" t="s">
        <v>461</v>
      </c>
      <c r="D7" s="213">
        <v>71007385</v>
      </c>
      <c r="E7" s="213">
        <v>107515580</v>
      </c>
      <c r="F7" s="213">
        <v>600050483</v>
      </c>
      <c r="G7" s="278" t="s">
        <v>466</v>
      </c>
      <c r="H7" s="213" t="s">
        <v>36</v>
      </c>
      <c r="I7" s="213" t="s">
        <v>37</v>
      </c>
      <c r="J7" s="213" t="s">
        <v>463</v>
      </c>
      <c r="K7" s="279" t="s">
        <v>467</v>
      </c>
      <c r="L7" s="280">
        <v>1200000</v>
      </c>
      <c r="M7" s="216">
        <f t="shared" si="0"/>
        <v>840000</v>
      </c>
      <c r="N7" s="281">
        <v>45474</v>
      </c>
      <c r="O7" s="281">
        <v>45505</v>
      </c>
      <c r="P7" s="282"/>
      <c r="Q7" s="282"/>
      <c r="R7" s="283" t="s">
        <v>191</v>
      </c>
      <c r="S7" s="284" t="s">
        <v>182</v>
      </c>
    </row>
    <row r="8" spans="1:19" x14ac:dyDescent="0.25">
      <c r="L8" s="2"/>
      <c r="M8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29527559055118113" footer="0.29527559055118113"/>
  <pageSetup paperSize="8" scale="50" fitToHeight="0" orientation="landscape" r:id="rId1"/>
  <headerFooter>
    <oddHeader>&amp;L&amp;"Calibri,Tučné"&amp;14&amp;K000000Strategický rámec MAP v ORP Lysá&amp;C&amp;"Calibri,Tučné"&amp;14&amp;K000000&amp;A&amp;R&amp;G</oddHeader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2CA2-D46F-4415-BD7E-613C81918BB7}">
  <sheetPr>
    <tabColor rgb="FFFF0000"/>
    <pageSetUpPr fitToPage="1"/>
  </sheetPr>
  <dimension ref="A1:T5"/>
  <sheetViews>
    <sheetView view="pageBreakPreview" zoomScale="60" zoomScaleNormal="70" workbookViewId="0">
      <selection activeCell="A6" sqref="A6:S11"/>
    </sheetView>
  </sheetViews>
  <sheetFormatPr defaultColWidth="8.85546875" defaultRowHeight="15" x14ac:dyDescent="0.25"/>
  <cols>
    <col min="1" max="1" width="8.7109375" customWidth="1"/>
    <col min="2" max="2" width="22.7109375" customWidth="1"/>
    <col min="3" max="3" width="20.7109375" customWidth="1"/>
    <col min="4" max="6" width="12.7109375" customWidth="1"/>
    <col min="7" max="7" width="70.7109375" customWidth="1"/>
    <col min="8" max="8" width="12.7109375" customWidth="1"/>
    <col min="9" max="9" width="20.7109375" customWidth="1"/>
    <col min="10" max="10" width="18.28515625" customWidth="1"/>
    <col min="11" max="11" width="70.7109375" customWidth="1"/>
    <col min="12" max="13" width="13.28515625" customWidth="1"/>
    <col min="14" max="15" width="8.7109375" customWidth="1"/>
    <col min="16" max="17" width="10.7109375" customWidth="1"/>
    <col min="18" max="18" width="25.7109375" customWidth="1"/>
    <col min="19" max="19" width="8.7109375" customWidth="1"/>
  </cols>
  <sheetData>
    <row r="1" spans="1:20" ht="18.75" x14ac:dyDescent="0.3">
      <c r="A1" s="161" t="s">
        <v>361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20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67" t="s">
        <v>363</v>
      </c>
      <c r="M2" s="167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20" ht="117.75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72" t="s">
        <v>17</v>
      </c>
      <c r="M3" s="172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20" ht="30" x14ac:dyDescent="0.25">
      <c r="A4" s="173">
        <v>1</v>
      </c>
      <c r="B4" s="25" t="s">
        <v>468</v>
      </c>
      <c r="C4" s="174" t="s">
        <v>56</v>
      </c>
      <c r="D4" s="174">
        <v>70997527</v>
      </c>
      <c r="E4" s="174">
        <v>107514869</v>
      </c>
      <c r="F4" s="174">
        <v>662000145</v>
      </c>
      <c r="G4" s="174" t="s">
        <v>469</v>
      </c>
      <c r="H4" s="174" t="s">
        <v>36</v>
      </c>
      <c r="I4" s="174" t="s">
        <v>213</v>
      </c>
      <c r="J4" s="174" t="s">
        <v>56</v>
      </c>
      <c r="K4" s="174" t="s">
        <v>470</v>
      </c>
      <c r="L4" s="285">
        <v>3000000</v>
      </c>
      <c r="M4" s="285">
        <f>L4/100*70</f>
        <v>2100000</v>
      </c>
      <c r="N4" s="176">
        <v>2023</v>
      </c>
      <c r="O4" s="176">
        <v>2025</v>
      </c>
      <c r="P4" s="176"/>
      <c r="Q4" s="176"/>
      <c r="R4" s="176"/>
      <c r="S4" s="286" t="s">
        <v>70</v>
      </c>
    </row>
    <row r="5" spans="1:20" ht="30.75" thickBot="1" x14ac:dyDescent="0.3">
      <c r="A5" s="287">
        <v>2</v>
      </c>
      <c r="B5" s="107" t="s">
        <v>468</v>
      </c>
      <c r="C5" s="199" t="s">
        <v>56</v>
      </c>
      <c r="D5" s="199">
        <v>70997527</v>
      </c>
      <c r="E5" s="199">
        <v>107514869</v>
      </c>
      <c r="F5" s="199">
        <v>662000145</v>
      </c>
      <c r="G5" s="278" t="s">
        <v>471</v>
      </c>
      <c r="H5" s="199" t="s">
        <v>36</v>
      </c>
      <c r="I5" s="199" t="s">
        <v>213</v>
      </c>
      <c r="J5" s="199" t="s">
        <v>56</v>
      </c>
      <c r="K5" s="278" t="s">
        <v>472</v>
      </c>
      <c r="L5" s="288">
        <v>3000000</v>
      </c>
      <c r="M5" s="288">
        <f>L5/100*70</f>
        <v>2100000</v>
      </c>
      <c r="N5" s="282">
        <v>2023</v>
      </c>
      <c r="O5" s="282">
        <v>2024</v>
      </c>
      <c r="P5" s="282" t="s">
        <v>40</v>
      </c>
      <c r="Q5" s="282"/>
      <c r="R5" s="282"/>
      <c r="S5" s="284" t="s">
        <v>70</v>
      </c>
      <c r="T5" s="289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29527559055118113" footer="0.29527559055118113"/>
  <pageSetup paperSize="8" scale="49" fitToHeight="0" orientation="landscape" r:id="rId1"/>
  <headerFooter>
    <oddHeader>&amp;L&amp;"Calibri,Tučné"&amp;14&amp;K000000Strategický rámec MAP v ORP Lysá&amp;C&amp;"Calibri,Tučné"&amp;14&amp;K000000&amp;A&amp;R&amp;G</oddHeader>
    <oddFooter>&amp;C&amp;G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C80DA-9ADB-4867-AB1B-536C6B90433F}">
  <sheetPr>
    <tabColor theme="0"/>
    <pageSetUpPr fitToPage="1"/>
  </sheetPr>
  <dimension ref="A1:Z16"/>
  <sheetViews>
    <sheetView view="pageBreakPreview" topLeftCell="G1" zoomScale="80" zoomScaleNormal="60" zoomScaleSheetLayoutView="80" zoomScalePageLayoutView="50" workbookViewId="0">
      <selection activeCell="Y11" sqref="Y11"/>
    </sheetView>
  </sheetViews>
  <sheetFormatPr defaultColWidth="8.85546875" defaultRowHeight="15" x14ac:dyDescent="0.25"/>
  <cols>
    <col min="1" max="1" width="8.85546875" style="3"/>
    <col min="2" max="2" width="22.85546875" style="3" customWidth="1"/>
    <col min="3" max="3" width="20.85546875" style="3" customWidth="1"/>
    <col min="4" max="6" width="12.85546875" style="3" customWidth="1"/>
    <col min="7" max="7" width="70.85546875" style="3" customWidth="1"/>
    <col min="8" max="8" width="12.85546875" style="3" customWidth="1"/>
    <col min="9" max="9" width="20.85546875" style="3" customWidth="1"/>
    <col min="10" max="10" width="18.28515625" style="3" customWidth="1"/>
    <col min="11" max="11" width="70.85546875" style="3" customWidth="1"/>
    <col min="12" max="13" width="12.85546875" style="3" customWidth="1"/>
    <col min="14" max="24" width="8.85546875" style="3"/>
    <col min="25" max="25" width="25.85546875" style="3" customWidth="1"/>
    <col min="26" max="16384" width="8.85546875" style="3"/>
  </cols>
  <sheetData>
    <row r="1" spans="1:26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6" ht="54.75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6" ht="30.75" customHeight="1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6" ht="101.25" customHeight="1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6" s="4" customFormat="1" ht="45" x14ac:dyDescent="0.25">
      <c r="A5" s="40">
        <v>1</v>
      </c>
      <c r="B5" s="25" t="s">
        <v>53</v>
      </c>
      <c r="C5" s="25" t="s">
        <v>34</v>
      </c>
      <c r="D5" s="25">
        <v>61632171</v>
      </c>
      <c r="E5" s="25">
        <v>102386072</v>
      </c>
      <c r="F5" s="25">
        <v>600050831</v>
      </c>
      <c r="G5" s="25" t="s">
        <v>35</v>
      </c>
      <c r="H5" s="25" t="s">
        <v>36</v>
      </c>
      <c r="I5" s="25" t="s">
        <v>37</v>
      </c>
      <c r="J5" s="25" t="s">
        <v>37</v>
      </c>
      <c r="K5" s="25" t="s">
        <v>260</v>
      </c>
      <c r="L5" s="41">
        <v>1000000</v>
      </c>
      <c r="M5" s="41">
        <f>L5/100*70</f>
        <v>700000</v>
      </c>
      <c r="N5" s="42">
        <v>2023</v>
      </c>
      <c r="O5" s="42">
        <v>2023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43"/>
    </row>
    <row r="6" spans="1:26" s="4" customFormat="1" ht="45" x14ac:dyDescent="0.25">
      <c r="A6" s="45">
        <v>2</v>
      </c>
      <c r="B6" s="19" t="s">
        <v>33</v>
      </c>
      <c r="C6" s="19" t="s">
        <v>34</v>
      </c>
      <c r="D6" s="19">
        <v>61632171</v>
      </c>
      <c r="E6" s="19">
        <v>102386072</v>
      </c>
      <c r="F6" s="19">
        <v>600050831</v>
      </c>
      <c r="G6" s="19" t="s">
        <v>38</v>
      </c>
      <c r="H6" s="19" t="s">
        <v>36</v>
      </c>
      <c r="I6" s="19" t="s">
        <v>37</v>
      </c>
      <c r="J6" s="19" t="s">
        <v>37</v>
      </c>
      <c r="K6" s="19" t="s">
        <v>287</v>
      </c>
      <c r="L6" s="47">
        <v>20000000</v>
      </c>
      <c r="M6" s="47">
        <f t="shared" ref="M6:M16" si="0">L6/100*70</f>
        <v>14000000</v>
      </c>
      <c r="N6" s="49">
        <v>44562</v>
      </c>
      <c r="O6" s="49">
        <v>46357</v>
      </c>
      <c r="P6" s="19"/>
      <c r="Q6" s="19"/>
      <c r="R6" s="19"/>
      <c r="S6" s="19"/>
      <c r="T6" s="19"/>
      <c r="U6" s="19"/>
      <c r="V6" s="19"/>
      <c r="W6" s="19"/>
      <c r="X6" s="19" t="s">
        <v>40</v>
      </c>
      <c r="Y6" s="19"/>
      <c r="Z6" s="78" t="s">
        <v>70</v>
      </c>
    </row>
    <row r="7" spans="1:26" s="4" customFormat="1" ht="45" x14ac:dyDescent="0.25">
      <c r="A7" s="45">
        <v>3</v>
      </c>
      <c r="B7" s="19" t="s">
        <v>53</v>
      </c>
      <c r="C7" s="19" t="s">
        <v>34</v>
      </c>
      <c r="D7" s="19">
        <v>61632171</v>
      </c>
      <c r="E7" s="19">
        <v>102386072</v>
      </c>
      <c r="F7" s="19">
        <v>600050831</v>
      </c>
      <c r="G7" s="19" t="s">
        <v>39</v>
      </c>
      <c r="H7" s="19" t="s">
        <v>36</v>
      </c>
      <c r="I7" s="19" t="s">
        <v>37</v>
      </c>
      <c r="J7" s="19" t="s">
        <v>37</v>
      </c>
      <c r="K7" s="19" t="s">
        <v>288</v>
      </c>
      <c r="L7" s="47">
        <v>5000000</v>
      </c>
      <c r="M7" s="47">
        <f t="shared" si="0"/>
        <v>3500000</v>
      </c>
      <c r="N7" s="49">
        <v>44562</v>
      </c>
      <c r="O7" s="49">
        <v>46357</v>
      </c>
      <c r="P7" s="19" t="s">
        <v>40</v>
      </c>
      <c r="Q7" s="19" t="s">
        <v>40</v>
      </c>
      <c r="R7" s="19"/>
      <c r="S7" s="19" t="s">
        <v>40</v>
      </c>
      <c r="T7" s="19"/>
      <c r="U7" s="19"/>
      <c r="V7" s="19"/>
      <c r="W7" s="19"/>
      <c r="X7" s="19" t="s">
        <v>40</v>
      </c>
      <c r="Y7" s="19"/>
      <c r="Z7" s="78" t="s">
        <v>70</v>
      </c>
    </row>
    <row r="8" spans="1:26" s="4" customFormat="1" ht="45" x14ac:dyDescent="0.25">
      <c r="A8" s="45">
        <v>4</v>
      </c>
      <c r="B8" s="19" t="s">
        <v>53</v>
      </c>
      <c r="C8" s="19" t="s">
        <v>34</v>
      </c>
      <c r="D8" s="19">
        <v>61632171</v>
      </c>
      <c r="E8" s="19">
        <v>102386072</v>
      </c>
      <c r="F8" s="19">
        <v>600050831</v>
      </c>
      <c r="G8" s="19" t="s">
        <v>289</v>
      </c>
      <c r="H8" s="19" t="s">
        <v>36</v>
      </c>
      <c r="I8" s="19" t="s">
        <v>37</v>
      </c>
      <c r="J8" s="19" t="s">
        <v>37</v>
      </c>
      <c r="K8" s="19" t="s">
        <v>290</v>
      </c>
      <c r="L8" s="47">
        <v>6000000</v>
      </c>
      <c r="M8" s="47">
        <f t="shared" si="0"/>
        <v>4200000</v>
      </c>
      <c r="N8" s="49">
        <v>44562</v>
      </c>
      <c r="O8" s="49">
        <v>46357</v>
      </c>
      <c r="P8" s="19"/>
      <c r="Q8" s="19"/>
      <c r="R8" s="19"/>
      <c r="S8" s="19"/>
      <c r="T8" s="19"/>
      <c r="U8" s="19"/>
      <c r="V8" s="19"/>
      <c r="W8" s="19"/>
      <c r="X8" s="46" t="s">
        <v>40</v>
      </c>
      <c r="Y8" s="19"/>
      <c r="Z8" s="78" t="s">
        <v>70</v>
      </c>
    </row>
    <row r="9" spans="1:26" s="4" customFormat="1" ht="45" x14ac:dyDescent="0.25">
      <c r="A9" s="45">
        <v>5</v>
      </c>
      <c r="B9" s="19" t="s">
        <v>53</v>
      </c>
      <c r="C9" s="19" t="s">
        <v>34</v>
      </c>
      <c r="D9" s="19">
        <v>61632171</v>
      </c>
      <c r="E9" s="19">
        <v>102386072</v>
      </c>
      <c r="F9" s="19">
        <v>600050831</v>
      </c>
      <c r="G9" s="19" t="s">
        <v>325</v>
      </c>
      <c r="H9" s="19" t="s">
        <v>36</v>
      </c>
      <c r="I9" s="19" t="s">
        <v>37</v>
      </c>
      <c r="J9" s="19" t="s">
        <v>37</v>
      </c>
      <c r="K9" s="19" t="s">
        <v>326</v>
      </c>
      <c r="L9" s="47">
        <v>15000000</v>
      </c>
      <c r="M9" s="47">
        <f t="shared" si="0"/>
        <v>10500000</v>
      </c>
      <c r="N9" s="49">
        <v>44562</v>
      </c>
      <c r="O9" s="49">
        <v>46357</v>
      </c>
      <c r="P9" s="19" t="s">
        <v>40</v>
      </c>
      <c r="Q9" s="19" t="s">
        <v>40</v>
      </c>
      <c r="R9" s="19" t="s">
        <v>40</v>
      </c>
      <c r="S9" s="19" t="s">
        <v>40</v>
      </c>
      <c r="T9" s="19"/>
      <c r="U9" s="19" t="s">
        <v>40</v>
      </c>
      <c r="V9" s="19" t="s">
        <v>40</v>
      </c>
      <c r="W9" s="19" t="s">
        <v>40</v>
      </c>
      <c r="X9" s="19" t="s">
        <v>40</v>
      </c>
      <c r="Y9" s="19"/>
      <c r="Z9" s="78" t="s">
        <v>70</v>
      </c>
    </row>
    <row r="10" spans="1:26" s="4" customFormat="1" ht="45" x14ac:dyDescent="0.25">
      <c r="A10" s="45">
        <v>6</v>
      </c>
      <c r="B10" s="19" t="s">
        <v>53</v>
      </c>
      <c r="C10" s="19" t="s">
        <v>34</v>
      </c>
      <c r="D10" s="19">
        <v>61632171</v>
      </c>
      <c r="E10" s="19">
        <v>102386072</v>
      </c>
      <c r="F10" s="19">
        <v>600050831</v>
      </c>
      <c r="G10" s="19" t="s">
        <v>291</v>
      </c>
      <c r="H10" s="19" t="s">
        <v>36</v>
      </c>
      <c r="I10" s="19" t="s">
        <v>37</v>
      </c>
      <c r="J10" s="19" t="s">
        <v>37</v>
      </c>
      <c r="K10" s="19" t="s">
        <v>292</v>
      </c>
      <c r="L10" s="47">
        <v>5000000</v>
      </c>
      <c r="M10" s="47">
        <f t="shared" si="0"/>
        <v>3500000</v>
      </c>
      <c r="N10" s="49">
        <v>44562</v>
      </c>
      <c r="O10" s="49">
        <v>46357</v>
      </c>
      <c r="P10" s="19"/>
      <c r="Q10" s="46" t="s">
        <v>40</v>
      </c>
      <c r="R10" s="19"/>
      <c r="S10" s="19" t="s">
        <v>40</v>
      </c>
      <c r="T10" s="19"/>
      <c r="U10" s="19"/>
      <c r="V10" s="19"/>
      <c r="W10" s="19" t="s">
        <v>40</v>
      </c>
      <c r="X10" s="19" t="s">
        <v>40</v>
      </c>
      <c r="Y10" s="19"/>
      <c r="Z10" s="78" t="s">
        <v>70</v>
      </c>
    </row>
    <row r="11" spans="1:26" ht="75" x14ac:dyDescent="0.25">
      <c r="A11" s="45">
        <v>7</v>
      </c>
      <c r="B11" s="19" t="s">
        <v>53</v>
      </c>
      <c r="C11" s="19" t="s">
        <v>34</v>
      </c>
      <c r="D11" s="19">
        <v>61632171</v>
      </c>
      <c r="E11" s="19">
        <v>102386072</v>
      </c>
      <c r="F11" s="19">
        <v>600050831</v>
      </c>
      <c r="G11" s="19" t="s">
        <v>193</v>
      </c>
      <c r="H11" s="19" t="s">
        <v>36</v>
      </c>
      <c r="I11" s="19" t="s">
        <v>37</v>
      </c>
      <c r="J11" s="19" t="s">
        <v>37</v>
      </c>
      <c r="K11" s="19" t="s">
        <v>255</v>
      </c>
      <c r="L11" s="47">
        <v>30000000</v>
      </c>
      <c r="M11" s="47">
        <f t="shared" si="0"/>
        <v>21000000</v>
      </c>
      <c r="N11" s="49">
        <v>44197</v>
      </c>
      <c r="O11" s="49">
        <v>44805</v>
      </c>
      <c r="P11" s="46" t="s">
        <v>40</v>
      </c>
      <c r="Q11" s="46" t="s">
        <v>40</v>
      </c>
      <c r="R11" s="46" t="s">
        <v>40</v>
      </c>
      <c r="S11" s="46" t="s">
        <v>40</v>
      </c>
      <c r="T11" s="19"/>
      <c r="U11" s="19" t="s">
        <v>40</v>
      </c>
      <c r="V11" s="19"/>
      <c r="W11" s="19"/>
      <c r="X11" s="19"/>
      <c r="Y11" s="19" t="s">
        <v>360</v>
      </c>
      <c r="Z11" s="78" t="s">
        <v>256</v>
      </c>
    </row>
    <row r="12" spans="1:26" ht="45" x14ac:dyDescent="0.25">
      <c r="A12" s="45">
        <v>8</v>
      </c>
      <c r="B12" s="19" t="s">
        <v>53</v>
      </c>
      <c r="C12" s="19" t="s">
        <v>34</v>
      </c>
      <c r="D12" s="19">
        <v>61632171</v>
      </c>
      <c r="E12" s="19">
        <v>102386072</v>
      </c>
      <c r="F12" s="19">
        <v>600050831</v>
      </c>
      <c r="G12" s="19" t="s">
        <v>293</v>
      </c>
      <c r="H12" s="19" t="s">
        <v>36</v>
      </c>
      <c r="I12" s="19" t="s">
        <v>37</v>
      </c>
      <c r="J12" s="19" t="s">
        <v>37</v>
      </c>
      <c r="K12" s="19" t="s">
        <v>294</v>
      </c>
      <c r="L12" s="47">
        <v>80000000</v>
      </c>
      <c r="M12" s="47">
        <f t="shared" si="0"/>
        <v>56000000</v>
      </c>
      <c r="N12" s="49">
        <v>44927</v>
      </c>
      <c r="O12" s="49">
        <v>46357</v>
      </c>
      <c r="P12" s="46" t="s">
        <v>40</v>
      </c>
      <c r="Q12" s="46" t="s">
        <v>40</v>
      </c>
      <c r="R12" s="46" t="s">
        <v>40</v>
      </c>
      <c r="S12" s="46" t="s">
        <v>40</v>
      </c>
      <c r="T12" s="19"/>
      <c r="U12" s="19"/>
      <c r="V12" s="19"/>
      <c r="W12" s="19" t="s">
        <v>40</v>
      </c>
      <c r="X12" s="19"/>
      <c r="Y12" s="19"/>
      <c r="Z12" s="78" t="s">
        <v>70</v>
      </c>
    </row>
    <row r="13" spans="1:26" ht="75" x14ac:dyDescent="0.25">
      <c r="A13" s="45">
        <v>9</v>
      </c>
      <c r="B13" s="19" t="s">
        <v>53</v>
      </c>
      <c r="C13" s="19" t="s">
        <v>34</v>
      </c>
      <c r="D13" s="19">
        <v>61632171</v>
      </c>
      <c r="E13" s="19">
        <v>102386072</v>
      </c>
      <c r="F13" s="19">
        <v>600050831</v>
      </c>
      <c r="G13" s="19" t="s">
        <v>324</v>
      </c>
      <c r="H13" s="19" t="s">
        <v>36</v>
      </c>
      <c r="I13" s="19" t="s">
        <v>37</v>
      </c>
      <c r="J13" s="19" t="s">
        <v>37</v>
      </c>
      <c r="K13" s="19" t="s">
        <v>295</v>
      </c>
      <c r="L13" s="47">
        <v>10000000</v>
      </c>
      <c r="M13" s="47">
        <f t="shared" si="0"/>
        <v>7000000</v>
      </c>
      <c r="N13" s="49">
        <v>44927</v>
      </c>
      <c r="O13" s="49">
        <v>46357</v>
      </c>
      <c r="P13" s="46" t="s">
        <v>40</v>
      </c>
      <c r="Q13" s="46" t="s">
        <v>40</v>
      </c>
      <c r="R13" s="46" t="s">
        <v>40</v>
      </c>
      <c r="S13" s="46" t="s">
        <v>40</v>
      </c>
      <c r="T13" s="19"/>
      <c r="U13" s="19"/>
      <c r="V13" s="19"/>
      <c r="W13" s="19"/>
      <c r="X13" s="19"/>
      <c r="Y13" s="19"/>
      <c r="Z13" s="78" t="s">
        <v>70</v>
      </c>
    </row>
    <row r="14" spans="1:26" ht="135" x14ac:dyDescent="0.25">
      <c r="A14" s="45">
        <v>10</v>
      </c>
      <c r="B14" s="19" t="s">
        <v>53</v>
      </c>
      <c r="C14" s="19" t="s">
        <v>34</v>
      </c>
      <c r="D14" s="19">
        <v>61632171</v>
      </c>
      <c r="E14" s="19">
        <v>102386072</v>
      </c>
      <c r="F14" s="19">
        <v>600050831</v>
      </c>
      <c r="G14" s="19" t="s">
        <v>296</v>
      </c>
      <c r="H14" s="19" t="s">
        <v>36</v>
      </c>
      <c r="I14" s="19" t="s">
        <v>37</v>
      </c>
      <c r="J14" s="19" t="s">
        <v>37</v>
      </c>
      <c r="K14" s="19" t="s">
        <v>323</v>
      </c>
      <c r="L14" s="47">
        <v>60000000</v>
      </c>
      <c r="M14" s="47">
        <f t="shared" si="0"/>
        <v>42000000</v>
      </c>
      <c r="N14" s="49">
        <v>44927</v>
      </c>
      <c r="O14" s="49">
        <v>46357</v>
      </c>
      <c r="P14" s="46" t="s">
        <v>40</v>
      </c>
      <c r="Q14" s="46" t="s">
        <v>40</v>
      </c>
      <c r="R14" s="46" t="s">
        <v>40</v>
      </c>
      <c r="S14" s="46" t="s">
        <v>40</v>
      </c>
      <c r="T14" s="19"/>
      <c r="U14" s="19"/>
      <c r="V14" s="19" t="s">
        <v>40</v>
      </c>
      <c r="W14" s="19" t="s">
        <v>40</v>
      </c>
      <c r="X14" s="19" t="s">
        <v>40</v>
      </c>
      <c r="Y14" s="19" t="s">
        <v>299</v>
      </c>
      <c r="Z14" s="78" t="s">
        <v>70</v>
      </c>
    </row>
    <row r="15" spans="1:26" ht="120" x14ac:dyDescent="0.25">
      <c r="A15" s="45">
        <v>11</v>
      </c>
      <c r="B15" s="19" t="s">
        <v>53</v>
      </c>
      <c r="C15" s="19" t="s">
        <v>34</v>
      </c>
      <c r="D15" s="19">
        <v>61632171</v>
      </c>
      <c r="E15" s="19">
        <v>102386072</v>
      </c>
      <c r="F15" s="19">
        <v>600050831</v>
      </c>
      <c r="G15" s="19" t="s">
        <v>297</v>
      </c>
      <c r="H15" s="19" t="s">
        <v>36</v>
      </c>
      <c r="I15" s="19" t="s">
        <v>37</v>
      </c>
      <c r="J15" s="19" t="s">
        <v>37</v>
      </c>
      <c r="K15" s="19" t="s">
        <v>298</v>
      </c>
      <c r="L15" s="47">
        <v>70000000</v>
      </c>
      <c r="M15" s="47">
        <f t="shared" si="0"/>
        <v>49000000</v>
      </c>
      <c r="N15" s="49">
        <v>44927</v>
      </c>
      <c r="O15" s="49">
        <v>46357</v>
      </c>
      <c r="P15" s="46" t="s">
        <v>40</v>
      </c>
      <c r="Q15" s="46" t="s">
        <v>40</v>
      </c>
      <c r="R15" s="46" t="s">
        <v>40</v>
      </c>
      <c r="S15" s="46" t="s">
        <v>40</v>
      </c>
      <c r="T15" s="19"/>
      <c r="U15" s="19"/>
      <c r="V15" s="19" t="s">
        <v>40</v>
      </c>
      <c r="W15" s="19" t="s">
        <v>40</v>
      </c>
      <c r="X15" s="19" t="s">
        <v>40</v>
      </c>
      <c r="Y15" s="19" t="s">
        <v>299</v>
      </c>
      <c r="Z15" s="78" t="s">
        <v>70</v>
      </c>
    </row>
    <row r="16" spans="1:26" ht="45.75" thickBot="1" x14ac:dyDescent="0.3">
      <c r="A16" s="55">
        <v>12</v>
      </c>
      <c r="B16" s="56" t="s">
        <v>53</v>
      </c>
      <c r="C16" s="56" t="s">
        <v>34</v>
      </c>
      <c r="D16" s="56">
        <v>61632171</v>
      </c>
      <c r="E16" s="56">
        <v>102386072</v>
      </c>
      <c r="F16" s="56">
        <v>600050831</v>
      </c>
      <c r="G16" s="56" t="s">
        <v>300</v>
      </c>
      <c r="H16" s="56" t="s">
        <v>36</v>
      </c>
      <c r="I16" s="56" t="s">
        <v>37</v>
      </c>
      <c r="J16" s="56" t="s">
        <v>37</v>
      </c>
      <c r="K16" s="56" t="s">
        <v>322</v>
      </c>
      <c r="L16" s="57">
        <v>80000000</v>
      </c>
      <c r="M16" s="57">
        <f t="shared" si="0"/>
        <v>56000000</v>
      </c>
      <c r="N16" s="77">
        <v>44927</v>
      </c>
      <c r="O16" s="77">
        <v>46357</v>
      </c>
      <c r="P16" s="58" t="s">
        <v>40</v>
      </c>
      <c r="Q16" s="58" t="s">
        <v>40</v>
      </c>
      <c r="R16" s="58" t="s">
        <v>40</v>
      </c>
      <c r="S16" s="58" t="s">
        <v>40</v>
      </c>
      <c r="T16" s="56"/>
      <c r="U16" s="56" t="s">
        <v>40</v>
      </c>
      <c r="V16" s="56"/>
      <c r="W16" s="56" t="s">
        <v>40</v>
      </c>
      <c r="X16" s="56" t="s">
        <v>40</v>
      </c>
      <c r="Y16" s="56"/>
      <c r="Z16" s="79" t="s">
        <v>70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honeticPr fontId="12" type="noConversion"/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F987-3977-4CA8-A577-5E76F3073DE9}">
  <sheetPr>
    <tabColor theme="0"/>
    <pageSetUpPr fitToPage="1"/>
  </sheetPr>
  <dimension ref="A1:Z26"/>
  <sheetViews>
    <sheetView view="pageBreakPreview" topLeftCell="A12" zoomScale="50" zoomScaleNormal="90" zoomScaleSheetLayoutView="50" zoomScalePageLayoutView="50" workbookViewId="0">
      <selection activeCell="A19" sqref="A19:Z26"/>
    </sheetView>
  </sheetViews>
  <sheetFormatPr defaultColWidth="8.85546875" defaultRowHeight="15" x14ac:dyDescent="0.25"/>
  <cols>
    <col min="2" max="2" width="22.85546875" customWidth="1"/>
    <col min="3" max="3" width="20.85546875" customWidth="1"/>
    <col min="4" max="6" width="12.85546875" customWidth="1"/>
    <col min="7" max="7" width="70.85546875" customWidth="1"/>
    <col min="8" max="8" width="12.85546875" customWidth="1"/>
    <col min="9" max="9" width="20.85546875" customWidth="1"/>
    <col min="10" max="10" width="18.28515625" customWidth="1"/>
    <col min="11" max="11" width="70.85546875" customWidth="1"/>
    <col min="12" max="13" width="12.85546875" customWidth="1"/>
    <col min="25" max="25" width="25.85546875" customWidth="1"/>
  </cols>
  <sheetData>
    <row r="1" spans="1:26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6" ht="30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6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6" ht="105.75" customHeight="1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6" s="4" customFormat="1" ht="45" x14ac:dyDescent="0.25">
      <c r="A5" s="40">
        <v>1</v>
      </c>
      <c r="B5" s="25" t="s">
        <v>42</v>
      </c>
      <c r="C5" s="25" t="s">
        <v>34</v>
      </c>
      <c r="D5" s="25">
        <v>61632244</v>
      </c>
      <c r="E5" s="25">
        <v>102386099</v>
      </c>
      <c r="F5" s="42">
        <v>60051005</v>
      </c>
      <c r="G5" s="25" t="s">
        <v>314</v>
      </c>
      <c r="H5" s="25" t="s">
        <v>36</v>
      </c>
      <c r="I5" s="25" t="s">
        <v>37</v>
      </c>
      <c r="J5" s="25" t="s">
        <v>37</v>
      </c>
      <c r="K5" s="25" t="s">
        <v>317</v>
      </c>
      <c r="L5" s="41">
        <v>12000000</v>
      </c>
      <c r="M5" s="41">
        <f>L5/100*70</f>
        <v>8400000</v>
      </c>
      <c r="N5" s="42">
        <v>2022</v>
      </c>
      <c r="O5" s="42">
        <v>2025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4"/>
    </row>
    <row r="6" spans="1:26" s="4" customFormat="1" ht="45" x14ac:dyDescent="0.25">
      <c r="A6" s="45">
        <v>2</v>
      </c>
      <c r="B6" s="19" t="s">
        <v>42</v>
      </c>
      <c r="C6" s="19" t="s">
        <v>34</v>
      </c>
      <c r="D6" s="19">
        <v>61632244</v>
      </c>
      <c r="E6" s="19">
        <v>102386099</v>
      </c>
      <c r="F6" s="46">
        <v>60051005</v>
      </c>
      <c r="G6" s="19" t="s">
        <v>43</v>
      </c>
      <c r="H6" s="19" t="s">
        <v>36</v>
      </c>
      <c r="I6" s="19" t="s">
        <v>37</v>
      </c>
      <c r="J6" s="19" t="s">
        <v>37</v>
      </c>
      <c r="K6" s="19" t="s">
        <v>43</v>
      </c>
      <c r="L6" s="47">
        <v>500000</v>
      </c>
      <c r="M6" s="47">
        <f t="shared" ref="M6:M26" si="0">L6/100*70</f>
        <v>350000</v>
      </c>
      <c r="N6" s="46">
        <v>2025</v>
      </c>
      <c r="O6" s="46">
        <v>2025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8"/>
    </row>
    <row r="7" spans="1:26" s="4" customFormat="1" ht="45" x14ac:dyDescent="0.25">
      <c r="A7" s="45">
        <v>3</v>
      </c>
      <c r="B7" s="19" t="s">
        <v>42</v>
      </c>
      <c r="C7" s="19" t="s">
        <v>34</v>
      </c>
      <c r="D7" s="19">
        <v>61632244</v>
      </c>
      <c r="E7" s="19">
        <v>102386099</v>
      </c>
      <c r="F7" s="46">
        <v>60051005</v>
      </c>
      <c r="G7" s="19" t="s">
        <v>44</v>
      </c>
      <c r="H7" s="19" t="s">
        <v>36</v>
      </c>
      <c r="I7" s="19" t="s">
        <v>37</v>
      </c>
      <c r="J7" s="19" t="s">
        <v>37</v>
      </c>
      <c r="K7" s="19" t="s">
        <v>44</v>
      </c>
      <c r="L7" s="47">
        <v>12000000</v>
      </c>
      <c r="M7" s="47">
        <f t="shared" si="0"/>
        <v>8400000</v>
      </c>
      <c r="N7" s="46">
        <v>2025</v>
      </c>
      <c r="O7" s="46">
        <v>2025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8"/>
    </row>
    <row r="8" spans="1:26" s="4" customFormat="1" ht="45" x14ac:dyDescent="0.25">
      <c r="A8" s="45">
        <v>4</v>
      </c>
      <c r="B8" s="19" t="s">
        <v>42</v>
      </c>
      <c r="C8" s="19" t="s">
        <v>34</v>
      </c>
      <c r="D8" s="19">
        <v>61632244</v>
      </c>
      <c r="E8" s="19">
        <v>102386099</v>
      </c>
      <c r="F8" s="46">
        <v>60051005</v>
      </c>
      <c r="G8" s="19" t="s">
        <v>315</v>
      </c>
      <c r="H8" s="19" t="s">
        <v>36</v>
      </c>
      <c r="I8" s="19" t="s">
        <v>37</v>
      </c>
      <c r="J8" s="19" t="s">
        <v>37</v>
      </c>
      <c r="K8" s="19" t="s">
        <v>315</v>
      </c>
      <c r="L8" s="47">
        <v>15000000</v>
      </c>
      <c r="M8" s="47">
        <f t="shared" si="0"/>
        <v>10500000</v>
      </c>
      <c r="N8" s="46">
        <v>2026</v>
      </c>
      <c r="O8" s="46">
        <v>2026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8"/>
    </row>
    <row r="9" spans="1:26" s="4" customFormat="1" ht="45" x14ac:dyDescent="0.25">
      <c r="A9" s="45">
        <v>5</v>
      </c>
      <c r="B9" s="19" t="s">
        <v>42</v>
      </c>
      <c r="C9" s="19" t="s">
        <v>34</v>
      </c>
      <c r="D9" s="19">
        <v>61632244</v>
      </c>
      <c r="E9" s="19">
        <v>102386099</v>
      </c>
      <c r="F9" s="46">
        <v>60051005</v>
      </c>
      <c r="G9" s="19" t="s">
        <v>316</v>
      </c>
      <c r="H9" s="19" t="s">
        <v>36</v>
      </c>
      <c r="I9" s="19" t="s">
        <v>37</v>
      </c>
      <c r="J9" s="19" t="s">
        <v>37</v>
      </c>
      <c r="K9" s="19" t="s">
        <v>316</v>
      </c>
      <c r="L9" s="47">
        <v>4000000</v>
      </c>
      <c r="M9" s="47">
        <f t="shared" si="0"/>
        <v>2800000</v>
      </c>
      <c r="N9" s="46">
        <v>2025</v>
      </c>
      <c r="O9" s="46">
        <v>2025</v>
      </c>
      <c r="P9" s="46"/>
      <c r="Q9" s="46" t="s">
        <v>40</v>
      </c>
      <c r="R9" s="46"/>
      <c r="S9" s="46"/>
      <c r="T9" s="46"/>
      <c r="U9" s="46"/>
      <c r="V9" s="46"/>
      <c r="W9" s="46"/>
      <c r="X9" s="46"/>
      <c r="Y9" s="46"/>
      <c r="Z9" s="48"/>
    </row>
    <row r="10" spans="1:26" s="4" customFormat="1" ht="45" x14ac:dyDescent="0.25">
      <c r="A10" s="45">
        <v>6</v>
      </c>
      <c r="B10" s="19" t="s">
        <v>42</v>
      </c>
      <c r="C10" s="19" t="s">
        <v>34</v>
      </c>
      <c r="D10" s="19">
        <v>61632244</v>
      </c>
      <c r="E10" s="19">
        <v>102386099</v>
      </c>
      <c r="F10" s="46">
        <v>60051005</v>
      </c>
      <c r="G10" s="19" t="s">
        <v>45</v>
      </c>
      <c r="H10" s="19" t="s">
        <v>36</v>
      </c>
      <c r="I10" s="19" t="s">
        <v>37</v>
      </c>
      <c r="J10" s="19" t="s">
        <v>37</v>
      </c>
      <c r="K10" s="19" t="s">
        <v>45</v>
      </c>
      <c r="L10" s="47">
        <v>1000000</v>
      </c>
      <c r="M10" s="47">
        <f t="shared" si="0"/>
        <v>700000</v>
      </c>
      <c r="N10" s="46">
        <v>2023</v>
      </c>
      <c r="O10" s="46">
        <v>2023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8"/>
    </row>
    <row r="11" spans="1:26" s="4" customFormat="1" ht="45" x14ac:dyDescent="0.25">
      <c r="A11" s="45">
        <v>7</v>
      </c>
      <c r="B11" s="19" t="s">
        <v>42</v>
      </c>
      <c r="C11" s="19" t="s">
        <v>34</v>
      </c>
      <c r="D11" s="19">
        <v>61632244</v>
      </c>
      <c r="E11" s="19">
        <v>102386099</v>
      </c>
      <c r="F11" s="46">
        <v>60051005</v>
      </c>
      <c r="G11" s="19" t="s">
        <v>52</v>
      </c>
      <c r="H11" s="19" t="s">
        <v>36</v>
      </c>
      <c r="I11" s="19" t="s">
        <v>37</v>
      </c>
      <c r="J11" s="19" t="s">
        <v>37</v>
      </c>
      <c r="K11" s="19" t="s">
        <v>52</v>
      </c>
      <c r="L11" s="47">
        <v>2000000</v>
      </c>
      <c r="M11" s="47">
        <f t="shared" si="0"/>
        <v>1400000</v>
      </c>
      <c r="N11" s="46">
        <v>2026</v>
      </c>
      <c r="O11" s="46">
        <v>2026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8"/>
    </row>
    <row r="12" spans="1:26" s="4" customFormat="1" ht="45" x14ac:dyDescent="0.25">
      <c r="A12" s="45">
        <v>8</v>
      </c>
      <c r="B12" s="19" t="s">
        <v>42</v>
      </c>
      <c r="C12" s="19" t="s">
        <v>34</v>
      </c>
      <c r="D12" s="19">
        <v>61632244</v>
      </c>
      <c r="E12" s="19">
        <v>102386099</v>
      </c>
      <c r="F12" s="46">
        <v>60051005</v>
      </c>
      <c r="G12" s="19" t="s">
        <v>318</v>
      </c>
      <c r="H12" s="19" t="s">
        <v>36</v>
      </c>
      <c r="I12" s="19" t="s">
        <v>37</v>
      </c>
      <c r="J12" s="19" t="s">
        <v>37</v>
      </c>
      <c r="K12" s="19" t="s">
        <v>318</v>
      </c>
      <c r="L12" s="47">
        <v>500000</v>
      </c>
      <c r="M12" s="47">
        <f t="shared" si="0"/>
        <v>350000</v>
      </c>
      <c r="N12" s="46">
        <v>2024</v>
      </c>
      <c r="O12" s="46">
        <v>2024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8"/>
    </row>
    <row r="13" spans="1:26" s="4" customFormat="1" ht="45" x14ac:dyDescent="0.25">
      <c r="A13" s="45">
        <v>9</v>
      </c>
      <c r="B13" s="19" t="s">
        <v>42</v>
      </c>
      <c r="C13" s="19" t="s">
        <v>34</v>
      </c>
      <c r="D13" s="19">
        <v>61632244</v>
      </c>
      <c r="E13" s="19">
        <v>102386099</v>
      </c>
      <c r="F13" s="46">
        <v>60051005</v>
      </c>
      <c r="G13" s="19" t="s">
        <v>46</v>
      </c>
      <c r="H13" s="19" t="s">
        <v>36</v>
      </c>
      <c r="I13" s="19" t="s">
        <v>37</v>
      </c>
      <c r="J13" s="19" t="s">
        <v>37</v>
      </c>
      <c r="K13" s="19" t="s">
        <v>46</v>
      </c>
      <c r="L13" s="47">
        <v>5000000</v>
      </c>
      <c r="M13" s="47">
        <f t="shared" si="0"/>
        <v>3500000</v>
      </c>
      <c r="N13" s="46">
        <v>2027</v>
      </c>
      <c r="O13" s="46">
        <v>2027</v>
      </c>
      <c r="P13" s="46"/>
      <c r="Q13" s="46" t="s">
        <v>40</v>
      </c>
      <c r="R13" s="46"/>
      <c r="S13" s="46"/>
      <c r="T13" s="46"/>
      <c r="U13" s="46"/>
      <c r="V13" s="46"/>
      <c r="W13" s="46"/>
      <c r="X13" s="46"/>
      <c r="Y13" s="46"/>
      <c r="Z13" s="48"/>
    </row>
    <row r="14" spans="1:26" s="4" customFormat="1" ht="45" x14ac:dyDescent="0.25">
      <c r="A14" s="45">
        <v>10</v>
      </c>
      <c r="B14" s="19" t="s">
        <v>42</v>
      </c>
      <c r="C14" s="19" t="s">
        <v>34</v>
      </c>
      <c r="D14" s="19">
        <v>61632244</v>
      </c>
      <c r="E14" s="19">
        <v>102386099</v>
      </c>
      <c r="F14" s="46">
        <v>60051005</v>
      </c>
      <c r="G14" s="19" t="s">
        <v>47</v>
      </c>
      <c r="H14" s="19" t="s">
        <v>36</v>
      </c>
      <c r="I14" s="19" t="s">
        <v>37</v>
      </c>
      <c r="J14" s="19" t="s">
        <v>37</v>
      </c>
      <c r="K14" s="19" t="s">
        <v>47</v>
      </c>
      <c r="L14" s="47">
        <v>500000</v>
      </c>
      <c r="M14" s="47">
        <f t="shared" si="0"/>
        <v>350000</v>
      </c>
      <c r="N14" s="46">
        <v>2024</v>
      </c>
      <c r="O14" s="46">
        <v>2024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8"/>
    </row>
    <row r="15" spans="1:26" s="4" customFormat="1" ht="45" x14ac:dyDescent="0.25">
      <c r="A15" s="45">
        <v>11</v>
      </c>
      <c r="B15" s="19" t="s">
        <v>42</v>
      </c>
      <c r="C15" s="19" t="s">
        <v>34</v>
      </c>
      <c r="D15" s="19">
        <v>61632244</v>
      </c>
      <c r="E15" s="19">
        <v>102386099</v>
      </c>
      <c r="F15" s="46">
        <v>60051005</v>
      </c>
      <c r="G15" s="19" t="s">
        <v>48</v>
      </c>
      <c r="H15" s="19" t="s">
        <v>36</v>
      </c>
      <c r="I15" s="19" t="s">
        <v>37</v>
      </c>
      <c r="J15" s="19" t="s">
        <v>37</v>
      </c>
      <c r="K15" s="19" t="s">
        <v>48</v>
      </c>
      <c r="L15" s="47">
        <v>10000000</v>
      </c>
      <c r="M15" s="47">
        <f t="shared" si="0"/>
        <v>7000000</v>
      </c>
      <c r="N15" s="46">
        <v>2026</v>
      </c>
      <c r="O15" s="46">
        <v>2026</v>
      </c>
      <c r="P15" s="46" t="s">
        <v>40</v>
      </c>
      <c r="Q15" s="46" t="s">
        <v>40</v>
      </c>
      <c r="R15" s="46" t="s">
        <v>40</v>
      </c>
      <c r="S15" s="46" t="s">
        <v>40</v>
      </c>
      <c r="T15" s="46"/>
      <c r="U15" s="46"/>
      <c r="V15" s="46"/>
      <c r="W15" s="46"/>
      <c r="X15" s="46"/>
      <c r="Y15" s="46"/>
      <c r="Z15" s="48"/>
    </row>
    <row r="16" spans="1:26" s="4" customFormat="1" ht="45" x14ac:dyDescent="0.25">
      <c r="A16" s="45">
        <v>12</v>
      </c>
      <c r="B16" s="19" t="s">
        <v>42</v>
      </c>
      <c r="C16" s="19" t="s">
        <v>34</v>
      </c>
      <c r="D16" s="19">
        <v>61632244</v>
      </c>
      <c r="E16" s="19">
        <v>102386099</v>
      </c>
      <c r="F16" s="46">
        <v>60051005</v>
      </c>
      <c r="G16" s="19" t="s">
        <v>49</v>
      </c>
      <c r="H16" s="19" t="s">
        <v>36</v>
      </c>
      <c r="I16" s="19" t="s">
        <v>37</v>
      </c>
      <c r="J16" s="19" t="s">
        <v>37</v>
      </c>
      <c r="K16" s="19" t="s">
        <v>49</v>
      </c>
      <c r="L16" s="47">
        <v>1000000</v>
      </c>
      <c r="M16" s="47">
        <f t="shared" si="0"/>
        <v>700000</v>
      </c>
      <c r="N16" s="46">
        <v>2023</v>
      </c>
      <c r="O16" s="46">
        <v>2023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8"/>
    </row>
    <row r="17" spans="1:26" s="4" customFormat="1" ht="45" x14ac:dyDescent="0.25">
      <c r="A17" s="45">
        <v>13</v>
      </c>
      <c r="B17" s="19" t="s">
        <v>42</v>
      </c>
      <c r="C17" s="19" t="s">
        <v>34</v>
      </c>
      <c r="D17" s="19">
        <v>61632244</v>
      </c>
      <c r="E17" s="19">
        <v>102386099</v>
      </c>
      <c r="F17" s="46">
        <v>60051005</v>
      </c>
      <c r="G17" s="19" t="s">
        <v>50</v>
      </c>
      <c r="H17" s="19" t="s">
        <v>36</v>
      </c>
      <c r="I17" s="19" t="s">
        <v>37</v>
      </c>
      <c r="J17" s="19" t="s">
        <v>37</v>
      </c>
      <c r="K17" s="19" t="s">
        <v>50</v>
      </c>
      <c r="L17" s="47">
        <v>45000000</v>
      </c>
      <c r="M17" s="47">
        <f t="shared" si="0"/>
        <v>31500000</v>
      </c>
      <c r="N17" s="46">
        <v>2027</v>
      </c>
      <c r="O17" s="46">
        <v>2027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8"/>
    </row>
    <row r="18" spans="1:26" s="4" customFormat="1" ht="45" x14ac:dyDescent="0.25">
      <c r="A18" s="45">
        <v>14</v>
      </c>
      <c r="B18" s="19" t="s">
        <v>42</v>
      </c>
      <c r="C18" s="19" t="s">
        <v>34</v>
      </c>
      <c r="D18" s="19">
        <v>61632244</v>
      </c>
      <c r="E18" s="19">
        <v>102386099</v>
      </c>
      <c r="F18" s="46">
        <v>60051005</v>
      </c>
      <c r="G18" s="19" t="s">
        <v>51</v>
      </c>
      <c r="H18" s="19" t="s">
        <v>36</v>
      </c>
      <c r="I18" s="19" t="s">
        <v>37</v>
      </c>
      <c r="J18" s="19" t="s">
        <v>37</v>
      </c>
      <c r="K18" s="19" t="s">
        <v>51</v>
      </c>
      <c r="L18" s="47">
        <v>1000000</v>
      </c>
      <c r="M18" s="47">
        <f t="shared" si="0"/>
        <v>700000</v>
      </c>
      <c r="N18" s="46">
        <v>2023</v>
      </c>
      <c r="O18" s="46">
        <v>2023</v>
      </c>
      <c r="P18" s="46"/>
      <c r="Q18" s="46" t="s">
        <v>40</v>
      </c>
      <c r="R18" s="46"/>
      <c r="S18" s="46"/>
      <c r="T18" s="46"/>
      <c r="U18" s="46"/>
      <c r="V18" s="46"/>
      <c r="W18" s="46"/>
      <c r="X18" s="46"/>
      <c r="Y18" s="46"/>
      <c r="Z18" s="48"/>
    </row>
    <row r="19" spans="1:26" ht="58.5" customHeight="1" x14ac:dyDescent="0.25">
      <c r="A19" s="45">
        <v>15</v>
      </c>
      <c r="B19" s="19" t="s">
        <v>42</v>
      </c>
      <c r="C19" s="19" t="s">
        <v>34</v>
      </c>
      <c r="D19" s="19">
        <v>61632244</v>
      </c>
      <c r="E19" s="19">
        <v>102386099</v>
      </c>
      <c r="F19" s="46">
        <v>60051005</v>
      </c>
      <c r="G19" s="19" t="s">
        <v>301</v>
      </c>
      <c r="H19" s="19" t="s">
        <v>36</v>
      </c>
      <c r="I19" s="19" t="s">
        <v>37</v>
      </c>
      <c r="J19" s="19" t="s">
        <v>37</v>
      </c>
      <c r="K19" s="19" t="s">
        <v>320</v>
      </c>
      <c r="L19" s="47">
        <v>800000</v>
      </c>
      <c r="M19" s="47">
        <f t="shared" si="0"/>
        <v>560000</v>
      </c>
      <c r="N19" s="49">
        <v>44927</v>
      </c>
      <c r="O19" s="49">
        <v>46722</v>
      </c>
      <c r="P19" s="46"/>
      <c r="Q19" s="46"/>
      <c r="R19" s="46"/>
      <c r="S19" s="46"/>
      <c r="T19" s="46"/>
      <c r="U19" s="46"/>
      <c r="V19" s="46" t="s">
        <v>40</v>
      </c>
      <c r="W19" s="46"/>
      <c r="X19" s="46"/>
      <c r="Y19" s="46" t="s">
        <v>302</v>
      </c>
      <c r="Z19" s="48" t="s">
        <v>70</v>
      </c>
    </row>
    <row r="20" spans="1:26" ht="58.5" customHeight="1" x14ac:dyDescent="0.25">
      <c r="A20" s="45">
        <v>16</v>
      </c>
      <c r="B20" s="19" t="s">
        <v>42</v>
      </c>
      <c r="C20" s="19" t="s">
        <v>34</v>
      </c>
      <c r="D20" s="19">
        <v>61632244</v>
      </c>
      <c r="E20" s="19">
        <v>102386099</v>
      </c>
      <c r="F20" s="46">
        <v>60051005</v>
      </c>
      <c r="G20" s="19" t="s">
        <v>303</v>
      </c>
      <c r="H20" s="19" t="s">
        <v>36</v>
      </c>
      <c r="I20" s="19" t="s">
        <v>37</v>
      </c>
      <c r="J20" s="19" t="s">
        <v>37</v>
      </c>
      <c r="K20" s="19" t="s">
        <v>321</v>
      </c>
      <c r="L20" s="47">
        <v>600000</v>
      </c>
      <c r="M20" s="47">
        <f t="shared" si="0"/>
        <v>420000</v>
      </c>
      <c r="N20" s="49">
        <v>44927</v>
      </c>
      <c r="O20" s="49">
        <v>46722</v>
      </c>
      <c r="P20" s="46"/>
      <c r="Q20" s="46"/>
      <c r="R20" s="46"/>
      <c r="S20" s="46"/>
      <c r="T20" s="46"/>
      <c r="U20" s="46"/>
      <c r="V20" s="46" t="s">
        <v>40</v>
      </c>
      <c r="W20" s="46"/>
      <c r="X20" s="46"/>
      <c r="Y20" s="46" t="s">
        <v>302</v>
      </c>
      <c r="Z20" s="48" t="s">
        <v>70</v>
      </c>
    </row>
    <row r="21" spans="1:26" ht="58.5" customHeight="1" x14ac:dyDescent="0.25">
      <c r="A21" s="45">
        <v>17</v>
      </c>
      <c r="B21" s="19" t="s">
        <v>42</v>
      </c>
      <c r="C21" s="19" t="s">
        <v>34</v>
      </c>
      <c r="D21" s="19">
        <v>61632244</v>
      </c>
      <c r="E21" s="19">
        <v>102386099</v>
      </c>
      <c r="F21" s="46">
        <v>60051005</v>
      </c>
      <c r="G21" s="19" t="s">
        <v>304</v>
      </c>
      <c r="H21" s="19" t="s">
        <v>36</v>
      </c>
      <c r="I21" s="19" t="s">
        <v>37</v>
      </c>
      <c r="J21" s="19" t="s">
        <v>37</v>
      </c>
      <c r="K21" s="19" t="s">
        <v>305</v>
      </c>
      <c r="L21" s="47">
        <v>500000</v>
      </c>
      <c r="M21" s="47">
        <f t="shared" si="0"/>
        <v>350000</v>
      </c>
      <c r="N21" s="49">
        <v>44927</v>
      </c>
      <c r="O21" s="49">
        <v>45992</v>
      </c>
      <c r="P21" s="46"/>
      <c r="Q21" s="46"/>
      <c r="R21" s="46"/>
      <c r="S21" s="46" t="s">
        <v>40</v>
      </c>
      <c r="T21" s="46"/>
      <c r="U21" s="46"/>
      <c r="V21" s="46"/>
      <c r="W21" s="46"/>
      <c r="X21" s="46" t="s">
        <v>40</v>
      </c>
      <c r="Y21" s="46" t="s">
        <v>302</v>
      </c>
      <c r="Z21" s="48" t="s">
        <v>70</v>
      </c>
    </row>
    <row r="22" spans="1:26" ht="58.5" customHeight="1" x14ac:dyDescent="0.25">
      <c r="A22" s="45">
        <v>18</v>
      </c>
      <c r="B22" s="19" t="s">
        <v>42</v>
      </c>
      <c r="C22" s="19" t="s">
        <v>34</v>
      </c>
      <c r="D22" s="19">
        <v>61632244</v>
      </c>
      <c r="E22" s="19">
        <v>102386099</v>
      </c>
      <c r="F22" s="46">
        <v>60051005</v>
      </c>
      <c r="G22" s="19" t="s">
        <v>319</v>
      </c>
      <c r="H22" s="19" t="s">
        <v>36</v>
      </c>
      <c r="I22" s="19" t="s">
        <v>37</v>
      </c>
      <c r="J22" s="19" t="s">
        <v>37</v>
      </c>
      <c r="K22" s="19" t="s">
        <v>306</v>
      </c>
      <c r="L22" s="47">
        <v>1500000</v>
      </c>
      <c r="M22" s="47">
        <f t="shared" si="0"/>
        <v>1050000</v>
      </c>
      <c r="N22" s="49">
        <v>44927</v>
      </c>
      <c r="O22" s="49">
        <v>46722</v>
      </c>
      <c r="P22" s="46"/>
      <c r="Q22" s="46"/>
      <c r="R22" s="46"/>
      <c r="S22" s="46" t="s">
        <v>40</v>
      </c>
      <c r="T22" s="46"/>
      <c r="U22" s="46"/>
      <c r="V22" s="46"/>
      <c r="W22" s="46"/>
      <c r="X22" s="46" t="s">
        <v>40</v>
      </c>
      <c r="Y22" s="46" t="s">
        <v>302</v>
      </c>
      <c r="Z22" s="48" t="s">
        <v>70</v>
      </c>
    </row>
    <row r="23" spans="1:26" ht="58.5" customHeight="1" x14ac:dyDescent="0.25">
      <c r="A23" s="45">
        <v>19</v>
      </c>
      <c r="B23" s="19" t="s">
        <v>42</v>
      </c>
      <c r="C23" s="19" t="s">
        <v>34</v>
      </c>
      <c r="D23" s="19">
        <v>61632244</v>
      </c>
      <c r="E23" s="19">
        <v>102386099</v>
      </c>
      <c r="F23" s="46">
        <v>60051005</v>
      </c>
      <c r="G23" s="19" t="s">
        <v>67</v>
      </c>
      <c r="H23" s="19" t="s">
        <v>36</v>
      </c>
      <c r="I23" s="19" t="s">
        <v>37</v>
      </c>
      <c r="J23" s="19" t="s">
        <v>37</v>
      </c>
      <c r="K23" s="19" t="s">
        <v>307</v>
      </c>
      <c r="L23" s="47">
        <v>1200000</v>
      </c>
      <c r="M23" s="47">
        <f t="shared" si="0"/>
        <v>840000</v>
      </c>
      <c r="N23" s="49">
        <v>45170</v>
      </c>
      <c r="O23" s="49">
        <v>46722</v>
      </c>
      <c r="P23" s="46"/>
      <c r="Q23" s="46"/>
      <c r="R23" s="46"/>
      <c r="S23" s="46" t="s">
        <v>40</v>
      </c>
      <c r="T23" s="46"/>
      <c r="U23" s="46"/>
      <c r="V23" s="46"/>
      <c r="W23" s="46"/>
      <c r="X23" s="46"/>
      <c r="Y23" s="46" t="s">
        <v>302</v>
      </c>
      <c r="Z23" s="48" t="s">
        <v>70</v>
      </c>
    </row>
    <row r="24" spans="1:26" ht="58.5" customHeight="1" x14ac:dyDescent="0.25">
      <c r="A24" s="45">
        <v>20</v>
      </c>
      <c r="B24" s="19" t="s">
        <v>42</v>
      </c>
      <c r="C24" s="19" t="s">
        <v>34</v>
      </c>
      <c r="D24" s="19">
        <v>61632244</v>
      </c>
      <c r="E24" s="19">
        <v>102386099</v>
      </c>
      <c r="F24" s="46">
        <v>60051005</v>
      </c>
      <c r="G24" s="19" t="s">
        <v>308</v>
      </c>
      <c r="H24" s="19" t="s">
        <v>36</v>
      </c>
      <c r="I24" s="19" t="s">
        <v>37</v>
      </c>
      <c r="J24" s="19" t="s">
        <v>37</v>
      </c>
      <c r="K24" s="19" t="s">
        <v>309</v>
      </c>
      <c r="L24" s="47">
        <v>80000000</v>
      </c>
      <c r="M24" s="47">
        <f t="shared" si="0"/>
        <v>56000000</v>
      </c>
      <c r="N24" s="49">
        <v>44927</v>
      </c>
      <c r="O24" s="49">
        <v>46722</v>
      </c>
      <c r="P24" s="46"/>
      <c r="Q24" s="46" t="s">
        <v>40</v>
      </c>
      <c r="R24" s="46" t="s">
        <v>40</v>
      </c>
      <c r="S24" s="46"/>
      <c r="T24" s="46"/>
      <c r="U24" s="46"/>
      <c r="V24" s="46"/>
      <c r="W24" s="46"/>
      <c r="X24" s="46"/>
      <c r="Y24" s="46" t="s">
        <v>302</v>
      </c>
      <c r="Z24" s="48" t="s">
        <v>70</v>
      </c>
    </row>
    <row r="25" spans="1:26" ht="58.5" customHeight="1" x14ac:dyDescent="0.25">
      <c r="A25" s="45">
        <v>21</v>
      </c>
      <c r="B25" s="19" t="s">
        <v>42</v>
      </c>
      <c r="C25" s="19" t="s">
        <v>34</v>
      </c>
      <c r="D25" s="19">
        <v>61632244</v>
      </c>
      <c r="E25" s="19">
        <v>102386099</v>
      </c>
      <c r="F25" s="46">
        <v>60051005</v>
      </c>
      <c r="G25" s="19" t="s">
        <v>310</v>
      </c>
      <c r="H25" s="19" t="s">
        <v>36</v>
      </c>
      <c r="I25" s="19" t="s">
        <v>37</v>
      </c>
      <c r="J25" s="19" t="s">
        <v>37</v>
      </c>
      <c r="K25" s="19" t="s">
        <v>311</v>
      </c>
      <c r="L25" s="47">
        <v>80000000</v>
      </c>
      <c r="M25" s="47">
        <f t="shared" si="0"/>
        <v>56000000</v>
      </c>
      <c r="N25" s="49">
        <v>44927</v>
      </c>
      <c r="O25" s="49">
        <v>46722</v>
      </c>
      <c r="P25" s="46"/>
      <c r="Q25" s="46"/>
      <c r="R25" s="46"/>
      <c r="S25" s="46"/>
      <c r="T25" s="46"/>
      <c r="U25" s="46"/>
      <c r="V25" s="46"/>
      <c r="W25" s="46"/>
      <c r="X25" s="46"/>
      <c r="Y25" s="46" t="s">
        <v>302</v>
      </c>
      <c r="Z25" s="48" t="s">
        <v>70</v>
      </c>
    </row>
    <row r="26" spans="1:26" ht="58.5" customHeight="1" thickBot="1" x14ac:dyDescent="0.3">
      <c r="A26" s="55">
        <v>22</v>
      </c>
      <c r="B26" s="56" t="s">
        <v>42</v>
      </c>
      <c r="C26" s="56" t="s">
        <v>34</v>
      </c>
      <c r="D26" s="56">
        <v>61632244</v>
      </c>
      <c r="E26" s="56">
        <v>102386099</v>
      </c>
      <c r="F26" s="58">
        <v>60051005</v>
      </c>
      <c r="G26" s="56" t="s">
        <v>312</v>
      </c>
      <c r="H26" s="56" t="s">
        <v>36</v>
      </c>
      <c r="I26" s="56" t="s">
        <v>37</v>
      </c>
      <c r="J26" s="56" t="s">
        <v>37</v>
      </c>
      <c r="K26" s="56" t="s">
        <v>313</v>
      </c>
      <c r="L26" s="57">
        <v>20000000</v>
      </c>
      <c r="M26" s="57">
        <f t="shared" si="0"/>
        <v>14000000</v>
      </c>
      <c r="N26" s="77">
        <v>45170</v>
      </c>
      <c r="O26" s="77">
        <v>46722</v>
      </c>
      <c r="P26" s="58"/>
      <c r="Q26" s="58"/>
      <c r="R26" s="58"/>
      <c r="S26" s="58"/>
      <c r="T26" s="58"/>
      <c r="U26" s="58"/>
      <c r="V26" s="58"/>
      <c r="W26" s="58"/>
      <c r="X26" s="58"/>
      <c r="Y26" s="58" t="s">
        <v>302</v>
      </c>
      <c r="Z26" s="59" t="s">
        <v>70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12" type="noConversion"/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0BD5-281E-4FB2-9737-46CBD981D56D}">
  <sheetPr>
    <tabColor theme="0"/>
    <pageSetUpPr fitToPage="1"/>
  </sheetPr>
  <dimension ref="A1:Z15"/>
  <sheetViews>
    <sheetView view="pageBreakPreview" zoomScale="50" zoomScaleNormal="96" zoomScaleSheetLayoutView="50" zoomScalePageLayoutView="50" workbookViewId="0">
      <selection activeCell="A7" sqref="A7:Z15"/>
    </sheetView>
  </sheetViews>
  <sheetFormatPr defaultColWidth="8.85546875" defaultRowHeight="15" x14ac:dyDescent="0.25"/>
  <cols>
    <col min="2" max="2" width="22.85546875" customWidth="1"/>
    <col min="3" max="3" width="20.85546875" customWidth="1"/>
    <col min="4" max="6" width="12.85546875" customWidth="1"/>
    <col min="7" max="7" width="70.85546875" customWidth="1"/>
    <col min="8" max="8" width="12.85546875" customWidth="1"/>
    <col min="9" max="9" width="20.85546875" customWidth="1"/>
    <col min="10" max="10" width="18.28515625" customWidth="1"/>
    <col min="11" max="11" width="70.85546875" customWidth="1"/>
    <col min="12" max="13" width="12.85546875" customWidth="1"/>
    <col min="25" max="25" width="25.85546875" customWidth="1"/>
  </cols>
  <sheetData>
    <row r="1" spans="1:26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6" ht="33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6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6" ht="115.5" customHeight="1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6" s="4" customFormat="1" ht="90" x14ac:dyDescent="0.25">
      <c r="A5" s="40">
        <v>1</v>
      </c>
      <c r="B5" s="25" t="s">
        <v>119</v>
      </c>
      <c r="C5" s="25" t="s">
        <v>34</v>
      </c>
      <c r="D5" s="25">
        <v>70991278</v>
      </c>
      <c r="E5" s="25">
        <v>2002639</v>
      </c>
      <c r="F5" s="25">
        <v>600050718</v>
      </c>
      <c r="G5" s="25" t="s">
        <v>276</v>
      </c>
      <c r="H5" s="42" t="s">
        <v>36</v>
      </c>
      <c r="I5" s="42" t="s">
        <v>37</v>
      </c>
      <c r="J5" s="42" t="s">
        <v>120</v>
      </c>
      <c r="K5" s="25" t="s">
        <v>277</v>
      </c>
      <c r="L5" s="41">
        <v>60000000</v>
      </c>
      <c r="M5" s="41">
        <f>L5/100*70</f>
        <v>42000000</v>
      </c>
      <c r="N5" s="42" t="s">
        <v>270</v>
      </c>
      <c r="O5" s="42" t="s">
        <v>263</v>
      </c>
      <c r="P5" s="42" t="s">
        <v>40</v>
      </c>
      <c r="Q5" s="42"/>
      <c r="R5" s="42"/>
      <c r="S5" s="42" t="s">
        <v>40</v>
      </c>
      <c r="T5" s="42"/>
      <c r="U5" s="42"/>
      <c r="V5" s="42"/>
      <c r="W5" s="42"/>
      <c r="X5" s="42"/>
      <c r="Y5" s="42" t="s">
        <v>267</v>
      </c>
      <c r="Z5" s="44" t="s">
        <v>256</v>
      </c>
    </row>
    <row r="6" spans="1:26" s="4" customFormat="1" ht="45" x14ac:dyDescent="0.25">
      <c r="A6" s="45">
        <v>2</v>
      </c>
      <c r="B6" s="19" t="s">
        <v>119</v>
      </c>
      <c r="C6" s="19" t="s">
        <v>34</v>
      </c>
      <c r="D6" s="19">
        <v>70991278</v>
      </c>
      <c r="E6" s="19">
        <v>2002639</v>
      </c>
      <c r="F6" s="19">
        <v>600050718</v>
      </c>
      <c r="G6" s="19" t="s">
        <v>109</v>
      </c>
      <c r="H6" s="46" t="s">
        <v>36</v>
      </c>
      <c r="I6" s="46" t="s">
        <v>37</v>
      </c>
      <c r="J6" s="46" t="s">
        <v>120</v>
      </c>
      <c r="K6" s="19" t="s">
        <v>109</v>
      </c>
      <c r="L6" s="47">
        <v>500000</v>
      </c>
      <c r="M6" s="47">
        <f t="shared" ref="M6" si="0">L6/100*70</f>
        <v>350000</v>
      </c>
      <c r="N6" s="46">
        <v>2022</v>
      </c>
      <c r="O6" s="46">
        <v>2022</v>
      </c>
      <c r="P6" s="46"/>
      <c r="Q6" s="46" t="s">
        <v>40</v>
      </c>
      <c r="R6" s="46"/>
      <c r="S6" s="46"/>
      <c r="T6" s="46"/>
      <c r="U6" s="46"/>
      <c r="V6" s="46"/>
      <c r="W6" s="46"/>
      <c r="X6" s="46"/>
      <c r="Y6" s="46"/>
      <c r="Z6" s="48"/>
    </row>
    <row r="7" spans="1:26" ht="60" x14ac:dyDescent="0.25">
      <c r="A7" s="45">
        <v>3</v>
      </c>
      <c r="B7" s="19" t="s">
        <v>119</v>
      </c>
      <c r="C7" s="19" t="s">
        <v>34</v>
      </c>
      <c r="D7" s="19">
        <v>70991278</v>
      </c>
      <c r="E7" s="19">
        <v>2002639</v>
      </c>
      <c r="F7" s="19">
        <v>600050718</v>
      </c>
      <c r="G7" s="19" t="s">
        <v>178</v>
      </c>
      <c r="H7" s="46" t="s">
        <v>36</v>
      </c>
      <c r="I7" s="46" t="s">
        <v>37</v>
      </c>
      <c r="J7" s="46" t="s">
        <v>120</v>
      </c>
      <c r="K7" s="19" t="s">
        <v>261</v>
      </c>
      <c r="L7" s="47">
        <v>1000000</v>
      </c>
      <c r="M7" s="47">
        <f t="shared" ref="M7:M11" si="1">L7/100*70</f>
        <v>700000</v>
      </c>
      <c r="N7" s="46" t="s">
        <v>262</v>
      </c>
      <c r="O7" s="46" t="s">
        <v>263</v>
      </c>
      <c r="P7" s="46"/>
      <c r="Q7" s="46"/>
      <c r="R7" s="46"/>
      <c r="S7" s="46"/>
      <c r="T7" s="46"/>
      <c r="U7" s="46"/>
      <c r="V7" s="46"/>
      <c r="W7" s="46"/>
      <c r="X7" s="46" t="s">
        <v>40</v>
      </c>
      <c r="Y7" s="46" t="s">
        <v>264</v>
      </c>
      <c r="Z7" s="48" t="s">
        <v>129</v>
      </c>
    </row>
    <row r="8" spans="1:26" ht="120" x14ac:dyDescent="0.25">
      <c r="A8" s="45">
        <v>4</v>
      </c>
      <c r="B8" s="19" t="s">
        <v>119</v>
      </c>
      <c r="C8" s="19" t="s">
        <v>34</v>
      </c>
      <c r="D8" s="19">
        <v>70991278</v>
      </c>
      <c r="E8" s="19">
        <v>2002639</v>
      </c>
      <c r="F8" s="19">
        <v>600050718</v>
      </c>
      <c r="G8" s="19" t="s">
        <v>271</v>
      </c>
      <c r="H8" s="46" t="s">
        <v>36</v>
      </c>
      <c r="I8" s="46" t="s">
        <v>37</v>
      </c>
      <c r="J8" s="46" t="s">
        <v>120</v>
      </c>
      <c r="K8" s="19" t="s">
        <v>272</v>
      </c>
      <c r="L8" s="47">
        <v>2000000</v>
      </c>
      <c r="M8" s="47">
        <f t="shared" si="1"/>
        <v>1400000</v>
      </c>
      <c r="N8" s="46" t="s">
        <v>273</v>
      </c>
      <c r="O8" s="46" t="s">
        <v>263</v>
      </c>
      <c r="P8" s="46"/>
      <c r="Q8" s="46"/>
      <c r="R8" s="46"/>
      <c r="S8" s="46" t="s">
        <v>40</v>
      </c>
      <c r="T8" s="46"/>
      <c r="U8" s="46"/>
      <c r="V8" s="46"/>
      <c r="W8" s="46"/>
      <c r="X8" s="46" t="s">
        <v>40</v>
      </c>
      <c r="Y8" s="46" t="s">
        <v>267</v>
      </c>
      <c r="Z8" s="48" t="s">
        <v>129</v>
      </c>
    </row>
    <row r="9" spans="1:26" ht="75" x14ac:dyDescent="0.25">
      <c r="A9" s="45">
        <v>5</v>
      </c>
      <c r="B9" s="19" t="s">
        <v>119</v>
      </c>
      <c r="C9" s="19" t="s">
        <v>34</v>
      </c>
      <c r="D9" s="19">
        <v>70991278</v>
      </c>
      <c r="E9" s="19">
        <v>2002639</v>
      </c>
      <c r="F9" s="19">
        <v>600050718</v>
      </c>
      <c r="G9" s="19" t="s">
        <v>274</v>
      </c>
      <c r="H9" s="46" t="s">
        <v>36</v>
      </c>
      <c r="I9" s="46" t="s">
        <v>37</v>
      </c>
      <c r="J9" s="46" t="s">
        <v>120</v>
      </c>
      <c r="K9" s="19" t="s">
        <v>275</v>
      </c>
      <c r="L9" s="47">
        <v>5500000</v>
      </c>
      <c r="M9" s="47">
        <f t="shared" si="1"/>
        <v>3850000</v>
      </c>
      <c r="N9" s="46" t="s">
        <v>270</v>
      </c>
      <c r="O9" s="46" t="s">
        <v>263</v>
      </c>
      <c r="P9" s="46"/>
      <c r="Q9" s="46"/>
      <c r="R9" s="46"/>
      <c r="S9" s="46"/>
      <c r="T9" s="46"/>
      <c r="U9" s="46"/>
      <c r="V9" s="46" t="s">
        <v>40</v>
      </c>
      <c r="W9" s="46"/>
      <c r="X9" s="46"/>
      <c r="Y9" s="46" t="s">
        <v>267</v>
      </c>
      <c r="Z9" s="48" t="s">
        <v>129</v>
      </c>
    </row>
    <row r="10" spans="1:26" ht="150" x14ac:dyDescent="0.25">
      <c r="A10" s="45">
        <v>6</v>
      </c>
      <c r="B10" s="19" t="s">
        <v>119</v>
      </c>
      <c r="C10" s="19" t="s">
        <v>34</v>
      </c>
      <c r="D10" s="19">
        <v>70991278</v>
      </c>
      <c r="E10" s="19">
        <v>2002639</v>
      </c>
      <c r="F10" s="19">
        <v>600050718</v>
      </c>
      <c r="G10" s="19" t="s">
        <v>265</v>
      </c>
      <c r="H10" s="46" t="s">
        <v>36</v>
      </c>
      <c r="I10" s="46" t="s">
        <v>37</v>
      </c>
      <c r="J10" s="46" t="s">
        <v>120</v>
      </c>
      <c r="K10" s="19" t="s">
        <v>266</v>
      </c>
      <c r="L10" s="47">
        <v>1700000</v>
      </c>
      <c r="M10" s="47">
        <f t="shared" si="1"/>
        <v>1190000</v>
      </c>
      <c r="N10" s="46" t="s">
        <v>268</v>
      </c>
      <c r="O10" s="46" t="s">
        <v>263</v>
      </c>
      <c r="P10" s="46"/>
      <c r="Q10" s="46"/>
      <c r="R10" s="46"/>
      <c r="S10" s="46" t="s">
        <v>40</v>
      </c>
      <c r="T10" s="46"/>
      <c r="U10" s="46"/>
      <c r="V10" s="46"/>
      <c r="W10" s="46"/>
      <c r="X10" s="46" t="s">
        <v>40</v>
      </c>
      <c r="Y10" s="46" t="s">
        <v>267</v>
      </c>
      <c r="Z10" s="48" t="s">
        <v>129</v>
      </c>
    </row>
    <row r="11" spans="1:26" ht="60" x14ac:dyDescent="0.25">
      <c r="A11" s="45">
        <v>7</v>
      </c>
      <c r="B11" s="19" t="s">
        <v>119</v>
      </c>
      <c r="C11" s="19" t="s">
        <v>34</v>
      </c>
      <c r="D11" s="19">
        <v>70991278</v>
      </c>
      <c r="E11" s="19">
        <v>2002639</v>
      </c>
      <c r="F11" s="19">
        <v>600050718</v>
      </c>
      <c r="G11" s="19" t="s">
        <v>179</v>
      </c>
      <c r="H11" s="46" t="s">
        <v>36</v>
      </c>
      <c r="I11" s="46" t="s">
        <v>37</v>
      </c>
      <c r="J11" s="46" t="s">
        <v>120</v>
      </c>
      <c r="K11" s="19" t="s">
        <v>269</v>
      </c>
      <c r="L11" s="47">
        <v>20000000</v>
      </c>
      <c r="M11" s="47">
        <f t="shared" si="1"/>
        <v>14000000</v>
      </c>
      <c r="N11" s="46" t="s">
        <v>270</v>
      </c>
      <c r="O11" s="46" t="s">
        <v>263</v>
      </c>
      <c r="P11" s="46" t="s">
        <v>40</v>
      </c>
      <c r="Q11" s="46"/>
      <c r="R11" s="46" t="s">
        <v>40</v>
      </c>
      <c r="S11" s="46"/>
      <c r="T11" s="46"/>
      <c r="U11" s="46"/>
      <c r="V11" s="46"/>
      <c r="W11" s="46" t="s">
        <v>40</v>
      </c>
      <c r="X11" s="46"/>
      <c r="Y11" s="46" t="s">
        <v>264</v>
      </c>
      <c r="Z11" s="48" t="s">
        <v>129</v>
      </c>
    </row>
    <row r="12" spans="1:26" ht="45" x14ac:dyDescent="0.25">
      <c r="A12" s="45">
        <v>8</v>
      </c>
      <c r="B12" s="19" t="s">
        <v>119</v>
      </c>
      <c r="C12" s="19" t="s">
        <v>34</v>
      </c>
      <c r="D12" s="19">
        <v>70991278</v>
      </c>
      <c r="E12" s="19">
        <v>2002639</v>
      </c>
      <c r="F12" s="19">
        <v>600050718</v>
      </c>
      <c r="G12" s="19" t="s">
        <v>180</v>
      </c>
      <c r="H12" s="46" t="s">
        <v>36</v>
      </c>
      <c r="I12" s="46" t="s">
        <v>37</v>
      </c>
      <c r="J12" s="46" t="s">
        <v>120</v>
      </c>
      <c r="K12" s="19" t="s">
        <v>181</v>
      </c>
      <c r="L12" s="47">
        <v>250000</v>
      </c>
      <c r="M12" s="47">
        <f>L12/100*70</f>
        <v>175000</v>
      </c>
      <c r="N12" s="46">
        <v>2022</v>
      </c>
      <c r="O12" s="46">
        <v>2027</v>
      </c>
      <c r="P12" s="46"/>
      <c r="Q12" s="46"/>
      <c r="R12" s="46"/>
      <c r="S12" s="46"/>
      <c r="T12" s="46"/>
      <c r="U12" s="46"/>
      <c r="V12" s="46"/>
      <c r="W12" s="46"/>
      <c r="X12" s="46" t="s">
        <v>40</v>
      </c>
      <c r="Y12" s="46"/>
      <c r="Z12" s="48"/>
    </row>
    <row r="13" spans="1:26" ht="105" x14ac:dyDescent="0.25">
      <c r="A13" s="45">
        <v>9</v>
      </c>
      <c r="B13" s="19" t="s">
        <v>119</v>
      </c>
      <c r="C13" s="19" t="s">
        <v>34</v>
      </c>
      <c r="D13" s="19">
        <v>70991278</v>
      </c>
      <c r="E13" s="19">
        <v>2002639</v>
      </c>
      <c r="F13" s="19">
        <v>600050718</v>
      </c>
      <c r="G13" s="19" t="s">
        <v>278</v>
      </c>
      <c r="H13" s="46" t="s">
        <v>36</v>
      </c>
      <c r="I13" s="46" t="s">
        <v>37</v>
      </c>
      <c r="J13" s="46" t="s">
        <v>120</v>
      </c>
      <c r="K13" s="19" t="s">
        <v>279</v>
      </c>
      <c r="L13" s="47">
        <v>200000</v>
      </c>
      <c r="M13" s="47">
        <f>L13/100*70</f>
        <v>140000</v>
      </c>
      <c r="N13" s="46" t="s">
        <v>273</v>
      </c>
      <c r="O13" s="46" t="s">
        <v>263</v>
      </c>
      <c r="P13" s="46"/>
      <c r="Q13" s="46"/>
      <c r="R13" s="46"/>
      <c r="S13" s="46"/>
      <c r="T13" s="46"/>
      <c r="U13" s="46"/>
      <c r="V13" s="46" t="s">
        <v>40</v>
      </c>
      <c r="W13" s="46"/>
      <c r="X13" s="46"/>
      <c r="Y13" s="46" t="s">
        <v>267</v>
      </c>
      <c r="Z13" s="48" t="s">
        <v>129</v>
      </c>
    </row>
    <row r="14" spans="1:26" ht="45" x14ac:dyDescent="0.25">
      <c r="A14" s="45">
        <v>10</v>
      </c>
      <c r="B14" s="19" t="s">
        <v>119</v>
      </c>
      <c r="C14" s="19" t="s">
        <v>34</v>
      </c>
      <c r="D14" s="19">
        <v>70991278</v>
      </c>
      <c r="E14" s="19">
        <v>2002639</v>
      </c>
      <c r="F14" s="19">
        <v>600050718</v>
      </c>
      <c r="G14" s="19" t="s">
        <v>280</v>
      </c>
      <c r="H14" s="46" t="s">
        <v>36</v>
      </c>
      <c r="I14" s="46" t="s">
        <v>37</v>
      </c>
      <c r="J14" s="46" t="s">
        <v>120</v>
      </c>
      <c r="K14" s="19" t="s">
        <v>281</v>
      </c>
      <c r="L14" s="47">
        <v>30000000</v>
      </c>
      <c r="M14" s="47">
        <f>L14/100*70</f>
        <v>21000000</v>
      </c>
      <c r="N14" s="46" t="s">
        <v>282</v>
      </c>
      <c r="O14" s="46" t="s">
        <v>263</v>
      </c>
      <c r="P14" s="46"/>
      <c r="Q14" s="46"/>
      <c r="R14" s="46"/>
      <c r="S14" s="46"/>
      <c r="T14" s="46"/>
      <c r="U14" s="46"/>
      <c r="V14" s="46"/>
      <c r="W14" s="46"/>
      <c r="X14" s="46"/>
      <c r="Y14" s="46" t="s">
        <v>267</v>
      </c>
      <c r="Z14" s="48" t="s">
        <v>129</v>
      </c>
    </row>
    <row r="15" spans="1:26" ht="105.75" thickBot="1" x14ac:dyDescent="0.3">
      <c r="A15" s="55">
        <v>11</v>
      </c>
      <c r="B15" s="56" t="s">
        <v>119</v>
      </c>
      <c r="C15" s="56" t="s">
        <v>34</v>
      </c>
      <c r="D15" s="56">
        <v>70991278</v>
      </c>
      <c r="E15" s="56">
        <v>2002639</v>
      </c>
      <c r="F15" s="56">
        <v>600050718</v>
      </c>
      <c r="G15" s="56" t="s">
        <v>283</v>
      </c>
      <c r="H15" s="58" t="s">
        <v>36</v>
      </c>
      <c r="I15" s="58" t="s">
        <v>37</v>
      </c>
      <c r="J15" s="58" t="s">
        <v>120</v>
      </c>
      <c r="K15" s="56" t="s">
        <v>284</v>
      </c>
      <c r="L15" s="57">
        <v>4000000</v>
      </c>
      <c r="M15" s="57">
        <f>L15/100*70</f>
        <v>2800000</v>
      </c>
      <c r="N15" s="58" t="s">
        <v>270</v>
      </c>
      <c r="O15" s="58" t="s">
        <v>263</v>
      </c>
      <c r="P15" s="58"/>
      <c r="Q15" s="58" t="s">
        <v>40</v>
      </c>
      <c r="R15" s="58"/>
      <c r="S15" s="58"/>
      <c r="T15" s="58"/>
      <c r="U15" s="58"/>
      <c r="V15" s="58"/>
      <c r="W15" s="58"/>
      <c r="X15" s="58"/>
      <c r="Y15" s="58" t="s">
        <v>267</v>
      </c>
      <c r="Z15" s="59" t="s">
        <v>129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B361-8885-4EEB-BB37-B827D0BAA4C2}">
  <sheetPr>
    <tabColor rgb="FF00B0F0"/>
    <pageSetUpPr fitToPage="1"/>
  </sheetPr>
  <dimension ref="A1:S8"/>
  <sheetViews>
    <sheetView view="pageBreakPreview" zoomScale="60" zoomScaleNormal="70" zoomScalePageLayoutView="70" workbookViewId="0">
      <selection activeCell="E32" sqref="E32"/>
    </sheetView>
  </sheetViews>
  <sheetFormatPr defaultColWidth="8.85546875" defaultRowHeight="15" x14ac:dyDescent="0.25"/>
  <cols>
    <col min="2" max="2" width="22.7109375" customWidth="1"/>
    <col min="3" max="3" width="20.7109375" customWidth="1"/>
    <col min="4" max="4" width="12.7109375" customWidth="1"/>
    <col min="5" max="5" width="70.7109375" customWidth="1"/>
    <col min="6" max="6" width="12.85546875" customWidth="1"/>
    <col min="7" max="7" width="20.7109375" customWidth="1"/>
    <col min="8" max="8" width="18.28515625" customWidth="1"/>
    <col min="9" max="9" width="70.7109375" customWidth="1"/>
    <col min="10" max="11" width="12.7109375" customWidth="1"/>
    <col min="12" max="17" width="8.7109375" customWidth="1"/>
    <col min="18" max="18" width="25.7109375" customWidth="1"/>
  </cols>
  <sheetData>
    <row r="1" spans="1:19" ht="18.75" x14ac:dyDescent="0.3">
      <c r="A1" s="290"/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1"/>
    </row>
    <row r="2" spans="1:19" ht="41.25" customHeight="1" x14ac:dyDescent="0.25">
      <c r="A2" s="164" t="s">
        <v>1</v>
      </c>
      <c r="B2" s="128" t="s">
        <v>473</v>
      </c>
      <c r="C2" s="128"/>
      <c r="D2" s="128"/>
      <c r="E2" s="128" t="s">
        <v>3</v>
      </c>
      <c r="F2" s="130" t="s">
        <v>4</v>
      </c>
      <c r="G2" s="166" t="s">
        <v>5</v>
      </c>
      <c r="H2" s="165" t="s">
        <v>6</v>
      </c>
      <c r="I2" s="156" t="s">
        <v>7</v>
      </c>
      <c r="J2" s="134" t="s">
        <v>474</v>
      </c>
      <c r="K2" s="134"/>
      <c r="L2" s="135" t="s">
        <v>9</v>
      </c>
      <c r="M2" s="135"/>
      <c r="N2" s="128" t="s">
        <v>475</v>
      </c>
      <c r="O2" s="128"/>
      <c r="P2" s="128"/>
      <c r="Q2" s="128"/>
      <c r="R2" s="135" t="s">
        <v>11</v>
      </c>
      <c r="S2" s="136"/>
    </row>
    <row r="3" spans="1:19" x14ac:dyDescent="0.25">
      <c r="A3" s="164"/>
      <c r="B3" s="128" t="s">
        <v>476</v>
      </c>
      <c r="C3" s="128" t="s">
        <v>477</v>
      </c>
      <c r="D3" s="128" t="s">
        <v>478</v>
      </c>
      <c r="E3" s="128"/>
      <c r="F3" s="130"/>
      <c r="G3" s="166"/>
      <c r="H3" s="165"/>
      <c r="I3" s="156"/>
      <c r="J3" s="137" t="s">
        <v>479</v>
      </c>
      <c r="K3" s="137" t="s">
        <v>480</v>
      </c>
      <c r="L3" s="139" t="s">
        <v>19</v>
      </c>
      <c r="M3" s="139" t="s">
        <v>20</v>
      </c>
      <c r="N3" s="145" t="s">
        <v>21</v>
      </c>
      <c r="O3" s="145"/>
      <c r="P3" s="145"/>
      <c r="Q3" s="145"/>
      <c r="R3" s="139" t="s">
        <v>481</v>
      </c>
      <c r="S3" s="143" t="s">
        <v>28</v>
      </c>
    </row>
    <row r="4" spans="1:19" ht="109.5" customHeight="1" thickBot="1" x14ac:dyDescent="0.3">
      <c r="A4" s="169"/>
      <c r="B4" s="129"/>
      <c r="C4" s="129"/>
      <c r="D4" s="129"/>
      <c r="E4" s="129"/>
      <c r="F4" s="131"/>
      <c r="G4" s="171"/>
      <c r="H4" s="170"/>
      <c r="I4" s="157"/>
      <c r="J4" s="138"/>
      <c r="K4" s="138"/>
      <c r="L4" s="140"/>
      <c r="M4" s="140"/>
      <c r="N4" s="120" t="s">
        <v>29</v>
      </c>
      <c r="O4" s="120" t="s">
        <v>30</v>
      </c>
      <c r="P4" s="122" t="s">
        <v>31</v>
      </c>
      <c r="Q4" s="120" t="s">
        <v>482</v>
      </c>
      <c r="R4" s="140"/>
      <c r="S4" s="144"/>
    </row>
    <row r="5" spans="1:19" ht="45" x14ac:dyDescent="0.25">
      <c r="A5" s="42">
        <v>1</v>
      </c>
      <c r="B5" s="25" t="s">
        <v>487</v>
      </c>
      <c r="C5" s="25" t="s">
        <v>34</v>
      </c>
      <c r="D5" s="42">
        <v>67673457</v>
      </c>
      <c r="E5" s="42" t="s">
        <v>488</v>
      </c>
      <c r="F5" s="25" t="s">
        <v>36</v>
      </c>
      <c r="G5" s="25" t="s">
        <v>37</v>
      </c>
      <c r="H5" s="25" t="s">
        <v>37</v>
      </c>
      <c r="I5" s="25" t="s">
        <v>489</v>
      </c>
      <c r="J5" s="41">
        <v>8000000</v>
      </c>
      <c r="K5" s="41">
        <f>J5/100*70</f>
        <v>5600000</v>
      </c>
      <c r="L5" s="42">
        <v>2021</v>
      </c>
      <c r="M5" s="42">
        <v>2027</v>
      </c>
      <c r="N5" s="25"/>
      <c r="O5" s="25"/>
      <c r="P5" s="25"/>
      <c r="Q5" s="25"/>
      <c r="R5" s="25"/>
      <c r="S5" s="44" t="s">
        <v>70</v>
      </c>
    </row>
    <row r="6" spans="1:19" ht="45" x14ac:dyDescent="0.25">
      <c r="A6" s="15">
        <v>2</v>
      </c>
      <c r="B6" s="14" t="s">
        <v>487</v>
      </c>
      <c r="C6" s="14" t="s">
        <v>34</v>
      </c>
      <c r="D6" s="15">
        <v>67673457</v>
      </c>
      <c r="E6" s="14" t="s">
        <v>490</v>
      </c>
      <c r="F6" s="14" t="s">
        <v>36</v>
      </c>
      <c r="G6" s="14" t="s">
        <v>37</v>
      </c>
      <c r="H6" s="14" t="s">
        <v>37</v>
      </c>
      <c r="I6" s="14" t="s">
        <v>491</v>
      </c>
      <c r="J6" s="18">
        <v>4000000</v>
      </c>
      <c r="K6" s="18">
        <f>J6/100*70</f>
        <v>2800000</v>
      </c>
      <c r="L6" s="14"/>
      <c r="M6" s="14"/>
      <c r="N6" s="14"/>
      <c r="O6" s="14"/>
      <c r="P6" s="14"/>
      <c r="Q6" s="14" t="s">
        <v>40</v>
      </c>
      <c r="R6" s="14"/>
      <c r="S6" s="295" t="s">
        <v>70</v>
      </c>
    </row>
    <row r="7" spans="1:19" ht="15.75" thickBot="1" x14ac:dyDescent="0.3">
      <c r="A7" s="224"/>
      <c r="B7" s="29"/>
      <c r="C7" s="29"/>
      <c r="D7" s="29"/>
      <c r="E7" s="29"/>
      <c r="F7" s="29"/>
      <c r="G7" s="29"/>
      <c r="H7" s="29"/>
      <c r="I7" s="29"/>
      <c r="J7" s="31"/>
      <c r="K7" s="31"/>
      <c r="L7" s="29"/>
      <c r="M7" s="29"/>
      <c r="N7" s="29"/>
      <c r="O7" s="29"/>
      <c r="P7" s="29"/>
      <c r="Q7" s="29"/>
      <c r="R7" s="29"/>
      <c r="S7" s="32"/>
    </row>
    <row r="8" spans="1:19" x14ac:dyDescent="0.25">
      <c r="A8" s="294"/>
      <c r="J8" s="2"/>
      <c r="K8" s="2"/>
    </row>
  </sheetData>
  <mergeCells count="22">
    <mergeCell ref="R3:R4"/>
    <mergeCell ref="S3:S4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N3:Q3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52" fitToHeight="0" orientation="landscape" r:id="rId1"/>
  <headerFooter>
    <oddHeader>&amp;L&amp;"Calibri (Základní text),Tučné"&amp;14&amp;K000000Strategický rámec MAP v ORP Lysá&amp;C&amp;"Calibri,Tučné"&amp;14&amp;A&amp;R&amp;G</oddHeader>
    <oddFooter>&amp;C&amp;G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7586-FD3D-4CD8-8DF2-70D1677D6099}">
  <dimension ref="A1"/>
  <sheetViews>
    <sheetView workbookViewId="0"/>
  </sheetViews>
  <sheetFormatPr defaultColWidth="8.85546875" defaultRowHeight="15" x14ac:dyDescent="0.25"/>
  <sheetData/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1DB3-2FC1-47A8-8A55-8D91D4A19D04}">
  <sheetPr>
    <tabColor rgb="FFFF0000"/>
    <pageSetUpPr fitToPage="1"/>
  </sheetPr>
  <dimension ref="A1:Z35"/>
  <sheetViews>
    <sheetView view="pageBreakPreview" topLeftCell="G21" zoomScale="89" zoomScaleNormal="90" zoomScaleSheetLayoutView="89" zoomScalePageLayoutView="50" workbookViewId="0">
      <selection activeCell="Y35" sqref="Y35"/>
    </sheetView>
  </sheetViews>
  <sheetFormatPr defaultColWidth="8.85546875" defaultRowHeight="15" x14ac:dyDescent="0.25"/>
  <cols>
    <col min="2" max="2" width="22.85546875" customWidth="1"/>
    <col min="3" max="3" width="20.85546875" customWidth="1"/>
    <col min="4" max="6" width="12.85546875" customWidth="1"/>
    <col min="7" max="7" width="70.85546875" customWidth="1"/>
    <col min="8" max="8" width="12.85546875" customWidth="1"/>
    <col min="9" max="9" width="20.85546875" customWidth="1"/>
    <col min="10" max="10" width="18.28515625" customWidth="1"/>
    <col min="11" max="11" width="70.85546875" customWidth="1"/>
    <col min="12" max="13" width="12.85546875" customWidth="1"/>
    <col min="25" max="25" width="25.85546875" customWidth="1"/>
  </cols>
  <sheetData>
    <row r="1" spans="1:26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6" ht="36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6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6" ht="108" customHeight="1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6" s="4" customFormat="1" ht="30" x14ac:dyDescent="0.25">
      <c r="A5" s="40">
        <v>1</v>
      </c>
      <c r="B5" s="25" t="s">
        <v>89</v>
      </c>
      <c r="C5" s="25" t="s">
        <v>90</v>
      </c>
      <c r="D5" s="25">
        <v>72055758</v>
      </c>
      <c r="E5" s="25">
        <v>102374881</v>
      </c>
      <c r="F5" s="25">
        <v>691001511</v>
      </c>
      <c r="G5" s="25" t="s">
        <v>92</v>
      </c>
      <c r="H5" s="25" t="s">
        <v>36</v>
      </c>
      <c r="I5" s="25" t="s">
        <v>37</v>
      </c>
      <c r="J5" s="25" t="s">
        <v>91</v>
      </c>
      <c r="K5" s="25" t="s">
        <v>348</v>
      </c>
      <c r="L5" s="41">
        <v>10500000</v>
      </c>
      <c r="M5" s="41">
        <f>L5/100*70</f>
        <v>7350000</v>
      </c>
      <c r="N5" s="42">
        <v>2024</v>
      </c>
      <c r="O5" s="42">
        <v>2025</v>
      </c>
      <c r="P5" s="42"/>
      <c r="Q5" s="42"/>
      <c r="R5" s="42"/>
      <c r="S5" s="42"/>
      <c r="T5" s="42"/>
      <c r="U5" s="42"/>
      <c r="V5" s="42"/>
      <c r="W5" s="42"/>
      <c r="X5" s="42"/>
      <c r="Y5" s="42" t="s">
        <v>194</v>
      </c>
      <c r="Z5" s="44"/>
    </row>
    <row r="6" spans="1:26" s="4" customFormat="1" ht="30" x14ac:dyDescent="0.25">
      <c r="A6" s="45">
        <v>2</v>
      </c>
      <c r="B6" s="19" t="s">
        <v>89</v>
      </c>
      <c r="C6" s="19" t="s">
        <v>90</v>
      </c>
      <c r="D6" s="19">
        <v>72055758</v>
      </c>
      <c r="E6" s="19">
        <v>102374881</v>
      </c>
      <c r="F6" s="19">
        <v>691001511</v>
      </c>
      <c r="G6" s="19" t="s">
        <v>93</v>
      </c>
      <c r="H6" s="19" t="s">
        <v>36</v>
      </c>
      <c r="I6" s="19" t="s">
        <v>37</v>
      </c>
      <c r="J6" s="19" t="s">
        <v>91</v>
      </c>
      <c r="K6" s="19" t="s">
        <v>349</v>
      </c>
      <c r="L6" s="47">
        <v>45000000</v>
      </c>
      <c r="M6" s="47">
        <f t="shared" ref="M6:M33" si="0">L6/100*70</f>
        <v>31500000</v>
      </c>
      <c r="N6" s="46">
        <v>2020</v>
      </c>
      <c r="O6" s="46">
        <v>2025</v>
      </c>
      <c r="P6" s="46"/>
      <c r="Q6" s="46"/>
      <c r="R6" s="46"/>
      <c r="S6" s="46"/>
      <c r="T6" s="46"/>
      <c r="U6" s="46"/>
      <c r="V6" s="46"/>
      <c r="W6" s="46"/>
      <c r="X6" s="46"/>
      <c r="Y6" s="46" t="s">
        <v>195</v>
      </c>
      <c r="Z6" s="48"/>
    </row>
    <row r="7" spans="1:26" s="4" customFormat="1" ht="30" x14ac:dyDescent="0.25">
      <c r="A7" s="45">
        <v>3</v>
      </c>
      <c r="B7" s="19" t="s">
        <v>89</v>
      </c>
      <c r="C7" s="19" t="s">
        <v>90</v>
      </c>
      <c r="D7" s="19">
        <v>72055758</v>
      </c>
      <c r="E7" s="19">
        <v>102374881</v>
      </c>
      <c r="F7" s="19">
        <v>691001511</v>
      </c>
      <c r="G7" s="19" t="s">
        <v>94</v>
      </c>
      <c r="H7" s="19" t="s">
        <v>36</v>
      </c>
      <c r="I7" s="19" t="s">
        <v>37</v>
      </c>
      <c r="J7" s="19" t="s">
        <v>91</v>
      </c>
      <c r="K7" s="19" t="s">
        <v>350</v>
      </c>
      <c r="L7" s="47">
        <v>1000000</v>
      </c>
      <c r="M7" s="47">
        <f t="shared" si="0"/>
        <v>700000</v>
      </c>
      <c r="N7" s="46">
        <v>2020</v>
      </c>
      <c r="O7" s="46">
        <v>2024</v>
      </c>
      <c r="P7" s="46"/>
      <c r="Q7" s="46"/>
      <c r="R7" s="46"/>
      <c r="S7" s="46"/>
      <c r="T7" s="46"/>
      <c r="U7" s="46"/>
      <c r="V7" s="46"/>
      <c r="W7" s="46"/>
      <c r="X7" s="46"/>
      <c r="Y7" s="46" t="s">
        <v>332</v>
      </c>
      <c r="Z7" s="48"/>
    </row>
    <row r="8" spans="1:26" s="4" customFormat="1" ht="30" x14ac:dyDescent="0.25">
      <c r="A8" s="45">
        <v>4</v>
      </c>
      <c r="B8" s="19" t="s">
        <v>89</v>
      </c>
      <c r="C8" s="19" t="s">
        <v>90</v>
      </c>
      <c r="D8" s="19">
        <v>72055758</v>
      </c>
      <c r="E8" s="19">
        <v>102374881</v>
      </c>
      <c r="F8" s="19">
        <v>691001511</v>
      </c>
      <c r="G8" s="19" t="s">
        <v>95</v>
      </c>
      <c r="H8" s="19" t="s">
        <v>36</v>
      </c>
      <c r="I8" s="19" t="s">
        <v>37</v>
      </c>
      <c r="J8" s="19" t="s">
        <v>91</v>
      </c>
      <c r="K8" s="19" t="s">
        <v>351</v>
      </c>
      <c r="L8" s="47">
        <v>4000000</v>
      </c>
      <c r="M8" s="47">
        <f t="shared" si="0"/>
        <v>2800000</v>
      </c>
      <c r="N8" s="46">
        <v>2024</v>
      </c>
      <c r="O8" s="46">
        <v>2026</v>
      </c>
      <c r="P8" s="46"/>
      <c r="Q8" s="46"/>
      <c r="R8" s="46"/>
      <c r="S8" s="46"/>
      <c r="T8" s="46"/>
      <c r="U8" s="46"/>
      <c r="V8" s="46"/>
      <c r="W8" s="46"/>
      <c r="X8" s="46"/>
      <c r="Y8" s="46" t="s">
        <v>332</v>
      </c>
      <c r="Z8" s="48"/>
    </row>
    <row r="9" spans="1:26" s="4" customFormat="1" ht="30" x14ac:dyDescent="0.25">
      <c r="A9" s="45">
        <v>5</v>
      </c>
      <c r="B9" s="19" t="s">
        <v>89</v>
      </c>
      <c r="C9" s="19" t="s">
        <v>90</v>
      </c>
      <c r="D9" s="19">
        <v>72055758</v>
      </c>
      <c r="E9" s="19">
        <v>102374881</v>
      </c>
      <c r="F9" s="19">
        <v>691001511</v>
      </c>
      <c r="G9" s="19" t="s">
        <v>96</v>
      </c>
      <c r="H9" s="19" t="s">
        <v>36</v>
      </c>
      <c r="I9" s="19" t="s">
        <v>37</v>
      </c>
      <c r="J9" s="19" t="s">
        <v>91</v>
      </c>
      <c r="K9" s="19" t="s">
        <v>96</v>
      </c>
      <c r="L9" s="47">
        <v>800000</v>
      </c>
      <c r="M9" s="47">
        <f t="shared" si="0"/>
        <v>560000</v>
      </c>
      <c r="N9" s="46">
        <v>2022</v>
      </c>
      <c r="O9" s="46">
        <v>2025</v>
      </c>
      <c r="P9" s="46"/>
      <c r="Q9" s="46"/>
      <c r="R9" s="46"/>
      <c r="S9" s="46" t="s">
        <v>40</v>
      </c>
      <c r="T9" s="46"/>
      <c r="U9" s="46"/>
      <c r="V9" s="46"/>
      <c r="W9" s="46"/>
      <c r="X9" s="46" t="s">
        <v>40</v>
      </c>
      <c r="Y9" s="46" t="s">
        <v>332</v>
      </c>
      <c r="Z9" s="48"/>
    </row>
    <row r="10" spans="1:26" s="4" customFormat="1" ht="30" x14ac:dyDescent="0.25">
      <c r="A10" s="45">
        <v>6</v>
      </c>
      <c r="B10" s="19" t="s">
        <v>89</v>
      </c>
      <c r="C10" s="19" t="s">
        <v>90</v>
      </c>
      <c r="D10" s="19">
        <v>72055758</v>
      </c>
      <c r="E10" s="19">
        <v>102374881</v>
      </c>
      <c r="F10" s="19">
        <v>691001511</v>
      </c>
      <c r="G10" s="19" t="s">
        <v>196</v>
      </c>
      <c r="H10" s="19" t="s">
        <v>36</v>
      </c>
      <c r="I10" s="19" t="s">
        <v>37</v>
      </c>
      <c r="J10" s="19" t="s">
        <v>91</v>
      </c>
      <c r="K10" s="19" t="s">
        <v>347</v>
      </c>
      <c r="L10" s="47">
        <v>500000</v>
      </c>
      <c r="M10" s="47">
        <f t="shared" si="0"/>
        <v>350000</v>
      </c>
      <c r="N10" s="46">
        <v>2023</v>
      </c>
      <c r="O10" s="46">
        <v>2026</v>
      </c>
      <c r="P10" s="46"/>
      <c r="Q10" s="46"/>
      <c r="R10" s="46" t="s">
        <v>40</v>
      </c>
      <c r="S10" s="46"/>
      <c r="T10" s="46"/>
      <c r="U10" s="46"/>
      <c r="V10" s="46"/>
      <c r="W10" s="46"/>
      <c r="X10" s="46"/>
      <c r="Y10" s="46" t="s">
        <v>332</v>
      </c>
      <c r="Z10" s="48"/>
    </row>
    <row r="11" spans="1:26" s="4" customFormat="1" ht="30" x14ac:dyDescent="0.25">
      <c r="A11" s="45">
        <v>7</v>
      </c>
      <c r="B11" s="19" t="s">
        <v>89</v>
      </c>
      <c r="C11" s="19" t="s">
        <v>90</v>
      </c>
      <c r="D11" s="19">
        <v>72055758</v>
      </c>
      <c r="E11" s="19">
        <v>102374881</v>
      </c>
      <c r="F11" s="19">
        <v>691001511</v>
      </c>
      <c r="G11" s="19" t="s">
        <v>197</v>
      </c>
      <c r="H11" s="19" t="s">
        <v>36</v>
      </c>
      <c r="I11" s="19" t="s">
        <v>37</v>
      </c>
      <c r="J11" s="19" t="s">
        <v>91</v>
      </c>
      <c r="K11" s="19" t="s">
        <v>197</v>
      </c>
      <c r="L11" s="47">
        <v>2000000</v>
      </c>
      <c r="M11" s="47">
        <f>L11/100*70</f>
        <v>1400000</v>
      </c>
      <c r="N11" s="46">
        <v>2023</v>
      </c>
      <c r="O11" s="46">
        <v>2026</v>
      </c>
      <c r="P11" s="46"/>
      <c r="Q11" s="46"/>
      <c r="R11" s="46"/>
      <c r="S11" s="46"/>
      <c r="T11" s="46"/>
      <c r="U11" s="46"/>
      <c r="V11" s="46" t="s">
        <v>40</v>
      </c>
      <c r="W11" s="46" t="s">
        <v>40</v>
      </c>
      <c r="X11" s="46"/>
      <c r="Y11" s="46" t="s">
        <v>332</v>
      </c>
      <c r="Z11" s="48"/>
    </row>
    <row r="12" spans="1:26" s="4" customFormat="1" ht="30" x14ac:dyDescent="0.25">
      <c r="A12" s="45">
        <v>8</v>
      </c>
      <c r="B12" s="19" t="s">
        <v>89</v>
      </c>
      <c r="C12" s="19" t="s">
        <v>90</v>
      </c>
      <c r="D12" s="19">
        <v>72055758</v>
      </c>
      <c r="E12" s="19">
        <v>102374881</v>
      </c>
      <c r="F12" s="19">
        <v>691001511</v>
      </c>
      <c r="G12" s="19" t="s">
        <v>198</v>
      </c>
      <c r="H12" s="19" t="s">
        <v>36</v>
      </c>
      <c r="I12" s="19" t="s">
        <v>37</v>
      </c>
      <c r="J12" s="19" t="s">
        <v>91</v>
      </c>
      <c r="K12" s="19" t="s">
        <v>346</v>
      </c>
      <c r="L12" s="47">
        <v>1500000</v>
      </c>
      <c r="M12" s="47">
        <f t="shared" ref="M12" si="1">L12/100*70</f>
        <v>1050000</v>
      </c>
      <c r="N12" s="46">
        <v>2021</v>
      </c>
      <c r="O12" s="46">
        <v>2026</v>
      </c>
      <c r="P12" s="46"/>
      <c r="Q12" s="46"/>
      <c r="R12" s="46"/>
      <c r="S12" s="46"/>
      <c r="T12" s="46"/>
      <c r="U12" s="46"/>
      <c r="V12" s="46" t="s">
        <v>40</v>
      </c>
      <c r="W12" s="46" t="s">
        <v>40</v>
      </c>
      <c r="X12" s="46"/>
      <c r="Y12" s="46" t="s">
        <v>332</v>
      </c>
      <c r="Z12" s="48"/>
    </row>
    <row r="13" spans="1:26" s="4" customFormat="1" ht="30" x14ac:dyDescent="0.25">
      <c r="A13" s="45">
        <v>9</v>
      </c>
      <c r="B13" s="19" t="s">
        <v>89</v>
      </c>
      <c r="C13" s="19" t="s">
        <v>90</v>
      </c>
      <c r="D13" s="19">
        <v>72055758</v>
      </c>
      <c r="E13" s="19">
        <v>102374881</v>
      </c>
      <c r="F13" s="19">
        <v>691001511</v>
      </c>
      <c r="G13" s="19" t="s">
        <v>344</v>
      </c>
      <c r="H13" s="19" t="s">
        <v>36</v>
      </c>
      <c r="I13" s="19" t="s">
        <v>37</v>
      </c>
      <c r="J13" s="19" t="s">
        <v>91</v>
      </c>
      <c r="K13" s="19" t="s">
        <v>345</v>
      </c>
      <c r="L13" s="47">
        <v>1600000</v>
      </c>
      <c r="M13" s="47">
        <f t="shared" si="0"/>
        <v>1120000</v>
      </c>
      <c r="N13" s="46">
        <v>2023</v>
      </c>
      <c r="O13" s="46">
        <v>2026</v>
      </c>
      <c r="P13" s="46"/>
      <c r="Q13" s="46"/>
      <c r="R13" s="46"/>
      <c r="S13" s="46"/>
      <c r="T13" s="46"/>
      <c r="U13" s="46"/>
      <c r="V13" s="46"/>
      <c r="W13" s="46" t="s">
        <v>40</v>
      </c>
      <c r="X13" s="46"/>
      <c r="Y13" s="46" t="s">
        <v>332</v>
      </c>
      <c r="Z13" s="48"/>
    </row>
    <row r="14" spans="1:26" s="4" customFormat="1" ht="30" x14ac:dyDescent="0.25">
      <c r="A14" s="45">
        <v>10</v>
      </c>
      <c r="B14" s="19" t="s">
        <v>89</v>
      </c>
      <c r="C14" s="19" t="s">
        <v>90</v>
      </c>
      <c r="D14" s="19">
        <v>72055758</v>
      </c>
      <c r="E14" s="19">
        <v>102374881</v>
      </c>
      <c r="F14" s="19">
        <v>691001511</v>
      </c>
      <c r="G14" s="19" t="s">
        <v>97</v>
      </c>
      <c r="H14" s="19" t="s">
        <v>36</v>
      </c>
      <c r="I14" s="19" t="s">
        <v>37</v>
      </c>
      <c r="J14" s="19" t="s">
        <v>91</v>
      </c>
      <c r="K14" s="19" t="s">
        <v>97</v>
      </c>
      <c r="L14" s="47">
        <v>1500000</v>
      </c>
      <c r="M14" s="47">
        <f t="shared" si="0"/>
        <v>1050000</v>
      </c>
      <c r="N14" s="46">
        <v>2021</v>
      </c>
      <c r="O14" s="46">
        <v>2026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8"/>
    </row>
    <row r="15" spans="1:26" s="4" customFormat="1" ht="30" x14ac:dyDescent="0.25">
      <c r="A15" s="45">
        <v>11</v>
      </c>
      <c r="B15" s="19" t="s">
        <v>89</v>
      </c>
      <c r="C15" s="19" t="s">
        <v>90</v>
      </c>
      <c r="D15" s="19">
        <v>72055758</v>
      </c>
      <c r="E15" s="19">
        <v>102374881</v>
      </c>
      <c r="F15" s="19">
        <v>691001511</v>
      </c>
      <c r="G15" s="19" t="s">
        <v>98</v>
      </c>
      <c r="H15" s="19" t="s">
        <v>36</v>
      </c>
      <c r="I15" s="19" t="s">
        <v>37</v>
      </c>
      <c r="J15" s="19" t="s">
        <v>91</v>
      </c>
      <c r="K15" s="19" t="s">
        <v>98</v>
      </c>
      <c r="L15" s="47">
        <v>2500000</v>
      </c>
      <c r="M15" s="47">
        <f t="shared" si="0"/>
        <v>1750000</v>
      </c>
      <c r="N15" s="46">
        <v>2021</v>
      </c>
      <c r="O15" s="46">
        <v>2025</v>
      </c>
      <c r="P15" s="46"/>
      <c r="Q15" s="46"/>
      <c r="R15" s="46"/>
      <c r="S15" s="46"/>
      <c r="T15" s="46"/>
      <c r="U15" s="46"/>
      <c r="V15" s="46"/>
      <c r="W15" s="46"/>
      <c r="X15" s="46"/>
      <c r="Y15" s="46" t="s">
        <v>332</v>
      </c>
      <c r="Z15" s="48"/>
    </row>
    <row r="16" spans="1:26" s="4" customFormat="1" ht="45" x14ac:dyDescent="0.25">
      <c r="A16" s="45">
        <v>12</v>
      </c>
      <c r="B16" s="19" t="s">
        <v>89</v>
      </c>
      <c r="C16" s="19" t="s">
        <v>90</v>
      </c>
      <c r="D16" s="19">
        <v>72055758</v>
      </c>
      <c r="E16" s="19">
        <v>102374881</v>
      </c>
      <c r="F16" s="19">
        <v>691001511</v>
      </c>
      <c r="G16" s="19" t="s">
        <v>199</v>
      </c>
      <c r="H16" s="19" t="s">
        <v>36</v>
      </c>
      <c r="I16" s="19" t="s">
        <v>37</v>
      </c>
      <c r="J16" s="19" t="s">
        <v>91</v>
      </c>
      <c r="K16" s="19" t="s">
        <v>343</v>
      </c>
      <c r="L16" s="47">
        <v>1000000</v>
      </c>
      <c r="M16" s="47">
        <f t="shared" si="0"/>
        <v>700000</v>
      </c>
      <c r="N16" s="46">
        <v>2021</v>
      </c>
      <c r="O16" s="46">
        <v>2025</v>
      </c>
      <c r="P16" s="46"/>
      <c r="Q16" s="46" t="s">
        <v>40</v>
      </c>
      <c r="R16" s="46" t="s">
        <v>40</v>
      </c>
      <c r="S16" s="46" t="s">
        <v>40</v>
      </c>
      <c r="T16" s="46"/>
      <c r="U16" s="46"/>
      <c r="V16" s="46"/>
      <c r="W16" s="46"/>
      <c r="X16" s="46"/>
      <c r="Y16" s="46" t="s">
        <v>332</v>
      </c>
      <c r="Z16" s="48"/>
    </row>
    <row r="17" spans="1:26" s="4" customFormat="1" ht="30" x14ac:dyDescent="0.25">
      <c r="A17" s="45">
        <v>13</v>
      </c>
      <c r="B17" s="19" t="s">
        <v>89</v>
      </c>
      <c r="C17" s="19" t="s">
        <v>90</v>
      </c>
      <c r="D17" s="19">
        <v>72055758</v>
      </c>
      <c r="E17" s="19">
        <v>102374881</v>
      </c>
      <c r="F17" s="19">
        <v>691001511</v>
      </c>
      <c r="G17" s="19" t="s">
        <v>99</v>
      </c>
      <c r="H17" s="19" t="s">
        <v>36</v>
      </c>
      <c r="I17" s="19" t="s">
        <v>37</v>
      </c>
      <c r="J17" s="19" t="s">
        <v>91</v>
      </c>
      <c r="K17" s="19" t="s">
        <v>342</v>
      </c>
      <c r="L17" s="47">
        <v>1000000</v>
      </c>
      <c r="M17" s="47">
        <f t="shared" si="0"/>
        <v>700000</v>
      </c>
      <c r="N17" s="46">
        <v>2022</v>
      </c>
      <c r="O17" s="46">
        <v>2025</v>
      </c>
      <c r="P17" s="46"/>
      <c r="Q17" s="46"/>
      <c r="R17" s="46"/>
      <c r="S17" s="46"/>
      <c r="T17" s="46"/>
      <c r="U17" s="46"/>
      <c r="V17" s="46"/>
      <c r="W17" s="46"/>
      <c r="X17" s="46"/>
      <c r="Y17" s="46" t="s">
        <v>332</v>
      </c>
      <c r="Z17" s="48"/>
    </row>
    <row r="18" spans="1:26" s="4" customFormat="1" ht="30" x14ac:dyDescent="0.25">
      <c r="A18" s="45">
        <v>14</v>
      </c>
      <c r="B18" s="19" t="s">
        <v>89</v>
      </c>
      <c r="C18" s="19" t="s">
        <v>90</v>
      </c>
      <c r="D18" s="19">
        <v>72055758</v>
      </c>
      <c r="E18" s="19">
        <v>102374881</v>
      </c>
      <c r="F18" s="19">
        <v>691001511</v>
      </c>
      <c r="G18" s="19" t="s">
        <v>100</v>
      </c>
      <c r="H18" s="19" t="s">
        <v>36</v>
      </c>
      <c r="I18" s="19" t="s">
        <v>37</v>
      </c>
      <c r="J18" s="19" t="s">
        <v>91</v>
      </c>
      <c r="K18" s="19" t="s">
        <v>341</v>
      </c>
      <c r="L18" s="47">
        <v>1000000</v>
      </c>
      <c r="M18" s="47">
        <f t="shared" si="0"/>
        <v>700000</v>
      </c>
      <c r="N18" s="46">
        <v>2020</v>
      </c>
      <c r="O18" s="46">
        <v>2025</v>
      </c>
      <c r="P18" s="46" t="s">
        <v>40</v>
      </c>
      <c r="Q18" s="46" t="s">
        <v>40</v>
      </c>
      <c r="R18" s="46"/>
      <c r="S18" s="46" t="s">
        <v>40</v>
      </c>
      <c r="T18" s="46"/>
      <c r="U18" s="46"/>
      <c r="V18" s="46"/>
      <c r="W18" s="46"/>
      <c r="X18" s="46"/>
      <c r="Y18" s="46" t="s">
        <v>332</v>
      </c>
      <c r="Z18" s="48"/>
    </row>
    <row r="19" spans="1:26" s="4" customFormat="1" ht="30" x14ac:dyDescent="0.25">
      <c r="A19" s="45">
        <v>15</v>
      </c>
      <c r="B19" s="19" t="s">
        <v>89</v>
      </c>
      <c r="C19" s="19" t="s">
        <v>90</v>
      </c>
      <c r="D19" s="19">
        <v>72055758</v>
      </c>
      <c r="E19" s="19">
        <v>102374881</v>
      </c>
      <c r="F19" s="19">
        <v>691001511</v>
      </c>
      <c r="G19" s="19" t="s">
        <v>101</v>
      </c>
      <c r="H19" s="19" t="s">
        <v>36</v>
      </c>
      <c r="I19" s="19" t="s">
        <v>37</v>
      </c>
      <c r="J19" s="19" t="s">
        <v>91</v>
      </c>
      <c r="K19" s="19" t="s">
        <v>340</v>
      </c>
      <c r="L19" s="47">
        <v>390000</v>
      </c>
      <c r="M19" s="47">
        <f t="shared" si="0"/>
        <v>273000</v>
      </c>
      <c r="N19" s="46">
        <v>2021</v>
      </c>
      <c r="O19" s="46">
        <v>2024</v>
      </c>
      <c r="P19" s="46"/>
      <c r="Q19" s="46"/>
      <c r="R19" s="46"/>
      <c r="S19" s="46"/>
      <c r="T19" s="46"/>
      <c r="U19" s="46"/>
      <c r="V19" s="46"/>
      <c r="W19" s="46"/>
      <c r="X19" s="46"/>
      <c r="Y19" s="46" t="s">
        <v>332</v>
      </c>
      <c r="Z19" s="48"/>
    </row>
    <row r="20" spans="1:26" s="4" customFormat="1" ht="30" x14ac:dyDescent="0.25">
      <c r="A20" s="45">
        <v>16</v>
      </c>
      <c r="B20" s="19" t="s">
        <v>89</v>
      </c>
      <c r="C20" s="19" t="s">
        <v>90</v>
      </c>
      <c r="D20" s="19">
        <v>72055758</v>
      </c>
      <c r="E20" s="19">
        <v>102374881</v>
      </c>
      <c r="F20" s="19">
        <v>691001511</v>
      </c>
      <c r="G20" s="19" t="s">
        <v>102</v>
      </c>
      <c r="H20" s="19" t="s">
        <v>36</v>
      </c>
      <c r="I20" s="19" t="s">
        <v>37</v>
      </c>
      <c r="J20" s="19" t="s">
        <v>91</v>
      </c>
      <c r="K20" s="19" t="s">
        <v>339</v>
      </c>
      <c r="L20" s="47">
        <v>1500000</v>
      </c>
      <c r="M20" s="47">
        <f t="shared" si="0"/>
        <v>1050000</v>
      </c>
      <c r="N20" s="46">
        <v>2022</v>
      </c>
      <c r="O20" s="46">
        <v>2023</v>
      </c>
      <c r="P20" s="46"/>
      <c r="Q20" s="46"/>
      <c r="R20" s="46"/>
      <c r="S20" s="46" t="s">
        <v>40</v>
      </c>
      <c r="T20" s="46"/>
      <c r="U20" s="46"/>
      <c r="V20" s="46"/>
      <c r="W20" s="46"/>
      <c r="X20" s="46"/>
      <c r="Y20" s="46" t="s">
        <v>332</v>
      </c>
      <c r="Z20" s="48"/>
    </row>
    <row r="21" spans="1:26" s="4" customFormat="1" ht="30" x14ac:dyDescent="0.25">
      <c r="A21" s="45">
        <v>17</v>
      </c>
      <c r="B21" s="19" t="s">
        <v>89</v>
      </c>
      <c r="C21" s="19" t="s">
        <v>90</v>
      </c>
      <c r="D21" s="19">
        <v>72055758</v>
      </c>
      <c r="E21" s="19">
        <v>102374881</v>
      </c>
      <c r="F21" s="19">
        <v>691001511</v>
      </c>
      <c r="G21" s="19" t="s">
        <v>103</v>
      </c>
      <c r="H21" s="19" t="s">
        <v>36</v>
      </c>
      <c r="I21" s="19" t="s">
        <v>37</v>
      </c>
      <c r="J21" s="19" t="s">
        <v>91</v>
      </c>
      <c r="K21" s="19" t="s">
        <v>338</v>
      </c>
      <c r="L21" s="47">
        <v>500000</v>
      </c>
      <c r="M21" s="47">
        <f t="shared" si="0"/>
        <v>350000</v>
      </c>
      <c r="N21" s="46">
        <v>2022</v>
      </c>
      <c r="O21" s="46">
        <v>2026</v>
      </c>
      <c r="P21" s="46"/>
      <c r="Q21" s="46"/>
      <c r="R21" s="46" t="s">
        <v>40</v>
      </c>
      <c r="S21" s="46"/>
      <c r="T21" s="46"/>
      <c r="U21" s="46"/>
      <c r="V21" s="46"/>
      <c r="W21" s="46"/>
      <c r="X21" s="46"/>
      <c r="Y21" s="46" t="s">
        <v>194</v>
      </c>
      <c r="Z21" s="48"/>
    </row>
    <row r="22" spans="1:26" s="4" customFormat="1" ht="30" x14ac:dyDescent="0.25">
      <c r="A22" s="45">
        <v>18</v>
      </c>
      <c r="B22" s="19" t="s">
        <v>89</v>
      </c>
      <c r="C22" s="19" t="s">
        <v>90</v>
      </c>
      <c r="D22" s="19">
        <v>72055758</v>
      </c>
      <c r="E22" s="19">
        <v>102374881</v>
      </c>
      <c r="F22" s="19">
        <v>691001511</v>
      </c>
      <c r="G22" s="19" t="s">
        <v>104</v>
      </c>
      <c r="H22" s="19" t="s">
        <v>36</v>
      </c>
      <c r="I22" s="19" t="s">
        <v>37</v>
      </c>
      <c r="J22" s="19" t="s">
        <v>91</v>
      </c>
      <c r="K22" s="19" t="s">
        <v>337</v>
      </c>
      <c r="L22" s="47">
        <v>1400000</v>
      </c>
      <c r="M22" s="47">
        <f t="shared" si="0"/>
        <v>980000</v>
      </c>
      <c r="N22" s="46">
        <v>2021</v>
      </c>
      <c r="O22" s="46">
        <v>2023</v>
      </c>
      <c r="P22" s="46"/>
      <c r="Q22" s="46"/>
      <c r="R22" s="46"/>
      <c r="S22" s="46"/>
      <c r="T22" s="46"/>
      <c r="U22" s="46"/>
      <c r="V22" s="46"/>
      <c r="W22" s="46"/>
      <c r="X22" s="46"/>
      <c r="Y22" s="46" t="s">
        <v>195</v>
      </c>
      <c r="Z22" s="48"/>
    </row>
    <row r="23" spans="1:26" s="4" customFormat="1" ht="30" x14ac:dyDescent="0.25">
      <c r="A23" s="45">
        <v>19</v>
      </c>
      <c r="B23" s="19" t="s">
        <v>89</v>
      </c>
      <c r="C23" s="19" t="s">
        <v>90</v>
      </c>
      <c r="D23" s="19">
        <v>72055758</v>
      </c>
      <c r="E23" s="19">
        <v>102374881</v>
      </c>
      <c r="F23" s="19">
        <v>691001511</v>
      </c>
      <c r="G23" s="19" t="s">
        <v>105</v>
      </c>
      <c r="H23" s="19" t="s">
        <v>36</v>
      </c>
      <c r="I23" s="19" t="s">
        <v>37</v>
      </c>
      <c r="J23" s="19" t="s">
        <v>91</v>
      </c>
      <c r="K23" s="19" t="s">
        <v>105</v>
      </c>
      <c r="L23" s="47">
        <v>10000000</v>
      </c>
      <c r="M23" s="47">
        <f t="shared" si="0"/>
        <v>7000000</v>
      </c>
      <c r="N23" s="46">
        <v>2021</v>
      </c>
      <c r="O23" s="46">
        <v>2026</v>
      </c>
      <c r="P23" s="46"/>
      <c r="Q23" s="46"/>
      <c r="R23" s="46"/>
      <c r="S23" s="46"/>
      <c r="T23" s="46"/>
      <c r="U23" s="46"/>
      <c r="V23" s="46"/>
      <c r="W23" s="46"/>
      <c r="X23" s="46"/>
      <c r="Y23" s="46" t="s">
        <v>332</v>
      </c>
      <c r="Z23" s="48"/>
    </row>
    <row r="24" spans="1:26" s="4" customFormat="1" ht="30" x14ac:dyDescent="0.25">
      <c r="A24" s="45">
        <v>20</v>
      </c>
      <c r="B24" s="19" t="s">
        <v>89</v>
      </c>
      <c r="C24" s="19" t="s">
        <v>90</v>
      </c>
      <c r="D24" s="19">
        <v>72055758</v>
      </c>
      <c r="E24" s="19">
        <v>102374881</v>
      </c>
      <c r="F24" s="19">
        <v>691001511</v>
      </c>
      <c r="G24" s="19" t="s">
        <v>106</v>
      </c>
      <c r="H24" s="19" t="s">
        <v>36</v>
      </c>
      <c r="I24" s="19" t="s">
        <v>37</v>
      </c>
      <c r="J24" s="19" t="s">
        <v>91</v>
      </c>
      <c r="K24" s="19" t="s">
        <v>106</v>
      </c>
      <c r="L24" s="47">
        <v>1800000</v>
      </c>
      <c r="M24" s="47">
        <f t="shared" si="0"/>
        <v>1260000</v>
      </c>
      <c r="N24" s="46">
        <v>2021</v>
      </c>
      <c r="O24" s="46">
        <v>2026</v>
      </c>
      <c r="P24" s="46" t="s">
        <v>40</v>
      </c>
      <c r="Q24" s="46" t="s">
        <v>40</v>
      </c>
      <c r="R24" s="46" t="s">
        <v>40</v>
      </c>
      <c r="S24" s="46"/>
      <c r="T24" s="46"/>
      <c r="U24" s="46"/>
      <c r="V24" s="46"/>
      <c r="W24" s="46"/>
      <c r="X24" s="46"/>
      <c r="Y24" s="46" t="s">
        <v>332</v>
      </c>
      <c r="Z24" s="48"/>
    </row>
    <row r="25" spans="1:26" s="4" customFormat="1" ht="30" x14ac:dyDescent="0.25">
      <c r="A25" s="45">
        <v>21</v>
      </c>
      <c r="B25" s="19" t="s">
        <v>89</v>
      </c>
      <c r="C25" s="19" t="s">
        <v>90</v>
      </c>
      <c r="D25" s="19">
        <v>72055758</v>
      </c>
      <c r="E25" s="19">
        <v>102374881</v>
      </c>
      <c r="F25" s="19">
        <v>691001511</v>
      </c>
      <c r="G25" s="19" t="s">
        <v>107</v>
      </c>
      <c r="H25" s="19" t="s">
        <v>36</v>
      </c>
      <c r="I25" s="19" t="s">
        <v>37</v>
      </c>
      <c r="J25" s="19" t="s">
        <v>91</v>
      </c>
      <c r="K25" s="19" t="s">
        <v>336</v>
      </c>
      <c r="L25" s="47">
        <v>45000000</v>
      </c>
      <c r="M25" s="47">
        <f t="shared" si="0"/>
        <v>31500000</v>
      </c>
      <c r="N25" s="46">
        <v>2023</v>
      </c>
      <c r="O25" s="46">
        <v>2026</v>
      </c>
      <c r="P25" s="46"/>
      <c r="Q25" s="46"/>
      <c r="R25" s="46"/>
      <c r="S25" s="46"/>
      <c r="T25" s="46"/>
      <c r="U25" s="46"/>
      <c r="V25" s="46"/>
      <c r="W25" s="46"/>
      <c r="X25" s="46"/>
      <c r="Y25" s="46" t="s">
        <v>332</v>
      </c>
      <c r="Z25" s="48" t="s">
        <v>129</v>
      </c>
    </row>
    <row r="26" spans="1:26" s="4" customFormat="1" ht="30" x14ac:dyDescent="0.25">
      <c r="A26" s="45">
        <v>22</v>
      </c>
      <c r="B26" s="19" t="s">
        <v>89</v>
      </c>
      <c r="C26" s="19" t="s">
        <v>90</v>
      </c>
      <c r="D26" s="19">
        <v>72055758</v>
      </c>
      <c r="E26" s="19">
        <v>102374881</v>
      </c>
      <c r="F26" s="19">
        <v>691001511</v>
      </c>
      <c r="G26" s="19" t="s">
        <v>108</v>
      </c>
      <c r="H26" s="19" t="s">
        <v>36</v>
      </c>
      <c r="I26" s="19" t="s">
        <v>37</v>
      </c>
      <c r="J26" s="19" t="s">
        <v>91</v>
      </c>
      <c r="K26" s="19" t="s">
        <v>108</v>
      </c>
      <c r="L26" s="47">
        <v>800000</v>
      </c>
      <c r="M26" s="47">
        <f t="shared" si="0"/>
        <v>560000</v>
      </c>
      <c r="N26" s="46">
        <v>2022</v>
      </c>
      <c r="O26" s="46">
        <v>2028</v>
      </c>
      <c r="P26" s="46"/>
      <c r="Q26" s="46" t="s">
        <v>40</v>
      </c>
      <c r="R26" s="46" t="s">
        <v>40</v>
      </c>
      <c r="S26" s="46"/>
      <c r="T26" s="46"/>
      <c r="U26" s="46"/>
      <c r="V26" s="46"/>
      <c r="W26" s="46"/>
      <c r="X26" s="46"/>
      <c r="Y26" s="46" t="s">
        <v>332</v>
      </c>
      <c r="Z26" s="48"/>
    </row>
    <row r="27" spans="1:26" s="4" customFormat="1" ht="30" x14ac:dyDescent="0.25">
      <c r="A27" s="45">
        <v>23</v>
      </c>
      <c r="B27" s="19" t="s">
        <v>89</v>
      </c>
      <c r="C27" s="19" t="s">
        <v>90</v>
      </c>
      <c r="D27" s="19">
        <v>72055758</v>
      </c>
      <c r="E27" s="19">
        <v>102374881</v>
      </c>
      <c r="F27" s="19">
        <v>691001511</v>
      </c>
      <c r="G27" s="19" t="s">
        <v>109</v>
      </c>
      <c r="H27" s="19" t="s">
        <v>36</v>
      </c>
      <c r="I27" s="19" t="s">
        <v>37</v>
      </c>
      <c r="J27" s="19" t="s">
        <v>91</v>
      </c>
      <c r="K27" s="19" t="s">
        <v>109</v>
      </c>
      <c r="L27" s="47">
        <v>1800000</v>
      </c>
      <c r="M27" s="47">
        <f t="shared" si="0"/>
        <v>1260000</v>
      </c>
      <c r="N27" s="46">
        <v>2021</v>
      </c>
      <c r="O27" s="46">
        <v>2025</v>
      </c>
      <c r="P27" s="46"/>
      <c r="Q27" s="46" t="s">
        <v>40</v>
      </c>
      <c r="R27" s="46" t="s">
        <v>40</v>
      </c>
      <c r="S27" s="46"/>
      <c r="T27" s="46"/>
      <c r="U27" s="46"/>
      <c r="V27" s="46"/>
      <c r="W27" s="46"/>
      <c r="X27" s="46"/>
      <c r="Y27" s="46" t="s">
        <v>332</v>
      </c>
      <c r="Z27" s="48"/>
    </row>
    <row r="28" spans="1:26" s="4" customFormat="1" ht="30" x14ac:dyDescent="0.25">
      <c r="A28" s="45">
        <v>24</v>
      </c>
      <c r="B28" s="19" t="s">
        <v>89</v>
      </c>
      <c r="C28" s="19" t="s">
        <v>90</v>
      </c>
      <c r="D28" s="19">
        <v>72055758</v>
      </c>
      <c r="E28" s="19">
        <v>102374881</v>
      </c>
      <c r="F28" s="19">
        <v>691001511</v>
      </c>
      <c r="G28" s="19" t="s">
        <v>110</v>
      </c>
      <c r="H28" s="19" t="s">
        <v>36</v>
      </c>
      <c r="I28" s="19" t="s">
        <v>37</v>
      </c>
      <c r="J28" s="19" t="s">
        <v>91</v>
      </c>
      <c r="K28" s="19" t="s">
        <v>110</v>
      </c>
      <c r="L28" s="47">
        <v>800000</v>
      </c>
      <c r="M28" s="47">
        <f t="shared" si="0"/>
        <v>560000</v>
      </c>
      <c r="N28" s="46">
        <v>2020</v>
      </c>
      <c r="O28" s="46">
        <v>2028</v>
      </c>
      <c r="P28" s="46" t="s">
        <v>40</v>
      </c>
      <c r="Q28" s="46" t="s">
        <v>40</v>
      </c>
      <c r="R28" s="46"/>
      <c r="S28" s="46"/>
      <c r="T28" s="46"/>
      <c r="U28" s="46"/>
      <c r="V28" s="46"/>
      <c r="W28" s="46"/>
      <c r="X28" s="46"/>
      <c r="Y28" s="46" t="s">
        <v>332</v>
      </c>
      <c r="Z28" s="48"/>
    </row>
    <row r="29" spans="1:26" s="4" customFormat="1" ht="30" x14ac:dyDescent="0.25">
      <c r="A29" s="45">
        <v>25</v>
      </c>
      <c r="B29" s="19" t="s">
        <v>89</v>
      </c>
      <c r="C29" s="19" t="s">
        <v>90</v>
      </c>
      <c r="D29" s="19">
        <v>72055758</v>
      </c>
      <c r="E29" s="19">
        <v>102374881</v>
      </c>
      <c r="F29" s="19">
        <v>691001511</v>
      </c>
      <c r="G29" s="19" t="s">
        <v>111</v>
      </c>
      <c r="H29" s="19" t="s">
        <v>36</v>
      </c>
      <c r="I29" s="19" t="s">
        <v>37</v>
      </c>
      <c r="J29" s="19" t="s">
        <v>91</v>
      </c>
      <c r="K29" s="19" t="s">
        <v>335</v>
      </c>
      <c r="L29" s="47">
        <v>100000</v>
      </c>
      <c r="M29" s="47">
        <f t="shared" si="0"/>
        <v>70000</v>
      </c>
      <c r="N29" s="46">
        <v>2020</v>
      </c>
      <c r="O29" s="46">
        <v>2028</v>
      </c>
      <c r="P29" s="46"/>
      <c r="Q29" s="46"/>
      <c r="R29" s="46"/>
      <c r="S29" s="46"/>
      <c r="T29" s="46"/>
      <c r="U29" s="46"/>
      <c r="V29" s="46"/>
      <c r="W29" s="46"/>
      <c r="X29" s="46"/>
      <c r="Y29" s="46" t="s">
        <v>332</v>
      </c>
      <c r="Z29" s="48"/>
    </row>
    <row r="30" spans="1:26" s="4" customFormat="1" ht="30" x14ac:dyDescent="0.25">
      <c r="A30" s="45">
        <v>26</v>
      </c>
      <c r="B30" s="19" t="s">
        <v>89</v>
      </c>
      <c r="C30" s="19" t="s">
        <v>90</v>
      </c>
      <c r="D30" s="19">
        <v>72055758</v>
      </c>
      <c r="E30" s="19">
        <v>102374881</v>
      </c>
      <c r="F30" s="19">
        <v>691001511</v>
      </c>
      <c r="G30" s="19" t="s">
        <v>112</v>
      </c>
      <c r="H30" s="19" t="s">
        <v>36</v>
      </c>
      <c r="I30" s="19" t="s">
        <v>37</v>
      </c>
      <c r="J30" s="19" t="s">
        <v>91</v>
      </c>
      <c r="K30" s="19" t="s">
        <v>334</v>
      </c>
      <c r="L30" s="47">
        <v>200000</v>
      </c>
      <c r="M30" s="47">
        <f t="shared" si="0"/>
        <v>140000</v>
      </c>
      <c r="N30" s="46">
        <v>2020</v>
      </c>
      <c r="O30" s="46">
        <v>2028</v>
      </c>
      <c r="P30" s="46" t="s">
        <v>40</v>
      </c>
      <c r="Q30" s="46" t="s">
        <v>40</v>
      </c>
      <c r="R30" s="46" t="s">
        <v>40</v>
      </c>
      <c r="S30" s="46"/>
      <c r="T30" s="46"/>
      <c r="U30" s="46"/>
      <c r="V30" s="46"/>
      <c r="W30" s="46"/>
      <c r="X30" s="46"/>
      <c r="Y30" s="46" t="s">
        <v>332</v>
      </c>
      <c r="Z30" s="48"/>
    </row>
    <row r="31" spans="1:26" s="4" customFormat="1" ht="30" x14ac:dyDescent="0.25">
      <c r="A31" s="45">
        <v>27</v>
      </c>
      <c r="B31" s="19" t="s">
        <v>89</v>
      </c>
      <c r="C31" s="19" t="s">
        <v>90</v>
      </c>
      <c r="D31" s="19">
        <v>72055758</v>
      </c>
      <c r="E31" s="19">
        <v>102374881</v>
      </c>
      <c r="F31" s="19">
        <v>691001511</v>
      </c>
      <c r="G31" s="19" t="s">
        <v>113</v>
      </c>
      <c r="H31" s="19" t="s">
        <v>36</v>
      </c>
      <c r="I31" s="19" t="s">
        <v>37</v>
      </c>
      <c r="J31" s="19" t="s">
        <v>91</v>
      </c>
      <c r="K31" s="19" t="s">
        <v>333</v>
      </c>
      <c r="L31" s="47">
        <v>650000</v>
      </c>
      <c r="M31" s="47">
        <f t="shared" si="0"/>
        <v>455000</v>
      </c>
      <c r="N31" s="46">
        <v>2021</v>
      </c>
      <c r="O31" s="46">
        <v>2023</v>
      </c>
      <c r="P31" s="46"/>
      <c r="Q31" s="46"/>
      <c r="R31" s="46"/>
      <c r="S31" s="46"/>
      <c r="T31" s="46"/>
      <c r="U31" s="46"/>
      <c r="V31" s="46"/>
      <c r="W31" s="46"/>
      <c r="X31" s="46"/>
      <c r="Y31" s="46" t="s">
        <v>332</v>
      </c>
      <c r="Z31" s="48"/>
    </row>
    <row r="32" spans="1:26" ht="30" x14ac:dyDescent="0.25">
      <c r="A32" s="45">
        <v>28</v>
      </c>
      <c r="B32" s="19" t="s">
        <v>89</v>
      </c>
      <c r="C32" s="19" t="s">
        <v>90</v>
      </c>
      <c r="D32" s="19">
        <v>72055758</v>
      </c>
      <c r="E32" s="19">
        <v>102374881</v>
      </c>
      <c r="F32" s="19">
        <v>691001511</v>
      </c>
      <c r="G32" s="19" t="s">
        <v>331</v>
      </c>
      <c r="H32" s="19" t="s">
        <v>36</v>
      </c>
      <c r="I32" s="19" t="s">
        <v>37</v>
      </c>
      <c r="J32" s="19" t="s">
        <v>91</v>
      </c>
      <c r="K32" s="19" t="s">
        <v>200</v>
      </c>
      <c r="L32" s="47">
        <v>15000000</v>
      </c>
      <c r="M32" s="47">
        <f t="shared" si="0"/>
        <v>10500000</v>
      </c>
      <c r="N32" s="46">
        <v>2020</v>
      </c>
      <c r="O32" s="46">
        <v>2025</v>
      </c>
      <c r="P32" s="46"/>
      <c r="Q32" s="46"/>
      <c r="R32" s="46"/>
      <c r="S32" s="46"/>
      <c r="T32" s="46"/>
      <c r="U32" s="46"/>
      <c r="V32" s="46"/>
      <c r="W32" s="46"/>
      <c r="X32" s="46"/>
      <c r="Y32" s="46" t="s">
        <v>332</v>
      </c>
      <c r="Z32" s="48"/>
    </row>
    <row r="33" spans="1:26" ht="30" x14ac:dyDescent="0.25">
      <c r="A33" s="45">
        <v>29</v>
      </c>
      <c r="B33" s="19" t="s">
        <v>89</v>
      </c>
      <c r="C33" s="19" t="s">
        <v>90</v>
      </c>
      <c r="D33" s="19">
        <v>72055758</v>
      </c>
      <c r="E33" s="19">
        <v>102374881</v>
      </c>
      <c r="F33" s="19">
        <v>691001511</v>
      </c>
      <c r="G33" s="19" t="s">
        <v>114</v>
      </c>
      <c r="H33" s="19" t="s">
        <v>36</v>
      </c>
      <c r="I33" s="19" t="s">
        <v>37</v>
      </c>
      <c r="J33" s="19" t="s">
        <v>91</v>
      </c>
      <c r="K33" s="19" t="s">
        <v>114</v>
      </c>
      <c r="L33" s="47">
        <v>8500000</v>
      </c>
      <c r="M33" s="47">
        <f t="shared" si="0"/>
        <v>5950000</v>
      </c>
      <c r="N33" s="46">
        <v>2021</v>
      </c>
      <c r="O33" s="46">
        <v>2026</v>
      </c>
      <c r="P33" s="46"/>
      <c r="Q33" s="46"/>
      <c r="R33" s="46"/>
      <c r="S33" s="46"/>
      <c r="T33" s="46"/>
      <c r="U33" s="46"/>
      <c r="V33" s="46"/>
      <c r="W33" s="46"/>
      <c r="X33" s="46"/>
      <c r="Y33" s="46" t="s">
        <v>194</v>
      </c>
      <c r="Z33" s="48"/>
    </row>
    <row r="34" spans="1:26" ht="30.75" thickBot="1" x14ac:dyDescent="0.3">
      <c r="A34" s="55">
        <v>30</v>
      </c>
      <c r="B34" s="56" t="s">
        <v>89</v>
      </c>
      <c r="C34" s="56" t="s">
        <v>90</v>
      </c>
      <c r="D34" s="56">
        <v>72055758</v>
      </c>
      <c r="E34" s="56">
        <v>102374881</v>
      </c>
      <c r="F34" s="56">
        <v>691001511</v>
      </c>
      <c r="G34" s="56" t="s">
        <v>121</v>
      </c>
      <c r="H34" s="56" t="s">
        <v>36</v>
      </c>
      <c r="I34" s="56" t="s">
        <v>37</v>
      </c>
      <c r="J34" s="56" t="s">
        <v>91</v>
      </c>
      <c r="K34" s="56" t="s">
        <v>121</v>
      </c>
      <c r="L34" s="57">
        <v>120000</v>
      </c>
      <c r="M34" s="57">
        <f>L34/100*70</f>
        <v>84000</v>
      </c>
      <c r="N34" s="58">
        <v>2022</v>
      </c>
      <c r="O34" s="58">
        <v>2023</v>
      </c>
      <c r="P34" s="58"/>
      <c r="Q34" s="58"/>
      <c r="R34" s="58"/>
      <c r="S34" s="58"/>
      <c r="T34" s="58"/>
      <c r="U34" s="58"/>
      <c r="V34" s="58"/>
      <c r="W34" s="58"/>
      <c r="X34" s="58"/>
      <c r="Y34" s="58" t="s">
        <v>332</v>
      </c>
      <c r="Z34" s="59" t="s">
        <v>59</v>
      </c>
    </row>
    <row r="35" spans="1:26" ht="30.75" thickBot="1" x14ac:dyDescent="0.3">
      <c r="A35" s="92">
        <v>31</v>
      </c>
      <c r="B35" s="113" t="s">
        <v>89</v>
      </c>
      <c r="C35" s="113" t="s">
        <v>90</v>
      </c>
      <c r="D35" s="113">
        <v>72055758</v>
      </c>
      <c r="E35" s="113">
        <v>102374881</v>
      </c>
      <c r="F35" s="113">
        <v>691001511</v>
      </c>
      <c r="G35" s="113" t="s">
        <v>356</v>
      </c>
      <c r="H35" s="113" t="s">
        <v>36</v>
      </c>
      <c r="I35" s="113" t="s">
        <v>37</v>
      </c>
      <c r="J35" s="113" t="s">
        <v>91</v>
      </c>
      <c r="K35" s="113" t="s">
        <v>357</v>
      </c>
      <c r="L35" s="114">
        <v>3800000</v>
      </c>
      <c r="M35" s="114">
        <f>L35/100*70</f>
        <v>2660000</v>
      </c>
      <c r="N35" s="115">
        <v>45170</v>
      </c>
      <c r="O35" s="115">
        <v>46722</v>
      </c>
      <c r="P35" s="116"/>
      <c r="Q35" s="116" t="s">
        <v>40</v>
      </c>
      <c r="R35" s="116" t="s">
        <v>40</v>
      </c>
      <c r="S35" s="116"/>
      <c r="T35" s="116"/>
      <c r="U35" s="116"/>
      <c r="V35" s="116"/>
      <c r="W35" s="116"/>
      <c r="X35" s="116"/>
      <c r="Y35" s="116" t="s">
        <v>358</v>
      </c>
      <c r="Z35" s="117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12" type="noConversion"/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F05-0DFB-49C6-9311-0ACA901F07CD}">
  <sheetPr>
    <pageSetUpPr fitToPage="1"/>
  </sheetPr>
  <dimension ref="A1:Z10"/>
  <sheetViews>
    <sheetView view="pageBreakPreview" zoomScale="50" zoomScaleNormal="100" zoomScaleSheetLayoutView="50" zoomScalePageLayoutView="50" workbookViewId="0">
      <selection activeCell="K8" sqref="K8"/>
    </sheetView>
  </sheetViews>
  <sheetFormatPr defaultColWidth="8.85546875" defaultRowHeight="15" x14ac:dyDescent="0.25"/>
  <cols>
    <col min="1" max="1" width="8.85546875" customWidth="1"/>
    <col min="2" max="2" width="22.85546875" customWidth="1"/>
    <col min="3" max="3" width="20.85546875" customWidth="1"/>
    <col min="4" max="6" width="12.85546875" customWidth="1"/>
    <col min="7" max="7" width="70.85546875" customWidth="1"/>
    <col min="8" max="8" width="12.85546875" customWidth="1"/>
    <col min="9" max="9" width="20.85546875" customWidth="1"/>
    <col min="10" max="10" width="18.28515625" customWidth="1"/>
    <col min="11" max="11" width="70.85546875" customWidth="1"/>
    <col min="12" max="13" width="12.85546875" customWidth="1"/>
    <col min="25" max="25" width="25.85546875" customWidth="1"/>
  </cols>
  <sheetData>
    <row r="1" spans="1:26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6" ht="30.75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6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6" ht="105.75" customHeight="1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6" s="4" customFormat="1" ht="45" x14ac:dyDescent="0.25">
      <c r="A5" s="22">
        <v>1</v>
      </c>
      <c r="B5" s="23" t="s">
        <v>82</v>
      </c>
      <c r="C5" s="23" t="s">
        <v>83</v>
      </c>
      <c r="D5" s="23">
        <v>70837384</v>
      </c>
      <c r="E5" s="23" t="s">
        <v>84</v>
      </c>
      <c r="F5" s="24">
        <v>600021947</v>
      </c>
      <c r="G5" s="23" t="s">
        <v>48</v>
      </c>
      <c r="H5" s="23" t="s">
        <v>36</v>
      </c>
      <c r="I5" s="23" t="s">
        <v>37</v>
      </c>
      <c r="J5" s="23" t="s">
        <v>37</v>
      </c>
      <c r="K5" s="25" t="s">
        <v>48</v>
      </c>
      <c r="L5" s="26">
        <v>1300000</v>
      </c>
      <c r="M5" s="26">
        <f>L5/100*70</f>
        <v>910000</v>
      </c>
      <c r="N5" s="24">
        <v>2021</v>
      </c>
      <c r="O5" s="24">
        <v>2027</v>
      </c>
      <c r="P5" s="24" t="s">
        <v>40</v>
      </c>
      <c r="Q5" s="24" t="s">
        <v>40</v>
      </c>
      <c r="R5" s="24" t="s">
        <v>40</v>
      </c>
      <c r="S5" s="24" t="s">
        <v>40</v>
      </c>
      <c r="T5" s="24"/>
      <c r="U5" s="24"/>
      <c r="V5" s="24"/>
      <c r="W5" s="24"/>
      <c r="X5" s="24"/>
      <c r="Y5" s="24"/>
      <c r="Z5" s="27"/>
    </row>
    <row r="6" spans="1:26" s="4" customFormat="1" ht="45" x14ac:dyDescent="0.25">
      <c r="A6" s="7">
        <v>2</v>
      </c>
      <c r="B6" s="5" t="s">
        <v>82</v>
      </c>
      <c r="C6" s="5" t="s">
        <v>83</v>
      </c>
      <c r="D6" s="5">
        <v>70837384</v>
      </c>
      <c r="E6" s="5" t="s">
        <v>84</v>
      </c>
      <c r="F6" s="8">
        <v>600021947</v>
      </c>
      <c r="G6" s="5" t="s">
        <v>85</v>
      </c>
      <c r="H6" s="5" t="s">
        <v>36</v>
      </c>
      <c r="I6" s="5" t="s">
        <v>37</v>
      </c>
      <c r="J6" s="5" t="s">
        <v>37</v>
      </c>
      <c r="K6" s="19" t="s">
        <v>86</v>
      </c>
      <c r="L6" s="20">
        <v>40000000</v>
      </c>
      <c r="M6" s="20">
        <f t="shared" ref="M6:M7" si="0">L6/100*70</f>
        <v>28000000</v>
      </c>
      <c r="N6" s="8">
        <v>2021</v>
      </c>
      <c r="O6" s="8">
        <v>2027</v>
      </c>
      <c r="P6" s="8" t="s">
        <v>40</v>
      </c>
      <c r="Q6" s="8" t="s">
        <v>40</v>
      </c>
      <c r="R6" s="8" t="s">
        <v>40</v>
      </c>
      <c r="S6" s="8" t="s">
        <v>40</v>
      </c>
      <c r="T6" s="8"/>
      <c r="U6" s="8"/>
      <c r="V6" s="8"/>
      <c r="W6" s="8"/>
      <c r="X6" s="8"/>
      <c r="Y6" s="8"/>
      <c r="Z6" s="6"/>
    </row>
    <row r="7" spans="1:26" s="4" customFormat="1" ht="45" x14ac:dyDescent="0.25">
      <c r="A7" s="7">
        <v>3</v>
      </c>
      <c r="B7" s="5" t="s">
        <v>82</v>
      </c>
      <c r="C7" s="5" t="s">
        <v>83</v>
      </c>
      <c r="D7" s="5">
        <v>70837384</v>
      </c>
      <c r="E7" s="5" t="s">
        <v>84</v>
      </c>
      <c r="F7" s="8">
        <v>600021947</v>
      </c>
      <c r="G7" s="5" t="s">
        <v>87</v>
      </c>
      <c r="H7" s="5" t="s">
        <v>36</v>
      </c>
      <c r="I7" s="5" t="s">
        <v>37</v>
      </c>
      <c r="J7" s="5" t="s">
        <v>37</v>
      </c>
      <c r="K7" s="19" t="s">
        <v>88</v>
      </c>
      <c r="L7" s="20">
        <v>10000000</v>
      </c>
      <c r="M7" s="20">
        <f t="shared" si="0"/>
        <v>7000000</v>
      </c>
      <c r="N7" s="8">
        <v>2021</v>
      </c>
      <c r="O7" s="8">
        <v>2027</v>
      </c>
      <c r="P7" s="8"/>
      <c r="Q7" s="8"/>
      <c r="R7" s="8"/>
      <c r="S7" s="8" t="s">
        <v>40</v>
      </c>
      <c r="T7" s="8"/>
      <c r="U7" s="8"/>
      <c r="V7" s="8"/>
      <c r="W7" s="8"/>
      <c r="X7" s="8" t="s">
        <v>40</v>
      </c>
      <c r="Y7" s="8"/>
      <c r="Z7" s="6"/>
    </row>
    <row r="8" spans="1:26" s="4" customFormat="1" ht="15.75" thickBot="1" x14ac:dyDescent="0.3">
      <c r="A8" s="11" t="s">
        <v>41</v>
      </c>
      <c r="B8" s="9"/>
      <c r="C8" s="9"/>
      <c r="D8" s="9"/>
      <c r="E8" s="9"/>
      <c r="F8" s="9"/>
      <c r="G8" s="9"/>
      <c r="H8" s="9"/>
      <c r="I8" s="9"/>
      <c r="J8" s="9"/>
      <c r="K8" s="9"/>
      <c r="L8" s="21"/>
      <c r="M8" s="2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0"/>
    </row>
    <row r="9" spans="1:26" x14ac:dyDescent="0.25">
      <c r="L9" s="2"/>
      <c r="M9" s="2"/>
    </row>
    <row r="10" spans="1:26" x14ac:dyDescent="0.25">
      <c r="L10" s="2"/>
      <c r="M10" s="2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C61A-F4CC-4878-B6A8-0FC66B7A0F3D}">
  <sheetPr>
    <tabColor theme="0"/>
    <pageSetUpPr fitToPage="1"/>
  </sheetPr>
  <dimension ref="A1:Z10"/>
  <sheetViews>
    <sheetView view="pageBreakPreview" zoomScale="50" zoomScaleNormal="100" zoomScaleSheetLayoutView="50" zoomScalePageLayoutView="50" workbookViewId="0">
      <selection activeCell="A9" sqref="A9:Z9"/>
    </sheetView>
  </sheetViews>
  <sheetFormatPr defaultColWidth="8.85546875" defaultRowHeight="15" x14ac:dyDescent="0.25"/>
  <cols>
    <col min="2" max="2" width="22.85546875" customWidth="1"/>
    <col min="3" max="3" width="20.85546875" customWidth="1"/>
    <col min="4" max="6" width="12.85546875" customWidth="1"/>
    <col min="7" max="7" width="70.85546875" customWidth="1"/>
    <col min="8" max="8" width="12.85546875" customWidth="1"/>
    <col min="9" max="9" width="20.85546875" customWidth="1"/>
    <col min="10" max="10" width="18.28515625" customWidth="1"/>
    <col min="11" max="11" width="70.85546875" customWidth="1"/>
    <col min="12" max="13" width="12.85546875" customWidth="1"/>
    <col min="14" max="18" width="8.85546875" customWidth="1"/>
    <col min="25" max="25" width="25.85546875" customWidth="1"/>
  </cols>
  <sheetData>
    <row r="1" spans="1:26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6" ht="31.5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6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6" ht="101.25" customHeight="1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6" s="4" customFormat="1" ht="30" x14ac:dyDescent="0.25">
      <c r="A5" s="40">
        <v>1</v>
      </c>
      <c r="B5" s="25" t="s">
        <v>74</v>
      </c>
      <c r="C5" s="25" t="s">
        <v>75</v>
      </c>
      <c r="D5" s="25">
        <v>61631493</v>
      </c>
      <c r="E5" s="25">
        <v>102386170</v>
      </c>
      <c r="F5" s="25">
        <v>6000250696</v>
      </c>
      <c r="G5" s="25" t="s">
        <v>77</v>
      </c>
      <c r="H5" s="25" t="s">
        <v>36</v>
      </c>
      <c r="I5" s="25" t="s">
        <v>37</v>
      </c>
      <c r="J5" s="25" t="s">
        <v>76</v>
      </c>
      <c r="K5" s="25" t="s">
        <v>77</v>
      </c>
      <c r="L5" s="41">
        <v>500000</v>
      </c>
      <c r="M5" s="41">
        <f t="shared" ref="M5:M9" si="0">L5/100*70</f>
        <v>350000</v>
      </c>
      <c r="N5" s="42">
        <v>2023</v>
      </c>
      <c r="O5" s="42">
        <v>2023</v>
      </c>
      <c r="P5" s="42" t="s">
        <v>40</v>
      </c>
      <c r="Q5" s="42" t="s">
        <v>40</v>
      </c>
      <c r="R5" s="42"/>
      <c r="S5" s="42" t="s">
        <v>40</v>
      </c>
      <c r="T5" s="42"/>
      <c r="U5" s="42"/>
      <c r="V5" s="42"/>
      <c r="W5" s="42"/>
      <c r="X5" s="42"/>
      <c r="Y5" s="42"/>
      <c r="Z5" s="44"/>
    </row>
    <row r="6" spans="1:26" s="4" customFormat="1" ht="30" x14ac:dyDescent="0.25">
      <c r="A6" s="45">
        <v>2</v>
      </c>
      <c r="B6" s="19" t="s">
        <v>74</v>
      </c>
      <c r="C6" s="19" t="s">
        <v>75</v>
      </c>
      <c r="D6" s="19">
        <v>61631493</v>
      </c>
      <c r="E6" s="19">
        <v>102386170</v>
      </c>
      <c r="F6" s="19">
        <v>6000250696</v>
      </c>
      <c r="G6" s="19" t="s">
        <v>78</v>
      </c>
      <c r="H6" s="19" t="s">
        <v>36</v>
      </c>
      <c r="I6" s="19" t="s">
        <v>37</v>
      </c>
      <c r="J6" s="19" t="s">
        <v>76</v>
      </c>
      <c r="K6" s="19" t="s">
        <v>78</v>
      </c>
      <c r="L6" s="47">
        <v>60000000</v>
      </c>
      <c r="M6" s="47">
        <f t="shared" si="0"/>
        <v>42000000</v>
      </c>
      <c r="N6" s="46">
        <v>2023</v>
      </c>
      <c r="O6" s="46">
        <v>2023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8"/>
    </row>
    <row r="7" spans="1:26" s="4" customFormat="1" ht="30" x14ac:dyDescent="0.25">
      <c r="A7" s="45">
        <v>3</v>
      </c>
      <c r="B7" s="19" t="s">
        <v>74</v>
      </c>
      <c r="C7" s="19" t="s">
        <v>75</v>
      </c>
      <c r="D7" s="19">
        <v>61631493</v>
      </c>
      <c r="E7" s="19">
        <v>102386170</v>
      </c>
      <c r="F7" s="19">
        <v>6000250696</v>
      </c>
      <c r="G7" s="19" t="s">
        <v>79</v>
      </c>
      <c r="H7" s="19" t="s">
        <v>36</v>
      </c>
      <c r="I7" s="19" t="s">
        <v>37</v>
      </c>
      <c r="J7" s="19" t="s">
        <v>76</v>
      </c>
      <c r="K7" s="19" t="s">
        <v>79</v>
      </c>
      <c r="L7" s="47">
        <v>80000000</v>
      </c>
      <c r="M7" s="47">
        <f t="shared" si="0"/>
        <v>56000000</v>
      </c>
      <c r="N7" s="46">
        <v>2025</v>
      </c>
      <c r="O7" s="46">
        <v>2025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8"/>
    </row>
    <row r="8" spans="1:26" s="4" customFormat="1" ht="60" x14ac:dyDescent="0.25">
      <c r="A8" s="45">
        <v>4</v>
      </c>
      <c r="B8" s="19" t="s">
        <v>74</v>
      </c>
      <c r="C8" s="19" t="s">
        <v>75</v>
      </c>
      <c r="D8" s="19">
        <v>61631493</v>
      </c>
      <c r="E8" s="19">
        <v>102386170</v>
      </c>
      <c r="F8" s="19">
        <v>6000250696</v>
      </c>
      <c r="G8" s="19" t="s">
        <v>80</v>
      </c>
      <c r="H8" s="19" t="s">
        <v>36</v>
      </c>
      <c r="I8" s="19" t="s">
        <v>37</v>
      </c>
      <c r="J8" s="19" t="s">
        <v>76</v>
      </c>
      <c r="K8" s="19" t="s">
        <v>81</v>
      </c>
      <c r="L8" s="47">
        <v>1000000</v>
      </c>
      <c r="M8" s="47">
        <f t="shared" si="0"/>
        <v>700000</v>
      </c>
      <c r="N8" s="46">
        <v>2024</v>
      </c>
      <c r="O8" s="46">
        <v>2024</v>
      </c>
      <c r="P8" s="46"/>
      <c r="Q8" s="46"/>
      <c r="R8" s="46"/>
      <c r="S8" s="46"/>
      <c r="T8" s="46"/>
      <c r="U8" s="46"/>
      <c r="V8" s="46" t="s">
        <v>40</v>
      </c>
      <c r="W8" s="46"/>
      <c r="X8" s="46"/>
      <c r="Y8" s="46" t="s">
        <v>177</v>
      </c>
      <c r="Z8" s="48" t="s">
        <v>70</v>
      </c>
    </row>
    <row r="9" spans="1:26" ht="120" x14ac:dyDescent="0.25">
      <c r="A9" s="45">
        <v>5</v>
      </c>
      <c r="B9" s="19" t="s">
        <v>74</v>
      </c>
      <c r="C9" s="19" t="s">
        <v>75</v>
      </c>
      <c r="D9" s="19">
        <v>61631493</v>
      </c>
      <c r="E9" s="19">
        <v>102386170</v>
      </c>
      <c r="F9" s="19">
        <v>6000250696</v>
      </c>
      <c r="G9" s="19" t="s">
        <v>109</v>
      </c>
      <c r="H9" s="19" t="s">
        <v>36</v>
      </c>
      <c r="I9" s="19" t="s">
        <v>37</v>
      </c>
      <c r="J9" s="19" t="s">
        <v>76</v>
      </c>
      <c r="K9" s="19" t="s">
        <v>286</v>
      </c>
      <c r="L9" s="47">
        <v>450000</v>
      </c>
      <c r="M9" s="47">
        <f t="shared" si="0"/>
        <v>315000</v>
      </c>
      <c r="N9" s="80">
        <v>44652</v>
      </c>
      <c r="O9" s="80">
        <v>45017</v>
      </c>
      <c r="P9" s="19"/>
      <c r="Q9" s="19"/>
      <c r="R9" s="19"/>
      <c r="S9" s="19"/>
      <c r="T9" s="19"/>
      <c r="U9" s="19"/>
      <c r="V9" s="19" t="s">
        <v>40</v>
      </c>
      <c r="W9" s="19"/>
      <c r="X9" s="19"/>
      <c r="Y9" s="19" t="s">
        <v>285</v>
      </c>
      <c r="Z9" s="78" t="s">
        <v>70</v>
      </c>
    </row>
    <row r="10" spans="1:26" ht="15.75" thickBot="1" x14ac:dyDescent="0.3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30"/>
      <c r="L10" s="31"/>
      <c r="M10" s="31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2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2B4C2-8EF0-41E9-B8BA-90E865A1A626}">
  <sheetPr>
    <tabColor theme="0"/>
    <pageSetUpPr fitToPage="1"/>
  </sheetPr>
  <dimension ref="A1:Z12"/>
  <sheetViews>
    <sheetView view="pageBreakPreview" zoomScale="50" zoomScaleNormal="70" zoomScaleSheetLayoutView="50" zoomScalePageLayoutView="50" workbookViewId="0">
      <selection activeCell="A12" sqref="A12:Z12"/>
    </sheetView>
  </sheetViews>
  <sheetFormatPr defaultColWidth="8.85546875" defaultRowHeight="15" x14ac:dyDescent="0.25"/>
  <cols>
    <col min="2" max="2" width="22.85546875" customWidth="1"/>
    <col min="3" max="3" width="20.85546875" customWidth="1"/>
    <col min="4" max="6" width="12.85546875" customWidth="1"/>
    <col min="7" max="7" width="70.85546875" customWidth="1"/>
    <col min="8" max="8" width="12.85546875" customWidth="1"/>
    <col min="9" max="9" width="20.85546875" customWidth="1"/>
    <col min="10" max="10" width="18.28515625" customWidth="1"/>
    <col min="11" max="11" width="70.85546875" customWidth="1"/>
    <col min="12" max="13" width="12.85546875" customWidth="1"/>
    <col min="25" max="25" width="25.85546875" customWidth="1"/>
  </cols>
  <sheetData>
    <row r="1" spans="1:26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6" ht="36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6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6" ht="103.5" customHeight="1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6" s="4" customFormat="1" x14ac:dyDescent="0.25">
      <c r="A5" s="40">
        <v>1</v>
      </c>
      <c r="B5" s="25" t="s">
        <v>115</v>
      </c>
      <c r="C5" s="25" t="s">
        <v>116</v>
      </c>
      <c r="D5" s="25">
        <v>61631914</v>
      </c>
      <c r="E5" s="25">
        <v>102386455</v>
      </c>
      <c r="F5" s="25">
        <v>6000050947</v>
      </c>
      <c r="G5" s="25" t="s">
        <v>175</v>
      </c>
      <c r="H5" s="42" t="s">
        <v>36</v>
      </c>
      <c r="I5" s="25" t="s">
        <v>37</v>
      </c>
      <c r="J5" s="25" t="s">
        <v>118</v>
      </c>
      <c r="K5" s="25" t="s">
        <v>117</v>
      </c>
      <c r="L5" s="41">
        <v>26000000</v>
      </c>
      <c r="M5" s="41">
        <f t="shared" ref="M5:M12" si="0">L5/100*70</f>
        <v>18200000</v>
      </c>
      <c r="N5" s="42">
        <v>2017</v>
      </c>
      <c r="O5" s="42">
        <v>2023</v>
      </c>
      <c r="P5" s="25"/>
      <c r="Q5" s="42" t="s">
        <v>40</v>
      </c>
      <c r="R5" s="25"/>
      <c r="S5" s="25"/>
      <c r="T5" s="25"/>
      <c r="U5" s="25"/>
      <c r="V5" s="25"/>
      <c r="W5" s="25"/>
      <c r="X5" s="25"/>
      <c r="Y5" s="25"/>
      <c r="Z5" s="44"/>
    </row>
    <row r="6" spans="1:26" s="4" customFormat="1" ht="30" x14ac:dyDescent="0.25">
      <c r="A6" s="45">
        <v>2</v>
      </c>
      <c r="B6" s="19" t="s">
        <v>115</v>
      </c>
      <c r="C6" s="19" t="s">
        <v>116</v>
      </c>
      <c r="D6" s="19">
        <v>61631914</v>
      </c>
      <c r="E6" s="19">
        <v>102386455</v>
      </c>
      <c r="F6" s="19">
        <v>6000050947</v>
      </c>
      <c r="G6" s="19" t="s">
        <v>141</v>
      </c>
      <c r="H6" s="46" t="s">
        <v>36</v>
      </c>
      <c r="I6" s="19" t="s">
        <v>37</v>
      </c>
      <c r="J6" s="19" t="s">
        <v>118</v>
      </c>
      <c r="K6" s="19" t="s">
        <v>176</v>
      </c>
      <c r="L6" s="47">
        <v>5000000</v>
      </c>
      <c r="M6" s="47">
        <f t="shared" si="0"/>
        <v>3500000</v>
      </c>
      <c r="N6" s="46"/>
      <c r="O6" s="46"/>
      <c r="P6" s="19"/>
      <c r="Q6" s="19"/>
      <c r="R6" s="19"/>
      <c r="S6" s="19"/>
      <c r="T6" s="19"/>
      <c r="U6" s="19"/>
      <c r="V6" s="19"/>
      <c r="W6" s="19"/>
      <c r="X6" s="19"/>
      <c r="Y6" s="19"/>
      <c r="Z6" s="48" t="s">
        <v>59</v>
      </c>
    </row>
    <row r="7" spans="1:26" s="4" customFormat="1" ht="30" x14ac:dyDescent="0.25">
      <c r="A7" s="45">
        <v>3</v>
      </c>
      <c r="B7" s="19" t="s">
        <v>115</v>
      </c>
      <c r="C7" s="19" t="s">
        <v>116</v>
      </c>
      <c r="D7" s="19">
        <v>61631914</v>
      </c>
      <c r="E7" s="19">
        <v>102386455</v>
      </c>
      <c r="F7" s="19">
        <v>6000050947</v>
      </c>
      <c r="G7" s="19" t="s">
        <v>142</v>
      </c>
      <c r="H7" s="46" t="s">
        <v>36</v>
      </c>
      <c r="I7" s="19" t="s">
        <v>37</v>
      </c>
      <c r="J7" s="19" t="s">
        <v>118</v>
      </c>
      <c r="K7" s="19" t="s">
        <v>143</v>
      </c>
      <c r="L7" s="47">
        <v>35000000</v>
      </c>
      <c r="M7" s="47">
        <f t="shared" si="0"/>
        <v>24500000</v>
      </c>
      <c r="N7" s="19"/>
      <c r="O7" s="19"/>
      <c r="P7" s="19"/>
      <c r="Q7" s="19"/>
      <c r="R7" s="19"/>
      <c r="S7" s="19"/>
      <c r="T7" s="19" t="s">
        <v>127</v>
      </c>
      <c r="U7" s="19"/>
      <c r="V7" s="19"/>
      <c r="W7" s="19"/>
      <c r="X7" s="19"/>
      <c r="Y7" s="19"/>
      <c r="Z7" s="48" t="s">
        <v>59</v>
      </c>
    </row>
    <row r="8" spans="1:26" s="4" customFormat="1" ht="30" x14ac:dyDescent="0.25">
      <c r="A8" s="45">
        <v>4</v>
      </c>
      <c r="B8" s="19" t="s">
        <v>115</v>
      </c>
      <c r="C8" s="19" t="s">
        <v>116</v>
      </c>
      <c r="D8" s="19">
        <v>61631914</v>
      </c>
      <c r="E8" s="19">
        <v>102386455</v>
      </c>
      <c r="F8" s="19">
        <v>6000050947</v>
      </c>
      <c r="G8" s="19" t="s">
        <v>174</v>
      </c>
      <c r="H8" s="46" t="s">
        <v>36</v>
      </c>
      <c r="I8" s="19" t="s">
        <v>37</v>
      </c>
      <c r="J8" s="19" t="s">
        <v>118</v>
      </c>
      <c r="K8" s="19" t="s">
        <v>144</v>
      </c>
      <c r="L8" s="47">
        <v>1700000</v>
      </c>
      <c r="M8" s="47">
        <f t="shared" si="0"/>
        <v>1190000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 t="s">
        <v>145</v>
      </c>
      <c r="Z8" s="48" t="s">
        <v>59</v>
      </c>
    </row>
    <row r="9" spans="1:26" s="4" customFormat="1" ht="45" x14ac:dyDescent="0.25">
      <c r="A9" s="45">
        <v>5</v>
      </c>
      <c r="B9" s="19" t="s">
        <v>115</v>
      </c>
      <c r="C9" s="19" t="s">
        <v>116</v>
      </c>
      <c r="D9" s="19">
        <v>61631914</v>
      </c>
      <c r="E9" s="19">
        <v>102386455</v>
      </c>
      <c r="F9" s="19">
        <v>6000050947</v>
      </c>
      <c r="G9" s="19" t="s">
        <v>146</v>
      </c>
      <c r="H9" s="46" t="s">
        <v>36</v>
      </c>
      <c r="I9" s="19" t="s">
        <v>37</v>
      </c>
      <c r="J9" s="19" t="s">
        <v>118</v>
      </c>
      <c r="K9" s="19" t="s">
        <v>147</v>
      </c>
      <c r="L9" s="47">
        <v>2000000</v>
      </c>
      <c r="M9" s="47">
        <f t="shared" si="0"/>
        <v>1400000</v>
      </c>
      <c r="N9" s="46"/>
      <c r="O9" s="46"/>
      <c r="P9" s="46"/>
      <c r="Q9" s="46"/>
      <c r="R9" s="46"/>
      <c r="S9" s="46"/>
      <c r="T9" s="46"/>
      <c r="U9" s="46"/>
      <c r="V9" s="46"/>
      <c r="W9" s="46" t="s">
        <v>40</v>
      </c>
      <c r="X9" s="46"/>
      <c r="Y9" s="46"/>
      <c r="Z9" s="48" t="s">
        <v>59</v>
      </c>
    </row>
    <row r="10" spans="1:26" s="4" customFormat="1" ht="45" x14ac:dyDescent="0.25">
      <c r="A10" s="45">
        <v>6</v>
      </c>
      <c r="B10" s="19" t="s">
        <v>115</v>
      </c>
      <c r="C10" s="19" t="s">
        <v>116</v>
      </c>
      <c r="D10" s="19">
        <v>61631914</v>
      </c>
      <c r="E10" s="19">
        <v>102386455</v>
      </c>
      <c r="F10" s="19">
        <v>6000050947</v>
      </c>
      <c r="G10" s="19" t="s">
        <v>148</v>
      </c>
      <c r="H10" s="46" t="s">
        <v>36</v>
      </c>
      <c r="I10" s="19" t="s">
        <v>37</v>
      </c>
      <c r="J10" s="19" t="s">
        <v>118</v>
      </c>
      <c r="K10" s="19" t="s">
        <v>149</v>
      </c>
      <c r="L10" s="47">
        <v>1500000</v>
      </c>
      <c r="M10" s="47">
        <f t="shared" si="0"/>
        <v>1050000</v>
      </c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8" t="s">
        <v>59</v>
      </c>
    </row>
    <row r="11" spans="1:26" s="4" customFormat="1" x14ac:dyDescent="0.25">
      <c r="A11" s="45">
        <v>7</v>
      </c>
      <c r="B11" s="19" t="s">
        <v>115</v>
      </c>
      <c r="C11" s="19" t="s">
        <v>116</v>
      </c>
      <c r="D11" s="19">
        <v>61631914</v>
      </c>
      <c r="E11" s="19">
        <v>102386455</v>
      </c>
      <c r="F11" s="19">
        <v>6000050947</v>
      </c>
      <c r="G11" s="19" t="s">
        <v>150</v>
      </c>
      <c r="H11" s="46" t="s">
        <v>36</v>
      </c>
      <c r="I11" s="19" t="s">
        <v>37</v>
      </c>
      <c r="J11" s="19" t="s">
        <v>118</v>
      </c>
      <c r="K11" s="19" t="s">
        <v>151</v>
      </c>
      <c r="L11" s="47">
        <v>4000000</v>
      </c>
      <c r="M11" s="47">
        <f t="shared" si="0"/>
        <v>2800000</v>
      </c>
      <c r="N11" s="49"/>
      <c r="O11" s="49"/>
      <c r="P11" s="46"/>
      <c r="Q11" s="46"/>
      <c r="R11" s="46" t="s">
        <v>40</v>
      </c>
      <c r="S11" s="46"/>
      <c r="T11" s="46"/>
      <c r="U11" s="46"/>
      <c r="V11" s="46"/>
      <c r="W11" s="46"/>
      <c r="X11" s="46"/>
      <c r="Y11" s="46"/>
      <c r="Z11" s="48" t="s">
        <v>59</v>
      </c>
    </row>
    <row r="12" spans="1:26" ht="38.1" customHeight="1" thickBot="1" x14ac:dyDescent="0.3">
      <c r="A12" s="55">
        <v>8</v>
      </c>
      <c r="B12" s="56" t="s">
        <v>115</v>
      </c>
      <c r="C12" s="56" t="s">
        <v>116</v>
      </c>
      <c r="D12" s="56">
        <v>61631914</v>
      </c>
      <c r="E12" s="56">
        <v>102386455</v>
      </c>
      <c r="F12" s="56">
        <v>6000050947</v>
      </c>
      <c r="G12" s="56" t="s">
        <v>328</v>
      </c>
      <c r="H12" s="58" t="s">
        <v>36</v>
      </c>
      <c r="I12" s="56" t="s">
        <v>37</v>
      </c>
      <c r="J12" s="56" t="s">
        <v>118</v>
      </c>
      <c r="K12" s="56" t="s">
        <v>327</v>
      </c>
      <c r="L12" s="57">
        <v>5000000</v>
      </c>
      <c r="M12" s="30">
        <f t="shared" si="0"/>
        <v>3500000</v>
      </c>
      <c r="N12" s="77"/>
      <c r="O12" s="77"/>
      <c r="P12" s="58"/>
      <c r="Q12" s="58"/>
      <c r="R12" s="58"/>
      <c r="S12" s="58"/>
      <c r="T12" s="58"/>
      <c r="U12" s="58"/>
      <c r="V12" s="58"/>
      <c r="W12" s="58"/>
      <c r="X12" s="58"/>
      <c r="Y12" s="58" t="s">
        <v>329</v>
      </c>
      <c r="Z12" s="59" t="s">
        <v>59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12" type="noConversion"/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D8E2-490B-4678-8AA4-7BCEED6F2176}">
  <sheetPr>
    <tabColor theme="0"/>
    <pageSetUpPr fitToPage="1"/>
  </sheetPr>
  <dimension ref="A1:Z10"/>
  <sheetViews>
    <sheetView view="pageBreakPreview" zoomScale="50" zoomScaleNormal="100" zoomScaleSheetLayoutView="50" workbookViewId="0">
      <selection sqref="A1:Z8"/>
    </sheetView>
  </sheetViews>
  <sheetFormatPr defaultColWidth="8.85546875" defaultRowHeight="15" x14ac:dyDescent="0.25"/>
  <cols>
    <col min="1" max="1" width="8.85546875" style="3"/>
    <col min="2" max="2" width="22.85546875" style="3" customWidth="1"/>
    <col min="3" max="3" width="20.85546875" style="3" customWidth="1"/>
    <col min="4" max="6" width="12.85546875" style="3" customWidth="1"/>
    <col min="7" max="7" width="70.85546875" style="3" customWidth="1"/>
    <col min="8" max="8" width="12.85546875" style="3" customWidth="1"/>
    <col min="9" max="9" width="20.85546875" style="3" customWidth="1"/>
    <col min="10" max="10" width="18.28515625" style="3" customWidth="1"/>
    <col min="11" max="11" width="70.85546875" style="3" customWidth="1"/>
    <col min="12" max="13" width="12.85546875" style="3" customWidth="1"/>
    <col min="14" max="24" width="8.85546875" style="3"/>
    <col min="25" max="25" width="25.85546875" style="3" customWidth="1"/>
    <col min="26" max="16384" width="8.85546875" style="3"/>
  </cols>
  <sheetData>
    <row r="1" spans="1:26" ht="18.75" x14ac:dyDescent="0.3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5"/>
    </row>
    <row r="2" spans="1:26" ht="36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28" t="s">
        <v>4</v>
      </c>
      <c r="I2" s="156" t="s">
        <v>5</v>
      </c>
      <c r="J2" s="128" t="s">
        <v>6</v>
      </c>
      <c r="K2" s="128" t="s">
        <v>7</v>
      </c>
      <c r="L2" s="158" t="s">
        <v>8</v>
      </c>
      <c r="M2" s="158"/>
      <c r="N2" s="159" t="s">
        <v>9</v>
      </c>
      <c r="O2" s="159"/>
      <c r="P2" s="128" t="s">
        <v>10</v>
      </c>
      <c r="Q2" s="128"/>
      <c r="R2" s="128"/>
      <c r="S2" s="128"/>
      <c r="T2" s="128"/>
      <c r="U2" s="128"/>
      <c r="V2" s="128"/>
      <c r="W2" s="128"/>
      <c r="X2" s="128"/>
      <c r="Y2" s="159" t="s">
        <v>11</v>
      </c>
      <c r="Z2" s="160"/>
    </row>
    <row r="3" spans="1:26" ht="15" customHeight="1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28"/>
      <c r="I3" s="156"/>
      <c r="J3" s="128"/>
      <c r="K3" s="128"/>
      <c r="L3" s="151" t="s">
        <v>17</v>
      </c>
      <c r="M3" s="151" t="s">
        <v>18</v>
      </c>
      <c r="N3" s="147" t="s">
        <v>19</v>
      </c>
      <c r="O3" s="147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47" t="s">
        <v>27</v>
      </c>
      <c r="Z3" s="149" t="s">
        <v>28</v>
      </c>
    </row>
    <row r="4" spans="1:26" ht="104.25" customHeight="1" thickBot="1" x14ac:dyDescent="0.3">
      <c r="A4" s="127"/>
      <c r="B4" s="129"/>
      <c r="C4" s="129"/>
      <c r="D4" s="129"/>
      <c r="E4" s="129"/>
      <c r="F4" s="129"/>
      <c r="G4" s="129"/>
      <c r="H4" s="129"/>
      <c r="I4" s="157"/>
      <c r="J4" s="129"/>
      <c r="K4" s="129"/>
      <c r="L4" s="152"/>
      <c r="M4" s="152"/>
      <c r="N4" s="148"/>
      <c r="O4" s="148"/>
      <c r="P4" s="54" t="s">
        <v>29</v>
      </c>
      <c r="Q4" s="54" t="s">
        <v>30</v>
      </c>
      <c r="R4" s="54" t="s">
        <v>31</v>
      </c>
      <c r="S4" s="54" t="s">
        <v>32</v>
      </c>
      <c r="T4" s="146"/>
      <c r="U4" s="146"/>
      <c r="V4" s="146"/>
      <c r="W4" s="146"/>
      <c r="X4" s="142"/>
      <c r="Y4" s="148"/>
      <c r="Z4" s="150"/>
    </row>
    <row r="5" spans="1:26" s="4" customFormat="1" ht="30" x14ac:dyDescent="0.25">
      <c r="A5" s="40">
        <v>1</v>
      </c>
      <c r="B5" s="25" t="s">
        <v>54</v>
      </c>
      <c r="C5" s="25" t="s">
        <v>55</v>
      </c>
      <c r="D5" s="42">
        <v>4144449</v>
      </c>
      <c r="E5" s="42">
        <v>181081601</v>
      </c>
      <c r="F5" s="42">
        <v>691009724</v>
      </c>
      <c r="G5" s="25" t="s">
        <v>57</v>
      </c>
      <c r="H5" s="25" t="s">
        <v>36</v>
      </c>
      <c r="I5" s="25" t="s">
        <v>37</v>
      </c>
      <c r="J5" s="25" t="s">
        <v>56</v>
      </c>
      <c r="K5" s="25" t="s">
        <v>330</v>
      </c>
      <c r="L5" s="41">
        <v>4800000</v>
      </c>
      <c r="M5" s="41">
        <f>L5/100*70</f>
        <v>3360000</v>
      </c>
      <c r="N5" s="50">
        <v>44927</v>
      </c>
      <c r="O5" s="50">
        <v>45992</v>
      </c>
      <c r="P5" s="42"/>
      <c r="Q5" s="42" t="s">
        <v>40</v>
      </c>
      <c r="R5" s="42" t="s">
        <v>40</v>
      </c>
      <c r="S5" s="42"/>
      <c r="T5" s="42"/>
      <c r="U5" s="42"/>
      <c r="V5" s="42" t="s">
        <v>40</v>
      </c>
      <c r="W5" s="42" t="s">
        <v>40</v>
      </c>
      <c r="X5" s="42"/>
      <c r="Y5" s="42"/>
      <c r="Z5" s="44" t="s">
        <v>59</v>
      </c>
    </row>
    <row r="6" spans="1:26" s="4" customFormat="1" ht="30" x14ac:dyDescent="0.25">
      <c r="A6" s="45">
        <v>2</v>
      </c>
      <c r="B6" s="19" t="s">
        <v>54</v>
      </c>
      <c r="C6" s="19" t="s">
        <v>55</v>
      </c>
      <c r="D6" s="46">
        <v>4144449</v>
      </c>
      <c r="E6" s="46">
        <v>181081601</v>
      </c>
      <c r="F6" s="46">
        <v>691009724</v>
      </c>
      <c r="G6" s="19" t="s">
        <v>58</v>
      </c>
      <c r="H6" s="19" t="s">
        <v>36</v>
      </c>
      <c r="I6" s="19" t="s">
        <v>37</v>
      </c>
      <c r="J6" s="19" t="s">
        <v>56</v>
      </c>
      <c r="K6" s="19" t="s">
        <v>62</v>
      </c>
      <c r="L6" s="47">
        <v>48000000</v>
      </c>
      <c r="M6" s="47">
        <f t="shared" ref="M6:M7" si="0">L6/100*70</f>
        <v>33600000</v>
      </c>
      <c r="N6" s="49">
        <v>44927</v>
      </c>
      <c r="O6" s="49">
        <v>45992</v>
      </c>
      <c r="P6" s="46" t="s">
        <v>40</v>
      </c>
      <c r="Q6" s="46" t="s">
        <v>40</v>
      </c>
      <c r="R6" s="46" t="s">
        <v>40</v>
      </c>
      <c r="S6" s="46" t="s">
        <v>40</v>
      </c>
      <c r="T6" s="46" t="s">
        <v>40</v>
      </c>
      <c r="U6" s="46" t="s">
        <v>40</v>
      </c>
      <c r="V6" s="46" t="s">
        <v>40</v>
      </c>
      <c r="W6" s="46" t="s">
        <v>40</v>
      </c>
      <c r="X6" s="46" t="s">
        <v>40</v>
      </c>
      <c r="Y6" s="46"/>
      <c r="Z6" s="48" t="s">
        <v>59</v>
      </c>
    </row>
    <row r="7" spans="1:26" s="4" customFormat="1" ht="30" x14ac:dyDescent="0.25">
      <c r="A7" s="45">
        <v>3</v>
      </c>
      <c r="B7" s="19" t="s">
        <v>54</v>
      </c>
      <c r="C7" s="19" t="s">
        <v>55</v>
      </c>
      <c r="D7" s="46">
        <v>4144449</v>
      </c>
      <c r="E7" s="46">
        <v>181081601</v>
      </c>
      <c r="F7" s="46">
        <v>691009724</v>
      </c>
      <c r="G7" s="19" t="s">
        <v>60</v>
      </c>
      <c r="H7" s="19" t="s">
        <v>36</v>
      </c>
      <c r="I7" s="19" t="s">
        <v>37</v>
      </c>
      <c r="J7" s="19" t="s">
        <v>56</v>
      </c>
      <c r="K7" s="19" t="s">
        <v>61</v>
      </c>
      <c r="L7" s="47">
        <v>18000000</v>
      </c>
      <c r="M7" s="47">
        <f t="shared" si="0"/>
        <v>12600000</v>
      </c>
      <c r="N7" s="49">
        <v>44927</v>
      </c>
      <c r="O7" s="49">
        <v>45992</v>
      </c>
      <c r="P7" s="46" t="s">
        <v>40</v>
      </c>
      <c r="Q7" s="46" t="s">
        <v>40</v>
      </c>
      <c r="R7" s="46" t="s">
        <v>40</v>
      </c>
      <c r="S7" s="46" t="s">
        <v>40</v>
      </c>
      <c r="T7" s="46" t="s">
        <v>40</v>
      </c>
      <c r="U7" s="46" t="s">
        <v>40</v>
      </c>
      <c r="V7" s="46" t="s">
        <v>40</v>
      </c>
      <c r="W7" s="46" t="s">
        <v>40</v>
      </c>
      <c r="X7" s="46" t="s">
        <v>40</v>
      </c>
      <c r="Y7" s="46"/>
      <c r="Z7" s="48" t="s">
        <v>59</v>
      </c>
    </row>
    <row r="8" spans="1:26" s="4" customFormat="1" ht="15.75" thickBot="1" x14ac:dyDescent="0.3">
      <c r="A8" s="55" t="s">
        <v>41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7"/>
      <c r="M8" s="57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9"/>
    </row>
    <row r="9" spans="1:26" x14ac:dyDescent="0.25">
      <c r="L9" s="17"/>
      <c r="M9" s="17"/>
    </row>
    <row r="10" spans="1:26" x14ac:dyDescent="0.25">
      <c r="L10" s="17"/>
      <c r="M10" s="17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78F4-6790-4EDA-8EF8-D39ACE05D8E9}">
  <sheetPr>
    <tabColor rgb="FFFF0000"/>
    <pageSetUpPr fitToPage="1"/>
  </sheetPr>
  <dimension ref="A1:AA18"/>
  <sheetViews>
    <sheetView view="pageBreakPreview" topLeftCell="A3" zoomScaleNormal="100" zoomScaleSheetLayoutView="100" workbookViewId="0">
      <selection activeCell="Q7" sqref="Q7"/>
    </sheetView>
  </sheetViews>
  <sheetFormatPr defaultColWidth="8.85546875" defaultRowHeight="15" x14ac:dyDescent="0.25"/>
  <cols>
    <col min="2" max="2" width="22.85546875" customWidth="1"/>
    <col min="3" max="3" width="20.85546875" customWidth="1"/>
    <col min="4" max="6" width="12.85546875" customWidth="1"/>
    <col min="7" max="7" width="70.85546875" customWidth="1"/>
    <col min="8" max="8" width="12.85546875" customWidth="1"/>
    <col min="9" max="9" width="20.85546875" customWidth="1"/>
    <col min="10" max="10" width="18.28515625" customWidth="1"/>
    <col min="11" max="11" width="70.85546875" customWidth="1"/>
    <col min="12" max="13" width="12.85546875" customWidth="1"/>
    <col min="25" max="25" width="25.85546875" customWidth="1"/>
  </cols>
  <sheetData>
    <row r="1" spans="1:27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7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7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7" ht="56.25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7" ht="45" x14ac:dyDescent="0.25">
      <c r="A5" s="40">
        <v>1</v>
      </c>
      <c r="B5" s="25" t="s">
        <v>183</v>
      </c>
      <c r="C5" s="25" t="s">
        <v>184</v>
      </c>
      <c r="D5" s="51">
        <v>75030942</v>
      </c>
      <c r="E5" s="52">
        <v>102374996</v>
      </c>
      <c r="F5" s="51">
        <v>600050921</v>
      </c>
      <c r="G5" s="25" t="s">
        <v>185</v>
      </c>
      <c r="H5" s="42" t="s">
        <v>36</v>
      </c>
      <c r="I5" s="25" t="s">
        <v>37</v>
      </c>
      <c r="J5" s="25" t="s">
        <v>186</v>
      </c>
      <c r="K5" s="25" t="s">
        <v>185</v>
      </c>
      <c r="L5" s="41">
        <v>2500000</v>
      </c>
      <c r="M5" s="41">
        <f t="shared" ref="M5:M13" si="0">L5/100*70</f>
        <v>1750000</v>
      </c>
      <c r="N5" s="42">
        <v>2023</v>
      </c>
      <c r="O5" s="42">
        <v>2024</v>
      </c>
      <c r="P5" s="25"/>
      <c r="Q5" s="42" t="s">
        <v>40</v>
      </c>
      <c r="R5" s="42" t="s">
        <v>40</v>
      </c>
      <c r="S5" s="25"/>
      <c r="T5" s="25"/>
      <c r="U5" s="25"/>
      <c r="V5" s="25"/>
      <c r="W5" s="25"/>
      <c r="X5" s="25"/>
      <c r="Y5" s="25" t="s">
        <v>192</v>
      </c>
      <c r="Z5" s="44" t="s">
        <v>59</v>
      </c>
      <c r="AA5" s="4"/>
    </row>
    <row r="6" spans="1:27" ht="45" x14ac:dyDescent="0.25">
      <c r="A6" s="45">
        <v>2</v>
      </c>
      <c r="B6" s="19" t="s">
        <v>183</v>
      </c>
      <c r="C6" s="19" t="s">
        <v>184</v>
      </c>
      <c r="D6" s="39">
        <v>75030942</v>
      </c>
      <c r="E6" s="53">
        <v>102374996</v>
      </c>
      <c r="F6" s="39">
        <v>600050921</v>
      </c>
      <c r="G6" s="19" t="s">
        <v>187</v>
      </c>
      <c r="H6" s="46" t="s">
        <v>36</v>
      </c>
      <c r="I6" s="19" t="s">
        <v>37</v>
      </c>
      <c r="J6" s="19" t="s">
        <v>186</v>
      </c>
      <c r="K6" s="19" t="s">
        <v>188</v>
      </c>
      <c r="L6" s="47">
        <v>2500000</v>
      </c>
      <c r="M6" s="47">
        <f t="shared" si="0"/>
        <v>1750000</v>
      </c>
      <c r="N6" s="46">
        <v>2023</v>
      </c>
      <c r="O6" s="46">
        <v>2024</v>
      </c>
      <c r="P6" s="46" t="s">
        <v>40</v>
      </c>
      <c r="Q6" s="19"/>
      <c r="R6" s="46" t="s">
        <v>40</v>
      </c>
      <c r="S6" s="46" t="s">
        <v>40</v>
      </c>
      <c r="T6" s="19"/>
      <c r="U6" s="19"/>
      <c r="V6" s="19"/>
      <c r="W6" s="19"/>
      <c r="X6" s="19"/>
      <c r="Y6" s="19" t="s">
        <v>192</v>
      </c>
      <c r="Z6" s="48" t="s">
        <v>59</v>
      </c>
      <c r="AA6" s="4"/>
    </row>
    <row r="7" spans="1:27" ht="30" x14ac:dyDescent="0.25">
      <c r="A7" s="81">
        <v>3</v>
      </c>
      <c r="B7" s="82" t="s">
        <v>183</v>
      </c>
      <c r="C7" s="82" t="s">
        <v>184</v>
      </c>
      <c r="D7" s="83">
        <v>75030942</v>
      </c>
      <c r="E7" s="84">
        <v>102374996</v>
      </c>
      <c r="F7" s="83">
        <v>600050921</v>
      </c>
      <c r="G7" s="82" t="s">
        <v>189</v>
      </c>
      <c r="H7" s="85" t="s">
        <v>36</v>
      </c>
      <c r="I7" s="82" t="s">
        <v>37</v>
      </c>
      <c r="J7" s="82" t="s">
        <v>186</v>
      </c>
      <c r="K7" s="82" t="s">
        <v>190</v>
      </c>
      <c r="L7" s="86">
        <v>3000000</v>
      </c>
      <c r="M7" s="86">
        <f t="shared" si="0"/>
        <v>2100000</v>
      </c>
      <c r="N7" s="85">
        <v>2023</v>
      </c>
      <c r="O7" s="85">
        <v>2024</v>
      </c>
      <c r="P7" s="85"/>
      <c r="Q7" s="85" t="s">
        <v>40</v>
      </c>
      <c r="R7" s="85"/>
      <c r="S7" s="85"/>
      <c r="T7" s="85"/>
      <c r="U7" s="85"/>
      <c r="V7" s="85" t="s">
        <v>40</v>
      </c>
      <c r="W7" s="85" t="s">
        <v>40</v>
      </c>
      <c r="X7" s="85" t="s">
        <v>40</v>
      </c>
      <c r="Y7" s="85" t="s">
        <v>191</v>
      </c>
      <c r="Z7" s="87" t="s">
        <v>182</v>
      </c>
      <c r="AA7" s="4"/>
    </row>
    <row r="8" spans="1:27" x14ac:dyDescent="0.25">
      <c r="A8" s="81">
        <v>4</v>
      </c>
      <c r="B8" s="88" t="s">
        <v>183</v>
      </c>
      <c r="C8" s="88" t="s">
        <v>184</v>
      </c>
      <c r="D8" s="83">
        <v>75030942</v>
      </c>
      <c r="E8" s="84">
        <v>102374996</v>
      </c>
      <c r="F8" s="83">
        <v>600050921</v>
      </c>
      <c r="G8" s="88" t="s">
        <v>228</v>
      </c>
      <c r="H8" s="89" t="s">
        <v>36</v>
      </c>
      <c r="I8" s="88" t="s">
        <v>37</v>
      </c>
      <c r="J8" s="88" t="s">
        <v>186</v>
      </c>
      <c r="K8" s="88" t="s">
        <v>231</v>
      </c>
      <c r="L8" s="90">
        <v>3500000</v>
      </c>
      <c r="M8" s="90">
        <f t="shared" si="0"/>
        <v>2450000</v>
      </c>
      <c r="N8" s="89">
        <v>2023</v>
      </c>
      <c r="O8" s="89">
        <v>2025</v>
      </c>
      <c r="P8" s="89"/>
      <c r="Q8" s="89"/>
      <c r="R8" s="89"/>
      <c r="S8" s="89"/>
      <c r="T8" s="89"/>
      <c r="U8" s="89"/>
      <c r="V8" s="89"/>
      <c r="W8" s="89"/>
      <c r="X8" s="89"/>
      <c r="Y8" s="89" t="s">
        <v>229</v>
      </c>
      <c r="Z8" s="91" t="s">
        <v>70</v>
      </c>
      <c r="AA8" s="4"/>
    </row>
    <row r="9" spans="1:27" ht="30" x14ac:dyDescent="0.25">
      <c r="A9" s="81">
        <v>5</v>
      </c>
      <c r="B9" s="88" t="s">
        <v>183</v>
      </c>
      <c r="C9" s="88" t="s">
        <v>184</v>
      </c>
      <c r="D9" s="83">
        <v>75030942</v>
      </c>
      <c r="E9" s="84">
        <v>102374996</v>
      </c>
      <c r="F9" s="83">
        <v>600050921</v>
      </c>
      <c r="G9" s="88" t="s">
        <v>230</v>
      </c>
      <c r="H9" s="89" t="s">
        <v>36</v>
      </c>
      <c r="I9" s="88" t="s">
        <v>37</v>
      </c>
      <c r="J9" s="88" t="s">
        <v>186</v>
      </c>
      <c r="K9" s="88" t="s">
        <v>232</v>
      </c>
      <c r="L9" s="90">
        <v>1500000</v>
      </c>
      <c r="M9" s="90">
        <f t="shared" si="0"/>
        <v>1050000</v>
      </c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 t="s">
        <v>191</v>
      </c>
      <c r="Z9" s="91" t="s">
        <v>70</v>
      </c>
      <c r="AA9" s="4"/>
    </row>
    <row r="10" spans="1:27" ht="60" x14ac:dyDescent="0.25">
      <c r="A10" s="81">
        <v>6</v>
      </c>
      <c r="B10" s="88" t="s">
        <v>183</v>
      </c>
      <c r="C10" s="88" t="s">
        <v>184</v>
      </c>
      <c r="D10" s="83">
        <v>75030942</v>
      </c>
      <c r="E10" s="84">
        <v>102374996</v>
      </c>
      <c r="F10" s="83">
        <v>600050921</v>
      </c>
      <c r="G10" s="88" t="s">
        <v>233</v>
      </c>
      <c r="H10" s="89" t="s">
        <v>36</v>
      </c>
      <c r="I10" s="88" t="s">
        <v>37</v>
      </c>
      <c r="J10" s="88" t="s">
        <v>186</v>
      </c>
      <c r="K10" s="88" t="s">
        <v>234</v>
      </c>
      <c r="L10" s="90">
        <v>25000000</v>
      </c>
      <c r="M10" s="90">
        <f t="shared" si="0"/>
        <v>17500000</v>
      </c>
      <c r="N10" s="89">
        <v>2023</v>
      </c>
      <c r="O10" s="89">
        <v>2025</v>
      </c>
      <c r="P10" s="89" t="s">
        <v>40</v>
      </c>
      <c r="Q10" s="89" t="s">
        <v>40</v>
      </c>
      <c r="R10" s="89" t="s">
        <v>40</v>
      </c>
      <c r="S10" s="89" t="s">
        <v>40</v>
      </c>
      <c r="T10" s="89"/>
      <c r="U10" s="89" t="s">
        <v>40</v>
      </c>
      <c r="V10" s="89" t="s">
        <v>40</v>
      </c>
      <c r="W10" s="89"/>
      <c r="X10" s="89" t="s">
        <v>40</v>
      </c>
      <c r="Y10" s="89" t="s">
        <v>352</v>
      </c>
      <c r="Z10" s="91" t="s">
        <v>182</v>
      </c>
      <c r="AA10" s="4"/>
    </row>
    <row r="11" spans="1:27" x14ac:dyDescent="0.25">
      <c r="A11" s="99">
        <v>7</v>
      </c>
      <c r="B11" s="100" t="s">
        <v>183</v>
      </c>
      <c r="C11" s="100" t="s">
        <v>184</v>
      </c>
      <c r="D11" s="101">
        <v>75030942</v>
      </c>
      <c r="E11" s="102">
        <v>102374996</v>
      </c>
      <c r="F11" s="101">
        <v>600050921</v>
      </c>
      <c r="G11" s="100" t="s">
        <v>235</v>
      </c>
      <c r="H11" s="103" t="s">
        <v>36</v>
      </c>
      <c r="I11" s="100" t="s">
        <v>37</v>
      </c>
      <c r="J11" s="100" t="s">
        <v>186</v>
      </c>
      <c r="K11" s="100" t="s">
        <v>236</v>
      </c>
      <c r="L11" s="104">
        <v>1000000</v>
      </c>
      <c r="M11" s="104">
        <f t="shared" si="0"/>
        <v>700000</v>
      </c>
      <c r="N11" s="103">
        <v>2023</v>
      </c>
      <c r="O11" s="103"/>
      <c r="P11" s="103" t="s">
        <v>40</v>
      </c>
      <c r="Q11" s="103" t="s">
        <v>40</v>
      </c>
      <c r="R11" s="103" t="s">
        <v>40</v>
      </c>
      <c r="S11" s="103" t="s">
        <v>40</v>
      </c>
      <c r="T11" s="103"/>
      <c r="U11" s="103"/>
      <c r="V11" s="103"/>
      <c r="W11" s="103"/>
      <c r="X11" s="103" t="s">
        <v>40</v>
      </c>
      <c r="Y11" s="103" t="s">
        <v>239</v>
      </c>
      <c r="Z11" s="105" t="s">
        <v>70</v>
      </c>
      <c r="AA11" s="4"/>
    </row>
    <row r="12" spans="1:27" ht="45" x14ac:dyDescent="0.25">
      <c r="A12" s="81">
        <v>8</v>
      </c>
      <c r="B12" s="88" t="s">
        <v>183</v>
      </c>
      <c r="C12" s="88" t="s">
        <v>184</v>
      </c>
      <c r="D12" s="83">
        <v>75030942</v>
      </c>
      <c r="E12" s="84">
        <v>102374996</v>
      </c>
      <c r="F12" s="83">
        <v>600050921</v>
      </c>
      <c r="G12" s="88" t="s">
        <v>237</v>
      </c>
      <c r="H12" s="89" t="s">
        <v>36</v>
      </c>
      <c r="I12" s="88" t="s">
        <v>37</v>
      </c>
      <c r="J12" s="88" t="s">
        <v>186</v>
      </c>
      <c r="K12" s="88" t="s">
        <v>238</v>
      </c>
      <c r="L12" s="90">
        <v>1000000</v>
      </c>
      <c r="M12" s="90">
        <f t="shared" si="0"/>
        <v>700000</v>
      </c>
      <c r="N12" s="89">
        <v>2023</v>
      </c>
      <c r="O12" s="89"/>
      <c r="P12" s="89"/>
      <c r="Q12" s="89"/>
      <c r="R12" s="89" t="s">
        <v>40</v>
      </c>
      <c r="S12" s="89"/>
      <c r="T12" s="89"/>
      <c r="U12" s="89"/>
      <c r="V12" s="89"/>
      <c r="W12" s="89"/>
      <c r="X12" s="89"/>
      <c r="Y12" s="89" t="s">
        <v>239</v>
      </c>
      <c r="Z12" s="91" t="s">
        <v>70</v>
      </c>
      <c r="AA12" s="4"/>
    </row>
    <row r="13" spans="1:27" ht="45.75" thickBot="1" x14ac:dyDescent="0.3">
      <c r="A13" s="92">
        <v>9</v>
      </c>
      <c r="B13" s="93" t="s">
        <v>183</v>
      </c>
      <c r="C13" s="93" t="s">
        <v>184</v>
      </c>
      <c r="D13" s="94">
        <v>75030942</v>
      </c>
      <c r="E13" s="95">
        <v>102374996</v>
      </c>
      <c r="F13" s="94">
        <v>600050921</v>
      </c>
      <c r="G13" s="93" t="s">
        <v>359</v>
      </c>
      <c r="H13" s="96" t="s">
        <v>36</v>
      </c>
      <c r="I13" s="93" t="s">
        <v>37</v>
      </c>
      <c r="J13" s="93" t="s">
        <v>186</v>
      </c>
      <c r="K13" s="93" t="s">
        <v>240</v>
      </c>
      <c r="L13" s="97">
        <v>3500000</v>
      </c>
      <c r="M13" s="97">
        <f t="shared" si="0"/>
        <v>2450000</v>
      </c>
      <c r="N13" s="96">
        <v>2023</v>
      </c>
      <c r="O13" s="96">
        <v>2025</v>
      </c>
      <c r="P13" s="96" t="s">
        <v>40</v>
      </c>
      <c r="Q13" s="96" t="s">
        <v>40</v>
      </c>
      <c r="R13" s="96" t="s">
        <v>40</v>
      </c>
      <c r="S13" s="96" t="s">
        <v>40</v>
      </c>
      <c r="T13" s="96"/>
      <c r="U13" s="96" t="s">
        <v>40</v>
      </c>
      <c r="V13" s="96"/>
      <c r="W13" s="96"/>
      <c r="X13" s="96" t="s">
        <v>40</v>
      </c>
      <c r="Y13" s="96" t="s">
        <v>352</v>
      </c>
      <c r="Z13" s="98" t="s">
        <v>182</v>
      </c>
      <c r="AA13" s="4"/>
    </row>
    <row r="14" spans="1:27" ht="15.75" thickBot="1" x14ac:dyDescent="0.3">
      <c r="A14" s="92">
        <v>10</v>
      </c>
      <c r="B14" s="93" t="s">
        <v>183</v>
      </c>
      <c r="C14" s="93" t="s">
        <v>184</v>
      </c>
      <c r="D14" s="94">
        <v>75030942</v>
      </c>
      <c r="E14" s="95">
        <v>102374996</v>
      </c>
      <c r="F14" s="94">
        <v>600050921</v>
      </c>
      <c r="G14" s="93" t="s">
        <v>353</v>
      </c>
      <c r="H14" s="96" t="s">
        <v>36</v>
      </c>
      <c r="I14" s="93" t="s">
        <v>37</v>
      </c>
      <c r="J14" s="93" t="s">
        <v>186</v>
      </c>
      <c r="K14" s="93" t="s">
        <v>354</v>
      </c>
      <c r="L14" s="97">
        <v>10000000</v>
      </c>
      <c r="M14" s="97">
        <f t="shared" ref="M14:M18" si="1">L14/100*70</f>
        <v>7000000</v>
      </c>
      <c r="N14" s="96">
        <v>2025</v>
      </c>
      <c r="O14" s="96">
        <v>2027</v>
      </c>
      <c r="P14" s="96"/>
      <c r="Q14" s="96"/>
      <c r="R14" s="96"/>
      <c r="S14" s="96"/>
      <c r="T14" s="96"/>
      <c r="U14" s="96"/>
      <c r="V14" s="96"/>
      <c r="W14" s="96"/>
      <c r="X14" s="96"/>
      <c r="Y14" s="96" t="s">
        <v>239</v>
      </c>
      <c r="Z14" s="98" t="s">
        <v>70</v>
      </c>
    </row>
    <row r="15" spans="1:27" ht="15.75" thickBot="1" x14ac:dyDescent="0.3">
      <c r="A15" s="55">
        <v>11</v>
      </c>
      <c r="B15" s="60" t="s">
        <v>183</v>
      </c>
      <c r="C15" s="60" t="s">
        <v>184</v>
      </c>
      <c r="D15" s="54">
        <v>75030942</v>
      </c>
      <c r="E15" s="61">
        <v>102374996</v>
      </c>
      <c r="F15" s="54">
        <v>600050921</v>
      </c>
      <c r="G15" s="60"/>
      <c r="H15" s="62" t="s">
        <v>36</v>
      </c>
      <c r="I15" s="60" t="s">
        <v>37</v>
      </c>
      <c r="J15" s="60" t="s">
        <v>186</v>
      </c>
      <c r="K15" s="60"/>
      <c r="L15" s="63"/>
      <c r="M15" s="63">
        <f t="shared" si="1"/>
        <v>0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4"/>
    </row>
    <row r="16" spans="1:27" ht="15.75" thickBot="1" x14ac:dyDescent="0.3">
      <c r="A16" s="55">
        <v>12</v>
      </c>
      <c r="B16" s="60" t="s">
        <v>183</v>
      </c>
      <c r="C16" s="60" t="s">
        <v>184</v>
      </c>
      <c r="D16" s="54">
        <v>75030942</v>
      </c>
      <c r="E16" s="61">
        <v>102374996</v>
      </c>
      <c r="F16" s="54">
        <v>600050921</v>
      </c>
      <c r="G16" s="60"/>
      <c r="H16" s="62" t="s">
        <v>36</v>
      </c>
      <c r="I16" s="60" t="s">
        <v>37</v>
      </c>
      <c r="J16" s="60" t="s">
        <v>186</v>
      </c>
      <c r="K16" s="60"/>
      <c r="L16" s="63"/>
      <c r="M16" s="63">
        <f t="shared" si="1"/>
        <v>0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4"/>
    </row>
    <row r="17" spans="1:26" ht="15.75" thickBot="1" x14ac:dyDescent="0.3">
      <c r="A17" s="55">
        <v>13</v>
      </c>
      <c r="B17" s="60" t="s">
        <v>183</v>
      </c>
      <c r="C17" s="60" t="s">
        <v>184</v>
      </c>
      <c r="D17" s="54">
        <v>75030942</v>
      </c>
      <c r="E17" s="61">
        <v>102374996</v>
      </c>
      <c r="F17" s="54">
        <v>600050921</v>
      </c>
      <c r="G17" s="60"/>
      <c r="H17" s="62" t="s">
        <v>36</v>
      </c>
      <c r="I17" s="60" t="s">
        <v>37</v>
      </c>
      <c r="J17" s="60" t="s">
        <v>186</v>
      </c>
      <c r="K17" s="60"/>
      <c r="L17" s="63"/>
      <c r="M17" s="63">
        <f t="shared" si="1"/>
        <v>0</v>
      </c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4"/>
    </row>
    <row r="18" spans="1:26" ht="15.75" thickBot="1" x14ac:dyDescent="0.3">
      <c r="A18" s="55">
        <v>14</v>
      </c>
      <c r="B18" s="60" t="s">
        <v>183</v>
      </c>
      <c r="C18" s="60" t="s">
        <v>184</v>
      </c>
      <c r="D18" s="54">
        <v>75030942</v>
      </c>
      <c r="E18" s="61">
        <v>102374996</v>
      </c>
      <c r="F18" s="54">
        <v>600050921</v>
      </c>
      <c r="G18" s="60"/>
      <c r="H18" s="62" t="s">
        <v>36</v>
      </c>
      <c r="I18" s="60" t="s">
        <v>37</v>
      </c>
      <c r="J18" s="60" t="s">
        <v>186</v>
      </c>
      <c r="K18" s="60"/>
      <c r="L18" s="63"/>
      <c r="M18" s="63">
        <f t="shared" si="1"/>
        <v>0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4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1C50-4C83-4FDC-A174-BE154FD35187}">
  <sheetPr>
    <tabColor rgb="FFFF0000"/>
    <pageSetUpPr fitToPage="1"/>
  </sheetPr>
  <dimension ref="A1:Z10"/>
  <sheetViews>
    <sheetView view="pageBreakPreview" topLeftCell="A2" zoomScale="89" zoomScaleNormal="100" zoomScaleSheetLayoutView="89" workbookViewId="0">
      <selection activeCell="Z8" sqref="A5:Z8"/>
    </sheetView>
  </sheetViews>
  <sheetFormatPr defaultColWidth="8.85546875" defaultRowHeight="15" x14ac:dyDescent="0.25"/>
  <cols>
    <col min="1" max="1" width="8.85546875" customWidth="1"/>
    <col min="2" max="2" width="22.85546875" customWidth="1"/>
    <col min="3" max="3" width="20.85546875" customWidth="1"/>
    <col min="4" max="6" width="12.85546875" customWidth="1"/>
    <col min="7" max="7" width="70.85546875" customWidth="1"/>
    <col min="8" max="8" width="12.85546875" customWidth="1"/>
    <col min="9" max="9" width="20.85546875" customWidth="1"/>
    <col min="10" max="10" width="18.28515625" customWidth="1"/>
    <col min="11" max="11" width="70.85546875" customWidth="1"/>
    <col min="12" max="13" width="12.85546875" customWidth="1"/>
    <col min="25" max="25" width="25.85546875" customWidth="1"/>
  </cols>
  <sheetData>
    <row r="1" spans="1:26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6" ht="36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6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6" ht="106.5" customHeight="1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6" s="4" customFormat="1" ht="45" x14ac:dyDescent="0.25">
      <c r="A5" s="106">
        <v>1</v>
      </c>
      <c r="B5" s="107" t="s">
        <v>152</v>
      </c>
      <c r="C5" s="107" t="s">
        <v>83</v>
      </c>
      <c r="D5" s="108">
        <v>70836221</v>
      </c>
      <c r="E5" s="108">
        <v>102338094</v>
      </c>
      <c r="F5" s="108">
        <v>600021858</v>
      </c>
      <c r="G5" s="108" t="s">
        <v>122</v>
      </c>
      <c r="H5" s="107" t="s">
        <v>36</v>
      </c>
      <c r="I5" s="107" t="s">
        <v>37</v>
      </c>
      <c r="J5" s="107" t="s">
        <v>56</v>
      </c>
      <c r="K5" s="109" t="s">
        <v>123</v>
      </c>
      <c r="L5" s="110">
        <v>450000</v>
      </c>
      <c r="M5" s="110">
        <f>L5/100*70</f>
        <v>315000</v>
      </c>
      <c r="N5" s="108">
        <v>2022</v>
      </c>
      <c r="O5" s="108">
        <v>2024</v>
      </c>
      <c r="P5" s="107"/>
      <c r="Q5" s="107"/>
      <c r="R5" s="107" t="s">
        <v>124</v>
      </c>
      <c r="S5" s="107" t="s">
        <v>128</v>
      </c>
      <c r="T5" s="107"/>
      <c r="U5" s="107"/>
      <c r="V5" s="107"/>
      <c r="W5" s="107"/>
      <c r="X5" s="107"/>
      <c r="Y5" s="107" t="s">
        <v>157</v>
      </c>
      <c r="Z5" s="111" t="s">
        <v>129</v>
      </c>
    </row>
    <row r="6" spans="1:26" s="4" customFormat="1" ht="45" x14ac:dyDescent="0.25">
      <c r="A6" s="81">
        <v>2</v>
      </c>
      <c r="B6" s="82" t="s">
        <v>152</v>
      </c>
      <c r="C6" s="82" t="s">
        <v>83</v>
      </c>
      <c r="D6" s="85">
        <v>70836221</v>
      </c>
      <c r="E6" s="85">
        <v>102338094</v>
      </c>
      <c r="F6" s="85">
        <v>600021858</v>
      </c>
      <c r="G6" s="85" t="s">
        <v>125</v>
      </c>
      <c r="H6" s="82" t="s">
        <v>36</v>
      </c>
      <c r="I6" s="82" t="s">
        <v>37</v>
      </c>
      <c r="J6" s="82" t="s">
        <v>56</v>
      </c>
      <c r="K6" s="82" t="s">
        <v>126</v>
      </c>
      <c r="L6" s="112">
        <v>800000</v>
      </c>
      <c r="M6" s="112">
        <f>L6/100*85</f>
        <v>680000</v>
      </c>
      <c r="N6" s="85">
        <v>2022</v>
      </c>
      <c r="O6" s="85">
        <v>2023</v>
      </c>
      <c r="P6" s="82"/>
      <c r="Q6" s="82"/>
      <c r="R6" s="82"/>
      <c r="S6" s="82" t="s">
        <v>127</v>
      </c>
      <c r="T6" s="82"/>
      <c r="U6" s="82"/>
      <c r="V6" s="82"/>
      <c r="W6" s="82"/>
      <c r="X6" s="82"/>
      <c r="Y6" s="82" t="s">
        <v>156</v>
      </c>
      <c r="Z6" s="87" t="s">
        <v>129</v>
      </c>
    </row>
    <row r="7" spans="1:26" s="4" customFormat="1" ht="60" x14ac:dyDescent="0.25">
      <c r="A7" s="81">
        <v>3</v>
      </c>
      <c r="B7" s="82" t="s">
        <v>152</v>
      </c>
      <c r="C7" s="82" t="s">
        <v>83</v>
      </c>
      <c r="D7" s="85">
        <v>70836221</v>
      </c>
      <c r="E7" s="85">
        <v>102338094</v>
      </c>
      <c r="F7" s="85">
        <v>600021858</v>
      </c>
      <c r="G7" s="85" t="s">
        <v>130</v>
      </c>
      <c r="H7" s="82" t="s">
        <v>36</v>
      </c>
      <c r="I7" s="82" t="s">
        <v>37</v>
      </c>
      <c r="J7" s="82" t="s">
        <v>56</v>
      </c>
      <c r="K7" s="82" t="s">
        <v>131</v>
      </c>
      <c r="L7" s="112">
        <v>300000</v>
      </c>
      <c r="M7" s="112">
        <f>L7/100*85</f>
        <v>255000</v>
      </c>
      <c r="N7" s="85">
        <v>2022</v>
      </c>
      <c r="O7" s="85">
        <v>2023</v>
      </c>
      <c r="P7" s="82"/>
      <c r="Q7" s="82"/>
      <c r="R7" s="82"/>
      <c r="S7" s="82"/>
      <c r="T7" s="82"/>
      <c r="U7" s="82"/>
      <c r="V7" s="82"/>
      <c r="W7" s="82"/>
      <c r="X7" s="82"/>
      <c r="Y7" s="82" t="s">
        <v>155</v>
      </c>
      <c r="Z7" s="87" t="s">
        <v>129</v>
      </c>
    </row>
    <row r="8" spans="1:26" s="4" customFormat="1" ht="30" x14ac:dyDescent="0.25">
      <c r="A8" s="81">
        <v>4</v>
      </c>
      <c r="B8" s="82" t="s">
        <v>152</v>
      </c>
      <c r="C8" s="82" t="s">
        <v>83</v>
      </c>
      <c r="D8" s="85">
        <v>70836221</v>
      </c>
      <c r="E8" s="85">
        <v>102338094</v>
      </c>
      <c r="F8" s="85">
        <v>600021858</v>
      </c>
      <c r="G8" s="85" t="s">
        <v>153</v>
      </c>
      <c r="H8" s="82" t="s">
        <v>36</v>
      </c>
      <c r="I8" s="82" t="s">
        <v>37</v>
      </c>
      <c r="J8" s="82" t="s">
        <v>56</v>
      </c>
      <c r="K8" s="82" t="s">
        <v>154</v>
      </c>
      <c r="L8" s="86">
        <v>250000</v>
      </c>
      <c r="M8" s="86">
        <v>175000</v>
      </c>
      <c r="N8" s="85">
        <v>2022</v>
      </c>
      <c r="O8" s="85">
        <v>2023</v>
      </c>
      <c r="P8" s="82"/>
      <c r="Q8" s="82"/>
      <c r="R8" s="82"/>
      <c r="S8" s="82"/>
      <c r="T8" s="82"/>
      <c r="U8" s="82"/>
      <c r="V8" s="82"/>
      <c r="W8" s="82"/>
      <c r="X8" s="82"/>
      <c r="Y8" s="82" t="s">
        <v>355</v>
      </c>
      <c r="Z8" s="87" t="s">
        <v>129</v>
      </c>
    </row>
    <row r="9" spans="1:26" s="4" customFormat="1" x14ac:dyDescent="0.25">
      <c r="A9" s="7"/>
      <c r="B9" s="5"/>
      <c r="C9" s="5"/>
      <c r="D9" s="8"/>
      <c r="E9" s="8"/>
      <c r="F9" s="8"/>
      <c r="G9" s="8"/>
      <c r="H9" s="5"/>
      <c r="I9" s="5"/>
      <c r="J9" s="5"/>
      <c r="K9" s="5"/>
      <c r="L9" s="20"/>
      <c r="M9" s="20"/>
      <c r="N9" s="8"/>
      <c r="O9" s="8"/>
      <c r="P9" s="5"/>
      <c r="Q9" s="5"/>
      <c r="R9" s="5"/>
      <c r="S9" s="5"/>
      <c r="T9" s="5"/>
      <c r="U9" s="5"/>
      <c r="V9" s="8"/>
      <c r="W9" s="5"/>
      <c r="X9" s="5"/>
      <c r="Y9" s="5"/>
      <c r="Z9" s="6"/>
    </row>
    <row r="10" spans="1:26" ht="15.75" thickBot="1" x14ac:dyDescent="0.3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  <c r="M10" s="36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7"/>
    </row>
  </sheetData>
  <mergeCells count="29">
    <mergeCell ref="A1:Z1"/>
    <mergeCell ref="A2:A4"/>
    <mergeCell ref="B2:F2"/>
    <mergeCell ref="G2:G4"/>
    <mergeCell ref="H2:H4"/>
    <mergeCell ref="I2:I4"/>
    <mergeCell ref="J2:J4"/>
    <mergeCell ref="Z3:Z4"/>
    <mergeCell ref="M3:M4"/>
    <mergeCell ref="N3:N4"/>
    <mergeCell ref="O3:O4"/>
    <mergeCell ref="W3:W4"/>
    <mergeCell ref="X3:X4"/>
    <mergeCell ref="Y3:Y4"/>
    <mergeCell ref="Y2:Z2"/>
    <mergeCell ref="B3:B4"/>
    <mergeCell ref="C3:C4"/>
    <mergeCell ref="D3:D4"/>
    <mergeCell ref="E3:E4"/>
    <mergeCell ref="F3:F4"/>
    <mergeCell ref="P3:S3"/>
    <mergeCell ref="T3:T4"/>
    <mergeCell ref="U3:U4"/>
    <mergeCell ref="V3:V4"/>
    <mergeCell ref="K2:K4"/>
    <mergeCell ref="L2:M2"/>
    <mergeCell ref="N2:O2"/>
    <mergeCell ref="P2:X2"/>
    <mergeCell ref="L3:L4"/>
  </mergeCells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54F2-E555-4976-85B1-B1B2F93C898A}">
  <sheetPr>
    <pageSetUpPr fitToPage="1"/>
  </sheetPr>
  <dimension ref="A1:Z15"/>
  <sheetViews>
    <sheetView view="pageBreakPreview" zoomScale="50" zoomScaleNormal="87" zoomScaleSheetLayoutView="50" workbookViewId="0">
      <selection activeCell="A10" sqref="A10:Z15"/>
    </sheetView>
  </sheetViews>
  <sheetFormatPr defaultColWidth="8.85546875" defaultRowHeight="15" x14ac:dyDescent="0.25"/>
  <cols>
    <col min="1" max="1" width="8.85546875" customWidth="1"/>
    <col min="2" max="2" width="22.85546875" customWidth="1"/>
    <col min="3" max="3" width="20.85546875" customWidth="1"/>
    <col min="4" max="6" width="12.85546875" customWidth="1"/>
    <col min="7" max="7" width="70.85546875" customWidth="1"/>
    <col min="8" max="8" width="12.85546875" customWidth="1"/>
    <col min="9" max="9" width="20.85546875" customWidth="1"/>
    <col min="10" max="10" width="18.28515625" customWidth="1"/>
    <col min="11" max="11" width="70.85546875" customWidth="1"/>
    <col min="12" max="13" width="12.85546875" customWidth="1"/>
    <col min="25" max="25" width="25.85546875" customWidth="1"/>
  </cols>
  <sheetData>
    <row r="1" spans="1:26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6" ht="31.5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6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6" ht="100.5" customHeight="1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6" s="4" customFormat="1" ht="30" x14ac:dyDescent="0.25">
      <c r="A5" s="22">
        <v>1</v>
      </c>
      <c r="B5" s="23" t="s">
        <v>63</v>
      </c>
      <c r="C5" s="23" t="s">
        <v>64</v>
      </c>
      <c r="D5" s="23">
        <v>70997519</v>
      </c>
      <c r="E5" s="23">
        <v>102326673</v>
      </c>
      <c r="F5" s="24">
        <v>600049086</v>
      </c>
      <c r="G5" s="23" t="s">
        <v>65</v>
      </c>
      <c r="H5" s="23" t="s">
        <v>36</v>
      </c>
      <c r="I5" s="23" t="s">
        <v>37</v>
      </c>
      <c r="J5" s="23" t="s">
        <v>56</v>
      </c>
      <c r="K5" s="25" t="s">
        <v>65</v>
      </c>
      <c r="L5" s="26">
        <v>1000000</v>
      </c>
      <c r="M5" s="26">
        <f>L5/100*70</f>
        <v>700000</v>
      </c>
      <c r="N5" s="24">
        <v>2022</v>
      </c>
      <c r="O5" s="24">
        <v>2022</v>
      </c>
      <c r="P5" s="24"/>
      <c r="Q5" s="24" t="s">
        <v>40</v>
      </c>
      <c r="R5" s="24"/>
      <c r="S5" s="24"/>
      <c r="T5" s="24"/>
      <c r="U5" s="24"/>
      <c r="V5" s="24"/>
      <c r="W5" s="24"/>
      <c r="X5" s="24"/>
      <c r="Y5" s="24"/>
      <c r="Z5" s="27"/>
    </row>
    <row r="6" spans="1:26" s="4" customFormat="1" ht="30" x14ac:dyDescent="0.25">
      <c r="A6" s="7">
        <v>2</v>
      </c>
      <c r="B6" s="5" t="s">
        <v>63</v>
      </c>
      <c r="C6" s="5" t="s">
        <v>64</v>
      </c>
      <c r="D6" s="5">
        <v>70997519</v>
      </c>
      <c r="E6" s="5">
        <v>102326673</v>
      </c>
      <c r="F6" s="8">
        <v>600049086</v>
      </c>
      <c r="G6" s="5" t="s">
        <v>66</v>
      </c>
      <c r="H6" s="5" t="s">
        <v>36</v>
      </c>
      <c r="I6" s="5" t="s">
        <v>37</v>
      </c>
      <c r="J6" s="5" t="s">
        <v>56</v>
      </c>
      <c r="K6" s="19" t="s">
        <v>72</v>
      </c>
      <c r="L6" s="20">
        <v>800000</v>
      </c>
      <c r="M6" s="20">
        <f t="shared" ref="M6:M15" si="0">L6/100*70</f>
        <v>560000</v>
      </c>
      <c r="N6" s="8">
        <v>2022</v>
      </c>
      <c r="O6" s="8">
        <v>2022</v>
      </c>
      <c r="P6" s="8"/>
      <c r="Q6" s="8"/>
      <c r="R6" s="8"/>
      <c r="S6" s="8" t="s">
        <v>40</v>
      </c>
      <c r="T6" s="8"/>
      <c r="U6" s="8"/>
      <c r="V6" s="8"/>
      <c r="W6" s="8"/>
      <c r="X6" s="8"/>
      <c r="Y6" s="8"/>
      <c r="Z6" s="6"/>
    </row>
    <row r="7" spans="1:26" s="4" customFormat="1" ht="30" x14ac:dyDescent="0.25">
      <c r="A7" s="7">
        <v>3</v>
      </c>
      <c r="B7" s="5" t="s">
        <v>63</v>
      </c>
      <c r="C7" s="5" t="s">
        <v>64</v>
      </c>
      <c r="D7" s="5">
        <v>70997519</v>
      </c>
      <c r="E7" s="5">
        <v>102326673</v>
      </c>
      <c r="F7" s="8">
        <v>600049086</v>
      </c>
      <c r="G7" s="5" t="s">
        <v>67</v>
      </c>
      <c r="H7" s="5" t="s">
        <v>36</v>
      </c>
      <c r="I7" s="5" t="s">
        <v>37</v>
      </c>
      <c r="J7" s="5" t="s">
        <v>56</v>
      </c>
      <c r="K7" s="19" t="s">
        <v>67</v>
      </c>
      <c r="L7" s="20">
        <v>500000</v>
      </c>
      <c r="M7" s="20">
        <f t="shared" si="0"/>
        <v>350000</v>
      </c>
      <c r="N7" s="8">
        <v>2022</v>
      </c>
      <c r="O7" s="8">
        <v>2022</v>
      </c>
      <c r="P7" s="8"/>
      <c r="Q7" s="8"/>
      <c r="R7" s="8"/>
      <c r="S7" s="8" t="s">
        <v>40</v>
      </c>
      <c r="T7" s="8"/>
      <c r="U7" s="8"/>
      <c r="V7" s="8"/>
      <c r="W7" s="8"/>
      <c r="X7" s="8"/>
      <c r="Y7" s="8"/>
      <c r="Z7" s="6"/>
    </row>
    <row r="8" spans="1:26" s="4" customFormat="1" ht="30" x14ac:dyDescent="0.25">
      <c r="A8" s="7">
        <v>4</v>
      </c>
      <c r="B8" s="5" t="s">
        <v>63</v>
      </c>
      <c r="C8" s="5" t="s">
        <v>64</v>
      </c>
      <c r="D8" s="5">
        <v>70997519</v>
      </c>
      <c r="E8" s="5">
        <v>102326673</v>
      </c>
      <c r="F8" s="8">
        <v>600049086</v>
      </c>
      <c r="G8" s="5" t="s">
        <v>68</v>
      </c>
      <c r="H8" s="5" t="s">
        <v>36</v>
      </c>
      <c r="I8" s="5" t="s">
        <v>37</v>
      </c>
      <c r="J8" s="5" t="s">
        <v>56</v>
      </c>
      <c r="K8" s="19" t="s">
        <v>68</v>
      </c>
      <c r="L8" s="20">
        <v>500000</v>
      </c>
      <c r="M8" s="20">
        <f t="shared" si="0"/>
        <v>350000</v>
      </c>
      <c r="N8" s="8">
        <v>2022</v>
      </c>
      <c r="O8" s="8">
        <v>2022</v>
      </c>
      <c r="P8" s="8"/>
      <c r="Q8" s="8" t="s">
        <v>40</v>
      </c>
      <c r="R8" s="8"/>
      <c r="S8" s="8"/>
      <c r="T8" s="8"/>
      <c r="U8" s="8"/>
      <c r="V8" s="8"/>
      <c r="W8" s="8"/>
      <c r="X8" s="8"/>
      <c r="Y8" s="8"/>
      <c r="Z8" s="6"/>
    </row>
    <row r="9" spans="1:26" s="4" customFormat="1" ht="30" x14ac:dyDescent="0.25">
      <c r="A9" s="7">
        <v>5</v>
      </c>
      <c r="B9" s="5" t="s">
        <v>63</v>
      </c>
      <c r="C9" s="5" t="s">
        <v>64</v>
      </c>
      <c r="D9" s="5">
        <v>70997519</v>
      </c>
      <c r="E9" s="5">
        <v>102326673</v>
      </c>
      <c r="F9" s="8">
        <v>600049086</v>
      </c>
      <c r="G9" s="5" t="s">
        <v>69</v>
      </c>
      <c r="H9" s="5" t="s">
        <v>36</v>
      </c>
      <c r="I9" s="5" t="s">
        <v>37</v>
      </c>
      <c r="J9" s="5" t="s">
        <v>56</v>
      </c>
      <c r="K9" s="19" t="s">
        <v>71</v>
      </c>
      <c r="L9" s="20">
        <v>20000000</v>
      </c>
      <c r="M9" s="20">
        <f t="shared" si="0"/>
        <v>14000000</v>
      </c>
      <c r="N9" s="38">
        <v>44652</v>
      </c>
      <c r="O9" s="38">
        <v>44805</v>
      </c>
      <c r="P9" s="8" t="s">
        <v>40</v>
      </c>
      <c r="Q9" s="8"/>
      <c r="R9" s="8"/>
      <c r="S9" s="8"/>
      <c r="T9" s="8" t="s">
        <v>40</v>
      </c>
      <c r="U9" s="8"/>
      <c r="V9" s="8"/>
      <c r="W9" s="8" t="s">
        <v>40</v>
      </c>
      <c r="X9" s="8" t="s">
        <v>40</v>
      </c>
      <c r="Y9" s="8"/>
      <c r="Z9" s="6" t="s">
        <v>70</v>
      </c>
    </row>
    <row r="10" spans="1:26" ht="105" x14ac:dyDescent="0.25">
      <c r="A10" s="65">
        <v>6</v>
      </c>
      <c r="B10" s="66" t="s">
        <v>63</v>
      </c>
      <c r="C10" s="66" t="s">
        <v>64</v>
      </c>
      <c r="D10" s="66">
        <v>70997519</v>
      </c>
      <c r="E10" s="66">
        <v>102326673</v>
      </c>
      <c r="F10" s="67">
        <v>600049086</v>
      </c>
      <c r="G10" s="66" t="s">
        <v>212</v>
      </c>
      <c r="H10" s="66" t="s">
        <v>36</v>
      </c>
      <c r="I10" s="66" t="s">
        <v>213</v>
      </c>
      <c r="J10" s="66" t="s">
        <v>56</v>
      </c>
      <c r="K10" s="66" t="s">
        <v>214</v>
      </c>
      <c r="L10" s="68">
        <v>10000000</v>
      </c>
      <c r="M10" s="68">
        <f t="shared" si="0"/>
        <v>7000000</v>
      </c>
      <c r="N10" s="67">
        <v>2023</v>
      </c>
      <c r="O10" s="67">
        <v>2027</v>
      </c>
      <c r="P10" s="67" t="s">
        <v>40</v>
      </c>
      <c r="Q10" s="67" t="s">
        <v>40</v>
      </c>
      <c r="R10" s="67" t="s">
        <v>40</v>
      </c>
      <c r="S10" s="67" t="s">
        <v>40</v>
      </c>
      <c r="T10" s="67"/>
      <c r="U10" s="67"/>
      <c r="V10" s="67"/>
      <c r="W10" s="67"/>
      <c r="X10" s="67"/>
      <c r="Y10" s="69" t="s">
        <v>215</v>
      </c>
      <c r="Z10" s="70" t="s">
        <v>216</v>
      </c>
    </row>
    <row r="11" spans="1:26" ht="30" x14ac:dyDescent="0.25">
      <c r="A11" s="65">
        <v>7</v>
      </c>
      <c r="B11" s="66" t="s">
        <v>63</v>
      </c>
      <c r="C11" s="66" t="s">
        <v>64</v>
      </c>
      <c r="D11" s="66">
        <v>70997519</v>
      </c>
      <c r="E11" s="66">
        <v>102326673</v>
      </c>
      <c r="F11" s="67">
        <v>600049086</v>
      </c>
      <c r="G11" s="66" t="s">
        <v>73</v>
      </c>
      <c r="H11" s="66" t="s">
        <v>36</v>
      </c>
      <c r="I11" s="66" t="s">
        <v>213</v>
      </c>
      <c r="J11" s="66" t="s">
        <v>56</v>
      </c>
      <c r="K11" s="66" t="s">
        <v>217</v>
      </c>
      <c r="L11" s="68">
        <v>1800000</v>
      </c>
      <c r="M11" s="68">
        <f t="shared" si="0"/>
        <v>1260000</v>
      </c>
      <c r="N11" s="67">
        <v>2023</v>
      </c>
      <c r="O11" s="67">
        <v>2027</v>
      </c>
      <c r="P11" s="67"/>
      <c r="Q11" s="67"/>
      <c r="R11" s="67" t="s">
        <v>40</v>
      </c>
      <c r="S11" s="67" t="s">
        <v>40</v>
      </c>
      <c r="T11" s="67"/>
      <c r="U11" s="67"/>
      <c r="V11" s="67"/>
      <c r="W11" s="67"/>
      <c r="X11" s="67" t="s">
        <v>40</v>
      </c>
      <c r="Y11" s="67" t="s">
        <v>218</v>
      </c>
      <c r="Z11" s="70" t="s">
        <v>59</v>
      </c>
    </row>
    <row r="12" spans="1:26" ht="30" x14ac:dyDescent="0.25">
      <c r="A12" s="65">
        <v>8</v>
      </c>
      <c r="B12" s="66" t="s">
        <v>63</v>
      </c>
      <c r="C12" s="66" t="s">
        <v>64</v>
      </c>
      <c r="D12" s="66">
        <v>70997519</v>
      </c>
      <c r="E12" s="66">
        <v>102326673</v>
      </c>
      <c r="F12" s="67">
        <v>600049086</v>
      </c>
      <c r="G12" s="66" t="s">
        <v>219</v>
      </c>
      <c r="H12" s="66" t="s">
        <v>36</v>
      </c>
      <c r="I12" s="66" t="s">
        <v>213</v>
      </c>
      <c r="J12" s="66" t="s">
        <v>56</v>
      </c>
      <c r="K12" s="66" t="s">
        <v>220</v>
      </c>
      <c r="L12" s="68">
        <v>1500000</v>
      </c>
      <c r="M12" s="68">
        <f t="shared" si="0"/>
        <v>1050000</v>
      </c>
      <c r="N12" s="67">
        <v>2023</v>
      </c>
      <c r="O12" s="67">
        <v>2027</v>
      </c>
      <c r="P12" s="67"/>
      <c r="Q12" s="67"/>
      <c r="R12" s="67" t="s">
        <v>40</v>
      </c>
      <c r="S12" s="67" t="s">
        <v>40</v>
      </c>
      <c r="T12" s="67"/>
      <c r="U12" s="67"/>
      <c r="V12" s="67" t="s">
        <v>40</v>
      </c>
      <c r="W12" s="67"/>
      <c r="X12" s="67" t="s">
        <v>40</v>
      </c>
      <c r="Y12" s="67" t="s">
        <v>218</v>
      </c>
      <c r="Z12" s="70" t="s">
        <v>59</v>
      </c>
    </row>
    <row r="13" spans="1:26" ht="30" x14ac:dyDescent="0.25">
      <c r="A13" s="65">
        <v>9</v>
      </c>
      <c r="B13" s="66" t="s">
        <v>63</v>
      </c>
      <c r="C13" s="66" t="s">
        <v>64</v>
      </c>
      <c r="D13" s="66">
        <v>70997519</v>
      </c>
      <c r="E13" s="66">
        <v>102326673</v>
      </c>
      <c r="F13" s="67">
        <v>600049086</v>
      </c>
      <c r="G13" s="66" t="s">
        <v>67</v>
      </c>
      <c r="H13" s="66" t="s">
        <v>36</v>
      </c>
      <c r="I13" s="66" t="s">
        <v>213</v>
      </c>
      <c r="J13" s="66" t="s">
        <v>56</v>
      </c>
      <c r="K13" s="66" t="s">
        <v>221</v>
      </c>
      <c r="L13" s="68">
        <v>1200000</v>
      </c>
      <c r="M13" s="68">
        <f t="shared" si="0"/>
        <v>840000</v>
      </c>
      <c r="N13" s="67">
        <v>2023</v>
      </c>
      <c r="O13" s="67">
        <v>2027</v>
      </c>
      <c r="P13" s="67" t="s">
        <v>40</v>
      </c>
      <c r="Q13" s="67" t="s">
        <v>40</v>
      </c>
      <c r="R13" s="67" t="s">
        <v>40</v>
      </c>
      <c r="S13" s="67" t="s">
        <v>40</v>
      </c>
      <c r="T13" s="67"/>
      <c r="U13" s="67"/>
      <c r="V13" s="67"/>
      <c r="W13" s="67"/>
      <c r="X13" s="67" t="s">
        <v>40</v>
      </c>
      <c r="Y13" s="67" t="s">
        <v>218</v>
      </c>
      <c r="Z13" s="70" t="s">
        <v>59</v>
      </c>
    </row>
    <row r="14" spans="1:26" ht="30" x14ac:dyDescent="0.25">
      <c r="A14" s="65">
        <v>10</v>
      </c>
      <c r="B14" s="66" t="s">
        <v>63</v>
      </c>
      <c r="C14" s="66" t="s">
        <v>64</v>
      </c>
      <c r="D14" s="66">
        <v>70997519</v>
      </c>
      <c r="E14" s="66">
        <v>102326673</v>
      </c>
      <c r="F14" s="67">
        <v>600049086</v>
      </c>
      <c r="G14" s="66" t="s">
        <v>222</v>
      </c>
      <c r="H14" s="66" t="s">
        <v>36</v>
      </c>
      <c r="I14" s="66" t="s">
        <v>213</v>
      </c>
      <c r="J14" s="66" t="s">
        <v>56</v>
      </c>
      <c r="K14" s="66" t="s">
        <v>223</v>
      </c>
      <c r="L14" s="68">
        <v>600000</v>
      </c>
      <c r="M14" s="68">
        <f t="shared" si="0"/>
        <v>420000</v>
      </c>
      <c r="N14" s="67">
        <v>2023</v>
      </c>
      <c r="O14" s="67">
        <v>2027</v>
      </c>
      <c r="P14" s="67"/>
      <c r="Q14" s="67"/>
      <c r="R14" s="67"/>
      <c r="S14" s="67"/>
      <c r="T14" s="67"/>
      <c r="U14" s="67"/>
      <c r="V14" s="67" t="s">
        <v>40</v>
      </c>
      <c r="W14" s="67"/>
      <c r="X14" s="67"/>
      <c r="Y14" s="67" t="s">
        <v>218</v>
      </c>
      <c r="Z14" s="70" t="s">
        <v>59</v>
      </c>
    </row>
    <row r="15" spans="1:26" ht="62.1" customHeight="1" thickBot="1" x14ac:dyDescent="0.3">
      <c r="A15" s="71">
        <v>11</v>
      </c>
      <c r="B15" s="72" t="s">
        <v>224</v>
      </c>
      <c r="C15" s="72" t="s">
        <v>64</v>
      </c>
      <c r="D15" s="72">
        <v>70997519</v>
      </c>
      <c r="E15" s="72">
        <v>102326673</v>
      </c>
      <c r="F15" s="73">
        <v>600049086</v>
      </c>
      <c r="G15" s="72" t="s">
        <v>225</v>
      </c>
      <c r="H15" s="72" t="s">
        <v>36</v>
      </c>
      <c r="I15" s="72" t="s">
        <v>213</v>
      </c>
      <c r="J15" s="72" t="s">
        <v>56</v>
      </c>
      <c r="K15" s="72" t="s">
        <v>226</v>
      </c>
      <c r="L15" s="74">
        <v>28000000</v>
      </c>
      <c r="M15" s="74">
        <f t="shared" si="0"/>
        <v>19600000</v>
      </c>
      <c r="N15" s="73">
        <v>2022</v>
      </c>
      <c r="O15" s="73">
        <v>2024</v>
      </c>
      <c r="P15" s="73" t="s">
        <v>40</v>
      </c>
      <c r="Q15" s="73" t="s">
        <v>40</v>
      </c>
      <c r="R15" s="73" t="s">
        <v>40</v>
      </c>
      <c r="S15" s="73"/>
      <c r="T15" s="73"/>
      <c r="U15" s="73"/>
      <c r="V15" s="73" t="s">
        <v>40</v>
      </c>
      <c r="W15" s="73" t="s">
        <v>40</v>
      </c>
      <c r="X15" s="73" t="s">
        <v>40</v>
      </c>
      <c r="Y15" s="73" t="s">
        <v>227</v>
      </c>
      <c r="Z15" s="75" t="s">
        <v>216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DC3B-A319-4C7D-BF71-A265877A9C7E}">
  <sheetPr>
    <pageSetUpPr fitToPage="1"/>
  </sheetPr>
  <dimension ref="A1:Z11"/>
  <sheetViews>
    <sheetView view="pageBreakPreview" zoomScale="50" zoomScaleNormal="96" zoomScaleSheetLayoutView="50" workbookViewId="0">
      <selection activeCell="K8" sqref="K8"/>
    </sheetView>
  </sheetViews>
  <sheetFormatPr defaultColWidth="8.85546875" defaultRowHeight="15" x14ac:dyDescent="0.25"/>
  <cols>
    <col min="2" max="2" width="22.85546875" customWidth="1"/>
    <col min="3" max="3" width="20.85546875" customWidth="1"/>
    <col min="4" max="6" width="12.85546875" customWidth="1"/>
    <col min="7" max="7" width="70.85546875" customWidth="1"/>
    <col min="8" max="8" width="12.85546875" customWidth="1"/>
    <col min="9" max="9" width="20.85546875" customWidth="1"/>
    <col min="10" max="10" width="18.28515625" customWidth="1"/>
    <col min="11" max="11" width="70.85546875" customWidth="1"/>
    <col min="12" max="13" width="12.85546875" customWidth="1"/>
    <col min="25" max="25" width="25.85546875" customWidth="1"/>
  </cols>
  <sheetData>
    <row r="1" spans="1:26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6" ht="33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6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6" ht="102.75" customHeight="1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6" s="4" customFormat="1" ht="60" x14ac:dyDescent="0.25">
      <c r="A5" s="22">
        <v>1</v>
      </c>
      <c r="B5" s="23" t="s">
        <v>132</v>
      </c>
      <c r="C5" s="23" t="s">
        <v>133</v>
      </c>
      <c r="D5" s="24">
        <v>2087391</v>
      </c>
      <c r="E5" s="24">
        <v>181047918</v>
      </c>
      <c r="F5" s="24">
        <v>691005389</v>
      </c>
      <c r="G5" s="23" t="s">
        <v>134</v>
      </c>
      <c r="H5" s="23" t="s">
        <v>36</v>
      </c>
      <c r="I5" s="23" t="s">
        <v>37</v>
      </c>
      <c r="J5" s="24" t="s">
        <v>76</v>
      </c>
      <c r="K5" s="25" t="s">
        <v>135</v>
      </c>
      <c r="L5" s="26">
        <v>1100000</v>
      </c>
      <c r="M5" s="26">
        <f t="shared" ref="M5:M11" si="0">L5/100*70</f>
        <v>770000</v>
      </c>
      <c r="N5" s="24">
        <v>2022</v>
      </c>
      <c r="O5" s="24">
        <v>2022</v>
      </c>
      <c r="P5" s="23"/>
      <c r="Q5" s="23"/>
      <c r="R5" s="23" t="s">
        <v>136</v>
      </c>
      <c r="S5" s="24" t="s">
        <v>40</v>
      </c>
      <c r="T5" s="23"/>
      <c r="U5" s="23"/>
      <c r="V5" s="23"/>
      <c r="W5" s="23"/>
      <c r="X5" s="23" t="s">
        <v>136</v>
      </c>
      <c r="Y5" s="23" t="s">
        <v>161</v>
      </c>
      <c r="Z5" s="27" t="s">
        <v>70</v>
      </c>
    </row>
    <row r="6" spans="1:26" s="4" customFormat="1" ht="60" x14ac:dyDescent="0.25">
      <c r="A6" s="7">
        <v>2</v>
      </c>
      <c r="B6" s="5" t="s">
        <v>132</v>
      </c>
      <c r="C6" s="5" t="s">
        <v>133</v>
      </c>
      <c r="D6" s="8">
        <v>2087391</v>
      </c>
      <c r="E6" s="8">
        <v>181047918</v>
      </c>
      <c r="F6" s="8">
        <v>691005389</v>
      </c>
      <c r="G6" s="5" t="s">
        <v>137</v>
      </c>
      <c r="H6" s="5" t="s">
        <v>36</v>
      </c>
      <c r="I6" s="5" t="s">
        <v>37</v>
      </c>
      <c r="J6" s="8" t="s">
        <v>76</v>
      </c>
      <c r="K6" s="19" t="s">
        <v>168</v>
      </c>
      <c r="L6" s="20">
        <v>350000</v>
      </c>
      <c r="M6" s="20">
        <f t="shared" si="0"/>
        <v>245000</v>
      </c>
      <c r="N6" s="8">
        <v>2022</v>
      </c>
      <c r="O6" s="8">
        <v>2022</v>
      </c>
      <c r="P6" s="5"/>
      <c r="Q6" s="5"/>
      <c r="R6" s="5"/>
      <c r="S6" s="5"/>
      <c r="T6" s="5"/>
      <c r="U6" s="5"/>
      <c r="V6" s="5" t="s">
        <v>136</v>
      </c>
      <c r="W6" s="5" t="s">
        <v>124</v>
      </c>
      <c r="X6" s="5"/>
      <c r="Y6" s="5" t="s">
        <v>164</v>
      </c>
      <c r="Z6" s="6" t="s">
        <v>70</v>
      </c>
    </row>
    <row r="7" spans="1:26" s="4" customFormat="1" ht="60" x14ac:dyDescent="0.25">
      <c r="A7" s="7">
        <v>3</v>
      </c>
      <c r="B7" s="5" t="s">
        <v>132</v>
      </c>
      <c r="C7" s="5" t="s">
        <v>133</v>
      </c>
      <c r="D7" s="8">
        <v>2087391</v>
      </c>
      <c r="E7" s="8">
        <v>181047918</v>
      </c>
      <c r="F7" s="8">
        <v>691005389</v>
      </c>
      <c r="G7" s="5" t="s">
        <v>138</v>
      </c>
      <c r="H7" s="5" t="s">
        <v>36</v>
      </c>
      <c r="I7" s="5" t="s">
        <v>37</v>
      </c>
      <c r="J7" s="8" t="s">
        <v>76</v>
      </c>
      <c r="K7" s="5" t="s">
        <v>139</v>
      </c>
      <c r="L7" s="20">
        <v>500000</v>
      </c>
      <c r="M7" s="20">
        <f t="shared" si="0"/>
        <v>350000</v>
      </c>
      <c r="N7" s="8">
        <v>2022</v>
      </c>
      <c r="O7" s="8">
        <v>2022</v>
      </c>
      <c r="P7" s="5"/>
      <c r="Q7" s="5"/>
      <c r="R7" s="5"/>
      <c r="S7" s="5"/>
      <c r="T7" s="5"/>
      <c r="U7" s="5"/>
      <c r="V7" s="5" t="s">
        <v>136</v>
      </c>
      <c r="W7" s="5" t="s">
        <v>124</v>
      </c>
      <c r="X7" s="5"/>
      <c r="Y7" s="5" t="s">
        <v>170</v>
      </c>
      <c r="Z7" s="6" t="s">
        <v>70</v>
      </c>
    </row>
    <row r="8" spans="1:26" s="4" customFormat="1" ht="60" x14ac:dyDescent="0.25">
      <c r="A8" s="7">
        <v>4</v>
      </c>
      <c r="B8" s="5" t="s">
        <v>132</v>
      </c>
      <c r="C8" s="5" t="s">
        <v>133</v>
      </c>
      <c r="D8" s="8">
        <v>2087391</v>
      </c>
      <c r="E8" s="8">
        <v>181047918</v>
      </c>
      <c r="F8" s="8">
        <v>691005389</v>
      </c>
      <c r="G8" s="5" t="s">
        <v>162</v>
      </c>
      <c r="H8" s="5" t="s">
        <v>36</v>
      </c>
      <c r="I8" s="5" t="s">
        <v>37</v>
      </c>
      <c r="J8" s="8" t="s">
        <v>76</v>
      </c>
      <c r="K8" s="5" t="s">
        <v>167</v>
      </c>
      <c r="L8" s="20">
        <v>2000000</v>
      </c>
      <c r="M8" s="20">
        <f t="shared" si="0"/>
        <v>1400000</v>
      </c>
      <c r="N8" s="8">
        <v>2022</v>
      </c>
      <c r="O8" s="8">
        <v>2022</v>
      </c>
      <c r="P8" s="5" t="s">
        <v>140</v>
      </c>
      <c r="Q8" s="5"/>
      <c r="R8" s="5"/>
      <c r="S8" s="5" t="s">
        <v>136</v>
      </c>
      <c r="T8" s="5"/>
      <c r="U8" s="5"/>
      <c r="V8" s="5"/>
      <c r="W8" s="5"/>
      <c r="X8" s="5" t="s">
        <v>140</v>
      </c>
      <c r="Y8" s="5" t="s">
        <v>163</v>
      </c>
      <c r="Z8" s="6" t="s">
        <v>70</v>
      </c>
    </row>
    <row r="9" spans="1:26" s="4" customFormat="1" ht="60" x14ac:dyDescent="0.25">
      <c r="A9" s="7">
        <v>5</v>
      </c>
      <c r="B9" s="5" t="s">
        <v>132</v>
      </c>
      <c r="C9" s="5" t="s">
        <v>133</v>
      </c>
      <c r="D9" s="8">
        <v>2087391</v>
      </c>
      <c r="E9" s="8">
        <v>181047918</v>
      </c>
      <c r="F9" s="8">
        <v>691005389</v>
      </c>
      <c r="G9" s="5" t="s">
        <v>158</v>
      </c>
      <c r="H9" s="5" t="s">
        <v>36</v>
      </c>
      <c r="I9" s="5" t="s">
        <v>37</v>
      </c>
      <c r="J9" s="8" t="s">
        <v>76</v>
      </c>
      <c r="K9" s="5" t="s">
        <v>159</v>
      </c>
      <c r="L9" s="20">
        <v>200000</v>
      </c>
      <c r="M9" s="20">
        <f t="shared" si="0"/>
        <v>140000</v>
      </c>
      <c r="N9" s="8">
        <v>2022</v>
      </c>
      <c r="O9" s="8">
        <v>2022</v>
      </c>
      <c r="P9" s="5"/>
      <c r="Q9" s="5"/>
      <c r="R9" s="8" t="s">
        <v>40</v>
      </c>
      <c r="S9" s="8" t="s">
        <v>40</v>
      </c>
      <c r="T9" s="5"/>
      <c r="U9" s="5"/>
      <c r="V9" s="5"/>
      <c r="W9" s="5"/>
      <c r="X9" s="5"/>
      <c r="Y9" s="5" t="s">
        <v>160</v>
      </c>
      <c r="Z9" s="6" t="s">
        <v>70</v>
      </c>
    </row>
    <row r="10" spans="1:26" s="4" customFormat="1" ht="60" x14ac:dyDescent="0.25">
      <c r="A10" s="7">
        <v>6</v>
      </c>
      <c r="B10" s="5" t="s">
        <v>132</v>
      </c>
      <c r="C10" s="5" t="s">
        <v>133</v>
      </c>
      <c r="D10" s="8">
        <v>2087391</v>
      </c>
      <c r="E10" s="8">
        <v>181047918</v>
      </c>
      <c r="F10" s="8">
        <v>691005389</v>
      </c>
      <c r="G10" s="5" t="s">
        <v>165</v>
      </c>
      <c r="H10" s="5" t="s">
        <v>36</v>
      </c>
      <c r="I10" s="5" t="s">
        <v>37</v>
      </c>
      <c r="J10" s="8" t="s">
        <v>76</v>
      </c>
      <c r="K10" s="5" t="s">
        <v>166</v>
      </c>
      <c r="L10" s="20">
        <v>1200000</v>
      </c>
      <c r="M10" s="20">
        <f t="shared" si="0"/>
        <v>840000</v>
      </c>
      <c r="N10" s="8">
        <v>2022</v>
      </c>
      <c r="O10" s="8">
        <v>2022</v>
      </c>
      <c r="P10" s="5"/>
      <c r="Q10" s="8" t="s">
        <v>40</v>
      </c>
      <c r="R10" s="8"/>
      <c r="S10" s="8"/>
      <c r="T10" s="8"/>
      <c r="U10" s="8"/>
      <c r="V10" s="8" t="s">
        <v>40</v>
      </c>
      <c r="W10" s="8" t="s">
        <v>40</v>
      </c>
      <c r="X10" s="5"/>
      <c r="Y10" s="5" t="s">
        <v>169</v>
      </c>
      <c r="Z10" s="6" t="s">
        <v>70</v>
      </c>
    </row>
    <row r="11" spans="1:26" s="4" customFormat="1" ht="60.75" thickBot="1" x14ac:dyDescent="0.3">
      <c r="A11" s="11">
        <v>7</v>
      </c>
      <c r="B11" s="9" t="s">
        <v>132</v>
      </c>
      <c r="C11" s="9" t="s">
        <v>133</v>
      </c>
      <c r="D11" s="12">
        <v>2087391</v>
      </c>
      <c r="E11" s="12">
        <v>181047918</v>
      </c>
      <c r="F11" s="12">
        <v>691005389</v>
      </c>
      <c r="G11" s="9" t="s">
        <v>171</v>
      </c>
      <c r="H11" s="9" t="s">
        <v>36</v>
      </c>
      <c r="I11" s="9" t="s">
        <v>37</v>
      </c>
      <c r="J11" s="12" t="s">
        <v>76</v>
      </c>
      <c r="K11" s="9" t="s">
        <v>173</v>
      </c>
      <c r="L11" s="21">
        <v>350000</v>
      </c>
      <c r="M11" s="21">
        <f t="shared" si="0"/>
        <v>245000</v>
      </c>
      <c r="N11" s="12">
        <v>2022</v>
      </c>
      <c r="O11" s="12">
        <v>2022</v>
      </c>
      <c r="P11" s="9"/>
      <c r="Q11" s="9"/>
      <c r="R11" s="9"/>
      <c r="S11" s="9"/>
      <c r="T11" s="9"/>
      <c r="U11" s="9"/>
      <c r="V11" s="12" t="s">
        <v>40</v>
      </c>
      <c r="W11" s="12" t="s">
        <v>40</v>
      </c>
      <c r="X11" s="9"/>
      <c r="Y11" s="9" t="s">
        <v>172</v>
      </c>
      <c r="Z11" s="10" t="s">
        <v>70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D522-9092-4F88-922F-EF20603C551F}">
  <dimension ref="A1:S7"/>
  <sheetViews>
    <sheetView workbookViewId="0">
      <selection activeCell="E32" sqref="E32"/>
    </sheetView>
  </sheetViews>
  <sheetFormatPr defaultRowHeight="15" x14ac:dyDescent="0.25"/>
  <cols>
    <col min="1" max="1" width="20.85546875" customWidth="1"/>
    <col min="2" max="2" width="33.85546875" customWidth="1"/>
    <col min="3" max="3" width="20.140625" customWidth="1"/>
    <col min="4" max="4" width="20.28515625" customWidth="1"/>
    <col min="5" max="5" width="26.5703125" customWidth="1"/>
    <col min="6" max="6" width="21.7109375" customWidth="1"/>
    <col min="7" max="7" width="16.85546875" customWidth="1"/>
    <col min="8" max="8" width="16.28515625" customWidth="1"/>
    <col min="9" max="9" width="53" customWidth="1"/>
    <col min="10" max="10" width="17" customWidth="1"/>
    <col min="11" max="11" width="19.85546875" customWidth="1"/>
    <col min="18" max="18" width="26.42578125" customWidth="1"/>
    <col min="19" max="19" width="8" customWidth="1"/>
  </cols>
  <sheetData>
    <row r="1" spans="1:19" ht="18.75" x14ac:dyDescent="0.3">
      <c r="A1" s="290"/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1"/>
    </row>
    <row r="2" spans="1:19" x14ac:dyDescent="0.25">
      <c r="A2" s="164" t="s">
        <v>1</v>
      </c>
      <c r="B2" s="128" t="s">
        <v>473</v>
      </c>
      <c r="C2" s="128"/>
      <c r="D2" s="128"/>
      <c r="E2" s="128" t="s">
        <v>3</v>
      </c>
      <c r="F2" s="130" t="s">
        <v>4</v>
      </c>
      <c r="G2" s="166" t="s">
        <v>5</v>
      </c>
      <c r="H2" s="165" t="s">
        <v>6</v>
      </c>
      <c r="I2" s="156" t="s">
        <v>7</v>
      </c>
      <c r="J2" s="134" t="s">
        <v>474</v>
      </c>
      <c r="K2" s="134"/>
      <c r="L2" s="135" t="s">
        <v>9</v>
      </c>
      <c r="M2" s="135"/>
      <c r="N2" s="128" t="s">
        <v>475</v>
      </c>
      <c r="O2" s="128"/>
      <c r="P2" s="128"/>
      <c r="Q2" s="128"/>
      <c r="R2" s="135" t="s">
        <v>11</v>
      </c>
      <c r="S2" s="136"/>
    </row>
    <row r="3" spans="1:19" x14ac:dyDescent="0.25">
      <c r="A3" s="164"/>
      <c r="B3" s="128" t="s">
        <v>476</v>
      </c>
      <c r="C3" s="128" t="s">
        <v>477</v>
      </c>
      <c r="D3" s="128" t="s">
        <v>478</v>
      </c>
      <c r="E3" s="128"/>
      <c r="F3" s="130"/>
      <c r="G3" s="166"/>
      <c r="H3" s="165"/>
      <c r="I3" s="156"/>
      <c r="J3" s="137" t="s">
        <v>479</v>
      </c>
      <c r="K3" s="137" t="s">
        <v>480</v>
      </c>
      <c r="L3" s="139" t="s">
        <v>19</v>
      </c>
      <c r="M3" s="139" t="s">
        <v>20</v>
      </c>
      <c r="N3" s="145" t="s">
        <v>21</v>
      </c>
      <c r="O3" s="145"/>
      <c r="P3" s="145"/>
      <c r="Q3" s="145"/>
      <c r="R3" s="139" t="s">
        <v>481</v>
      </c>
      <c r="S3" s="143" t="s">
        <v>28</v>
      </c>
    </row>
    <row r="4" spans="1:19" ht="56.25" thickBot="1" x14ac:dyDescent="0.3">
      <c r="A4" s="169"/>
      <c r="B4" s="129"/>
      <c r="C4" s="129"/>
      <c r="D4" s="129"/>
      <c r="E4" s="129"/>
      <c r="F4" s="131"/>
      <c r="G4" s="171"/>
      <c r="H4" s="170"/>
      <c r="I4" s="157"/>
      <c r="J4" s="138"/>
      <c r="K4" s="138"/>
      <c r="L4" s="140"/>
      <c r="M4" s="140"/>
      <c r="N4" s="120" t="s">
        <v>29</v>
      </c>
      <c r="O4" s="120" t="s">
        <v>30</v>
      </c>
      <c r="P4" s="122" t="s">
        <v>31</v>
      </c>
      <c r="Q4" s="120" t="s">
        <v>482</v>
      </c>
      <c r="R4" s="140"/>
      <c r="S4" s="144"/>
    </row>
    <row r="5" spans="1:19" ht="36.75" customHeight="1" x14ac:dyDescent="0.25">
      <c r="A5" s="108">
        <v>1</v>
      </c>
      <c r="B5" s="107" t="s">
        <v>492</v>
      </c>
      <c r="C5" s="107" t="s">
        <v>34</v>
      </c>
      <c r="D5" s="108" t="s">
        <v>493</v>
      </c>
      <c r="E5" s="108" t="s">
        <v>494</v>
      </c>
      <c r="F5" s="107" t="s">
        <v>36</v>
      </c>
      <c r="G5" s="107" t="s">
        <v>37</v>
      </c>
      <c r="H5" s="107" t="s">
        <v>37</v>
      </c>
      <c r="I5" s="107" t="s">
        <v>495</v>
      </c>
      <c r="J5" s="109">
        <v>40514</v>
      </c>
      <c r="K5" s="109">
        <f>J5/100*70</f>
        <v>28359.8</v>
      </c>
      <c r="L5" s="296">
        <v>45078</v>
      </c>
      <c r="M5" s="296">
        <v>45444</v>
      </c>
      <c r="N5" s="107"/>
      <c r="O5" s="107"/>
      <c r="P5" s="107"/>
      <c r="Q5" s="107"/>
      <c r="R5" s="107" t="s">
        <v>496</v>
      </c>
      <c r="S5" s="111" t="s">
        <v>70</v>
      </c>
    </row>
    <row r="6" spans="1:19" ht="26.25" customHeight="1" x14ac:dyDescent="0.25">
      <c r="A6" s="46"/>
      <c r="B6" s="19"/>
      <c r="C6" s="19"/>
      <c r="D6" s="46"/>
      <c r="E6" s="19"/>
      <c r="F6" s="19"/>
      <c r="G6" s="19"/>
      <c r="H6" s="19"/>
      <c r="I6" s="19"/>
      <c r="J6" s="47"/>
      <c r="K6" s="47"/>
      <c r="L6" s="19"/>
      <c r="M6" s="19"/>
      <c r="N6" s="19"/>
      <c r="O6" s="19"/>
      <c r="P6" s="19"/>
      <c r="Q6" s="19"/>
      <c r="R6" s="19"/>
      <c r="S6" s="78"/>
    </row>
    <row r="7" spans="1:19" ht="15.75" thickBot="1" x14ac:dyDescent="0.3">
      <c r="A7" s="224"/>
      <c r="B7" s="29"/>
      <c r="C7" s="29"/>
      <c r="D7" s="29"/>
      <c r="E7" s="29"/>
      <c r="F7" s="29"/>
      <c r="G7" s="29"/>
      <c r="H7" s="29"/>
      <c r="I7" s="29"/>
      <c r="J7" s="31"/>
      <c r="K7" s="31"/>
      <c r="L7" s="29"/>
      <c r="M7" s="29"/>
      <c r="N7" s="29"/>
      <c r="O7" s="29"/>
      <c r="P7" s="29"/>
      <c r="Q7" s="29"/>
      <c r="R7" s="29"/>
      <c r="S7" s="32"/>
    </row>
  </sheetData>
  <mergeCells count="22">
    <mergeCell ref="R3:R4"/>
    <mergeCell ref="S3:S4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N3:Q3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6D6A0-B7E2-44A2-9D7A-408F3F4052EB}">
  <sheetPr>
    <tabColor theme="0"/>
    <pageSetUpPr fitToPage="1"/>
  </sheetPr>
  <dimension ref="A1:Z11"/>
  <sheetViews>
    <sheetView view="pageBreakPreview" topLeftCell="A5" zoomScale="50" zoomScaleNormal="57" zoomScaleSheetLayoutView="50" workbookViewId="0">
      <selection activeCell="A8" sqref="A8:Z11"/>
    </sheetView>
  </sheetViews>
  <sheetFormatPr defaultColWidth="8.85546875" defaultRowHeight="15" x14ac:dyDescent="0.25"/>
  <cols>
    <col min="2" max="2" width="22.85546875" customWidth="1"/>
    <col min="3" max="3" width="20.85546875" customWidth="1"/>
    <col min="4" max="6" width="12.85546875" customWidth="1"/>
    <col min="7" max="7" width="70.85546875" customWidth="1"/>
    <col min="8" max="8" width="12.85546875" customWidth="1"/>
    <col min="9" max="9" width="20.85546875" customWidth="1"/>
    <col min="10" max="10" width="18.28515625" customWidth="1"/>
    <col min="11" max="11" width="70.85546875" customWidth="1"/>
    <col min="12" max="13" width="12.85546875" customWidth="1"/>
    <col min="25" max="25" width="25.85546875" customWidth="1"/>
  </cols>
  <sheetData>
    <row r="1" spans="1:26" ht="18.75" x14ac:dyDescent="0.3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6" ht="33.75" customHeight="1" x14ac:dyDescent="0.25">
      <c r="A2" s="126" t="s">
        <v>1</v>
      </c>
      <c r="B2" s="128" t="s">
        <v>2</v>
      </c>
      <c r="C2" s="128"/>
      <c r="D2" s="128"/>
      <c r="E2" s="128"/>
      <c r="F2" s="128"/>
      <c r="G2" s="128" t="s">
        <v>3</v>
      </c>
      <c r="H2" s="130" t="s">
        <v>4</v>
      </c>
      <c r="I2" s="132" t="s">
        <v>5</v>
      </c>
      <c r="J2" s="128" t="s">
        <v>6</v>
      </c>
      <c r="K2" s="128" t="s">
        <v>7</v>
      </c>
      <c r="L2" s="134" t="s">
        <v>8</v>
      </c>
      <c r="M2" s="134"/>
      <c r="N2" s="135" t="s">
        <v>9</v>
      </c>
      <c r="O2" s="135"/>
      <c r="P2" s="130" t="s">
        <v>10</v>
      </c>
      <c r="Q2" s="130"/>
      <c r="R2" s="130"/>
      <c r="S2" s="130"/>
      <c r="T2" s="130"/>
      <c r="U2" s="130"/>
      <c r="V2" s="130"/>
      <c r="W2" s="130"/>
      <c r="X2" s="130"/>
      <c r="Y2" s="135" t="s">
        <v>11</v>
      </c>
      <c r="Z2" s="136"/>
    </row>
    <row r="3" spans="1:26" x14ac:dyDescent="0.25">
      <c r="A3" s="126"/>
      <c r="B3" s="128" t="s">
        <v>12</v>
      </c>
      <c r="C3" s="128" t="s">
        <v>13</v>
      </c>
      <c r="D3" s="128" t="s">
        <v>14</v>
      </c>
      <c r="E3" s="128" t="s">
        <v>15</v>
      </c>
      <c r="F3" s="128" t="s">
        <v>16</v>
      </c>
      <c r="G3" s="128"/>
      <c r="H3" s="130"/>
      <c r="I3" s="132"/>
      <c r="J3" s="128"/>
      <c r="K3" s="128"/>
      <c r="L3" s="137" t="s">
        <v>17</v>
      </c>
      <c r="M3" s="137" t="s">
        <v>18</v>
      </c>
      <c r="N3" s="139" t="s">
        <v>19</v>
      </c>
      <c r="O3" s="139" t="s">
        <v>20</v>
      </c>
      <c r="P3" s="128" t="s">
        <v>21</v>
      </c>
      <c r="Q3" s="128"/>
      <c r="R3" s="128"/>
      <c r="S3" s="128"/>
      <c r="T3" s="145" t="s">
        <v>22</v>
      </c>
      <c r="U3" s="145" t="s">
        <v>23</v>
      </c>
      <c r="V3" s="145" t="s">
        <v>24</v>
      </c>
      <c r="W3" s="145" t="s">
        <v>25</v>
      </c>
      <c r="X3" s="141" t="s">
        <v>26</v>
      </c>
      <c r="Y3" s="139" t="s">
        <v>27</v>
      </c>
      <c r="Z3" s="143" t="s">
        <v>28</v>
      </c>
    </row>
    <row r="4" spans="1:26" ht="101.25" customHeight="1" thickBot="1" x14ac:dyDescent="0.3">
      <c r="A4" s="127"/>
      <c r="B4" s="129"/>
      <c r="C4" s="129"/>
      <c r="D4" s="129"/>
      <c r="E4" s="129"/>
      <c r="F4" s="129"/>
      <c r="G4" s="129"/>
      <c r="H4" s="131"/>
      <c r="I4" s="133"/>
      <c r="J4" s="129"/>
      <c r="K4" s="129"/>
      <c r="L4" s="138"/>
      <c r="M4" s="138"/>
      <c r="N4" s="140"/>
      <c r="O4" s="140"/>
      <c r="P4" s="1" t="s">
        <v>29</v>
      </c>
      <c r="Q4" s="1" t="s">
        <v>30</v>
      </c>
      <c r="R4" s="1" t="s">
        <v>31</v>
      </c>
      <c r="S4" s="1" t="s">
        <v>32</v>
      </c>
      <c r="T4" s="146"/>
      <c r="U4" s="146"/>
      <c r="V4" s="146"/>
      <c r="W4" s="146"/>
      <c r="X4" s="142"/>
      <c r="Y4" s="140"/>
      <c r="Z4" s="144"/>
    </row>
    <row r="5" spans="1:26" ht="180" x14ac:dyDescent="0.25">
      <c r="A5" s="40">
        <v>7</v>
      </c>
      <c r="B5" s="25" t="s">
        <v>201</v>
      </c>
      <c r="C5" s="25" t="s">
        <v>64</v>
      </c>
      <c r="D5" s="25">
        <v>70997501</v>
      </c>
      <c r="E5" s="25">
        <v>102326657</v>
      </c>
      <c r="F5" s="42">
        <v>600049078</v>
      </c>
      <c r="G5" s="25" t="s">
        <v>204</v>
      </c>
      <c r="H5" s="25" t="s">
        <v>36</v>
      </c>
      <c r="I5" s="25" t="s">
        <v>37</v>
      </c>
      <c r="J5" s="25" t="s">
        <v>56</v>
      </c>
      <c r="K5" s="25" t="s">
        <v>208</v>
      </c>
      <c r="L5" s="41">
        <v>6500000</v>
      </c>
      <c r="M5" s="41">
        <f t="shared" ref="M5:M11" si="0">L5/100*70</f>
        <v>4550000</v>
      </c>
      <c r="N5" s="50" t="s">
        <v>205</v>
      </c>
      <c r="O5" s="50" t="s">
        <v>206</v>
      </c>
      <c r="P5" s="42" t="s">
        <v>40</v>
      </c>
      <c r="Q5" s="42" t="s">
        <v>40</v>
      </c>
      <c r="R5" s="42" t="s">
        <v>40</v>
      </c>
      <c r="S5" s="42" t="s">
        <v>40</v>
      </c>
      <c r="T5" s="42"/>
      <c r="U5" s="42"/>
      <c r="V5" s="42"/>
      <c r="W5" s="42"/>
      <c r="X5" s="42" t="s">
        <v>40</v>
      </c>
      <c r="Y5" s="42" t="s">
        <v>207</v>
      </c>
      <c r="Z5" s="44" t="s">
        <v>70</v>
      </c>
    </row>
    <row r="6" spans="1:26" ht="105" x14ac:dyDescent="0.25">
      <c r="A6" s="45">
        <v>8</v>
      </c>
      <c r="B6" s="19" t="s">
        <v>202</v>
      </c>
      <c r="C6" s="19" t="s">
        <v>64</v>
      </c>
      <c r="D6" s="19">
        <v>70997501</v>
      </c>
      <c r="E6" s="19">
        <v>102326657</v>
      </c>
      <c r="F6" s="46">
        <v>600049078</v>
      </c>
      <c r="G6" s="19" t="s">
        <v>209</v>
      </c>
      <c r="H6" s="19" t="s">
        <v>36</v>
      </c>
      <c r="I6" s="19" t="s">
        <v>37</v>
      </c>
      <c r="J6" s="19" t="s">
        <v>56</v>
      </c>
      <c r="K6" s="19" t="s">
        <v>259</v>
      </c>
      <c r="L6" s="47">
        <v>2000000</v>
      </c>
      <c r="M6" s="47">
        <f t="shared" si="0"/>
        <v>1400000</v>
      </c>
      <c r="N6" s="49" t="s">
        <v>205</v>
      </c>
      <c r="O6" s="49" t="s">
        <v>210</v>
      </c>
      <c r="P6" s="46" t="s">
        <v>40</v>
      </c>
      <c r="Q6" s="46" t="s">
        <v>40</v>
      </c>
      <c r="R6" s="46" t="s">
        <v>40</v>
      </c>
      <c r="S6" s="46" t="s">
        <v>40</v>
      </c>
      <c r="T6" s="46"/>
      <c r="U6" s="46"/>
      <c r="V6" s="46"/>
      <c r="W6" s="46"/>
      <c r="X6" s="46" t="s">
        <v>40</v>
      </c>
      <c r="Y6" s="46" t="s">
        <v>211</v>
      </c>
      <c r="Z6" s="48" t="s">
        <v>70</v>
      </c>
    </row>
    <row r="7" spans="1:26" ht="45" hidden="1" x14ac:dyDescent="0.25">
      <c r="A7" s="16">
        <v>6</v>
      </c>
      <c r="B7" s="14" t="s">
        <v>203</v>
      </c>
      <c r="C7" s="14" t="s">
        <v>64</v>
      </c>
      <c r="D7" s="14">
        <v>70997501</v>
      </c>
      <c r="E7" s="14">
        <v>102326657</v>
      </c>
      <c r="F7" s="15">
        <v>600049078</v>
      </c>
      <c r="G7" s="14"/>
      <c r="H7" s="14" t="s">
        <v>36</v>
      </c>
      <c r="I7" s="14" t="s">
        <v>37</v>
      </c>
      <c r="J7" s="14" t="s">
        <v>56</v>
      </c>
      <c r="K7" s="14"/>
      <c r="L7" s="18"/>
      <c r="M7" s="18">
        <f t="shared" si="0"/>
        <v>0</v>
      </c>
      <c r="N7" s="33"/>
      <c r="O7" s="33"/>
      <c r="P7" s="15"/>
      <c r="Q7" s="15"/>
      <c r="R7" s="15"/>
      <c r="S7" s="15"/>
      <c r="T7" s="15"/>
      <c r="U7" s="15"/>
      <c r="V7" s="15"/>
      <c r="W7" s="15"/>
      <c r="X7" s="15"/>
      <c r="Y7" s="15"/>
      <c r="Z7" s="13"/>
    </row>
    <row r="8" spans="1:26" ht="60" x14ac:dyDescent="0.25">
      <c r="A8" s="45"/>
      <c r="B8" s="19" t="s">
        <v>241</v>
      </c>
      <c r="C8" s="19" t="s">
        <v>64</v>
      </c>
      <c r="D8" s="19">
        <v>70997501</v>
      </c>
      <c r="E8" s="19">
        <v>102326657</v>
      </c>
      <c r="F8" s="46">
        <v>600049078</v>
      </c>
      <c r="G8" s="19" t="s">
        <v>245</v>
      </c>
      <c r="H8" s="19" t="s">
        <v>36</v>
      </c>
      <c r="I8" s="19" t="s">
        <v>37</v>
      </c>
      <c r="J8" s="19" t="s">
        <v>56</v>
      </c>
      <c r="K8" s="19" t="s">
        <v>246</v>
      </c>
      <c r="L8" s="47">
        <v>33000000</v>
      </c>
      <c r="M8" s="47">
        <f t="shared" si="0"/>
        <v>23100000</v>
      </c>
      <c r="N8" s="49">
        <v>44774</v>
      </c>
      <c r="O8" s="49">
        <v>45078</v>
      </c>
      <c r="P8" s="46"/>
      <c r="Q8" s="46"/>
      <c r="R8" s="46"/>
      <c r="S8" s="46" t="s">
        <v>40</v>
      </c>
      <c r="T8" s="46"/>
      <c r="U8" s="46"/>
      <c r="V8" s="46" t="s">
        <v>40</v>
      </c>
      <c r="W8" s="46" t="s">
        <v>40</v>
      </c>
      <c r="X8" s="46" t="s">
        <v>40</v>
      </c>
      <c r="Y8" s="46" t="s">
        <v>247</v>
      </c>
      <c r="Z8" s="48" t="s">
        <v>182</v>
      </c>
    </row>
    <row r="9" spans="1:26" ht="54.95" customHeight="1" x14ac:dyDescent="0.25">
      <c r="A9" s="45"/>
      <c r="B9" s="19" t="s">
        <v>242</v>
      </c>
      <c r="C9" s="19" t="s">
        <v>64</v>
      </c>
      <c r="D9" s="19">
        <v>70997501</v>
      </c>
      <c r="E9" s="19">
        <v>102326657</v>
      </c>
      <c r="F9" s="46">
        <v>600049078</v>
      </c>
      <c r="G9" s="19" t="s">
        <v>248</v>
      </c>
      <c r="H9" s="19" t="s">
        <v>36</v>
      </c>
      <c r="I9" s="19" t="s">
        <v>37</v>
      </c>
      <c r="J9" s="19" t="s">
        <v>56</v>
      </c>
      <c r="K9" s="19" t="s">
        <v>257</v>
      </c>
      <c r="L9" s="47">
        <v>18000000</v>
      </c>
      <c r="M9" s="47">
        <f t="shared" si="0"/>
        <v>12600000</v>
      </c>
      <c r="N9" s="49">
        <v>45536</v>
      </c>
      <c r="O9" s="49">
        <v>45809</v>
      </c>
      <c r="P9" s="46"/>
      <c r="Q9" s="46"/>
      <c r="R9" s="46"/>
      <c r="S9" s="46"/>
      <c r="T9" s="46"/>
      <c r="U9" s="46" t="s">
        <v>40</v>
      </c>
      <c r="V9" s="46"/>
      <c r="W9" s="46"/>
      <c r="X9" s="46" t="s">
        <v>40</v>
      </c>
      <c r="Y9" s="46" t="s">
        <v>249</v>
      </c>
      <c r="Z9" s="48" t="s">
        <v>70</v>
      </c>
    </row>
    <row r="10" spans="1:26" ht="105" x14ac:dyDescent="0.25">
      <c r="A10" s="45"/>
      <c r="B10" s="19" t="s">
        <v>243</v>
      </c>
      <c r="C10" s="19" t="s">
        <v>64</v>
      </c>
      <c r="D10" s="19">
        <v>70997501</v>
      </c>
      <c r="E10" s="19">
        <v>102326657</v>
      </c>
      <c r="F10" s="46">
        <v>600049078</v>
      </c>
      <c r="G10" s="19" t="s">
        <v>258</v>
      </c>
      <c r="H10" s="19" t="s">
        <v>36</v>
      </c>
      <c r="I10" s="19" t="s">
        <v>37</v>
      </c>
      <c r="J10" s="19" t="s">
        <v>56</v>
      </c>
      <c r="K10" s="19" t="s">
        <v>250</v>
      </c>
      <c r="L10" s="47">
        <v>450000000</v>
      </c>
      <c r="M10" s="47">
        <f t="shared" si="0"/>
        <v>315000000</v>
      </c>
      <c r="N10" s="49">
        <v>45170</v>
      </c>
      <c r="O10" s="76">
        <v>45809</v>
      </c>
      <c r="P10" s="46" t="s">
        <v>40</v>
      </c>
      <c r="Q10" s="46" t="s">
        <v>40</v>
      </c>
      <c r="R10" s="46" t="s">
        <v>40</v>
      </c>
      <c r="S10" s="46" t="s">
        <v>40</v>
      </c>
      <c r="T10" s="46"/>
      <c r="U10" s="46" t="s">
        <v>40</v>
      </c>
      <c r="V10" s="46" t="s">
        <v>40</v>
      </c>
      <c r="W10" s="46"/>
      <c r="X10" s="46" t="s">
        <v>40</v>
      </c>
      <c r="Y10" s="46" t="s">
        <v>251</v>
      </c>
      <c r="Z10" s="48" t="s">
        <v>70</v>
      </c>
    </row>
    <row r="11" spans="1:26" ht="50.1" customHeight="1" thickBot="1" x14ac:dyDescent="0.3">
      <c r="A11" s="55"/>
      <c r="B11" s="56" t="s">
        <v>244</v>
      </c>
      <c r="C11" s="56" t="s">
        <v>64</v>
      </c>
      <c r="D11" s="56">
        <v>70997501</v>
      </c>
      <c r="E11" s="56">
        <v>102326657</v>
      </c>
      <c r="F11" s="58">
        <v>600049078</v>
      </c>
      <c r="G11" s="56" t="s">
        <v>252</v>
      </c>
      <c r="H11" s="56" t="s">
        <v>36</v>
      </c>
      <c r="I11" s="56" t="s">
        <v>37</v>
      </c>
      <c r="J11" s="56" t="s">
        <v>56</v>
      </c>
      <c r="K11" s="56" t="s">
        <v>253</v>
      </c>
      <c r="L11" s="57">
        <v>32000000</v>
      </c>
      <c r="M11" s="57">
        <f t="shared" si="0"/>
        <v>22400000</v>
      </c>
      <c r="N11" s="77">
        <v>45170</v>
      </c>
      <c r="O11" s="77">
        <v>45809</v>
      </c>
      <c r="P11" s="58" t="s">
        <v>40</v>
      </c>
      <c r="Q11" s="58" t="s">
        <v>40</v>
      </c>
      <c r="R11" s="58" t="s">
        <v>40</v>
      </c>
      <c r="S11" s="58" t="s">
        <v>40</v>
      </c>
      <c r="T11" s="58"/>
      <c r="U11" s="58" t="s">
        <v>40</v>
      </c>
      <c r="V11" s="58" t="s">
        <v>40</v>
      </c>
      <c r="W11" s="58"/>
      <c r="X11" s="58" t="s">
        <v>40</v>
      </c>
      <c r="Y11" s="58" t="s">
        <v>254</v>
      </c>
      <c r="Z11" s="59" t="s">
        <v>70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12" type="noConversion"/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headerFooter>
    <oddHeader>&amp;L&amp;"Calibri,Tučné"&amp;14Strategický rámec MAP v ORP Lysá&amp;C&amp;"Calibri,Tučné"&amp;14&amp;A&amp;R&amp;G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EEA1-32C4-43C8-A72A-8C0D68B74584}">
  <sheetPr>
    <pageSetUpPr fitToPage="1"/>
  </sheetPr>
  <dimension ref="A1:S5"/>
  <sheetViews>
    <sheetView workbookViewId="0">
      <selection activeCell="E32" sqref="E32"/>
    </sheetView>
  </sheetViews>
  <sheetFormatPr defaultRowHeight="15" x14ac:dyDescent="0.25"/>
  <cols>
    <col min="4" max="4" width="14.140625" customWidth="1"/>
    <col min="5" max="5" width="22.85546875" customWidth="1"/>
    <col min="6" max="6" width="16.85546875" customWidth="1"/>
    <col min="7" max="7" width="22.140625" customWidth="1"/>
    <col min="8" max="8" width="17.5703125" customWidth="1"/>
    <col min="9" max="9" width="88.42578125" customWidth="1"/>
    <col min="18" max="18" width="42.140625" customWidth="1"/>
  </cols>
  <sheetData>
    <row r="1" spans="1:19" ht="18.75" x14ac:dyDescent="0.3">
      <c r="A1" s="290"/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1"/>
    </row>
    <row r="2" spans="1:19" ht="27" customHeight="1" x14ac:dyDescent="0.25">
      <c r="A2" s="164" t="s">
        <v>1</v>
      </c>
      <c r="B2" s="128" t="s">
        <v>473</v>
      </c>
      <c r="C2" s="128"/>
      <c r="D2" s="128"/>
      <c r="E2" s="128" t="s">
        <v>3</v>
      </c>
      <c r="F2" s="130" t="s">
        <v>4</v>
      </c>
      <c r="G2" s="166" t="s">
        <v>5</v>
      </c>
      <c r="H2" s="165" t="s">
        <v>6</v>
      </c>
      <c r="I2" s="156" t="s">
        <v>7</v>
      </c>
      <c r="J2" s="134" t="s">
        <v>474</v>
      </c>
      <c r="K2" s="134"/>
      <c r="L2" s="135" t="s">
        <v>9</v>
      </c>
      <c r="M2" s="135"/>
      <c r="N2" s="128" t="s">
        <v>475</v>
      </c>
      <c r="O2" s="128"/>
      <c r="P2" s="128"/>
      <c r="Q2" s="128"/>
      <c r="R2" s="135" t="s">
        <v>11</v>
      </c>
      <c r="S2" s="136"/>
    </row>
    <row r="3" spans="1:19" x14ac:dyDescent="0.25">
      <c r="A3" s="164"/>
      <c r="B3" s="128" t="s">
        <v>476</v>
      </c>
      <c r="C3" s="128" t="s">
        <v>477</v>
      </c>
      <c r="D3" s="128" t="s">
        <v>478</v>
      </c>
      <c r="E3" s="128"/>
      <c r="F3" s="130"/>
      <c r="G3" s="166"/>
      <c r="H3" s="165"/>
      <c r="I3" s="156"/>
      <c r="J3" s="137" t="s">
        <v>479</v>
      </c>
      <c r="K3" s="137" t="s">
        <v>480</v>
      </c>
      <c r="L3" s="139" t="s">
        <v>19</v>
      </c>
      <c r="M3" s="139" t="s">
        <v>20</v>
      </c>
      <c r="N3" s="145" t="s">
        <v>21</v>
      </c>
      <c r="O3" s="145"/>
      <c r="P3" s="145"/>
      <c r="Q3" s="145"/>
      <c r="R3" s="139" t="s">
        <v>481</v>
      </c>
      <c r="S3" s="143" t="s">
        <v>28</v>
      </c>
    </row>
    <row r="4" spans="1:19" ht="56.25" thickBot="1" x14ac:dyDescent="0.3">
      <c r="A4" s="169"/>
      <c r="B4" s="129"/>
      <c r="C4" s="129"/>
      <c r="D4" s="129"/>
      <c r="E4" s="129"/>
      <c r="F4" s="131"/>
      <c r="G4" s="171"/>
      <c r="H4" s="170"/>
      <c r="I4" s="157"/>
      <c r="J4" s="138"/>
      <c r="K4" s="138"/>
      <c r="L4" s="140"/>
      <c r="M4" s="140"/>
      <c r="N4" s="120" t="s">
        <v>29</v>
      </c>
      <c r="O4" s="120" t="s">
        <v>30</v>
      </c>
      <c r="P4" s="122" t="s">
        <v>31</v>
      </c>
      <c r="Q4" s="120" t="s">
        <v>482</v>
      </c>
      <c r="R4" s="140"/>
      <c r="S4" s="144"/>
    </row>
    <row r="5" spans="1:19" ht="60.75" customHeight="1" x14ac:dyDescent="0.25">
      <c r="A5" s="108">
        <v>1</v>
      </c>
      <c r="B5" s="107" t="s">
        <v>497</v>
      </c>
      <c r="C5" s="107" t="s">
        <v>34</v>
      </c>
      <c r="D5" s="108" t="s">
        <v>498</v>
      </c>
      <c r="E5" s="108" t="s">
        <v>499</v>
      </c>
      <c r="F5" s="107" t="s">
        <v>36</v>
      </c>
      <c r="G5" s="107" t="s">
        <v>37</v>
      </c>
      <c r="H5" s="107" t="s">
        <v>76</v>
      </c>
      <c r="I5" s="107" t="s">
        <v>500</v>
      </c>
      <c r="J5" s="109">
        <v>25000</v>
      </c>
      <c r="K5" s="109">
        <f>J5/100*70</f>
        <v>17500</v>
      </c>
      <c r="L5" s="296">
        <v>45292</v>
      </c>
      <c r="M5" s="296">
        <v>45627</v>
      </c>
      <c r="N5" s="107"/>
      <c r="O5" s="107"/>
      <c r="P5" s="107"/>
      <c r="Q5" s="107"/>
      <c r="R5" s="107" t="s">
        <v>501</v>
      </c>
      <c r="S5" s="111" t="s">
        <v>70</v>
      </c>
    </row>
  </sheetData>
  <mergeCells count="22">
    <mergeCell ref="R3:R4"/>
    <mergeCell ref="S3:S4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N3:Q3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</mergeCells>
  <pageMargins left="0.7" right="0.7" top="0.78740157499999996" bottom="0.78740157499999996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3F6F-6D46-4A02-BF51-F68BE53422D8}">
  <sheetPr>
    <pageSetUpPr fitToPage="1"/>
  </sheetPr>
  <dimension ref="A1:W11"/>
  <sheetViews>
    <sheetView view="pageBreakPreview" topLeftCell="A4" zoomScale="60" zoomScaleNormal="70" zoomScalePageLayoutView="50" workbookViewId="0">
      <selection activeCell="A6" sqref="A6:S11"/>
    </sheetView>
  </sheetViews>
  <sheetFormatPr defaultColWidth="8.85546875" defaultRowHeight="15" x14ac:dyDescent="0.25"/>
  <cols>
    <col min="1" max="1" width="8.7109375" customWidth="1"/>
    <col min="2" max="2" width="22.7109375" customWidth="1"/>
    <col min="3" max="3" width="20.7109375" customWidth="1"/>
    <col min="4" max="6" width="12.7109375" customWidth="1"/>
    <col min="7" max="7" width="70.7109375" customWidth="1"/>
    <col min="8" max="8" width="12.7109375" customWidth="1"/>
    <col min="9" max="9" width="20.7109375" customWidth="1"/>
    <col min="10" max="10" width="18.28515625" customWidth="1"/>
    <col min="11" max="11" width="70.7109375" customWidth="1"/>
    <col min="12" max="13" width="13.28515625" customWidth="1"/>
    <col min="14" max="15" width="8.7109375" customWidth="1"/>
    <col min="16" max="17" width="10.7109375" customWidth="1"/>
    <col min="18" max="18" width="25.7109375" customWidth="1"/>
    <col min="19" max="19" width="8.7109375" customWidth="1"/>
  </cols>
  <sheetData>
    <row r="1" spans="1:23" ht="18.75" x14ac:dyDescent="0.3">
      <c r="A1" s="161" t="s">
        <v>361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23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67" t="s">
        <v>363</v>
      </c>
      <c r="M2" s="167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23" ht="117.75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72" t="s">
        <v>17</v>
      </c>
      <c r="M3" s="172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23" x14ac:dyDescent="0.25">
      <c r="A4" s="173">
        <v>1</v>
      </c>
      <c r="B4" s="174" t="s">
        <v>368</v>
      </c>
      <c r="C4" s="174" t="s">
        <v>34</v>
      </c>
      <c r="D4" s="174">
        <v>70991308</v>
      </c>
      <c r="E4" s="174">
        <v>107515105</v>
      </c>
      <c r="F4" s="174">
        <v>600050297</v>
      </c>
      <c r="G4" s="174" t="s">
        <v>369</v>
      </c>
      <c r="H4" s="174" t="s">
        <v>36</v>
      </c>
      <c r="I4" s="174" t="s">
        <v>37</v>
      </c>
      <c r="J4" s="174" t="s">
        <v>37</v>
      </c>
      <c r="K4" s="174" t="s">
        <v>369</v>
      </c>
      <c r="L4" s="175">
        <v>1000000</v>
      </c>
      <c r="M4" s="175">
        <f>L4/100*70</f>
        <v>700000</v>
      </c>
      <c r="N4" s="176">
        <v>2021</v>
      </c>
      <c r="O4" s="176">
        <v>2025</v>
      </c>
      <c r="P4" s="176"/>
      <c r="Q4" s="176"/>
      <c r="R4" s="176"/>
      <c r="S4" s="177"/>
      <c r="T4" s="178"/>
      <c r="U4" s="178"/>
      <c r="V4" s="178"/>
      <c r="W4" s="178"/>
    </row>
    <row r="5" spans="1:23" x14ac:dyDescent="0.25">
      <c r="A5" s="179">
        <v>2</v>
      </c>
      <c r="B5" s="180" t="s">
        <v>368</v>
      </c>
      <c r="C5" s="180" t="s">
        <v>34</v>
      </c>
      <c r="D5" s="180">
        <v>70991308</v>
      </c>
      <c r="E5" s="180">
        <v>107515105</v>
      </c>
      <c r="F5" s="180">
        <v>600050297</v>
      </c>
      <c r="G5" s="180" t="s">
        <v>370</v>
      </c>
      <c r="H5" s="180" t="s">
        <v>36</v>
      </c>
      <c r="I5" s="180" t="s">
        <v>37</v>
      </c>
      <c r="J5" s="180" t="s">
        <v>37</v>
      </c>
      <c r="K5" s="180" t="s">
        <v>370</v>
      </c>
      <c r="L5" s="181">
        <v>1000000</v>
      </c>
      <c r="M5" s="181">
        <f t="shared" ref="M5" si="0">L5/100*70</f>
        <v>700000</v>
      </c>
      <c r="N5" s="182">
        <v>2021</v>
      </c>
      <c r="O5" s="182">
        <v>2025</v>
      </c>
      <c r="P5" s="182"/>
      <c r="Q5" s="182"/>
      <c r="R5" s="182"/>
      <c r="S5" s="183"/>
      <c r="T5" s="178"/>
      <c r="U5" s="178"/>
      <c r="V5" s="178"/>
      <c r="W5" s="178"/>
    </row>
    <row r="6" spans="1:23" ht="105.95" customHeight="1" x14ac:dyDescent="0.25">
      <c r="A6" s="179">
        <v>4</v>
      </c>
      <c r="B6" s="180" t="s">
        <v>368</v>
      </c>
      <c r="C6" s="180" t="s">
        <v>34</v>
      </c>
      <c r="D6" s="180">
        <v>70991308</v>
      </c>
      <c r="E6" s="180">
        <v>107515105</v>
      </c>
      <c r="F6" s="180">
        <v>600050297</v>
      </c>
      <c r="G6" s="180" t="s">
        <v>371</v>
      </c>
      <c r="H6" s="180" t="s">
        <v>36</v>
      </c>
      <c r="I6" s="180" t="s">
        <v>37</v>
      </c>
      <c r="J6" s="180" t="s">
        <v>37</v>
      </c>
      <c r="K6" s="46" t="s">
        <v>372</v>
      </c>
      <c r="L6" s="181">
        <v>1000000</v>
      </c>
      <c r="M6" s="181">
        <f>L6/100*70</f>
        <v>700000</v>
      </c>
      <c r="N6" s="184">
        <v>45078</v>
      </c>
      <c r="O6" s="184">
        <v>46419</v>
      </c>
      <c r="P6" s="182"/>
      <c r="Q6" s="182"/>
      <c r="R6" s="46" t="s">
        <v>373</v>
      </c>
      <c r="S6" s="183" t="s">
        <v>70</v>
      </c>
    </row>
    <row r="7" spans="1:23" ht="92.1" customHeight="1" x14ac:dyDescent="0.25">
      <c r="A7" s="179">
        <v>5</v>
      </c>
      <c r="B7" s="180" t="s">
        <v>368</v>
      </c>
      <c r="C7" s="180" t="s">
        <v>34</v>
      </c>
      <c r="D7" s="180">
        <v>70991308</v>
      </c>
      <c r="E7" s="180">
        <v>107515105</v>
      </c>
      <c r="F7" s="180">
        <v>600050297</v>
      </c>
      <c r="G7" s="180" t="s">
        <v>374</v>
      </c>
      <c r="H7" s="180" t="s">
        <v>36</v>
      </c>
      <c r="I7" s="180" t="s">
        <v>37</v>
      </c>
      <c r="J7" s="180" t="s">
        <v>37</v>
      </c>
      <c r="K7" s="19" t="s">
        <v>375</v>
      </c>
      <c r="L7" s="181">
        <v>300000</v>
      </c>
      <c r="M7" s="181">
        <f t="shared" ref="M7:M11" si="1">L7/100*70</f>
        <v>210000</v>
      </c>
      <c r="N7" s="184">
        <v>45292</v>
      </c>
      <c r="O7" s="184">
        <v>46722</v>
      </c>
      <c r="P7" s="182"/>
      <c r="Q7" s="182"/>
      <c r="R7" s="182"/>
      <c r="S7" s="183" t="s">
        <v>70</v>
      </c>
    </row>
    <row r="8" spans="1:23" ht="60.95" customHeight="1" x14ac:dyDescent="0.25">
      <c r="A8" s="179">
        <v>6</v>
      </c>
      <c r="B8" s="180" t="s">
        <v>368</v>
      </c>
      <c r="C8" s="180" t="s">
        <v>34</v>
      </c>
      <c r="D8" s="180">
        <v>70991308</v>
      </c>
      <c r="E8" s="180">
        <v>107515105</v>
      </c>
      <c r="F8" s="180">
        <v>600050297</v>
      </c>
      <c r="G8" s="180" t="s">
        <v>376</v>
      </c>
      <c r="H8" s="180" t="s">
        <v>36</v>
      </c>
      <c r="I8" s="180" t="s">
        <v>37</v>
      </c>
      <c r="J8" s="180" t="s">
        <v>37</v>
      </c>
      <c r="K8" s="19" t="s">
        <v>377</v>
      </c>
      <c r="L8" s="181">
        <v>10000000</v>
      </c>
      <c r="M8" s="181">
        <f t="shared" si="1"/>
        <v>7000000</v>
      </c>
      <c r="N8" s="184">
        <v>45292</v>
      </c>
      <c r="O8" s="184">
        <v>46722</v>
      </c>
      <c r="P8" s="182"/>
      <c r="Q8" s="182"/>
      <c r="R8" s="182"/>
      <c r="S8" s="183" t="s">
        <v>70</v>
      </c>
    </row>
    <row r="9" spans="1:23" ht="44.1" customHeight="1" x14ac:dyDescent="0.25">
      <c r="A9" s="179">
        <v>7</v>
      </c>
      <c r="B9" s="180" t="s">
        <v>368</v>
      </c>
      <c r="C9" s="180" t="s">
        <v>34</v>
      </c>
      <c r="D9" s="180">
        <v>70991308</v>
      </c>
      <c r="E9" s="180">
        <v>107515105</v>
      </c>
      <c r="F9" s="180">
        <v>600050297</v>
      </c>
      <c r="G9" s="180" t="s">
        <v>378</v>
      </c>
      <c r="H9" s="180" t="s">
        <v>36</v>
      </c>
      <c r="I9" s="180" t="s">
        <v>37</v>
      </c>
      <c r="J9" s="180" t="s">
        <v>37</v>
      </c>
      <c r="K9" s="19" t="s">
        <v>379</v>
      </c>
      <c r="L9" s="181">
        <v>10000000</v>
      </c>
      <c r="M9" s="181">
        <f t="shared" si="1"/>
        <v>7000000</v>
      </c>
      <c r="N9" s="184">
        <v>45658</v>
      </c>
      <c r="O9" s="184">
        <v>46722</v>
      </c>
      <c r="P9" s="182"/>
      <c r="Q9" s="182"/>
      <c r="R9" s="182"/>
      <c r="S9" s="183" t="s">
        <v>70</v>
      </c>
    </row>
    <row r="10" spans="1:23" ht="72.95" customHeight="1" x14ac:dyDescent="0.25">
      <c r="A10" s="179">
        <v>8</v>
      </c>
      <c r="B10" s="180" t="s">
        <v>368</v>
      </c>
      <c r="C10" s="180" t="s">
        <v>34</v>
      </c>
      <c r="D10" s="180">
        <v>70991308</v>
      </c>
      <c r="E10" s="180">
        <v>107515105</v>
      </c>
      <c r="F10" s="180">
        <v>600050297</v>
      </c>
      <c r="G10" s="19" t="s">
        <v>380</v>
      </c>
      <c r="H10" s="180" t="s">
        <v>36</v>
      </c>
      <c r="I10" s="180" t="s">
        <v>37</v>
      </c>
      <c r="J10" s="180" t="s">
        <v>37</v>
      </c>
      <c r="K10" s="19" t="s">
        <v>381</v>
      </c>
      <c r="L10" s="181">
        <v>800000</v>
      </c>
      <c r="M10" s="181">
        <f t="shared" si="1"/>
        <v>560000</v>
      </c>
      <c r="N10" s="184">
        <v>45352</v>
      </c>
      <c r="O10" s="184">
        <v>46661</v>
      </c>
      <c r="P10" s="182"/>
      <c r="Q10" s="182"/>
      <c r="R10" s="182"/>
      <c r="S10" s="183" t="s">
        <v>70</v>
      </c>
    </row>
    <row r="11" spans="1:23" ht="90.75" thickBot="1" x14ac:dyDescent="0.3">
      <c r="A11" s="185">
        <v>9</v>
      </c>
      <c r="B11" s="186" t="s">
        <v>368</v>
      </c>
      <c r="C11" s="186" t="s">
        <v>34</v>
      </c>
      <c r="D11" s="186">
        <v>70991308</v>
      </c>
      <c r="E11" s="186">
        <v>107515105</v>
      </c>
      <c r="F11" s="186">
        <v>600050297</v>
      </c>
      <c r="G11" s="56" t="s">
        <v>382</v>
      </c>
      <c r="H11" s="186" t="s">
        <v>36</v>
      </c>
      <c r="I11" s="186" t="s">
        <v>37</v>
      </c>
      <c r="J11" s="186" t="s">
        <v>37</v>
      </c>
      <c r="K11" s="56" t="s">
        <v>383</v>
      </c>
      <c r="L11" s="187">
        <v>100000</v>
      </c>
      <c r="M11" s="187">
        <f t="shared" si="1"/>
        <v>70000</v>
      </c>
      <c r="N11" s="188">
        <v>45352</v>
      </c>
      <c r="O11" s="188">
        <v>46722</v>
      </c>
      <c r="P11" s="189"/>
      <c r="Q11" s="189"/>
      <c r="R11" s="58" t="s">
        <v>373</v>
      </c>
      <c r="S11" s="190" t="s">
        <v>70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29527559055118113" footer="0.29527559055118113"/>
  <pageSetup paperSize="8" scale="50" fitToHeight="0" orientation="landscape" r:id="rId1"/>
  <headerFooter>
    <oddHeader>&amp;L&amp;"Calibri,Tučné"&amp;14&amp;K000000Strategický rámec MAP v ORP Lysá&amp;C&amp;"Calibri,Tučné"&amp;14&amp;K000000&amp;A&amp;R&amp;G</oddHead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D13D-2BFF-44A8-BAC7-8B4F36ECE7B1}">
  <sheetPr>
    <tabColor theme="0"/>
    <pageSetUpPr fitToPage="1"/>
  </sheetPr>
  <dimension ref="A1:W14"/>
  <sheetViews>
    <sheetView view="pageBreakPreview" topLeftCell="A7" zoomScale="60" zoomScaleNormal="70" zoomScalePageLayoutView="50" workbookViewId="0">
      <selection activeCell="A6" sqref="A6:S11"/>
    </sheetView>
  </sheetViews>
  <sheetFormatPr defaultColWidth="8.85546875" defaultRowHeight="15" x14ac:dyDescent="0.25"/>
  <cols>
    <col min="1" max="1" width="8.7109375" customWidth="1"/>
    <col min="2" max="2" width="22.7109375" customWidth="1"/>
    <col min="3" max="3" width="20.7109375" customWidth="1"/>
    <col min="4" max="6" width="12.7109375" customWidth="1"/>
    <col min="7" max="7" width="70.7109375" customWidth="1"/>
    <col min="8" max="8" width="12.7109375" customWidth="1"/>
    <col min="9" max="9" width="20.7109375" customWidth="1"/>
    <col min="10" max="10" width="18.28515625" customWidth="1"/>
    <col min="11" max="11" width="70.7109375" customWidth="1"/>
    <col min="12" max="13" width="13.28515625" customWidth="1"/>
    <col min="14" max="15" width="8.7109375" customWidth="1"/>
    <col min="16" max="17" width="10.7109375" customWidth="1"/>
    <col min="18" max="18" width="25.7109375" customWidth="1"/>
    <col min="19" max="19" width="8.7109375" customWidth="1"/>
  </cols>
  <sheetData>
    <row r="1" spans="1:23" ht="18.75" x14ac:dyDescent="0.3">
      <c r="A1" s="161" t="s">
        <v>361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23" ht="45" customHeight="1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67" t="s">
        <v>363</v>
      </c>
      <c r="M2" s="167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23" ht="117.75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72" t="s">
        <v>17</v>
      </c>
      <c r="M3" s="172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23" ht="39.950000000000003" customHeight="1" x14ac:dyDescent="0.25">
      <c r="A4" s="40">
        <v>1</v>
      </c>
      <c r="B4" s="25" t="s">
        <v>384</v>
      </c>
      <c r="C4" s="25" t="s">
        <v>34</v>
      </c>
      <c r="D4" s="25">
        <v>70991235</v>
      </c>
      <c r="E4" s="25">
        <v>107515571</v>
      </c>
      <c r="F4" s="25">
        <v>600050475</v>
      </c>
      <c r="G4" s="25" t="s">
        <v>385</v>
      </c>
      <c r="H4" s="25" t="s">
        <v>386</v>
      </c>
      <c r="I4" s="25" t="s">
        <v>37</v>
      </c>
      <c r="J4" s="25" t="s">
        <v>120</v>
      </c>
      <c r="K4" s="25" t="s">
        <v>385</v>
      </c>
      <c r="L4" s="41">
        <v>55000000</v>
      </c>
      <c r="M4" s="41">
        <f>L4/100*70</f>
        <v>38500000</v>
      </c>
      <c r="N4" s="42">
        <v>2021</v>
      </c>
      <c r="O4" s="42">
        <v>2022</v>
      </c>
      <c r="P4" s="42" t="s">
        <v>40</v>
      </c>
      <c r="Q4" s="25"/>
      <c r="R4" s="25" t="s">
        <v>387</v>
      </c>
      <c r="S4" s="44" t="s">
        <v>182</v>
      </c>
    </row>
    <row r="5" spans="1:23" ht="39.950000000000003" customHeight="1" x14ac:dyDescent="0.25">
      <c r="A5" s="45">
        <v>2</v>
      </c>
      <c r="B5" s="19" t="s">
        <v>384</v>
      </c>
      <c r="C5" s="19" t="s">
        <v>34</v>
      </c>
      <c r="D5" s="19">
        <v>70991235</v>
      </c>
      <c r="E5" s="19">
        <v>107515571</v>
      </c>
      <c r="F5" s="19">
        <v>600050475</v>
      </c>
      <c r="G5" s="19" t="s">
        <v>388</v>
      </c>
      <c r="H5" s="19" t="s">
        <v>386</v>
      </c>
      <c r="I5" s="19" t="s">
        <v>37</v>
      </c>
      <c r="J5" s="19" t="s">
        <v>120</v>
      </c>
      <c r="K5" s="19" t="s">
        <v>388</v>
      </c>
      <c r="L5" s="47">
        <v>150000</v>
      </c>
      <c r="M5" s="47">
        <f t="shared" ref="M5:M12" si="0">L5/100*70</f>
        <v>105000</v>
      </c>
      <c r="N5" s="46">
        <v>2022</v>
      </c>
      <c r="O5" s="46">
        <v>2022</v>
      </c>
      <c r="P5" s="46"/>
      <c r="Q5" s="19"/>
      <c r="R5" s="19"/>
      <c r="S5" s="78"/>
    </row>
    <row r="6" spans="1:23" ht="39.950000000000003" customHeight="1" x14ac:dyDescent="0.25">
      <c r="A6" s="45">
        <v>3</v>
      </c>
      <c r="B6" s="19" t="s">
        <v>384</v>
      </c>
      <c r="C6" s="19" t="s">
        <v>34</v>
      </c>
      <c r="D6" s="19">
        <v>70991235</v>
      </c>
      <c r="E6" s="19">
        <v>107515571</v>
      </c>
      <c r="F6" s="19">
        <v>600050475</v>
      </c>
      <c r="G6" s="19" t="s">
        <v>389</v>
      </c>
      <c r="H6" s="19" t="s">
        <v>386</v>
      </c>
      <c r="I6" s="19" t="s">
        <v>37</v>
      </c>
      <c r="J6" s="19" t="s">
        <v>120</v>
      </c>
      <c r="K6" s="19" t="s">
        <v>389</v>
      </c>
      <c r="L6" s="47">
        <v>5000000</v>
      </c>
      <c r="M6" s="47">
        <f t="shared" si="0"/>
        <v>3500000</v>
      </c>
      <c r="N6" s="46">
        <v>2022</v>
      </c>
      <c r="O6" s="46">
        <v>2022</v>
      </c>
      <c r="P6" s="46"/>
      <c r="Q6" s="19"/>
      <c r="R6" s="19"/>
      <c r="S6" s="78"/>
    </row>
    <row r="7" spans="1:23" ht="39.950000000000003" customHeight="1" x14ac:dyDescent="0.25">
      <c r="A7" s="45">
        <v>4</v>
      </c>
      <c r="B7" s="19" t="s">
        <v>384</v>
      </c>
      <c r="C7" s="19" t="s">
        <v>34</v>
      </c>
      <c r="D7" s="19">
        <v>70991235</v>
      </c>
      <c r="E7" s="19">
        <v>107515571</v>
      </c>
      <c r="F7" s="19">
        <v>600050475</v>
      </c>
      <c r="G7" s="19" t="s">
        <v>390</v>
      </c>
      <c r="H7" s="19" t="s">
        <v>386</v>
      </c>
      <c r="I7" s="19" t="s">
        <v>37</v>
      </c>
      <c r="J7" s="19" t="s">
        <v>120</v>
      </c>
      <c r="K7" s="19" t="s">
        <v>390</v>
      </c>
      <c r="L7" s="47">
        <v>2000000</v>
      </c>
      <c r="M7" s="47">
        <f t="shared" si="0"/>
        <v>1400000</v>
      </c>
      <c r="N7" s="46">
        <v>2023</v>
      </c>
      <c r="O7" s="46">
        <v>2023</v>
      </c>
      <c r="P7" s="46"/>
      <c r="Q7" s="19"/>
      <c r="R7" s="19"/>
      <c r="S7" s="78"/>
    </row>
    <row r="8" spans="1:23" ht="39.950000000000003" customHeight="1" x14ac:dyDescent="0.25">
      <c r="A8" s="45">
        <v>5</v>
      </c>
      <c r="B8" s="19" t="s">
        <v>384</v>
      </c>
      <c r="C8" s="19" t="s">
        <v>34</v>
      </c>
      <c r="D8" s="19">
        <v>70991235</v>
      </c>
      <c r="E8" s="19">
        <v>107515571</v>
      </c>
      <c r="F8" s="19">
        <v>600050475</v>
      </c>
      <c r="G8" s="19" t="s">
        <v>391</v>
      </c>
      <c r="H8" s="19" t="s">
        <v>386</v>
      </c>
      <c r="I8" s="19" t="s">
        <v>37</v>
      </c>
      <c r="J8" s="19" t="s">
        <v>120</v>
      </c>
      <c r="K8" s="19" t="s">
        <v>391</v>
      </c>
      <c r="L8" s="47">
        <v>1500000</v>
      </c>
      <c r="M8" s="47">
        <f t="shared" si="0"/>
        <v>1050000</v>
      </c>
      <c r="N8" s="46">
        <v>2023</v>
      </c>
      <c r="O8" s="46">
        <v>2023</v>
      </c>
      <c r="P8" s="46"/>
      <c r="Q8" s="19"/>
      <c r="R8" s="19"/>
      <c r="S8" s="78"/>
    </row>
    <row r="9" spans="1:23" ht="39.950000000000003" customHeight="1" x14ac:dyDescent="0.25">
      <c r="A9" s="45">
        <v>6</v>
      </c>
      <c r="B9" s="19" t="s">
        <v>384</v>
      </c>
      <c r="C9" s="19" t="s">
        <v>34</v>
      </c>
      <c r="D9" s="19">
        <v>70991235</v>
      </c>
      <c r="E9" s="19">
        <v>107515571</v>
      </c>
      <c r="F9" s="19">
        <v>600050475</v>
      </c>
      <c r="G9" s="19" t="s">
        <v>392</v>
      </c>
      <c r="H9" s="19" t="s">
        <v>386</v>
      </c>
      <c r="I9" s="19" t="s">
        <v>37</v>
      </c>
      <c r="J9" s="19" t="s">
        <v>120</v>
      </c>
      <c r="K9" s="19" t="s">
        <v>392</v>
      </c>
      <c r="L9" s="47">
        <v>1500000</v>
      </c>
      <c r="M9" s="47">
        <f t="shared" si="0"/>
        <v>1050000</v>
      </c>
      <c r="N9" s="46">
        <v>2021</v>
      </c>
      <c r="O9" s="46">
        <v>2021</v>
      </c>
      <c r="P9" s="46"/>
      <c r="Q9" s="19"/>
      <c r="R9" s="19"/>
      <c r="S9" s="78"/>
    </row>
    <row r="10" spans="1:23" ht="39.950000000000003" customHeight="1" x14ac:dyDescent="0.25">
      <c r="A10" s="45">
        <v>7</v>
      </c>
      <c r="B10" s="19" t="s">
        <v>384</v>
      </c>
      <c r="C10" s="19" t="s">
        <v>34</v>
      </c>
      <c r="D10" s="19">
        <v>70991235</v>
      </c>
      <c r="E10" s="19">
        <v>107515571</v>
      </c>
      <c r="F10" s="19">
        <v>600050475</v>
      </c>
      <c r="G10" s="19" t="s">
        <v>393</v>
      </c>
      <c r="H10" s="19" t="s">
        <v>386</v>
      </c>
      <c r="I10" s="19" t="s">
        <v>37</v>
      </c>
      <c r="J10" s="19" t="s">
        <v>120</v>
      </c>
      <c r="K10" s="19" t="s">
        <v>393</v>
      </c>
      <c r="L10" s="47">
        <v>3000000</v>
      </c>
      <c r="M10" s="47">
        <f t="shared" si="0"/>
        <v>2100000</v>
      </c>
      <c r="N10" s="46">
        <v>2025</v>
      </c>
      <c r="O10" s="46">
        <v>2025</v>
      </c>
      <c r="P10" s="46"/>
      <c r="Q10" s="19"/>
      <c r="R10" s="19"/>
      <c r="S10" s="78"/>
    </row>
    <row r="11" spans="1:23" ht="39.950000000000003" customHeight="1" x14ac:dyDescent="0.25">
      <c r="A11" s="45">
        <v>8</v>
      </c>
      <c r="B11" s="19" t="s">
        <v>384</v>
      </c>
      <c r="C11" s="19" t="s">
        <v>34</v>
      </c>
      <c r="D11" s="19">
        <v>70991235</v>
      </c>
      <c r="E11" s="19">
        <v>107515571</v>
      </c>
      <c r="F11" s="19">
        <v>600050475</v>
      </c>
      <c r="G11" s="19" t="s">
        <v>394</v>
      </c>
      <c r="H11" s="19" t="s">
        <v>386</v>
      </c>
      <c r="I11" s="19" t="s">
        <v>37</v>
      </c>
      <c r="J11" s="19" t="s">
        <v>120</v>
      </c>
      <c r="K11" s="19" t="s">
        <v>394</v>
      </c>
      <c r="L11" s="47">
        <v>800000</v>
      </c>
      <c r="M11" s="47">
        <f t="shared" si="0"/>
        <v>560000</v>
      </c>
      <c r="N11" s="46">
        <v>2023</v>
      </c>
      <c r="O11" s="46">
        <v>2023</v>
      </c>
      <c r="P11" s="46"/>
      <c r="Q11" s="19"/>
      <c r="R11" s="19"/>
      <c r="S11" s="78"/>
    </row>
    <row r="12" spans="1:23" ht="39.950000000000003" customHeight="1" x14ac:dyDescent="0.25">
      <c r="A12" s="45">
        <v>9</v>
      </c>
      <c r="B12" s="19" t="s">
        <v>384</v>
      </c>
      <c r="C12" s="19" t="s">
        <v>34</v>
      </c>
      <c r="D12" s="19">
        <v>70991235</v>
      </c>
      <c r="E12" s="19">
        <v>107515571</v>
      </c>
      <c r="F12" s="19">
        <v>600050475</v>
      </c>
      <c r="G12" s="19" t="s">
        <v>395</v>
      </c>
      <c r="H12" s="19" t="s">
        <v>386</v>
      </c>
      <c r="I12" s="19" t="s">
        <v>37</v>
      </c>
      <c r="J12" s="19" t="s">
        <v>120</v>
      </c>
      <c r="K12" s="19" t="s">
        <v>395</v>
      </c>
      <c r="L12" s="47">
        <v>2000000</v>
      </c>
      <c r="M12" s="47">
        <f t="shared" si="0"/>
        <v>1400000</v>
      </c>
      <c r="N12" s="46">
        <v>2021</v>
      </c>
      <c r="O12" s="46">
        <v>2021</v>
      </c>
      <c r="P12" s="46"/>
      <c r="Q12" s="19"/>
      <c r="R12" s="19"/>
      <c r="S12" s="78"/>
    </row>
    <row r="13" spans="1:23" ht="75" x14ac:dyDescent="0.25">
      <c r="A13" s="45">
        <v>10</v>
      </c>
      <c r="B13" s="19" t="s">
        <v>384</v>
      </c>
      <c r="C13" s="19" t="s">
        <v>34</v>
      </c>
      <c r="D13" s="19">
        <v>70991235</v>
      </c>
      <c r="E13" s="19">
        <v>107515571</v>
      </c>
      <c r="F13" s="19">
        <v>600050475</v>
      </c>
      <c r="G13" s="19" t="s">
        <v>396</v>
      </c>
      <c r="H13" s="19" t="s">
        <v>386</v>
      </c>
      <c r="I13" s="19" t="s">
        <v>37</v>
      </c>
      <c r="J13" s="19" t="s">
        <v>120</v>
      </c>
      <c r="K13" s="19" t="s">
        <v>397</v>
      </c>
      <c r="L13" s="47">
        <v>4500000</v>
      </c>
      <c r="M13" s="47">
        <f>L13/100*70</f>
        <v>3150000</v>
      </c>
      <c r="N13" s="19">
        <v>2022</v>
      </c>
      <c r="O13" s="19">
        <v>2024</v>
      </c>
      <c r="P13" s="46" t="s">
        <v>40</v>
      </c>
      <c r="Q13" s="19"/>
      <c r="R13" s="19" t="s">
        <v>398</v>
      </c>
      <c r="S13" s="78"/>
    </row>
    <row r="14" spans="1:23" ht="90.75" thickBot="1" x14ac:dyDescent="0.3">
      <c r="A14" s="55">
        <v>11</v>
      </c>
      <c r="B14" s="56" t="s">
        <v>384</v>
      </c>
      <c r="C14" s="56" t="s">
        <v>34</v>
      </c>
      <c r="D14" s="56">
        <v>70991235</v>
      </c>
      <c r="E14" s="56">
        <v>107515571</v>
      </c>
      <c r="F14" s="56">
        <v>600050475</v>
      </c>
      <c r="G14" s="56" t="s">
        <v>399</v>
      </c>
      <c r="H14" s="56" t="s">
        <v>386</v>
      </c>
      <c r="I14" s="56" t="s">
        <v>37</v>
      </c>
      <c r="J14" s="56" t="s">
        <v>120</v>
      </c>
      <c r="K14" s="56" t="s">
        <v>400</v>
      </c>
      <c r="L14" s="57">
        <v>15000000</v>
      </c>
      <c r="M14" s="57">
        <f>L14/100*70</f>
        <v>10500000</v>
      </c>
      <c r="N14" s="56">
        <v>2023</v>
      </c>
      <c r="O14" s="56">
        <v>2025</v>
      </c>
      <c r="P14" s="58"/>
      <c r="Q14" s="56"/>
      <c r="R14" s="56" t="s">
        <v>401</v>
      </c>
      <c r="S14" s="79" t="s">
        <v>70</v>
      </c>
      <c r="T14" s="191"/>
      <c r="U14" s="191"/>
      <c r="V14" s="191"/>
      <c r="W14" s="19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29527559055118113" footer="0.29527559055118113"/>
  <pageSetup paperSize="8" scale="50" fitToHeight="0" orientation="landscape" r:id="rId1"/>
  <headerFooter>
    <oddHeader>&amp;L&amp;"Calibri,Tučné"&amp;14&amp;K000000Strategický rámec MAP v ORP Lysá&amp;C&amp;"Calibri,Tučné"&amp;14&amp;K000000&amp;A&amp;R&amp;G</oddHeader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656E2-B634-4A20-9E82-DA9FC0EE213C}">
  <sheetPr>
    <tabColor theme="0"/>
    <pageSetUpPr fitToPage="1"/>
  </sheetPr>
  <dimension ref="A1:S8"/>
  <sheetViews>
    <sheetView view="pageBreakPreview" zoomScale="60" zoomScaleNormal="70" zoomScalePageLayoutView="70" workbookViewId="0">
      <selection activeCell="A6" sqref="A6:S11"/>
    </sheetView>
  </sheetViews>
  <sheetFormatPr defaultColWidth="8.85546875" defaultRowHeight="15" x14ac:dyDescent="0.25"/>
  <cols>
    <col min="1" max="1" width="8.7109375" customWidth="1"/>
    <col min="2" max="2" width="22.7109375" customWidth="1"/>
    <col min="3" max="3" width="20.7109375" customWidth="1"/>
    <col min="4" max="6" width="12.7109375" customWidth="1"/>
    <col min="7" max="7" width="70.7109375" customWidth="1"/>
    <col min="8" max="8" width="12.7109375" customWidth="1"/>
    <col min="9" max="9" width="20.7109375" customWidth="1"/>
    <col min="10" max="10" width="18.28515625" customWidth="1"/>
    <col min="11" max="11" width="70.7109375" customWidth="1"/>
    <col min="12" max="13" width="13.28515625" customWidth="1"/>
    <col min="14" max="15" width="8.7109375" customWidth="1"/>
    <col min="16" max="17" width="10.7109375" customWidth="1"/>
    <col min="18" max="18" width="25.7109375" customWidth="1"/>
    <col min="19" max="19" width="8.7109375" customWidth="1"/>
  </cols>
  <sheetData>
    <row r="1" spans="1:19" ht="18.75" x14ac:dyDescent="0.3">
      <c r="A1" s="161" t="s">
        <v>361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19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67" t="s">
        <v>363</v>
      </c>
      <c r="M2" s="167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19" ht="117.75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72" t="s">
        <v>17</v>
      </c>
      <c r="M3" s="172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19" x14ac:dyDescent="0.25">
      <c r="A4" s="173">
        <v>1</v>
      </c>
      <c r="B4" s="174" t="s">
        <v>402</v>
      </c>
      <c r="C4" s="174" t="s">
        <v>75</v>
      </c>
      <c r="D4" s="174">
        <v>72536691</v>
      </c>
      <c r="E4" s="174">
        <v>181029961</v>
      </c>
      <c r="F4" s="174">
        <v>691003246</v>
      </c>
      <c r="G4" s="174" t="s">
        <v>403</v>
      </c>
      <c r="H4" s="174" t="s">
        <v>36</v>
      </c>
      <c r="I4" s="174" t="s">
        <v>37</v>
      </c>
      <c r="J4" s="174" t="s">
        <v>76</v>
      </c>
      <c r="K4" s="25" t="s">
        <v>403</v>
      </c>
      <c r="L4" s="175">
        <v>500000</v>
      </c>
      <c r="M4" s="175">
        <f>L4/100*70</f>
        <v>350000</v>
      </c>
      <c r="N4" s="174">
        <v>2021</v>
      </c>
      <c r="O4" s="174">
        <v>2022</v>
      </c>
      <c r="P4" s="174"/>
      <c r="Q4" s="174"/>
      <c r="R4" s="174"/>
      <c r="S4" s="177"/>
    </row>
    <row r="5" spans="1:19" x14ac:dyDescent="0.25">
      <c r="A5" s="179">
        <v>2</v>
      </c>
      <c r="B5" s="180" t="s">
        <v>402</v>
      </c>
      <c r="C5" s="180" t="s">
        <v>75</v>
      </c>
      <c r="D5" s="180">
        <v>72536691</v>
      </c>
      <c r="E5" s="180">
        <v>181029961</v>
      </c>
      <c r="F5" s="180">
        <v>691003246</v>
      </c>
      <c r="G5" s="180" t="s">
        <v>404</v>
      </c>
      <c r="H5" s="180" t="s">
        <v>36</v>
      </c>
      <c r="I5" s="180" t="s">
        <v>37</v>
      </c>
      <c r="J5" s="180" t="s">
        <v>76</v>
      </c>
      <c r="K5" s="19" t="s">
        <v>404</v>
      </c>
      <c r="L5" s="181">
        <v>1000000</v>
      </c>
      <c r="M5" s="181">
        <f>L5/100*85</f>
        <v>850000</v>
      </c>
      <c r="N5" s="180">
        <v>2021</v>
      </c>
      <c r="O5" s="180">
        <v>2023</v>
      </c>
      <c r="P5" s="180"/>
      <c r="Q5" s="180"/>
      <c r="R5" s="180"/>
      <c r="S5" s="183"/>
    </row>
    <row r="6" spans="1:19" ht="177.95" customHeight="1" x14ac:dyDescent="0.25">
      <c r="A6" s="179">
        <v>3</v>
      </c>
      <c r="B6" s="180" t="s">
        <v>402</v>
      </c>
      <c r="C6" s="180" t="s">
        <v>75</v>
      </c>
      <c r="D6" s="180">
        <v>72536691</v>
      </c>
      <c r="E6" s="180">
        <v>181029961</v>
      </c>
      <c r="F6" s="180">
        <v>691003246</v>
      </c>
      <c r="G6" s="180" t="s">
        <v>405</v>
      </c>
      <c r="H6" s="180" t="s">
        <v>36</v>
      </c>
      <c r="I6" s="180" t="s">
        <v>37</v>
      </c>
      <c r="J6" s="180" t="s">
        <v>76</v>
      </c>
      <c r="K6" s="19" t="s">
        <v>406</v>
      </c>
      <c r="L6" s="181">
        <v>450000</v>
      </c>
      <c r="M6" s="181">
        <f t="shared" ref="M6:M7" si="0">L6/100*85</f>
        <v>382500</v>
      </c>
      <c r="N6" s="180"/>
      <c r="O6" s="180"/>
      <c r="P6" s="180"/>
      <c r="Q6" s="180"/>
      <c r="R6" s="19" t="s">
        <v>407</v>
      </c>
      <c r="S6" s="183" t="s">
        <v>70</v>
      </c>
    </row>
    <row r="7" spans="1:19" ht="144" customHeight="1" thickBot="1" x14ac:dyDescent="0.3">
      <c r="A7" s="55">
        <v>4</v>
      </c>
      <c r="B7" s="56" t="s">
        <v>402</v>
      </c>
      <c r="C7" s="56" t="s">
        <v>75</v>
      </c>
      <c r="D7" s="56">
        <v>72536691</v>
      </c>
      <c r="E7" s="56">
        <v>181029961</v>
      </c>
      <c r="F7" s="56">
        <v>691003246</v>
      </c>
      <c r="G7" s="56" t="s">
        <v>408</v>
      </c>
      <c r="H7" s="56" t="s">
        <v>36</v>
      </c>
      <c r="I7" s="56" t="s">
        <v>37</v>
      </c>
      <c r="J7" s="56" t="s">
        <v>76</v>
      </c>
      <c r="K7" s="56" t="s">
        <v>409</v>
      </c>
      <c r="L7" s="57">
        <v>2000000</v>
      </c>
      <c r="M7" s="57">
        <f t="shared" si="0"/>
        <v>1700000</v>
      </c>
      <c r="N7" s="56"/>
      <c r="O7" s="56"/>
      <c r="P7" s="56"/>
      <c r="Q7" s="56"/>
      <c r="R7" s="56" t="s">
        <v>410</v>
      </c>
      <c r="S7" s="79" t="s">
        <v>70</v>
      </c>
    </row>
    <row r="8" spans="1:19" x14ac:dyDescent="0.25">
      <c r="L8" s="2"/>
      <c r="M8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29527559055118113" footer="0.29527559055118113"/>
  <pageSetup paperSize="8" scale="50" fitToHeight="0" orientation="landscape" r:id="rId1"/>
  <headerFooter>
    <oddHeader>&amp;L&amp;"Calibri,Tučné"&amp;14&amp;K000000Strategický rámec MAP v ORP Lysá&amp;C&amp;"Calibri,Tučné"&amp;14&amp;K000000&amp;A&amp;R&amp;G</oddHeader>
    <oddFooter>&amp;C&amp;G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4261-747B-4EDE-9590-1066C10B9012}">
  <sheetPr>
    <pageSetUpPr fitToPage="1"/>
  </sheetPr>
  <dimension ref="A1:S6"/>
  <sheetViews>
    <sheetView view="pageBreakPreview" topLeftCell="E1" zoomScale="60" zoomScaleNormal="70" zoomScalePageLayoutView="50" workbookViewId="0">
      <selection activeCell="A6" sqref="A6:S11"/>
    </sheetView>
  </sheetViews>
  <sheetFormatPr defaultColWidth="8.85546875" defaultRowHeight="15" x14ac:dyDescent="0.25"/>
  <cols>
    <col min="1" max="1" width="8.7109375" customWidth="1"/>
    <col min="2" max="2" width="22.7109375" customWidth="1"/>
    <col min="3" max="3" width="20.7109375" customWidth="1"/>
    <col min="4" max="6" width="12.7109375" customWidth="1"/>
    <col min="7" max="7" width="70.7109375" customWidth="1"/>
    <col min="8" max="8" width="12.7109375" customWidth="1"/>
    <col min="9" max="9" width="20.7109375" customWidth="1"/>
    <col min="10" max="10" width="18.28515625" customWidth="1"/>
    <col min="11" max="11" width="70.7109375" customWidth="1"/>
    <col min="12" max="13" width="13.28515625" customWidth="1"/>
    <col min="14" max="15" width="8.7109375" customWidth="1"/>
    <col min="16" max="17" width="10.7109375" customWidth="1"/>
    <col min="18" max="18" width="25.7109375" customWidth="1"/>
    <col min="19" max="19" width="8.7109375" customWidth="1"/>
  </cols>
  <sheetData>
    <row r="1" spans="1:19" ht="18.75" x14ac:dyDescent="0.3">
      <c r="A1" s="161" t="s">
        <v>361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19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67" t="s">
        <v>363</v>
      </c>
      <c r="M2" s="167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19" ht="117.75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72" t="s">
        <v>17</v>
      </c>
      <c r="M3" s="172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19" x14ac:dyDescent="0.25">
      <c r="A4" s="192">
        <v>1</v>
      </c>
      <c r="B4" s="193" t="s">
        <v>411</v>
      </c>
      <c r="C4" s="193" t="s">
        <v>34</v>
      </c>
      <c r="D4" s="193">
        <v>70991332</v>
      </c>
      <c r="E4" s="193">
        <v>107515121</v>
      </c>
      <c r="F4" s="193">
        <v>600050301</v>
      </c>
      <c r="G4" s="193" t="s">
        <v>412</v>
      </c>
      <c r="H4" s="193" t="s">
        <v>36</v>
      </c>
      <c r="I4" s="193" t="s">
        <v>37</v>
      </c>
      <c r="J4" s="193" t="s">
        <v>37</v>
      </c>
      <c r="K4" s="193" t="s">
        <v>412</v>
      </c>
      <c r="L4" s="194">
        <v>600000</v>
      </c>
      <c r="M4" s="194">
        <f>L4/100*70</f>
        <v>420000</v>
      </c>
      <c r="N4" s="195">
        <v>2021</v>
      </c>
      <c r="O4" s="195">
        <v>2021</v>
      </c>
      <c r="P4" s="193"/>
      <c r="Q4" s="193"/>
      <c r="R4" s="193"/>
      <c r="S4" s="196" t="s">
        <v>70</v>
      </c>
    </row>
    <row r="5" spans="1:19" ht="15.75" thickBot="1" x14ac:dyDescent="0.3">
      <c r="A5" s="197" t="s">
        <v>413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M5" s="36"/>
      <c r="N5" s="35"/>
      <c r="O5" s="35"/>
      <c r="P5" s="35"/>
      <c r="Q5" s="35"/>
      <c r="R5" s="35"/>
      <c r="S5" s="37"/>
    </row>
    <row r="6" spans="1:19" x14ac:dyDescent="0.25">
      <c r="L6" s="2"/>
      <c r="M6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29527559055118113" footer="0.29527559055118113"/>
  <pageSetup paperSize="8" scale="50" fitToHeight="0" orientation="landscape" r:id="rId1"/>
  <headerFooter>
    <oddHeader>&amp;L&amp;"Calibri,Tučné"&amp;14&amp;K000000Strategický rámec MAP v ORP Lysá&amp;C&amp;"Calibri,Tučné"&amp;14&amp;K000000&amp;A&amp;R&amp;G</oddHeader>
    <oddFooter>&amp;C&amp;G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84389-530D-4288-B277-4C0797AAAE93}">
  <sheetPr>
    <tabColor rgb="FFFF0000"/>
    <pageSetUpPr fitToPage="1"/>
  </sheetPr>
  <dimension ref="A1:S8"/>
  <sheetViews>
    <sheetView view="pageBreakPreview" zoomScale="60" zoomScaleNormal="70" zoomScalePageLayoutView="50" workbookViewId="0">
      <selection activeCell="A6" sqref="A6:S11"/>
    </sheetView>
  </sheetViews>
  <sheetFormatPr defaultColWidth="8.85546875" defaultRowHeight="15" x14ac:dyDescent="0.25"/>
  <cols>
    <col min="1" max="1" width="8.7109375" customWidth="1"/>
    <col min="2" max="2" width="22.7109375" customWidth="1"/>
    <col min="3" max="3" width="20.7109375" customWidth="1"/>
    <col min="4" max="6" width="12.7109375" customWidth="1"/>
    <col min="7" max="7" width="70.7109375" customWidth="1"/>
    <col min="8" max="8" width="12.7109375" customWidth="1"/>
    <col min="9" max="9" width="20.7109375" customWidth="1"/>
    <col min="10" max="10" width="18.28515625" customWidth="1"/>
    <col min="11" max="11" width="70.7109375" customWidth="1"/>
    <col min="12" max="13" width="13.28515625" customWidth="1"/>
    <col min="14" max="15" width="8.7109375" customWidth="1"/>
    <col min="16" max="17" width="10.7109375" customWidth="1"/>
    <col min="18" max="18" width="25.7109375" customWidth="1"/>
    <col min="19" max="19" width="8.7109375" customWidth="1"/>
  </cols>
  <sheetData>
    <row r="1" spans="1:19" ht="18.75" x14ac:dyDescent="0.3">
      <c r="A1" s="161" t="s">
        <v>361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19" x14ac:dyDescent="0.25">
      <c r="A2" s="126" t="s">
        <v>1</v>
      </c>
      <c r="B2" s="164" t="s">
        <v>2</v>
      </c>
      <c r="C2" s="164"/>
      <c r="D2" s="164"/>
      <c r="E2" s="164"/>
      <c r="F2" s="164"/>
      <c r="G2" s="164" t="s">
        <v>3</v>
      </c>
      <c r="H2" s="165" t="s">
        <v>362</v>
      </c>
      <c r="I2" s="166" t="s">
        <v>5</v>
      </c>
      <c r="J2" s="164" t="s">
        <v>6</v>
      </c>
      <c r="K2" s="164" t="s">
        <v>7</v>
      </c>
      <c r="L2" s="167" t="s">
        <v>363</v>
      </c>
      <c r="M2" s="167"/>
      <c r="N2" s="135" t="s">
        <v>9</v>
      </c>
      <c r="O2" s="135"/>
      <c r="P2" s="165" t="s">
        <v>364</v>
      </c>
      <c r="Q2" s="165"/>
      <c r="R2" s="135" t="s">
        <v>11</v>
      </c>
      <c r="S2" s="136"/>
    </row>
    <row r="3" spans="1:19" ht="117.75" thickBot="1" x14ac:dyDescent="0.3">
      <c r="A3" s="127"/>
      <c r="B3" s="168" t="s">
        <v>12</v>
      </c>
      <c r="C3" s="168" t="s">
        <v>13</v>
      </c>
      <c r="D3" s="168" t="s">
        <v>14</v>
      </c>
      <c r="E3" s="168" t="s">
        <v>15</v>
      </c>
      <c r="F3" s="168" t="s">
        <v>16</v>
      </c>
      <c r="G3" s="169"/>
      <c r="H3" s="170"/>
      <c r="I3" s="171"/>
      <c r="J3" s="169"/>
      <c r="K3" s="169"/>
      <c r="L3" s="121" t="s">
        <v>17</v>
      </c>
      <c r="M3" s="121" t="s">
        <v>365</v>
      </c>
      <c r="N3" s="118" t="s">
        <v>19</v>
      </c>
      <c r="O3" s="118" t="s">
        <v>20</v>
      </c>
      <c r="P3" s="122" t="s">
        <v>366</v>
      </c>
      <c r="Q3" s="122" t="s">
        <v>367</v>
      </c>
      <c r="R3" s="118" t="s">
        <v>27</v>
      </c>
      <c r="S3" s="119" t="s">
        <v>28</v>
      </c>
    </row>
    <row r="4" spans="1:19" ht="75" x14ac:dyDescent="0.25">
      <c r="A4" s="198">
        <v>1</v>
      </c>
      <c r="B4" s="199" t="s">
        <v>414</v>
      </c>
      <c r="C4" s="200" t="s">
        <v>415</v>
      </c>
      <c r="D4" s="201">
        <v>71194762</v>
      </c>
      <c r="E4" s="201">
        <v>162000481</v>
      </c>
      <c r="F4" s="201">
        <v>662000471</v>
      </c>
      <c r="G4" s="200" t="s">
        <v>416</v>
      </c>
      <c r="H4" s="200" t="s">
        <v>36</v>
      </c>
      <c r="I4" s="200" t="s">
        <v>37</v>
      </c>
      <c r="J4" s="201" t="s">
        <v>417</v>
      </c>
      <c r="K4" s="202" t="s">
        <v>418</v>
      </c>
      <c r="L4" s="203">
        <v>25000000</v>
      </c>
      <c r="M4" s="203">
        <f>L4/100*70</f>
        <v>17500000</v>
      </c>
      <c r="N4" s="201">
        <v>2024</v>
      </c>
      <c r="O4" s="201">
        <v>2028</v>
      </c>
      <c r="P4" s="200"/>
      <c r="Q4" s="200"/>
      <c r="R4" s="202" t="s">
        <v>419</v>
      </c>
      <c r="S4" s="204" t="s">
        <v>70</v>
      </c>
    </row>
    <row r="5" spans="1:19" ht="60" x14ac:dyDescent="0.25">
      <c r="A5" s="205">
        <v>2</v>
      </c>
      <c r="B5" s="180" t="s">
        <v>414</v>
      </c>
      <c r="C5" s="206" t="s">
        <v>415</v>
      </c>
      <c r="D5" s="207">
        <v>71194762</v>
      </c>
      <c r="E5" s="207">
        <v>162000481</v>
      </c>
      <c r="F5" s="207">
        <v>662000471</v>
      </c>
      <c r="G5" s="206" t="s">
        <v>420</v>
      </c>
      <c r="H5" s="206" t="s">
        <v>36</v>
      </c>
      <c r="I5" s="206" t="s">
        <v>37</v>
      </c>
      <c r="J5" s="207" t="s">
        <v>417</v>
      </c>
      <c r="K5" s="208" t="s">
        <v>420</v>
      </c>
      <c r="L5" s="209">
        <v>2000000</v>
      </c>
      <c r="M5" s="209">
        <f>L5/100*70</f>
        <v>1400000</v>
      </c>
      <c r="N5" s="207">
        <v>2022</v>
      </c>
      <c r="O5" s="207">
        <v>2022</v>
      </c>
      <c r="P5" s="206"/>
      <c r="Q5" s="206"/>
      <c r="R5" s="208" t="s">
        <v>421</v>
      </c>
      <c r="S5" s="210"/>
    </row>
    <row r="6" spans="1:19" ht="75" x14ac:dyDescent="0.25">
      <c r="A6" s="211">
        <v>3</v>
      </c>
      <c r="B6" s="212" t="s">
        <v>414</v>
      </c>
      <c r="C6" s="213" t="s">
        <v>415</v>
      </c>
      <c r="D6" s="214">
        <v>71194762</v>
      </c>
      <c r="E6" s="214">
        <v>162000481</v>
      </c>
      <c r="F6" s="214">
        <v>662000471</v>
      </c>
      <c r="G6" s="213" t="s">
        <v>422</v>
      </c>
      <c r="H6" s="213" t="s">
        <v>36</v>
      </c>
      <c r="I6" s="213" t="s">
        <v>37</v>
      </c>
      <c r="J6" s="214" t="s">
        <v>417</v>
      </c>
      <c r="K6" s="215" t="s">
        <v>423</v>
      </c>
      <c r="L6" s="216">
        <v>50000000</v>
      </c>
      <c r="M6" s="216">
        <f>L6/100*70</f>
        <v>35000000</v>
      </c>
      <c r="N6" s="214">
        <v>2024</v>
      </c>
      <c r="O6" s="214">
        <v>2028</v>
      </c>
      <c r="P6" s="214" t="s">
        <v>40</v>
      </c>
      <c r="Q6" s="213"/>
      <c r="R6" s="215" t="s">
        <v>424</v>
      </c>
      <c r="S6" s="217" t="s">
        <v>70</v>
      </c>
    </row>
    <row r="7" spans="1:19" ht="15.75" thickBot="1" x14ac:dyDescent="0.3">
      <c r="A7" s="197" t="s">
        <v>413</v>
      </c>
      <c r="B7" s="35"/>
      <c r="C7" s="35"/>
      <c r="D7" s="35"/>
      <c r="E7" s="35"/>
      <c r="F7" s="35"/>
      <c r="G7" s="35"/>
      <c r="H7" s="35"/>
      <c r="I7" s="35"/>
      <c r="J7" s="35"/>
      <c r="K7" s="29"/>
      <c r="L7" s="218"/>
      <c r="M7" s="218"/>
      <c r="N7" s="219"/>
      <c r="O7" s="219"/>
      <c r="P7" s="35"/>
      <c r="Q7" s="35"/>
      <c r="R7" s="29"/>
      <c r="S7" s="37"/>
    </row>
    <row r="8" spans="1:19" x14ac:dyDescent="0.25">
      <c r="L8" s="2"/>
      <c r="M8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29527559055118113" footer="0.29527559055118113"/>
  <pageSetup paperSize="8" scale="50" fitToHeight="0" orientation="landscape" r:id="rId1"/>
  <headerFooter>
    <oddHeader>&amp;L&amp;"Calibri,Tučné"&amp;14&amp;K000000Strategický rámec MAP v ORP Lysá&amp;C&amp;"Calibri,Tučné"&amp;14&amp;K000000&amp;A&amp;R&amp;G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30</vt:i4>
      </vt:variant>
      <vt:variant>
        <vt:lpstr>Pojmenované oblasti</vt:lpstr>
      </vt:variant>
      <vt:variant>
        <vt:i4>8</vt:i4>
      </vt:variant>
    </vt:vector>
  </HeadingPairs>
  <TitlesOfParts>
    <vt:vector size="38" baseType="lpstr">
      <vt:lpstr>ZUŠ Milovice</vt:lpstr>
      <vt:lpstr>ZUŠ F.A.Š. Lysá</vt:lpstr>
      <vt:lpstr>RC Parníček</vt:lpstr>
      <vt:lpstr>RC MAminky dětem, Milovice</vt:lpstr>
      <vt:lpstr>MŠ Čtyřlístek</vt:lpstr>
      <vt:lpstr>MŠ Dráček</vt:lpstr>
      <vt:lpstr>MŠ Kostička</vt:lpstr>
      <vt:lpstr>MŠ Mašinka</vt:lpstr>
      <vt:lpstr>MŠ Ostrá</vt:lpstr>
      <vt:lpstr>MŠ Pampeliška</vt:lpstr>
      <vt:lpstr>Zitinka</vt:lpstr>
      <vt:lpstr>MŠ Přerov</vt:lpstr>
      <vt:lpstr>MŠ Semice</vt:lpstr>
      <vt:lpstr>MŠ Sluníčko</vt:lpstr>
      <vt:lpstr>MŠ Stratov</vt:lpstr>
      <vt:lpstr>MŠ Benátky</vt:lpstr>
      <vt:lpstr>ZŠ BH Lysá</vt:lpstr>
      <vt:lpstr>ZŠ JAK Lysá</vt:lpstr>
      <vt:lpstr>ZŠ TGM Litol</vt:lpstr>
      <vt:lpstr>List1</vt:lpstr>
      <vt:lpstr>ZŠ Přerov</vt:lpstr>
      <vt:lpstr>PŠ a ZŠ Lysá</vt:lpstr>
      <vt:lpstr>ZŠ TGM Milovice</vt:lpstr>
      <vt:lpstr>ZŠ Semice</vt:lpstr>
      <vt:lpstr>ZŠ Otevřeno Benátky</vt:lpstr>
      <vt:lpstr>ZŠ Kounice</vt:lpstr>
      <vt:lpstr>ZŠ spec. Benátky</vt:lpstr>
      <vt:lpstr>ZŠ Pražská Benátky</vt:lpstr>
      <vt:lpstr>ZŠ Juventa Milovice</vt:lpstr>
      <vt:lpstr>ZŠ Husovo Benátky</vt:lpstr>
      <vt:lpstr>'MŠ Čtyřlístek'!Oblast_tisku</vt:lpstr>
      <vt:lpstr>'MŠ Dráček'!Oblast_tisku</vt:lpstr>
      <vt:lpstr>'MŠ Sluníčko'!Oblast_tisku</vt:lpstr>
      <vt:lpstr>'ZŠ JAK Lysá'!Oblast_tisku</vt:lpstr>
      <vt:lpstr>'ZŠ Kounice'!Oblast_tisku</vt:lpstr>
      <vt:lpstr>'ZŠ Pražská Benátky'!Oblast_tisku</vt:lpstr>
      <vt:lpstr>'ZŠ Přerov'!Oblast_tisku</vt:lpstr>
      <vt:lpstr>'ZŠ Semice'!Oblast_tisku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Hofmanová</dc:creator>
  <cp:lastModifiedBy>Puršl František</cp:lastModifiedBy>
  <cp:lastPrinted>2023-03-20T09:49:11Z</cp:lastPrinted>
  <dcterms:created xsi:type="dcterms:W3CDTF">2021-09-29T08:33:21Z</dcterms:created>
  <dcterms:modified xsi:type="dcterms:W3CDTF">2023-08-23T13:24:41Z</dcterms:modified>
</cp:coreProperties>
</file>