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spravni\MAP\MAP IV\5 DOKUMENTY\SR\2025\SR 2025 finální verze pro ÚD a ZZoR\"/>
    </mc:Choice>
  </mc:AlternateContent>
  <xr:revisionPtr revIDLastSave="0" documentId="13_ncr:1_{07F6BA01-6197-40B6-9DE4-59D77FEE1416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MŠ" sheetId="6" r:id="rId1"/>
    <sheet name="ZŠ" sheetId="7" r:id="rId2"/>
    <sheet name="Zájmové a neformální vzdělávání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7" l="1"/>
  <c r="M6" i="7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38" i="6"/>
  <c r="M37" i="6"/>
  <c r="M36" i="6"/>
  <c r="M35" i="6"/>
  <c r="M51" i="7"/>
  <c r="M50" i="7"/>
  <c r="M49" i="7"/>
  <c r="M48" i="7"/>
  <c r="M47" i="7"/>
  <c r="M46" i="7"/>
  <c r="M24" i="7"/>
  <c r="M25" i="7"/>
  <c r="M26" i="7" l="1"/>
  <c r="M54" i="7" l="1"/>
  <c r="M45" i="7" l="1"/>
  <c r="M44" i="7"/>
  <c r="M43" i="7"/>
  <c r="M42" i="7"/>
  <c r="M41" i="7"/>
  <c r="M40" i="7"/>
  <c r="M39" i="7"/>
  <c r="M38" i="7"/>
  <c r="M37" i="7"/>
  <c r="M36" i="7"/>
  <c r="M35" i="7"/>
  <c r="M60" i="7" l="1"/>
  <c r="M59" i="7"/>
  <c r="M57" i="7"/>
  <c r="M56" i="7"/>
  <c r="M55" i="7"/>
  <c r="M53" i="7"/>
  <c r="M52" i="7"/>
  <c r="M23" i="7" l="1"/>
  <c r="M22" i="7"/>
  <c r="M21" i="7"/>
  <c r="M20" i="7"/>
  <c r="M19" i="7"/>
  <c r="M30" i="7" l="1"/>
  <c r="M29" i="7"/>
  <c r="M28" i="7"/>
  <c r="M11" i="7" l="1"/>
  <c r="M12" i="7" l="1"/>
  <c r="L11" i="8" l="1"/>
  <c r="M16" i="7" l="1"/>
  <c r="M15" i="7"/>
  <c r="M62" i="7" l="1"/>
  <c r="L10" i="8" l="1"/>
  <c r="L9" i="8"/>
  <c r="L8" i="8"/>
  <c r="L7" i="8"/>
  <c r="L6" i="8"/>
  <c r="L5" i="8"/>
  <c r="M71" i="7"/>
  <c r="M70" i="7"/>
  <c r="M69" i="7"/>
  <c r="M68" i="7"/>
  <c r="M67" i="7"/>
  <c r="M66" i="7"/>
  <c r="M65" i="7"/>
  <c r="M64" i="7"/>
  <c r="M63" i="7"/>
  <c r="M34" i="7"/>
  <c r="M33" i="7"/>
  <c r="M32" i="7"/>
  <c r="M31" i="7"/>
  <c r="M27" i="7"/>
  <c r="M17" i="7"/>
  <c r="M14" i="7"/>
  <c r="M13" i="7"/>
  <c r="M10" i="7"/>
  <c r="M9" i="7"/>
  <c r="M8" i="7"/>
  <c r="M7" i="7"/>
  <c r="M5" i="7"/>
  <c r="M40" i="6"/>
  <c r="M39" i="6"/>
  <c r="M34" i="6"/>
  <c r="M4" i="6"/>
</calcChain>
</file>

<file path=xl/sharedStrings.xml><?xml version="1.0" encoding="utf-8"?>
<sst xmlns="http://schemas.openxmlformats.org/spreadsheetml/2006/main" count="1275" uniqueCount="419">
  <si>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</si>
  <si>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</si>
  <si>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</si>
  <si>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</si>
  <si>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</si>
  <si>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</si>
  <si>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</si>
  <si>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</si>
  <si>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</si>
  <si>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</si>
  <si>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</si>
  <si>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</si>
  <si>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</si>
  <si>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</si>
  <si>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</si>
  <si>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</si>
  <si>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</si>
  <si>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</si>
  <si>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</si>
  <si>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</si>
  <si>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</si>
  <si>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</si>
  <si>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</si>
  <si>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</si>
  <si>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</si>
  <si>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</si>
  <si>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</si>
  <si>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</si>
  <si>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</si>
  <si>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</si>
  <si>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</si>
  <si>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</si>
  <si>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</si>
  <si>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</si>
  <si>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</si>
  <si>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</si>
  <si>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</si>
  <si>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</si>
  <si>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</si>
  <si>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Mateřská škola Bystřice nad Pernštejnem   p.o.   POHÁDKA</t>
  </si>
  <si>
    <t>Město Bystřice nad Pernštejnem</t>
  </si>
  <si>
    <t>Revitalizace školní zahrady, rekonstrukce chodníků, vybudování hřiště s umělým povrchem Soft.</t>
  </si>
  <si>
    <t>Kraj Vysočina</t>
  </si>
  <si>
    <t>Bystřice nad Pernštejnem</t>
  </si>
  <si>
    <t>Revitalizace školní zahrady - vybudování přírodní zahrady s novými herními, vzdělávacími, komunitními prvky. Rekonstrukce chodníků a vybudování hřiště s umělým povrchem Soft.</t>
  </si>
  <si>
    <t>I-23</t>
  </si>
  <si>
    <t>ne</t>
  </si>
  <si>
    <t>Protihluková stěna mezi školní zahradou a hřištěm ZŠ.</t>
  </si>
  <si>
    <t>Vybudování protihlukové stěny mezi školní zahradou a hřištěm ZŠ (basketbalové hřiště).</t>
  </si>
  <si>
    <t>Vybudování venkovní hračkárny.</t>
  </si>
  <si>
    <t>Vybudování venkovní hračkárny (dřevěné domky).</t>
  </si>
  <si>
    <t>Rekonstrukce elektroinstalace školy.</t>
  </si>
  <si>
    <t>Rekonstrukce  elektroinstalace ve všech prostorách školy.</t>
  </si>
  <si>
    <t>Nákup 2 interaktivních tabulí.</t>
  </si>
  <si>
    <t>Mateřská škola Bystřice nad Pernštejnem   p.o.   ČTYŘLÍSTEK</t>
  </si>
  <si>
    <t>Revitalizace školní zahrady, rekonstrukce chodníků</t>
  </si>
  <si>
    <t>Revitalizace školní zahrady - vybudování přírodní zahrady s novými herními, vzdělávacími, komunitními prvky a rekonstrukce chodníků.</t>
  </si>
  <si>
    <t>Vybudování venkovní hračkárny (dřevěné domky)</t>
  </si>
  <si>
    <t>Mateřská škola Bystřice nad Pernštejnem   p.o.   KORÁLKY</t>
  </si>
  <si>
    <t>Revitalizace školní zahrady,  vybudování hřiště s umělým povrchem Soft.</t>
  </si>
  <si>
    <t>Revitalizace školní zahrady - vybudování přírodní zahrady s novými herními, vzdělávacími, komunitními prvky a vybudování hřiště s umělým povrchem Soft .</t>
  </si>
  <si>
    <t>Rekonstrukce asfaltové plochy na příjezdové cestě do zahrady MŠ.</t>
  </si>
  <si>
    <t>Rekonstrukce asfaltové plochy na příjezdové cestě do zahrady MŠ - před zahradou i v prostorách zahrady.</t>
  </si>
  <si>
    <t>Základní škola a Mateřská škola, Dalečín</t>
  </si>
  <si>
    <t>Obec Dalečín</t>
  </si>
  <si>
    <t>Dalečín</t>
  </si>
  <si>
    <t>záměr</t>
  </si>
  <si>
    <t>Modernizace úložného prostoru v MŠ</t>
  </si>
  <si>
    <t>Výměna značně zastaralé nábytkové stěny ve školce. Nábytková stěna odděluje spací a herní část školky a obsahuje úložné prostory. Je třeba stěnu lépe přizpůsobit potřebám dětí a umístit tam i IT techniku, kterou děti během dne využívají. Součástí bude i výměna starého obložení za funkčnější řešení stěn školky.</t>
  </si>
  <si>
    <t>Základní škola a Mateřská škola Dolní Rožínka</t>
  </si>
  <si>
    <t>Obec Dolní Rožínka</t>
  </si>
  <si>
    <t>Školní zahrada</t>
  </si>
  <si>
    <t>Dolní Rožínka</t>
  </si>
  <si>
    <t>Rekonstrukce a revitalizace školní zahrady ZŠ a MŠ.</t>
  </si>
  <si>
    <t>Mateřská škola Lísek</t>
  </si>
  <si>
    <t>Obec Lísek</t>
  </si>
  <si>
    <t>Lísek</t>
  </si>
  <si>
    <t>Projektový záměr</t>
  </si>
  <si>
    <t>Záměr</t>
  </si>
  <si>
    <t>Modernizace IT vybavení, interaktivní tabule</t>
  </si>
  <si>
    <t xml:space="preserve">Projekt v rámci IT vybavení školy, nákup interaktivní tabule - podpora informační gramotnosti. </t>
  </si>
  <si>
    <t>Rekonstrukce a modernizace školní kuchyně</t>
  </si>
  <si>
    <t>Celková rekonstukce a modernizace školní kuchyně.</t>
  </si>
  <si>
    <t>Mateřská škola Olešínky, okres Žďár nad Sázavou</t>
  </si>
  <si>
    <t>Obec Zvole</t>
  </si>
  <si>
    <t>Revitalizace a vybavení školní zahrady</t>
  </si>
  <si>
    <t>Zvole - Olešínky</t>
  </si>
  <si>
    <t>Revitalizace školní zahrady a jejího vybavení, vybudování venkovní domku na uložení hraček a nářadí, nové řešení stávajících pískovišt, vybudování nové interaktivní hrací plochy obklopené přírodní komunitní zahradou s novými herními a vzdělávacími prvky, modelace terénu, řešení pro ukrytí nádob na svoz komunálního odpadu.</t>
  </si>
  <si>
    <t>IT vybavení MŠ</t>
  </si>
  <si>
    <t>Nákup interaktivní tabule, popř. další IT vybavení vhodného pro děti předškolního věku.</t>
  </si>
  <si>
    <t>Základní škola Prosetín a Mateřská škola Prosetín, okres Žďár nad Sázavou, příspěvková organizace</t>
  </si>
  <si>
    <t>Obec Prosetín</t>
  </si>
  <si>
    <t>Prosetín</t>
  </si>
  <si>
    <t>Rekonstrukce infrastruktury budovy ZŠ a MŠ, vybudování nových prostor MŠ, fáze I.</t>
  </si>
  <si>
    <t>VII-22</t>
  </si>
  <si>
    <t>x</t>
  </si>
  <si>
    <t>ano, schváena dotace z MMR ve výši 10 mil. Kč</t>
  </si>
  <si>
    <t>Rekonstrukce infrastruktury budovy ZŠ a MŠ, vybudování nových prostor MŠ, fáze II. Vybavení nových prostor MŠ.</t>
  </si>
  <si>
    <t>Mateřeská škola Rozsochy</t>
  </si>
  <si>
    <t>Obec Rozsochy</t>
  </si>
  <si>
    <t>Herní prvky zahrady MŠ Rozsochy</t>
  </si>
  <si>
    <t>Rozsochy</t>
  </si>
  <si>
    <t>Doplnění nových herních prvků na plochu zahrady MŠ Rozsochy.</t>
  </si>
  <si>
    <t>Zajištění bezpečnosti vstupu do MŠ Rozsochy</t>
  </si>
  <si>
    <t>Zabezpečení vchodu do MŠ kamerovým systémem a automatickým zamykáním dveří.</t>
  </si>
  <si>
    <t>ZŠ a MŠ Strážek, přísp. organizace</t>
  </si>
  <si>
    <t xml:space="preserve">Městys Strážek </t>
  </si>
  <si>
    <t>107 616 424</t>
  </si>
  <si>
    <t>Stavební úpravy hlavního vchodu do MŠ</t>
  </si>
  <si>
    <t xml:space="preserve">Strážek </t>
  </si>
  <si>
    <t>Zastřešení hlavního vchodu do MŠ.</t>
  </si>
  <si>
    <t>Přestavba půdních prostor a oprava střechy nad MŠ</t>
  </si>
  <si>
    <t>Přestavba půdních prostor nad MŠ, vybudování schodiště, výměna střešní krytiny, prostor rozšíří plochu MŠ , využití jako učebna nebo ložnice, kabinet a prostor pro pedagogy, archiv dokumentace.</t>
  </si>
  <si>
    <t xml:space="preserve"> x</t>
  </si>
  <si>
    <t>studie proveditelnosti</t>
  </si>
  <si>
    <t>Základní škola a Mateřská škola Štěpánov nad Svratkou, okres Žďár nad Sázavou, příspěvková organizace</t>
  </si>
  <si>
    <t>Městys 
Štěpánov nad Svratkou</t>
  </si>
  <si>
    <t xml:space="preserve">Rozšíření a revitalizace zahrady MŠ a odpočívky pro děti </t>
  </si>
  <si>
    <t>Štěpánov nad Svratkou</t>
  </si>
  <si>
    <t xml:space="preserve">Rozšíření a revitalizace zahrady MŠ s novými herními, vzdělávacími a komunitními prvky, vybudování chodníků, venkovních hračkáren, skladů pomocí dřevěných domků. Vybudování odpočívek a přístřešků i na území městyse pro vycházky dětí z mateřské školy stavebně vhodných pro děti předškolního vzdělávání s důrazem na potřeby dětí ve věku 2-3 roky. </t>
  </si>
  <si>
    <t>V-23</t>
  </si>
  <si>
    <t>Výstavba nové budovy mateřské školy z důvodu navýšení kapacity a dostupnosti inkluzivního  vzdělávání dětí předškolního věku.</t>
  </si>
  <si>
    <t>VI-27</t>
  </si>
  <si>
    <t>ano</t>
  </si>
  <si>
    <t>zpracovaná PD, zajištěné pozemky, výběr dodavatele</t>
  </si>
  <si>
    <t>Pořízení a obnova IT vybavení MŠ</t>
  </si>
  <si>
    <t>Obnova a pořízení vybavení tříd nábytkem vhodným pro předškolní vzdělávání se zaměřením i na děti 2-3 roky</t>
  </si>
  <si>
    <t>MŠ Věchnov, přisp.org.</t>
  </si>
  <si>
    <t>Obec Věchnov</t>
  </si>
  <si>
    <t>Věchnov</t>
  </si>
  <si>
    <t>Revitalizace a vybavení školní zahrady MŠ Věchnov</t>
  </si>
  <si>
    <t>Základní škola a Mateřská škola Vír, okres Žďár nad Sázavou, příspěvková organizace</t>
  </si>
  <si>
    <t>Obec Vír</t>
  </si>
  <si>
    <t>Vír</t>
  </si>
  <si>
    <t>IV-22</t>
  </si>
  <si>
    <t>zpracovaná PD, schválená dotace</t>
  </si>
  <si>
    <t>Základní škola a Mateřská škola, Dalečín, příspěvková organizace</t>
  </si>
  <si>
    <t>Modernizace sociálního zařízení v ZŠ</t>
  </si>
  <si>
    <t>Rekonstrukce sociálního zařízení v ZŠ</t>
  </si>
  <si>
    <t>I-24</t>
  </si>
  <si>
    <t>Rekonstrukce pláště a zateplení budovy</t>
  </si>
  <si>
    <t xml:space="preserve">Modernizace a obnova technického a materiálního vybavení kmenových učeben </t>
  </si>
  <si>
    <t>Modernizace a obnova technického a materiálního vybavení kmenových učeben   ZŠ a MŠ Dolní Rožínka</t>
  </si>
  <si>
    <t>Střecha školy</t>
  </si>
  <si>
    <t>IX-27</t>
  </si>
  <si>
    <t>Modernizace a obnova IT vybavení v odborných učebnách</t>
  </si>
  <si>
    <t>XII-27</t>
  </si>
  <si>
    <t>Zabezpečení budov a zajištění bezpečnosti vstupu do ZŠ a MŠ</t>
  </si>
  <si>
    <t>XII-28</t>
  </si>
  <si>
    <t>Základní škola Lísek, okr. Žďár n.S.</t>
  </si>
  <si>
    <t>Zřízení nové přístupové komunikace a vybudování parkovacího místa</t>
  </si>
  <si>
    <t>projektový záměr</t>
  </si>
  <si>
    <t>Základní škola Bystřice n. P., Nádražní 615</t>
  </si>
  <si>
    <t>II. Podpora infrastruktury ZŠ Bystřice n.P., Nádražní 615</t>
  </si>
  <si>
    <t>Zpracovaní projektu, rekonstrukce půdních prostor školy pro odborné učebny, vzdělávání, školní klub a školní družiny. Doplňkově pro volnočasové aktivity.</t>
  </si>
  <si>
    <t>Oprava obložení a  výměna  povrchů obou tělocvičen.</t>
  </si>
  <si>
    <t>Dovybavení odborné učebny</t>
  </si>
  <si>
    <t>Dovybavení odborné učebny, speciálním nábytkem,softwarem,a hardwarem.</t>
  </si>
  <si>
    <t>Rekonstrukce školní zahrady</t>
  </si>
  <si>
    <t>Zpracování projektu a rekonstrukce školní zahrady.</t>
  </si>
  <si>
    <t>ZŠ a MŠ Písečné, příspěvková organizace</t>
  </si>
  <si>
    <t>Obec Písečné</t>
  </si>
  <si>
    <t>Písečné</t>
  </si>
  <si>
    <t xml:space="preserve">Modernizace a obnova IT </t>
  </si>
  <si>
    <t>Modernizace a obnova IT a IT infrastruktury</t>
  </si>
  <si>
    <t>XI-25</t>
  </si>
  <si>
    <t>Celková rekonstrukce kmenové učebny I.</t>
  </si>
  <si>
    <t>Celková rekonstrukce kmenové učebny II.</t>
  </si>
  <si>
    <t>Rekonstrukce stávající cvičebny</t>
  </si>
  <si>
    <t>Základní a mateřská škola Rovečné</t>
  </si>
  <si>
    <t>Obec Rovečné</t>
  </si>
  <si>
    <t>Modernizace kuchyně</t>
  </si>
  <si>
    <t>Rovečné</t>
  </si>
  <si>
    <t>Snížení energetické náročnosti budovy školy</t>
  </si>
  <si>
    <t>Pořízení, instalace a využívání fotovoltaiky.</t>
  </si>
  <si>
    <t>ZŠ Rozsochy, okres Žďár nad Sázavou, přísp. org.</t>
  </si>
  <si>
    <t>Zabezpečení budovy</t>
  </si>
  <si>
    <t>Bystřice n. Pernšt.</t>
  </si>
  <si>
    <t>Kamerový systém, dálkové otevírání dveří (včetně výměny dveří)</t>
  </si>
  <si>
    <t>PD na dveře</t>
  </si>
  <si>
    <t>Rekonstrukce osvětlení</t>
  </si>
  <si>
    <t>Modernizace osvětlení v kmenových a odborných učebnách</t>
  </si>
  <si>
    <t>Základní škola a Mateřská škola Rožná,  okres Žďár nad Sázavou, přísp. org.</t>
  </si>
  <si>
    <t>Obec Rožná</t>
  </si>
  <si>
    <t>Rožná</t>
  </si>
  <si>
    <t xml:space="preserve">Vybavení klubovny kulturního domu včetně bezbariérového řešení </t>
  </si>
  <si>
    <t xml:space="preserve">Revitalizace školní zahrady, výstavba, obnova herních prvků </t>
  </si>
  <si>
    <t>Modernizace a obnova IT infrastruktury a IT vybavení</t>
  </si>
  <si>
    <t xml:space="preserve">Nákup interaktivní tabule/jeden kus/ </t>
  </si>
  <si>
    <t>ZŠ a MŠ Strážek, příspěvková organizace</t>
  </si>
  <si>
    <t xml:space="preserve">Vybavení kmenových učeben 2. stupně nábytkem a zařízením, vybavení chodby </t>
  </si>
  <si>
    <t>zpracován projekt vybavení</t>
  </si>
  <si>
    <t xml:space="preserve">Rekonstrukce příjezdové komunikace k základní škole s podélnými parkovacími místy </t>
  </si>
  <si>
    <t>studie</t>
  </si>
  <si>
    <t xml:space="preserve">Vybavení školní dílny nářadím </t>
  </si>
  <si>
    <t>Nákup nového nářadí do vybudované školní dílny pro žáky a učitele</t>
  </si>
  <si>
    <t>Terénní úpravy a výsadba zeleně, bezbariérový vstup do přírodní zahrady a výukové prvky pro rozvoj EVVO v areálu školní zahrady</t>
  </si>
  <si>
    <t>Rekonstrukce střechy</t>
  </si>
  <si>
    <t xml:space="preserve">Modernizace vybavení, rekonstrukce povrchu tělocvičny a jejího zázemí včetně šaten.
</t>
  </si>
  <si>
    <t xml:space="preserve">Modernizace a doplnění vybavení tělocvičny a rekonstrukce povrchu tělocvičny. Doplnění o prvky pro děti v předškolním vzdělávání.
</t>
  </si>
  <si>
    <t>VIII-27</t>
  </si>
  <si>
    <t>Modernizace, přístavba a vybavení moderních odborných učeben pro přírodovědné vzdělávání, zvýšení dostupnosti mimoškolního, mezigeneračního a uměleckého vzdělávání včetně zázemí pro školní poradanské pracoviště, družinu a pracovníky školy.</t>
  </si>
  <si>
    <t xml:space="preserve">Předmětem projektu je vybudování  odborných učeben odpovídajících současnému vývoji a moderním výukovým metodám pro vzdělávací oblast Člověk a příroda, Člověk a jeho svět, Človek a společnost, Člověk a svět práce, Jazyk a jazyková komunikace, včetně pořízení vybavení do odborných učeben s důrazem na práci s digitálními technologiemi.  Vybudování a vybavení školského poradenského pracoviště a družiny nábytkem a pomůckami pro žáky, doplnění a obnova techniky s důrazem na digitální techniku. Projektem se zajistí také dostupnost mimoškolního vzdělávání (školní klub) a prostory pro mezigenerační (celoživotní) a umělecké vzdělávání (výtvarná výchova). Projekt bude mít enviromentální zaměření a součástí budou enviromentální koutky.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</si>
  <si>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Snížení energetické náročnosti budovy školy instalací fv panelů, změnou topného systému a zdroje tepla.</t>
  </si>
  <si>
    <t>Pořízení, obnova vybavení školní družiny</t>
  </si>
  <si>
    <t>Pořízení, obnova vybavení školní družiny.</t>
  </si>
  <si>
    <t>Pořízení, obnova materiálního vybavení  odborných učeben pro přírodovědné vzdělávání  základní školy a modernizace zázemí a vybavení školního poradenského pracoviště, družiny a kabinetů pracovníků škol.</t>
  </si>
  <si>
    <t xml:space="preserve">Projektem bude řešeno  vybudování, modernizace a vybavení odborných učeben ZŠ ve vazbě na přírodní vědy, polytechnické vzdělávání, cizí jazyky, práci s digitálními technologiemi pro formální, zájmové a neformální vzdělávání a celoživotní  učení.  Součástí projektu bude modernizace zázemí  pro školní poradenské pracoviště pro práci s žáky se speciálními vzdělávacími potřebami (např. klidové zóny, reedukační učebny) a modernizace zázemí pro družinu. Modernizace a vybavvení zázemí pro pedagogické i nepedagogické pracovníky škol vedoucí k vyšší  kvalitě vzdělávání ve školách (např. kabinety); vnitřního i venkovního pro komunitní aktivity při ZŠ vedoucí k sociální inkluzi (např. veřejně přístupné prostory pro sportovní aktivity, knihovny, společenské místnosti), sloužící po vyučování jako centrum vzdělanosti a komunitních aktivit. </t>
  </si>
  <si>
    <t>Koutky zaměřené na vzdělávání v EVVO</t>
  </si>
  <si>
    <t>Výstavba, instalace a vybavení míst na zahradě školy zaměřených na vzdělávání EVVO. Rozšířšní možnosti výuky ve venkovním a přírodním prostředí.</t>
  </si>
  <si>
    <t>Základní škola T.G.Masaryka</t>
  </si>
  <si>
    <t>488 97 400</t>
  </si>
  <si>
    <t>102 931 976</t>
  </si>
  <si>
    <t>Celková rekonstrukce nevyužívaného prostoru</t>
  </si>
  <si>
    <t>Rekonstrukce nevyhovujících prvků tělocvičny</t>
  </si>
  <si>
    <t>Revitalizace učebny přírodních věd</t>
  </si>
  <si>
    <t>Zpracování projektu, revitalizace podlahy, stěn, rozvodů, vybavení, konektivity</t>
  </si>
  <si>
    <t>Revitalizace venkovní učebny polytechnické výchovy</t>
  </si>
  <si>
    <t>Zpracování projektu, revitalizace podlahy, stěn, střechy, rozvodů, vybavení, konektivity</t>
  </si>
  <si>
    <t>Základní škola a Mateřská škola Unčín, příspěvková orgranizace</t>
  </si>
  <si>
    <t>Obec Unčín</t>
  </si>
  <si>
    <t>Unčín</t>
  </si>
  <si>
    <t>Revitalizace povrchů, dovybavení školní zahrady, zahrada jako komunitní centrum</t>
  </si>
  <si>
    <t>Obnova a doplnění zastaralého IT vybavení.</t>
  </si>
  <si>
    <t>Výstavba nové učebny IT a její vybavení.</t>
  </si>
  <si>
    <t>Modernizace tělocvičmy</t>
  </si>
  <si>
    <t>zpracovaná PD</t>
  </si>
  <si>
    <t>Základní škola Zvole, okres Žďár nad Sázavou</t>
  </si>
  <si>
    <t>Rekonstrukce podlah I.</t>
  </si>
  <si>
    <t>Zvole</t>
  </si>
  <si>
    <t>Rekonstrukce podlah II.</t>
  </si>
  <si>
    <t>Základní umělecká škola Bystřice nad Pernštejnem, příspěvková organizace</t>
  </si>
  <si>
    <t>Město  Bystřice nad Pernštejnem</t>
  </si>
  <si>
    <t>Modernizace koncertního sálu</t>
  </si>
  <si>
    <t>audio vybavení, modernizace hlediště (židle, osvětlení, zvuková izolace.</t>
  </si>
  <si>
    <t>VII-25</t>
  </si>
  <si>
    <t xml:space="preserve">Vybavení IT učebny oboru Multimédia </t>
  </si>
  <si>
    <t>pořízení PC, pomůcek pro práci s fotografií, filmem a animací.</t>
  </si>
  <si>
    <t xml:space="preserve">Zřízení a vybavení učebny IT a učebny Hudebního oboru </t>
  </si>
  <si>
    <t>zvukové studio pro výuku práce s notačními programy a zvukem pro 12 pracovních míst - PC, zvuková technika, software, interaktivní tabule.</t>
  </si>
  <si>
    <t xml:space="preserve">Modernizace detašovaných tříd školy </t>
  </si>
  <si>
    <t>Strážek, Dalečín, Rožná, Dolní Rožínka, Štěpánov n/S., Jimramov</t>
  </si>
  <si>
    <t>V detašovaných třídách potřebujeme řešit vybavení IT technikou, interaktivními tabulemi, pomůckami pro výuku, včetně hudebních nástrojů.</t>
  </si>
  <si>
    <t>Venkovní zázemí pro výuku</t>
  </si>
  <si>
    <t xml:space="preserve">Škole chybí venkovní zázemí pro výuku (kolektivní předměty, projektové učení, výtvarné činnosti), škola má ze tří stran parkoviště, chybí bezpečné zázemí. Realizace - vybudování východu a krytého sezení v prostorách severní části zahrady MŠ. </t>
  </si>
  <si>
    <t>Přístavba podkrovního patra budovy ZUŠ</t>
  </si>
  <si>
    <t>Vybudování výukových prostor pro taneční a výtvarný obor, centrum pro výchovně-vzdělávací umělecké aktivity.</t>
  </si>
  <si>
    <t>Dům dětí a mládeže Bystřice nad Pernštejnem, příspěvková organizace</t>
  </si>
  <si>
    <t>Prostory pro Středisko volného času v Bystřici nad Pernštejnem, např. rekonstrukce SOKOLOVNY pro středisko volného času (DDM) na aktivity pro děti, mládež a ostatní zájemce</t>
  </si>
  <si>
    <t>X</t>
  </si>
  <si>
    <t>VII-24</t>
  </si>
  <si>
    <t>Výměna staré kuchyňské linky, nákup vybavení do kuchyně a jídelny, rekonstrukce výdejny ZREALIZOVÁNO 2023 (CCA 300.000 Kč)</t>
  </si>
  <si>
    <t>Vybudování nové komunitní zahrady s novými prvky (vzdělávací, herní, komunitní atd.) ZREALIZOVÁNO, CCA 2.000.000 Kč</t>
  </si>
  <si>
    <t xml:space="preserve">Nové  herní prvky a zastínění odpočinkových a hracích ploch na zahradě MŠ. </t>
  </si>
  <si>
    <t>II-23</t>
  </si>
  <si>
    <t>500 97 400</t>
  </si>
  <si>
    <t>102 931 988</t>
  </si>
  <si>
    <t>499 97 400</t>
  </si>
  <si>
    <t>102 931 987</t>
  </si>
  <si>
    <t xml:space="preserve">Modernizace vybavení školní družiny
</t>
  </si>
  <si>
    <t>Vybavení školní družiny nábytkem a pomůckami pro žáky</t>
  </si>
  <si>
    <t>502 97 400</t>
  </si>
  <si>
    <t>102 931 990</t>
  </si>
  <si>
    <t>Revitalizace školní zahrady</t>
  </si>
  <si>
    <t>Zbudování výukových prvků pro polytechnické vzdělávání s cílem posilovat zájem o technické, přírodovědné a environmentální obory v areálu školní zahrady.</t>
  </si>
  <si>
    <t>501 97 400</t>
  </si>
  <si>
    <t>102 931 989</t>
  </si>
  <si>
    <t xml:space="preserve">Modernizace zázemí školy I.
</t>
  </si>
  <si>
    <t>Modernizace a vybavení zázemí pro pedagogické pracovníky školy vedoucí k vyšší  kvalitě vzdělávání ve školách (např. kabinety)</t>
  </si>
  <si>
    <t>XII-22</t>
  </si>
  <si>
    <t>zrealizováno</t>
  </si>
  <si>
    <t>I-27</t>
  </si>
  <si>
    <t>Podpis předsedy Řídícího výboru</t>
  </si>
  <si>
    <t>Projekt MAP IV IMPLEMENTACE BYS-3-CKO</t>
  </si>
  <si>
    <t>Registrační číslo CZ.02.02.XX/00/23_017/0008162</t>
  </si>
  <si>
    <t>Školní družina II</t>
  </si>
  <si>
    <t>Rozšíření zázemí pro školní družinu, doplňkově mezioborový prostor se zaměřením na zázemí pro práci s žáky se speciálními vzdělávacími potřebami (např. klidová zóna, reedukační místnost).</t>
  </si>
  <si>
    <t xml:space="preserve">Projekt na zlepšení pracovních podmínek v rámci modernizace školní jídelny, pořízení konvektomatu (úspora energie, času, surovin, pracovní síly). Zrealizováno zřizovatelem z EU dotací. 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</si>
  <si>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</si>
  <si>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Výdaje projektu  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</si>
  <si>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t>Modernizace a vybavení odborných učeben ZŠ ve vazbě na přírodní vědy, polytechnické vzdělávání, cizí jazyky, práci s digitálními technologiemi a zázemí pro pedagogy</t>
  </si>
  <si>
    <t xml:space="preserve">Modernizace zázemí školy
</t>
  </si>
  <si>
    <t>Modernizace a vybavení učebny ve vazbě na přírodní vědy ZŠ. Doprovodná část modernizace a vybavení zázemí pro pedagogické pracovníky školy vedoucí k vyšší  kvalitě vzdělávání ve školách (např. kabinety).</t>
  </si>
  <si>
    <t>ZREALIZOVÁNO 10-2023</t>
  </si>
  <si>
    <t>Rekonstrukce tělocvičny</t>
  </si>
  <si>
    <t>Výměna stávajících kotlů za dvojici plynových kondenzačních kotlů o výkonu max 48,7 kW vč. ekvitermní regulace, vyvložkování stávajícího komína a výměna souvisejících rozvodů potrubí, armatur a čerpadel v kotelně.</t>
  </si>
  <si>
    <t>01.10.2023 ZREALIZOVÁNO</t>
  </si>
  <si>
    <t>III-25</t>
  </si>
  <si>
    <t>IX-25</t>
  </si>
  <si>
    <t>Generální rekonstrukce a přístavba budovy školy</t>
  </si>
  <si>
    <t>×</t>
  </si>
  <si>
    <t>PD ve stavu zpracování</t>
  </si>
  <si>
    <t>I-26</t>
  </si>
  <si>
    <t>XII-2027</t>
  </si>
  <si>
    <t>VI-23 
ZREALIZOVÁNO</t>
  </si>
  <si>
    <t>I-25</t>
  </si>
  <si>
    <t>01.12.2023 ZREALIZOVÁNO</t>
  </si>
  <si>
    <t>XI-22 ZREALIZOVÁNO</t>
  </si>
  <si>
    <t>09-2023 ZREALIZOVÁNO</t>
  </si>
  <si>
    <t>X-23 ZREALIZOVÁNO</t>
  </si>
  <si>
    <t>zahájeno I-24, v realizaci</t>
  </si>
  <si>
    <t>V-23 ZREALIZOVÁNO</t>
  </si>
  <si>
    <t>II-23 ZREALIZOVÁNO</t>
  </si>
  <si>
    <t>Modernizace a vybavení odborné učebny ZŠ ve vazbě na přírodní vědy, doprovodná část modernizace zázemí pro pedagogické pracovníky škol  (kabinety)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</si>
  <si>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</si>
  <si>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</si>
  <si>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</si>
  <si>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</si>
  <si>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 xml:space="preserve">zázemí pro školní poradenské pracoviště </t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</si>
  <si>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</si>
  <si>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</si>
  <si>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</si>
  <si>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</si>
  <si>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stručný popis, např. zpracovaná PD, zajištěné výkupy, výber dodavatele</t>
  </si>
  <si>
    <r>
      <t>Výdaje projektu</t>
    </r>
    <r>
      <rPr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</si>
  <si>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</si>
  <si>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VII-28</t>
  </si>
  <si>
    <t>VII-25     ZREALIZOVÁNO</t>
  </si>
  <si>
    <t>VII-25 ZREALIZOVÁNO</t>
  </si>
  <si>
    <t>VIII-26</t>
  </si>
  <si>
    <t>XIII-28</t>
  </si>
  <si>
    <t>Základní škola a Mateřská škola Písečné, příspěvková organizace</t>
  </si>
  <si>
    <t>Výměna radiátorů</t>
  </si>
  <si>
    <t xml:space="preserve">Celková výměna radiátorů v MŠ </t>
  </si>
  <si>
    <t xml:space="preserve"> VII - 2026</t>
  </si>
  <si>
    <t>Pergola se skladovacím prostorem</t>
  </si>
  <si>
    <t>Výstavba dřevěné pergoly pro dětské herní prvky (venkovní kuchyňka, ponk) se skladovacím prostorem</t>
  </si>
  <si>
    <t>IV - 2026</t>
  </si>
  <si>
    <t>Mlhoviště</t>
  </si>
  <si>
    <t>Zbudování mlhoviště s umělým povrchem na školní zahradě</t>
  </si>
  <si>
    <t>VII - 2027</t>
  </si>
  <si>
    <t>Celková rekonstrukce školní budovy - vnitřních prostor tří učeben (odvlhčení, zateplení, protiradonová opatření, výměna rozvodů a vybavení); nová přístavba  a sociální zázemí pro žáky a učitele, sborovnou, jídelnou a ředitelnou; parkování před budovou školy</t>
  </si>
  <si>
    <t>III-26</t>
  </si>
  <si>
    <t>Parkoviště u MŠ</t>
  </si>
  <si>
    <t xml:space="preserve">Zbudování parkoviště u MŠ </t>
  </si>
  <si>
    <t xml:space="preserve">Zajištění bezpečnosti vstupu do MŠ a ZŠ </t>
  </si>
  <si>
    <t>Zajištění bezpečnostního standardu školy - vstup do MŠ a ZŠ s využitím moderního bezpečnostního systému, vybavení šaten uzamykatelnými skříňkami atd.</t>
  </si>
  <si>
    <t>Rekonstrukce a přístavba MŠ a ZŠ Strážek</t>
  </si>
  <si>
    <t>Rekonstrukce a přístavba MŠ a ZŠ Strážek, vznik multifunkčního sálu, nový bezbarierový vstup do budovy, rekonstrukce šaten, sociálního zařízení a tříd.</t>
  </si>
  <si>
    <t>Rozšíření přírodní zahrady</t>
  </si>
  <si>
    <t>Rekonstrukce části střechy na budově 2.st.</t>
  </si>
  <si>
    <t>Fotovoltaická elektrárna</t>
  </si>
  <si>
    <t>Realizace nákupu interaktivních displejů a modernizace IT vybavení pro pedagogy. Součástí záměru je rovněž pořízení ergonomického nábytku do počítačové učebny a obnova jejího počítačového vybavení.</t>
  </si>
  <si>
    <t>FVE s bateriovým uložištěm, předpokladaný výkon do 50do kWp.</t>
  </si>
  <si>
    <t>Obnova vybavení kuchyně, nový varný kotel, nahřívací vana atd.</t>
  </si>
  <si>
    <t>Zřizovatel zvažuje jiné využití.</t>
  </si>
  <si>
    <t>Modernizace vybavení učebny</t>
  </si>
  <si>
    <t>III-27</t>
  </si>
  <si>
    <t>II-24</t>
  </si>
  <si>
    <t>II-25
ZREALIZOVÁNO</t>
  </si>
  <si>
    <t>Revitalizace kabinetů přírodních věd, polytechnické výchovy</t>
  </si>
  <si>
    <t>Modernizace vybavení zázemí pro pedagogické pracovníky školy vedoucí k vyšší  kvalitě vzdělávání ve školách (např. kabinety)</t>
  </si>
  <si>
    <t>IX-26</t>
  </si>
  <si>
    <t>X-27</t>
  </si>
  <si>
    <t>VI-26</t>
  </si>
  <si>
    <t>Celková rekonstrukce budovy školy.</t>
  </si>
  <si>
    <t>PROJEKT SE NEBUDE NEREALIZOVAT. Vybudování učebny polytechnické výchovy, pěstitelství včetně zázemí</t>
  </si>
  <si>
    <t>PROJEKT SE NEBUDE NEREALIZOVAT. Přístavba učebny IT</t>
  </si>
  <si>
    <t>ZREALIZOVÁNO. Revitalizace a vybavení školní zahrady</t>
  </si>
  <si>
    <t>ZREALIZOVÁNO. Modernizace a obnovení IT vybavení</t>
  </si>
  <si>
    <t>ZREALIZOVÁNO. Modernizace vybavení odborných učeben a zázemí pro pedagogy</t>
  </si>
  <si>
    <t>ZREALIZOVÁNO. Revitalizace učebny polytechnické výchovy</t>
  </si>
  <si>
    <t>ZREALIZOVÁNO: Rekonstrukce interiéru a povrchu tělocvičny</t>
  </si>
  <si>
    <t>ZREALIZOVÁNO: Vybavení kmenových učeben 2. stupně nábytkem a zařízením</t>
  </si>
  <si>
    <t>PROJEKT SE NEBUDE NEREALIZOVAT. Rekonstrukce kmenové učebny I.</t>
  </si>
  <si>
    <t>PROJEKT SE NEBUDE NEREALIZOVAT. Rekonstrukce kmenové učebny II.</t>
  </si>
  <si>
    <t>PROJEKT SE NEBUDE NEREALIZOVAT. Cvičebna</t>
  </si>
  <si>
    <t>ZREALIZOVÁNO: Výměna zdroje tepla v budově ZŠ a MŠ Písečné</t>
  </si>
  <si>
    <t>ZREALIZOVÁNO: Rekonstrukce a revitalizace venkovních prostor MŠ LÍSEK</t>
  </si>
  <si>
    <t>ZREALIZOVÁNO: Modernizace školní kuchyně</t>
  </si>
  <si>
    <t xml:space="preserve">ZREALIZOVÁNO: Vybavení klubovny </t>
  </si>
  <si>
    <t>PROJEKT SE NEBUDE REALIZOVAT: Nákup interaktivní tabule/jeden kus</t>
  </si>
  <si>
    <t>V REALIZACI: Rekonstrukce, nová stavba</t>
  </si>
  <si>
    <t>01.01.2023 schválená dotace MAS Zubří země; poměrná část</t>
  </si>
  <si>
    <t>ZREALIZOVÁNO: Oprava tělocvičen</t>
  </si>
  <si>
    <t>ZREALIZOVÁNO: Oprava střechy I.</t>
  </si>
  <si>
    <t>ZREALIZOVÁNO: Oprava střechy II.</t>
  </si>
  <si>
    <t xml:space="preserve">Schváleno v  Bystřici nad Pernštejnem, dne 2.12.2025 Řídícím výborem </t>
  </si>
  <si>
    <t>VII-27</t>
  </si>
  <si>
    <t>Výměna povrchu a vnitřního obložení tělocvičny, modernizace tělovýchovného nářadí</t>
  </si>
  <si>
    <t>ZREALIZOVÁNO: Revitalizace zahrady MŠ</t>
  </si>
  <si>
    <t>ZREALIZOVÁNO: Revitalizace školkové zahrady</t>
  </si>
  <si>
    <t>zrealizováno 2023</t>
  </si>
  <si>
    <t>ZREALIZOVÁNO: Rekonstrukce infrastruktury budovy ZŠ a MŠ I.</t>
  </si>
  <si>
    <t>ZREALIZOVÁNO: Rekonstrukce infrastruktury budovy ZŠ a MŠ II.</t>
  </si>
  <si>
    <t>zrealizováno 2024</t>
  </si>
  <si>
    <t>V-27</t>
  </si>
  <si>
    <t>Rekonstrukce I. podlaží prostor ZŠ, oprava podlah, elektroinsatace, kuchyně.</t>
  </si>
  <si>
    <t xml:space="preserve">Rekonstrukce I. podlaží ZŠ </t>
  </si>
  <si>
    <r>
      <t xml:space="preserve">Snížení energetické náročnosti budovy školy instalací </t>
    </r>
    <r>
      <rPr>
        <strike/>
        <sz val="8"/>
        <color rgb="FFFF0000"/>
        <rFont val="Calibri"/>
        <family val="2"/>
        <charset val="238"/>
        <scheme val="minor"/>
      </rPr>
      <t>fotovoltaických panelů</t>
    </r>
    <r>
      <rPr>
        <sz val="8"/>
        <rFont val="Calibri"/>
        <family val="2"/>
        <charset val="238"/>
        <scheme val="minor"/>
      </rPr>
      <t>, solárních panelů, záložních baterií, rekuperačního větrání a rekonstrukce plynové kotelny s vhodnou volbou topného systému a zdroje tepla.</t>
    </r>
  </si>
  <si>
    <t>zrealizováno 
08.2024</t>
  </si>
  <si>
    <r>
      <t>Nákup</t>
    </r>
    <r>
      <rPr>
        <strike/>
        <sz val="7"/>
        <color rgb="FFFF0000"/>
        <rFont val="Calibri"/>
        <family val="2"/>
        <charset val="238"/>
        <scheme val="minor"/>
      </rPr>
      <t xml:space="preserve"> interaktivních tabulí, interaktivních dispejů</t>
    </r>
    <r>
      <rPr>
        <sz val="7"/>
        <rFont val="Calibri"/>
        <family val="2"/>
        <charset val="238"/>
        <scheme val="minor"/>
      </rPr>
      <t xml:space="preserve">, tabletů, programovatelných hraček popřípadě dalšího IT vybavení vhodného pro děti, za účelem zvýšení digitálních kompetencí dětí předškolního věku, včetně nového nábytku vhodného pro práci s IT technologiemi (pracovní stoly, skříňky, atd.). Vybavení mateřské školy kamerovým a bezpečnostním systémem za účelem zvýšení bezpečnosti a ochrany dětí při pobytu v MŠ. </t>
    </r>
  </si>
  <si>
    <t>ZREALIZOVÁNO: Výstavba nové budovy mateřské školy z důvodu navýšení kapacity a dostupnosti inkluzivního  vzdělávání dětí předškolního věku</t>
  </si>
  <si>
    <t>ZREALIZOVÁNO: Obnova a pořízení vybavení tříd</t>
  </si>
  <si>
    <t>VIII-27 realizace byla jen částečná a ukončena V - 25</t>
  </si>
  <si>
    <t>Modernizace školní jídelny</t>
  </si>
  <si>
    <t>Rekonstrukce školní jídelny</t>
  </si>
  <si>
    <t>Projekt nebude realizován: Školní zahrada</t>
  </si>
  <si>
    <t>IV-27</t>
  </si>
  <si>
    <t>IX-28</t>
  </si>
  <si>
    <t>XII-26</t>
  </si>
  <si>
    <t>Modernizace a obnova odborných učeben IT, včetně vybavení  technologiemi/ HW, SW na podporu rozvoje IT gramotnosti a digitálních dovedností a kompetencí.</t>
  </si>
  <si>
    <t>VII-26</t>
  </si>
  <si>
    <t>zrealizováno 
08-2024</t>
  </si>
  <si>
    <t>v realizaci od 2-21</t>
  </si>
  <si>
    <t>Rekonstrukce střechy ZŠ/ zámek.</t>
  </si>
  <si>
    <r>
      <t>Rekonstrukce pláště a zateplení budovy ZŠ Dolní Rožínka,</t>
    </r>
    <r>
      <rPr>
        <sz val="8"/>
        <color rgb="FFFF0000"/>
        <rFont val="Calibri"/>
        <family val="2"/>
        <charset val="238"/>
        <scheme val="minor"/>
      </rPr>
      <t xml:space="preserve"> č. p. 136</t>
    </r>
    <r>
      <rPr>
        <sz val="8"/>
        <rFont val="Calibri"/>
        <family val="2"/>
        <charset val="238"/>
        <scheme val="minor"/>
      </rPr>
      <t>.</t>
    </r>
  </si>
  <si>
    <r>
      <t xml:space="preserve">Zajištění </t>
    </r>
    <r>
      <rPr>
        <sz val="8"/>
        <color rgb="FFFF0000"/>
        <rFont val="Calibri"/>
        <family val="2"/>
        <charset val="238"/>
        <scheme val="minor"/>
      </rPr>
      <t>bezpečného vstupu do budov ZŠ a MŠ pomocí č</t>
    </r>
    <r>
      <rPr>
        <sz val="8"/>
        <rFont val="Calibri"/>
        <family val="2"/>
        <charset val="238"/>
        <scheme val="minor"/>
      </rPr>
      <t>ipových karet, kamerového systému, dálkového ovládání dveří + jejich výměna a vybavení šaten uzamykatelnými skříňkami.</t>
    </r>
  </si>
  <si>
    <t>Celková rekonstrukce budovy školy</t>
  </si>
  <si>
    <t>Rekonstrukce příjezdové komunikace k ZŠ, úprava terénu podél komunikace pro vybudování podélných parkovacích míst v areálu, uzavření areálu branou na dálkové ovládání.</t>
  </si>
  <si>
    <t>Rekonstrukce podlah v šatnách.</t>
  </si>
  <si>
    <t>Rekonstrukce podlah ve školní jídelně a výdejně obědů.</t>
  </si>
  <si>
    <t>Rekonstrukce povrchu tělocvičny.</t>
  </si>
  <si>
    <t>Oprava stávající střechy na budově školy a výstavba prostor pro zájmové a mimoškolní vzdělávání: 2. ETAPA.</t>
  </si>
  <si>
    <t>Oprava stávající střechy na budově školy a výstavba prostor pro zájmové a mimoškolní vzdělávání   - 1. ETAPA.</t>
  </si>
  <si>
    <t>Výměna stávající krytiny.</t>
  </si>
  <si>
    <t>Modernizace IT vybavení včetně nýbytku</t>
  </si>
  <si>
    <t>projekt byl zahrnut do popisu projektu č. 58</t>
  </si>
  <si>
    <t>Mgr. Martin Horák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</si>
</sst>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mmm\-yy;@"/>
    <numFmt numFmtId="165" formatCode="mm/yyyy"/>
    <numFmt numFmtId="166" formatCode="[$-405]mmm\-yy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7"/>
      <name val="Calibri"/>
      <family val="2"/>
      <charset val="238"/>
    </font>
    <font>
      <sz val="10"/>
      <name val="Calibri"/>
      <family val="2"/>
      <charset val="238"/>
    </font>
    <font>
      <sz val="7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sz val="7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trike/>
      <sz val="7"/>
      <color rgb="FFFF0000"/>
      <name val="Calibri"/>
      <family val="2"/>
      <charset val="238"/>
      <scheme val="minor"/>
    </font>
    <font>
      <sz val="8"/>
      <color rgb="FFFF0000"/>
      <name val="Calibri"/>
      <family val="2"/>
    </font>
    <font>
      <sz val="6"/>
      <color rgb="FFFF0000"/>
      <name val="Calibri"/>
      <family val="2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7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6"/>
      <name val="Calibri"/>
      <family val="2"/>
    </font>
    <font>
      <sz val="6"/>
      <name val="Calibri"/>
      <family val="2"/>
      <scheme val="minor"/>
    </font>
    <font>
      <sz val="6"/>
      <name val="Calibri"/>
      <family val="2"/>
      <charset val="238"/>
      <scheme val="minor"/>
    </font>
    <font>
      <sz val="7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48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7" fontId="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left" vertical="center" wrapText="1"/>
      <protection locked="0"/>
    </xf>
    <xf numFmtId="3" fontId="12" fillId="0" borderId="27" xfId="0" applyNumberFormat="1" applyFont="1" applyBorder="1" applyAlignment="1" applyProtection="1">
      <alignment horizontal="right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1" fontId="12" fillId="0" borderId="27" xfId="0" applyNumberFormat="1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vertical="center" wrapText="1"/>
      <protection locked="0"/>
    </xf>
    <xf numFmtId="3" fontId="12" fillId="0" borderId="27" xfId="0" applyNumberFormat="1" applyFont="1" applyBorder="1" applyAlignment="1" applyProtection="1">
      <alignment horizontal="right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left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 shrinkToFit="1"/>
      <protection locked="0"/>
    </xf>
    <xf numFmtId="0" fontId="12" fillId="0" borderId="43" xfId="0" applyFont="1" applyBorder="1" applyAlignment="1" applyProtection="1">
      <alignment horizontal="left" vertical="center"/>
      <protection locked="0"/>
    </xf>
    <xf numFmtId="3" fontId="12" fillId="0" borderId="43" xfId="0" applyNumberFormat="1" applyFont="1" applyBorder="1" applyAlignment="1" applyProtection="1">
      <alignment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3" fontId="8" fillId="0" borderId="27" xfId="0" applyNumberFormat="1" applyFont="1" applyBorder="1" applyAlignment="1" applyProtection="1">
      <alignment horizontal="right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12" fillId="3" borderId="27" xfId="0" applyFont="1" applyFill="1" applyBorder="1" applyAlignment="1" applyProtection="1">
      <alignment horizontal="left" vertical="center" wrapText="1"/>
      <protection locked="0"/>
    </xf>
    <xf numFmtId="49" fontId="12" fillId="3" borderId="27" xfId="0" applyNumberFormat="1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 applyProtection="1">
      <alignment horizontal="left" vertical="center"/>
      <protection locked="0"/>
    </xf>
    <xf numFmtId="3" fontId="12" fillId="3" borderId="27" xfId="0" applyNumberFormat="1" applyFont="1" applyFill="1" applyBorder="1" applyAlignment="1" applyProtection="1">
      <alignment vertical="center"/>
      <protection locked="0"/>
    </xf>
    <xf numFmtId="3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12" fillId="3" borderId="27" xfId="0" applyNumberFormat="1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164" fontId="12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vertical="center" wrapText="1"/>
      <protection locked="0"/>
    </xf>
    <xf numFmtId="0" fontId="12" fillId="3" borderId="27" xfId="0" applyFont="1" applyFill="1" applyBorder="1" applyAlignment="1" applyProtection="1">
      <alignment vertical="center"/>
      <protection locked="0"/>
    </xf>
    <xf numFmtId="3" fontId="12" fillId="3" borderId="27" xfId="0" applyNumberFormat="1" applyFont="1" applyFill="1" applyBorder="1" applyAlignment="1" applyProtection="1">
      <alignment horizontal="right" vertical="center"/>
      <protection locked="0"/>
    </xf>
    <xf numFmtId="0" fontId="12" fillId="3" borderId="28" xfId="0" applyFont="1" applyFill="1" applyBorder="1" applyProtection="1">
      <protection locked="0"/>
    </xf>
    <xf numFmtId="0" fontId="8" fillId="3" borderId="27" xfId="0" applyFont="1" applyFill="1" applyBorder="1" applyAlignment="1" applyProtection="1">
      <alignment horizontal="left" vertical="center"/>
      <protection locked="0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3" fontId="8" fillId="3" borderId="27" xfId="0" applyNumberFormat="1" applyFont="1" applyFill="1" applyBorder="1" applyAlignment="1" applyProtection="1">
      <alignment horizontal="right" vertical="center" wrapText="1"/>
      <protection locked="0"/>
    </xf>
    <xf numFmtId="3" fontId="8" fillId="3" borderId="27" xfId="0" applyNumberFormat="1" applyFont="1" applyFill="1" applyBorder="1" applyAlignment="1" applyProtection="1">
      <alignment horizontal="right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1" fontId="12" fillId="3" borderId="27" xfId="0" applyNumberFormat="1" applyFont="1" applyFill="1" applyBorder="1" applyAlignment="1" applyProtection="1">
      <alignment horizontal="left" vertical="center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6" fillId="3" borderId="48" xfId="0" applyFont="1" applyFill="1" applyBorder="1" applyAlignment="1" applyProtection="1">
      <alignment horizontal="left" vertical="center" wrapText="1"/>
      <protection locked="0"/>
    </xf>
    <xf numFmtId="0" fontId="9" fillId="3" borderId="48" xfId="0" applyFont="1" applyFill="1" applyBorder="1" applyAlignment="1" applyProtection="1">
      <alignment horizontal="left" vertical="center" wrapText="1"/>
      <protection locked="0"/>
    </xf>
    <xf numFmtId="3" fontId="9" fillId="3" borderId="48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48" xfId="0" applyFont="1" applyFill="1" applyBorder="1" applyAlignment="1" applyProtection="1">
      <alignment horizontal="center" vertical="center" wrapText="1"/>
      <protection locked="0"/>
    </xf>
    <xf numFmtId="0" fontId="9" fillId="3" borderId="47" xfId="0" applyFont="1" applyFill="1" applyBorder="1" applyAlignment="1" applyProtection="1">
      <alignment horizontal="center" vertical="center" wrapText="1"/>
      <protection locked="0"/>
    </xf>
    <xf numFmtId="0" fontId="16" fillId="3" borderId="46" xfId="0" applyFont="1" applyFill="1" applyBorder="1" applyAlignment="1" applyProtection="1">
      <alignment horizontal="left" vertical="center" wrapText="1"/>
      <protection locked="0"/>
    </xf>
    <xf numFmtId="0" fontId="9" fillId="3" borderId="46" xfId="0" applyFont="1" applyFill="1" applyBorder="1" applyAlignment="1" applyProtection="1">
      <alignment horizontal="left" vertical="center" wrapText="1"/>
      <protection locked="0"/>
    </xf>
    <xf numFmtId="3" fontId="9" fillId="3" borderId="46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46" xfId="0" applyNumberFormat="1" applyFont="1" applyFill="1" applyBorder="1" applyAlignment="1" applyProtection="1">
      <alignment horizontal="right" vertical="center"/>
      <protection locked="0"/>
    </xf>
    <xf numFmtId="0" fontId="9" fillId="3" borderId="46" xfId="0" applyFont="1" applyFill="1" applyBorder="1" applyAlignment="1" applyProtection="1">
      <alignment horizontal="center" vertical="center" wrapText="1"/>
      <protection locked="0"/>
    </xf>
    <xf numFmtId="164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7" xfId="1" applyNumberFormat="1" applyFont="1" applyFill="1" applyBorder="1" applyAlignment="1" applyProtection="1">
      <alignment horizontal="left" vertical="center"/>
      <protection locked="0"/>
    </xf>
    <xf numFmtId="1" fontId="12" fillId="3" borderId="27" xfId="0" applyNumberFormat="1" applyFont="1" applyFill="1" applyBorder="1" applyAlignment="1" applyProtection="1">
      <alignment horizontal="left" vertical="center" wrapText="1"/>
      <protection locked="0"/>
    </xf>
    <xf numFmtId="1" fontId="16" fillId="3" borderId="48" xfId="0" applyNumberFormat="1" applyFont="1" applyFill="1" applyBorder="1" applyAlignment="1" applyProtection="1">
      <alignment vertical="center"/>
      <protection locked="0"/>
    </xf>
    <xf numFmtId="1" fontId="16" fillId="3" borderId="46" xfId="0" applyNumberFormat="1" applyFont="1" applyFill="1" applyBorder="1" applyAlignment="1" applyProtection="1">
      <alignment vertical="center"/>
      <protection locked="0"/>
    </xf>
    <xf numFmtId="1" fontId="7" fillId="0" borderId="0" xfId="0" applyNumberFormat="1" applyFont="1" applyProtection="1">
      <protection locked="0"/>
    </xf>
    <xf numFmtId="0" fontId="16" fillId="4" borderId="46" xfId="0" applyFont="1" applyFill="1" applyBorder="1" applyAlignment="1" applyProtection="1">
      <alignment horizontal="left" vertical="center" wrapText="1"/>
      <protection locked="0"/>
    </xf>
    <xf numFmtId="1" fontId="16" fillId="4" borderId="46" xfId="0" applyNumberFormat="1" applyFont="1" applyFill="1" applyBorder="1" applyAlignment="1" applyProtection="1">
      <alignment vertical="center"/>
      <protection locked="0"/>
    </xf>
    <xf numFmtId="0" fontId="9" fillId="4" borderId="46" xfId="0" applyFont="1" applyFill="1" applyBorder="1" applyAlignment="1" applyProtection="1">
      <alignment horizontal="left" vertical="center" wrapText="1"/>
      <protection locked="0"/>
    </xf>
    <xf numFmtId="3" fontId="9" fillId="4" borderId="46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46" xfId="0" applyNumberFormat="1" applyFont="1" applyFill="1" applyBorder="1" applyAlignment="1" applyProtection="1">
      <alignment horizontal="right" vertical="center"/>
      <protection locked="0"/>
    </xf>
    <xf numFmtId="0" fontId="9" fillId="4" borderId="46" xfId="0" applyFont="1" applyFill="1" applyBorder="1" applyAlignment="1" applyProtection="1">
      <alignment horizontal="center" vertical="center" wrapText="1"/>
      <protection locked="0"/>
    </xf>
    <xf numFmtId="0" fontId="9" fillId="4" borderId="47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left" vertical="center" wrapText="1"/>
      <protection locked="0"/>
    </xf>
    <xf numFmtId="0" fontId="16" fillId="4" borderId="27" xfId="0" applyFont="1" applyFill="1" applyBorder="1" applyAlignment="1" applyProtection="1">
      <alignment horizontal="left" vertical="center" wrapText="1"/>
      <protection locked="0"/>
    </xf>
    <xf numFmtId="0" fontId="16" fillId="4" borderId="27" xfId="0" applyFont="1" applyFill="1" applyBorder="1" applyAlignment="1" applyProtection="1">
      <alignment horizontal="left" vertical="center"/>
      <protection locked="0"/>
    </xf>
    <xf numFmtId="1" fontId="16" fillId="4" borderId="27" xfId="0" applyNumberFormat="1" applyFont="1" applyFill="1" applyBorder="1" applyAlignment="1" applyProtection="1">
      <alignment horizontal="left" vertical="center" wrapText="1"/>
      <protection locked="0"/>
    </xf>
    <xf numFmtId="1" fontId="16" fillId="4" borderId="27" xfId="0" applyNumberFormat="1" applyFont="1" applyFill="1" applyBorder="1" applyAlignment="1" applyProtection="1">
      <alignment horizontal="left" vertical="center"/>
      <protection locked="0"/>
    </xf>
    <xf numFmtId="0" fontId="9" fillId="4" borderId="27" xfId="0" applyFont="1" applyFill="1" applyBorder="1" applyAlignment="1" applyProtection="1">
      <alignment horizontal="left" vertical="center" wrapText="1"/>
      <protection locked="0"/>
    </xf>
    <xf numFmtId="0" fontId="9" fillId="4" borderId="27" xfId="0" applyFont="1" applyFill="1" applyBorder="1" applyAlignment="1" applyProtection="1">
      <alignment horizontal="left" vertical="center"/>
      <protection locked="0"/>
    </xf>
    <xf numFmtId="3" fontId="9" fillId="4" borderId="27" xfId="0" applyNumberFormat="1" applyFont="1" applyFill="1" applyBorder="1" applyAlignment="1" applyProtection="1">
      <alignment horizontal="right" vertical="center"/>
      <protection locked="0"/>
    </xf>
    <xf numFmtId="3" fontId="8" fillId="4" borderId="27" xfId="0" applyNumberFormat="1" applyFont="1" applyFill="1" applyBorder="1" applyAlignment="1" applyProtection="1">
      <alignment horizontal="right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left" vertical="center" wrapText="1"/>
      <protection locked="0"/>
    </xf>
    <xf numFmtId="0" fontId="12" fillId="4" borderId="39" xfId="0" applyFont="1" applyFill="1" applyBorder="1" applyAlignment="1" applyProtection="1">
      <alignment horizontal="left" vertical="center"/>
      <protection locked="0"/>
    </xf>
    <xf numFmtId="1" fontId="12" fillId="4" borderId="39" xfId="0" applyNumberFormat="1" applyFont="1" applyFill="1" applyBorder="1" applyAlignment="1" applyProtection="1">
      <alignment horizontal="left" vertical="center"/>
      <protection locked="0"/>
    </xf>
    <xf numFmtId="0" fontId="8" fillId="4" borderId="39" xfId="0" applyFont="1" applyFill="1" applyBorder="1" applyAlignment="1" applyProtection="1">
      <alignment horizontal="left" vertical="center"/>
      <protection locked="0"/>
    </xf>
    <xf numFmtId="0" fontId="8" fillId="4" borderId="39" xfId="0" applyFont="1" applyFill="1" applyBorder="1" applyAlignment="1" applyProtection="1">
      <alignment horizontal="left" vertical="center" wrapText="1"/>
      <protection locked="0"/>
    </xf>
    <xf numFmtId="3" fontId="8" fillId="4" borderId="39" xfId="0" applyNumberFormat="1" applyFont="1" applyFill="1" applyBorder="1" applyAlignment="1" applyProtection="1">
      <alignment horizontal="right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8" fillId="4" borderId="45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/>
      <protection locked="0"/>
    </xf>
    <xf numFmtId="1" fontId="12" fillId="4" borderId="27" xfId="0" applyNumberFormat="1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left" vertical="center"/>
      <protection locked="0"/>
    </xf>
    <xf numFmtId="3" fontId="8" fillId="4" borderId="27" xfId="0" applyNumberFormat="1" applyFont="1" applyFill="1" applyBorder="1" applyAlignment="1" applyProtection="1">
      <alignment vertical="center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3" fontId="9" fillId="3" borderId="27" xfId="0" applyNumberFormat="1" applyFont="1" applyFill="1" applyBorder="1" applyAlignment="1" applyProtection="1">
      <alignment horizontal="right" vertical="center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 applyProtection="1">
      <alignment horizontal="center" vertical="center" wrapText="1"/>
      <protection locked="0"/>
    </xf>
    <xf numFmtId="0" fontId="19" fillId="3" borderId="28" xfId="0" applyFont="1" applyFill="1" applyBorder="1" applyAlignment="1" applyProtection="1">
      <alignment horizontal="center" vertical="center" wrapText="1"/>
      <protection locked="0"/>
    </xf>
    <xf numFmtId="164" fontId="21" fillId="0" borderId="43" xfId="0" applyNumberFormat="1" applyFont="1" applyBorder="1" applyAlignment="1" applyProtection="1">
      <alignment horizontal="center" vertical="center"/>
      <protection locked="0"/>
    </xf>
    <xf numFmtId="0" fontId="12" fillId="3" borderId="27" xfId="0" applyFont="1" applyFill="1" applyBorder="1" applyProtection="1">
      <protection locked="0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3" borderId="27" xfId="0" applyNumberFormat="1" applyFont="1" applyFill="1" applyBorder="1" applyAlignment="1" applyProtection="1">
      <alignment horizontal="center" vertical="center"/>
      <protection locked="0"/>
    </xf>
    <xf numFmtId="164" fontId="21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7" xfId="0" applyNumberFormat="1" applyFont="1" applyBorder="1" applyAlignment="1" applyProtection="1">
      <alignment horizontal="center" vertical="center"/>
      <protection locked="0"/>
    </xf>
    <xf numFmtId="164" fontId="25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left" vertical="center" wrapText="1"/>
      <protection locked="0"/>
    </xf>
    <xf numFmtId="49" fontId="12" fillId="2" borderId="27" xfId="0" applyNumberFormat="1" applyFont="1" applyFill="1" applyBorder="1" applyAlignment="1" applyProtection="1">
      <alignment horizontal="left" vertical="center"/>
      <protection locked="0"/>
    </xf>
    <xf numFmtId="1" fontId="12" fillId="2" borderId="27" xfId="0" applyNumberFormat="1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3" fontId="8" fillId="2" borderId="27" xfId="0" applyNumberFormat="1" applyFont="1" applyFill="1" applyBorder="1" applyAlignment="1" applyProtection="1">
      <alignment horizontal="right" vertical="center"/>
      <protection locked="0"/>
    </xf>
    <xf numFmtId="0" fontId="8" fillId="2" borderId="27" xfId="0" applyFont="1" applyFill="1" applyBorder="1" applyProtection="1"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/>
      <protection locked="0"/>
    </xf>
    <xf numFmtId="1" fontId="16" fillId="2" borderId="27" xfId="0" applyNumberFormat="1" applyFont="1" applyFill="1" applyBorder="1" applyAlignment="1" applyProtection="1">
      <alignment horizontal="left" vertical="center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3" fontId="9" fillId="2" borderId="27" xfId="0" applyNumberFormat="1" applyFont="1" applyFill="1" applyBorder="1" applyAlignment="1" applyProtection="1">
      <alignment horizontal="right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>
      <alignment horizontal="left" vertical="center" wrapText="1"/>
      <protection locked="0"/>
    </xf>
    <xf numFmtId="0" fontId="16" fillId="3" borderId="27" xfId="0" applyFont="1" applyFill="1" applyBorder="1" applyAlignment="1" applyProtection="1">
      <alignment horizontal="left" vertical="center"/>
      <protection locked="0"/>
    </xf>
    <xf numFmtId="1" fontId="16" fillId="3" borderId="27" xfId="0" applyNumberFormat="1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horizontal="left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1" fontId="16" fillId="2" borderId="27" xfId="0" applyNumberFormat="1" applyFont="1" applyFill="1" applyBorder="1" applyAlignment="1" applyProtection="1">
      <alignment horizontal="left" vertical="center" wrapText="1"/>
      <protection locked="0"/>
    </xf>
    <xf numFmtId="3" fontId="3" fillId="2" borderId="27" xfId="0" applyNumberFormat="1" applyFont="1" applyFill="1" applyBorder="1" applyAlignment="1" applyProtection="1">
      <alignment horizontal="right" vertical="center"/>
      <protection locked="0"/>
    </xf>
    <xf numFmtId="0" fontId="12" fillId="3" borderId="43" xfId="0" applyFont="1" applyFill="1" applyBorder="1" applyAlignment="1" applyProtection="1">
      <alignment horizontal="left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 shrinkToFit="1"/>
      <protection locked="0"/>
    </xf>
    <xf numFmtId="0" fontId="12" fillId="3" borderId="43" xfId="0" applyFont="1" applyFill="1" applyBorder="1" applyAlignment="1" applyProtection="1">
      <alignment horizontal="left" vertical="center"/>
      <protection locked="0"/>
    </xf>
    <xf numFmtId="3" fontId="12" fillId="3" borderId="43" xfId="0" applyNumberFormat="1" applyFont="1" applyFill="1" applyBorder="1" applyAlignment="1" applyProtection="1">
      <alignment vertical="center"/>
      <protection locked="0"/>
    </xf>
    <xf numFmtId="0" fontId="12" fillId="3" borderId="43" xfId="0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3" borderId="44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Protection="1">
      <protection locked="0"/>
    </xf>
    <xf numFmtId="0" fontId="12" fillId="2" borderId="27" xfId="0" applyFont="1" applyFill="1" applyBorder="1" applyAlignment="1" applyProtection="1">
      <alignment horizontal="left" vertical="center"/>
      <protection locked="0"/>
    </xf>
    <xf numFmtId="164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left" vertical="center" wrapText="1"/>
      <protection locked="0"/>
    </xf>
    <xf numFmtId="0" fontId="12" fillId="2" borderId="39" xfId="0" applyFont="1" applyFill="1" applyBorder="1" applyAlignment="1" applyProtection="1">
      <alignment horizontal="left" vertical="center"/>
      <protection locked="0"/>
    </xf>
    <xf numFmtId="1" fontId="12" fillId="2" borderId="39" xfId="0" applyNumberFormat="1" applyFont="1" applyFill="1" applyBorder="1" applyAlignment="1" applyProtection="1">
      <alignment horizontal="left" vertical="center"/>
      <protection locked="0"/>
    </xf>
    <xf numFmtId="0" fontId="8" fillId="2" borderId="39" xfId="0" applyFont="1" applyFill="1" applyBorder="1" applyAlignment="1" applyProtection="1">
      <alignment horizontal="left" vertical="center" wrapText="1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3" fontId="8" fillId="2" borderId="39" xfId="0" applyNumberFormat="1" applyFont="1" applyFill="1" applyBorder="1" applyAlignment="1" applyProtection="1">
      <alignment horizontal="right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24" fillId="2" borderId="39" xfId="0" applyFont="1" applyFill="1" applyBorder="1" applyAlignment="1" applyProtection="1">
      <alignment horizontal="left" vertical="center" wrapText="1"/>
      <protection locked="0"/>
    </xf>
    <xf numFmtId="3" fontId="3" fillId="2" borderId="39" xfId="0" applyNumberFormat="1" applyFont="1" applyFill="1" applyBorder="1" applyAlignment="1" applyProtection="1">
      <alignment horizontal="right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left" vertical="center" wrapText="1"/>
      <protection locked="0"/>
    </xf>
    <xf numFmtId="0" fontId="12" fillId="2" borderId="43" xfId="0" applyFont="1" applyFill="1" applyBorder="1" applyAlignment="1" applyProtection="1">
      <alignment horizontal="left" vertical="center"/>
      <protection locked="0"/>
    </xf>
    <xf numFmtId="1" fontId="12" fillId="2" borderId="43" xfId="0" applyNumberFormat="1" applyFont="1" applyFill="1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left" vertical="center" wrapText="1"/>
      <protection locked="0"/>
    </xf>
    <xf numFmtId="3" fontId="8" fillId="2" borderId="43" xfId="0" applyNumberFormat="1" applyFont="1" applyFill="1" applyBorder="1" applyAlignment="1" applyProtection="1">
      <alignment horizontal="right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3" fontId="8" fillId="2" borderId="27" xfId="0" applyNumberFormat="1" applyFont="1" applyFill="1" applyBorder="1" applyAlignment="1" applyProtection="1">
      <alignment vertical="center"/>
      <protection locked="0"/>
    </xf>
    <xf numFmtId="3" fontId="12" fillId="2" borderId="27" xfId="0" applyNumberFormat="1" applyFont="1" applyFill="1" applyBorder="1" applyAlignment="1" applyProtection="1">
      <alignment horizontal="right" vertical="center"/>
      <protection locked="0"/>
    </xf>
    <xf numFmtId="3" fontId="12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2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27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locked="0"/>
    </xf>
    <xf numFmtId="164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27" xfId="0" applyFont="1" applyFill="1" applyBorder="1" applyProtection="1">
      <protection locked="0"/>
    </xf>
    <xf numFmtId="0" fontId="12" fillId="2" borderId="28" xfId="0" applyFont="1" applyFill="1" applyBorder="1" applyProtection="1">
      <protection locked="0"/>
    </xf>
    <xf numFmtId="0" fontId="12" fillId="2" borderId="43" xfId="0" applyFont="1" applyFill="1" applyBorder="1" applyAlignment="1" applyProtection="1">
      <alignment vertical="center" wrapText="1"/>
      <protection locked="0"/>
    </xf>
    <xf numFmtId="0" fontId="18" fillId="2" borderId="27" xfId="0" applyFont="1" applyFill="1" applyBorder="1" applyAlignment="1" applyProtection="1">
      <alignment horizontal="left" vertical="center"/>
      <protection locked="0"/>
    </xf>
    <xf numFmtId="0" fontId="12" fillId="2" borderId="27" xfId="0" applyFont="1" applyFill="1" applyBorder="1" applyAlignment="1" applyProtection="1">
      <alignment vertical="center" wrapText="1"/>
      <protection locked="0"/>
    </xf>
    <xf numFmtId="3" fontId="12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21" fillId="2" borderId="27" xfId="0" applyFont="1" applyFill="1" applyBorder="1" applyAlignment="1" applyProtection="1">
      <alignment horizontal="left" vertical="center" wrapText="1"/>
      <protection locked="0"/>
    </xf>
    <xf numFmtId="0" fontId="12" fillId="2" borderId="28" xfId="0" applyFont="1" applyFill="1" applyBorder="1" applyAlignment="1" applyProtection="1">
      <alignment horizontal="left" vertical="center" wrapText="1"/>
      <protection locked="0"/>
    </xf>
    <xf numFmtId="3" fontId="12" fillId="2" borderId="27" xfId="0" applyNumberFormat="1" applyFont="1" applyFill="1" applyBorder="1" applyAlignment="1" applyProtection="1">
      <alignment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right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 applyProtection="1">
      <alignment horizontal="left" vertical="center" wrapText="1"/>
      <protection locked="0"/>
    </xf>
    <xf numFmtId="0" fontId="16" fillId="2" borderId="39" xfId="0" applyFont="1" applyFill="1" applyBorder="1" applyAlignment="1" applyProtection="1">
      <alignment horizontal="left" vertical="center"/>
      <protection locked="0"/>
    </xf>
    <xf numFmtId="1" fontId="16" fillId="2" borderId="39" xfId="0" applyNumberFormat="1" applyFont="1" applyFill="1" applyBorder="1" applyAlignment="1" applyProtection="1">
      <alignment horizontal="left" vertical="center" wrapText="1"/>
      <protection locked="0"/>
    </xf>
    <xf numFmtId="1" fontId="16" fillId="2" borderId="39" xfId="0" applyNumberFormat="1" applyFont="1" applyFill="1" applyBorder="1" applyAlignment="1" applyProtection="1">
      <alignment horizontal="left" vertical="center"/>
      <protection locked="0"/>
    </xf>
    <xf numFmtId="0" fontId="17" fillId="2" borderId="39" xfId="0" applyFont="1" applyFill="1" applyBorder="1" applyAlignment="1" applyProtection="1">
      <alignment horizontal="left" vertical="center" wrapText="1"/>
      <protection locked="0"/>
    </xf>
    <xf numFmtId="0" fontId="17" fillId="2" borderId="39" xfId="0" applyFont="1" applyFill="1" applyBorder="1" applyAlignment="1" applyProtection="1">
      <alignment horizontal="left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Protection="1">
      <protection locked="0"/>
    </xf>
    <xf numFmtId="0" fontId="12" fillId="3" borderId="27" xfId="0" applyFont="1" applyFill="1" applyBorder="1" applyAlignment="1" applyProtection="1">
      <alignment horizontal="center" vertical="center" wrapText="1" shrinkToFit="1"/>
      <protection locked="0"/>
    </xf>
    <xf numFmtId="3" fontId="27" fillId="2" borderId="27" xfId="0" applyNumberFormat="1" applyFont="1" applyFill="1" applyBorder="1" applyAlignment="1" applyProtection="1">
      <alignment horizontal="right" vertical="center"/>
      <protection locked="0"/>
    </xf>
    <xf numFmtId="164" fontId="8" fillId="2" borderId="28" xfId="0" applyNumberFormat="1" applyFont="1" applyFill="1" applyBorder="1" applyAlignment="1" applyProtection="1">
      <alignment horizontal="center" vertical="center"/>
      <protection locked="0"/>
    </xf>
    <xf numFmtId="1" fontId="12" fillId="2" borderId="4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Protection="1">
      <protection locked="0"/>
    </xf>
    <xf numFmtId="165" fontId="4" fillId="2" borderId="27" xfId="0" applyNumberFormat="1" applyFont="1" applyFill="1" applyBorder="1" applyAlignment="1" applyProtection="1">
      <alignment horizontal="center" vertical="center"/>
      <protection locked="0"/>
    </xf>
    <xf numFmtId="165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left" vertical="center" wrapText="1"/>
      <protection locked="0"/>
    </xf>
    <xf numFmtId="3" fontId="27" fillId="2" borderId="43" xfId="0" applyNumberFormat="1" applyFont="1" applyFill="1" applyBorder="1" applyAlignment="1" applyProtection="1">
      <alignment horizontal="right" vertical="center"/>
      <protection locked="0"/>
    </xf>
    <xf numFmtId="165" fontId="4" fillId="2" borderId="43" xfId="0" applyNumberFormat="1" applyFont="1" applyFill="1" applyBorder="1" applyAlignment="1" applyProtection="1">
      <alignment horizontal="center" vertical="center"/>
      <protection locked="0"/>
    </xf>
    <xf numFmtId="165" fontId="4" fillId="2" borderId="43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4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28" xfId="0" applyFont="1" applyFill="1" applyBorder="1" applyProtection="1">
      <protection locked="0"/>
    </xf>
    <xf numFmtId="0" fontId="16" fillId="2" borderId="46" xfId="0" applyFont="1" applyFill="1" applyBorder="1" applyAlignment="1" applyProtection="1">
      <alignment horizontal="left" vertical="center" wrapText="1"/>
      <protection locked="0"/>
    </xf>
    <xf numFmtId="1" fontId="16" fillId="2" borderId="46" xfId="0" applyNumberFormat="1" applyFont="1" applyFill="1" applyBorder="1" applyAlignment="1" applyProtection="1">
      <alignment vertical="center"/>
      <protection locked="0"/>
    </xf>
    <xf numFmtId="0" fontId="9" fillId="2" borderId="46" xfId="0" applyFont="1" applyFill="1" applyBorder="1" applyAlignment="1" applyProtection="1">
      <alignment horizontal="left" vertical="center" wrapText="1"/>
      <protection locked="0"/>
    </xf>
    <xf numFmtId="3" fontId="9" fillId="2" borderId="46" xfId="0" applyNumberFormat="1" applyFont="1" applyFill="1" applyBorder="1" applyAlignment="1" applyProtection="1">
      <alignment horizontal="right" vertical="center" wrapText="1"/>
      <protection locked="0"/>
    </xf>
    <xf numFmtId="3" fontId="9" fillId="2" borderId="46" xfId="0" applyNumberFormat="1" applyFont="1" applyFill="1" applyBorder="1" applyAlignment="1" applyProtection="1">
      <alignment horizontal="right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12" fillId="2" borderId="27" xfId="2" applyFont="1" applyFill="1" applyBorder="1" applyAlignment="1" applyProtection="1">
      <alignment horizontal="left" vertical="center" wrapText="1"/>
      <protection locked="0"/>
    </xf>
    <xf numFmtId="1" fontId="12" fillId="2" borderId="27" xfId="2" applyNumberFormat="1" applyFont="1" applyFill="1" applyBorder="1" applyAlignment="1" applyProtection="1">
      <alignment vertical="center"/>
      <protection locked="0"/>
    </xf>
    <xf numFmtId="0" fontId="8" fillId="2" borderId="27" xfId="2" applyFont="1" applyFill="1" applyBorder="1" applyAlignment="1" applyProtection="1">
      <alignment horizontal="left" vertical="center" wrapText="1"/>
      <protection locked="0"/>
    </xf>
    <xf numFmtId="3" fontId="8" fillId="2" borderId="27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27" xfId="2" applyNumberFormat="1" applyFont="1" applyFill="1" applyBorder="1" applyAlignment="1" applyProtection="1">
      <alignment horizontal="right" vertical="center"/>
      <protection locked="0"/>
    </xf>
    <xf numFmtId="0" fontId="8" fillId="2" borderId="27" xfId="2" applyFont="1" applyFill="1" applyBorder="1" applyAlignment="1" applyProtection="1">
      <alignment horizontal="center" vertical="center" wrapText="1"/>
      <protection locked="0"/>
    </xf>
    <xf numFmtId="0" fontId="8" fillId="2" borderId="28" xfId="2" applyFont="1" applyFill="1" applyBorder="1" applyAlignment="1" applyProtection="1">
      <alignment horizontal="center" vertical="center" wrapText="1"/>
      <protection locked="0"/>
    </xf>
    <xf numFmtId="0" fontId="22" fillId="2" borderId="46" xfId="0" applyFont="1" applyFill="1" applyBorder="1" applyAlignment="1" applyProtection="1">
      <alignment horizontal="left" vertical="center" wrapText="1"/>
      <protection locked="0"/>
    </xf>
    <xf numFmtId="3" fontId="22" fillId="2" borderId="46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27" xfId="0" applyNumberFormat="1" applyFont="1" applyBorder="1" applyAlignment="1" applyProtection="1">
      <alignment horizontal="center" vertical="center"/>
      <protection locked="0"/>
    </xf>
    <xf numFmtId="164" fontId="30" fillId="2" borderId="27" xfId="0" applyNumberFormat="1" applyFont="1" applyFill="1" applyBorder="1" applyAlignment="1" applyProtection="1">
      <alignment horizontal="center" vertical="center"/>
      <protection locked="0"/>
    </xf>
    <xf numFmtId="164" fontId="30" fillId="3" borderId="27" xfId="0" applyNumberFormat="1" applyFont="1" applyFill="1" applyBorder="1" applyAlignment="1" applyProtection="1">
      <alignment horizontal="center" vertical="center"/>
      <protection locked="0"/>
    </xf>
    <xf numFmtId="164" fontId="31" fillId="3" borderId="27" xfId="0" applyNumberFormat="1" applyFont="1" applyFill="1" applyBorder="1" applyAlignment="1" applyProtection="1">
      <alignment horizontal="center" vertical="center" wrapText="1"/>
      <protection locked="0"/>
    </xf>
    <xf numFmtId="17" fontId="32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4" fillId="2" borderId="39" xfId="0" applyNumberFormat="1" applyFont="1" applyFill="1" applyBorder="1" applyAlignment="1" applyProtection="1">
      <alignment horizontal="center" vertical="center"/>
      <protection locked="0"/>
    </xf>
    <xf numFmtId="164" fontId="36" fillId="2" borderId="27" xfId="0" applyNumberFormat="1" applyFont="1" applyFill="1" applyBorder="1" applyAlignment="1" applyProtection="1">
      <alignment horizontal="center" vertical="center"/>
      <protection locked="0"/>
    </xf>
    <xf numFmtId="164" fontId="32" fillId="2" borderId="27" xfId="0" applyNumberFormat="1" applyFont="1" applyFill="1" applyBorder="1" applyAlignment="1" applyProtection="1">
      <alignment horizontal="center" vertical="center"/>
      <protection locked="0"/>
    </xf>
    <xf numFmtId="164" fontId="36" fillId="2" borderId="39" xfId="0" applyNumberFormat="1" applyFont="1" applyFill="1" applyBorder="1" applyAlignment="1" applyProtection="1">
      <alignment horizontal="center" vertical="center"/>
      <protection locked="0"/>
    </xf>
    <xf numFmtId="164" fontId="32" fillId="2" borderId="39" xfId="0" applyNumberFormat="1" applyFont="1" applyFill="1" applyBorder="1" applyAlignment="1" applyProtection="1">
      <alignment horizontal="center" vertical="center"/>
      <protection locked="0"/>
    </xf>
    <xf numFmtId="164" fontId="20" fillId="2" borderId="39" xfId="0" applyNumberFormat="1" applyFont="1" applyFill="1" applyBorder="1" applyAlignment="1" applyProtection="1">
      <alignment horizontal="center" vertical="center"/>
      <protection locked="0"/>
    </xf>
    <xf numFmtId="164" fontId="32" fillId="3" borderId="27" xfId="0" applyNumberFormat="1" applyFont="1" applyFill="1" applyBorder="1" applyAlignment="1" applyProtection="1">
      <alignment horizontal="center" vertical="center"/>
      <protection locked="0"/>
    </xf>
    <xf numFmtId="164" fontId="33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36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2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6" fillId="2" borderId="43" xfId="0" applyNumberFormat="1" applyFont="1" applyFill="1" applyBorder="1" applyAlignment="1" applyProtection="1">
      <alignment horizontal="center" vertical="center" wrapText="1"/>
      <protection locked="0"/>
    </xf>
    <xf numFmtId="164" fontId="32" fillId="2" borderId="43" xfId="0" applyNumberFormat="1" applyFont="1" applyFill="1" applyBorder="1" applyAlignment="1" applyProtection="1">
      <alignment horizontal="center" vertical="center"/>
      <protection locked="0"/>
    </xf>
    <xf numFmtId="166" fontId="30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48" xfId="0" applyFont="1" applyFill="1" applyBorder="1" applyAlignment="1" applyProtection="1">
      <alignment horizontal="center" vertical="center" wrapText="1"/>
      <protection locked="0"/>
    </xf>
    <xf numFmtId="0" fontId="37" fillId="2" borderId="46" xfId="0" applyFont="1" applyFill="1" applyBorder="1" applyAlignment="1" applyProtection="1">
      <alignment horizontal="center" vertical="center" wrapText="1"/>
      <protection locked="0"/>
    </xf>
    <xf numFmtId="0" fontId="30" fillId="2" borderId="46" xfId="0" applyFont="1" applyFill="1" applyBorder="1" applyAlignment="1" applyProtection="1">
      <alignment horizontal="center" vertical="center" wrapText="1"/>
      <protection locked="0"/>
    </xf>
    <xf numFmtId="166" fontId="30" fillId="2" borderId="46" xfId="0" applyNumberFormat="1" applyFont="1" applyFill="1" applyBorder="1" applyAlignment="1" applyProtection="1">
      <alignment horizontal="center" vertical="center" wrapText="1"/>
      <protection locked="0"/>
    </xf>
    <xf numFmtId="164" fontId="32" fillId="2" borderId="27" xfId="2" applyNumberFormat="1" applyFont="1" applyFill="1" applyBorder="1" applyAlignment="1" applyProtection="1">
      <alignment horizontal="center" vertical="center" wrapText="1"/>
      <protection locked="0"/>
    </xf>
    <xf numFmtId="164" fontId="38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39" xfId="0" applyNumberFormat="1" applyFont="1" applyFill="1" applyBorder="1" applyAlignment="1" applyProtection="1">
      <alignment horizontal="center" vertical="center"/>
      <protection locked="0"/>
    </xf>
    <xf numFmtId="166" fontId="40" fillId="3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3" borderId="4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 applyProtection="1">
      <alignment vertical="center" wrapText="1"/>
      <protection locked="0"/>
    </xf>
    <xf numFmtId="0" fontId="12" fillId="4" borderId="27" xfId="0" applyFont="1" applyFill="1" applyBorder="1" applyAlignment="1" applyProtection="1">
      <alignment vertical="center"/>
      <protection locked="0"/>
    </xf>
    <xf numFmtId="3" fontId="12" fillId="4" borderId="27" xfId="0" applyNumberFormat="1" applyFont="1" applyFill="1" applyBorder="1" applyAlignment="1" applyProtection="1">
      <alignment horizontal="right" vertical="center"/>
      <protection locked="0"/>
    </xf>
    <xf numFmtId="3" fontId="12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164" fontId="40" fillId="4" borderId="27" xfId="0" applyNumberFormat="1" applyFont="1" applyFill="1" applyBorder="1" applyAlignment="1" applyProtection="1">
      <alignment horizontal="center" vertical="center"/>
      <protection locked="0"/>
    </xf>
    <xf numFmtId="164" fontId="39" fillId="3" borderId="27" xfId="0" applyNumberFormat="1" applyFont="1" applyFill="1" applyBorder="1" applyAlignment="1" applyProtection="1">
      <alignment horizontal="center" vertical="center"/>
      <protection locked="0"/>
    </xf>
    <xf numFmtId="164" fontId="42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43" xfId="0" applyNumberFormat="1" applyFont="1" applyFill="1" applyBorder="1" applyAlignment="1" applyProtection="1">
      <alignment horizontal="center" vertical="center"/>
      <protection locked="0"/>
    </xf>
    <xf numFmtId="164" fontId="39" fillId="4" borderId="27" xfId="0" applyNumberFormat="1" applyFont="1" applyFill="1" applyBorder="1" applyAlignment="1" applyProtection="1">
      <alignment horizontal="center" vertical="center"/>
      <protection locked="0"/>
    </xf>
    <xf numFmtId="0" fontId="40" fillId="4" borderId="46" xfId="0" applyFont="1" applyFill="1" applyBorder="1" applyAlignment="1" applyProtection="1">
      <alignment horizontal="center" vertical="center" wrapText="1"/>
      <protection locked="0"/>
    </xf>
    <xf numFmtId="0" fontId="40" fillId="3" borderId="46" xfId="0" applyFont="1" applyFill="1" applyBorder="1" applyAlignment="1" applyProtection="1">
      <alignment horizontal="center" vertical="center" wrapText="1"/>
      <protection locked="0"/>
    </xf>
    <xf numFmtId="166" fontId="41" fillId="3" borderId="46" xfId="0" applyNumberFormat="1" applyFont="1" applyFill="1" applyBorder="1" applyAlignment="1" applyProtection="1">
      <alignment horizontal="center" vertical="center" wrapText="1"/>
      <protection locked="0"/>
    </xf>
    <xf numFmtId="164" fontId="43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27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27" xfId="0" applyNumberFormat="1" applyFont="1" applyFill="1" applyBorder="1" applyAlignment="1" applyProtection="1">
      <alignment horizontal="center" vertical="center"/>
      <protection locked="0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12" fillId="5" borderId="27" xfId="0" applyFont="1" applyFill="1" applyBorder="1" applyAlignment="1" applyProtection="1">
      <alignment horizontal="left" vertical="center" wrapText="1"/>
      <protection locked="0"/>
    </xf>
    <xf numFmtId="49" fontId="12" fillId="5" borderId="27" xfId="0" applyNumberFormat="1" applyFont="1" applyFill="1" applyBorder="1" applyAlignment="1" applyProtection="1">
      <alignment horizontal="left" vertical="center"/>
      <protection locked="0"/>
    </xf>
    <xf numFmtId="0" fontId="12" fillId="5" borderId="27" xfId="0" applyFont="1" applyFill="1" applyBorder="1" applyAlignment="1" applyProtection="1">
      <alignment horizontal="left" vertical="center"/>
      <protection locked="0"/>
    </xf>
    <xf numFmtId="0" fontId="12" fillId="5" borderId="27" xfId="0" applyFont="1" applyFill="1" applyBorder="1" applyAlignment="1" applyProtection="1">
      <alignment vertical="center" wrapText="1"/>
      <protection locked="0"/>
    </xf>
    <xf numFmtId="0" fontId="12" fillId="5" borderId="27" xfId="0" applyFont="1" applyFill="1" applyBorder="1" applyAlignment="1" applyProtection="1">
      <alignment vertical="center"/>
      <protection locked="0"/>
    </xf>
    <xf numFmtId="3" fontId="12" fillId="5" borderId="27" xfId="0" applyNumberFormat="1" applyFont="1" applyFill="1" applyBorder="1" applyAlignment="1" applyProtection="1">
      <alignment horizontal="right" vertical="center"/>
      <protection locked="0"/>
    </xf>
    <xf numFmtId="3" fontId="12" fillId="5" borderId="27" xfId="0" applyNumberFormat="1" applyFont="1" applyFill="1" applyBorder="1" applyAlignment="1" applyProtection="1">
      <alignment horizontal="right" vertical="center" wrapText="1"/>
      <protection locked="0"/>
    </xf>
    <xf numFmtId="164" fontId="21" fillId="5" borderId="27" xfId="0" applyNumberFormat="1" applyFont="1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 applyProtection="1">
      <alignment horizontal="center" vertical="center" wrapText="1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164" fontId="12" fillId="3" borderId="43" xfId="0" applyNumberFormat="1" applyFont="1" applyFill="1" applyBorder="1" applyAlignment="1" applyProtection="1">
      <alignment horizontal="center" vertical="center"/>
      <protection locked="0"/>
    </xf>
    <xf numFmtId="164" fontId="12" fillId="3" borderId="43" xfId="0" applyNumberFormat="1" applyFont="1" applyFill="1" applyBorder="1" applyAlignment="1" applyProtection="1">
      <alignment horizontal="center" vertical="center" wrapText="1"/>
      <protection locked="0"/>
    </xf>
    <xf numFmtId="164" fontId="23" fillId="2" borderId="27" xfId="0" applyNumberFormat="1" applyFont="1" applyFill="1" applyBorder="1" applyAlignment="1" applyProtection="1">
      <alignment horizontal="center" vertical="center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1" fontId="12" fillId="5" borderId="27" xfId="0" applyNumberFormat="1" applyFont="1" applyFill="1" applyBorder="1" applyAlignment="1" applyProtection="1">
      <alignment horizontal="left" vertical="center"/>
      <protection locked="0"/>
    </xf>
    <xf numFmtId="0" fontId="8" fillId="5" borderId="27" xfId="0" applyFont="1" applyFill="1" applyBorder="1" applyAlignment="1" applyProtection="1">
      <alignment horizontal="left" vertical="center" wrapText="1"/>
      <protection locked="0"/>
    </xf>
    <xf numFmtId="3" fontId="8" fillId="5" borderId="27" xfId="0" applyNumberFormat="1" applyFont="1" applyFill="1" applyBorder="1" applyAlignment="1" applyProtection="1">
      <alignment horizontal="right" vertical="center"/>
      <protection locked="0"/>
    </xf>
    <xf numFmtId="164" fontId="27" fillId="5" borderId="27" xfId="0" applyNumberFormat="1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42" fillId="3" borderId="27" xfId="0" applyFont="1" applyFill="1" applyBorder="1" applyAlignment="1" applyProtection="1">
      <alignment horizontal="center" vertical="center" wrapText="1"/>
      <protection locked="0"/>
    </xf>
    <xf numFmtId="164" fontId="30" fillId="5" borderId="43" xfId="0" applyNumberFormat="1" applyFont="1" applyFill="1" applyBorder="1" applyAlignment="1" applyProtection="1">
      <alignment horizontal="center" vertical="center"/>
      <protection locked="0"/>
    </xf>
    <xf numFmtId="0" fontId="44" fillId="5" borderId="43" xfId="0" applyFont="1" applyFill="1" applyBorder="1" applyAlignment="1" applyProtection="1">
      <alignment horizontal="left" vertical="center" wrapText="1"/>
      <protection locked="0"/>
    </xf>
    <xf numFmtId="0" fontId="44" fillId="5" borderId="43" xfId="0" applyFont="1" applyFill="1" applyBorder="1" applyAlignment="1" applyProtection="1">
      <alignment horizontal="left" vertical="center"/>
      <protection locked="0"/>
    </xf>
    <xf numFmtId="1" fontId="44" fillId="5" borderId="43" xfId="0" applyNumberFormat="1" applyFont="1" applyFill="1" applyBorder="1" applyAlignment="1" applyProtection="1">
      <alignment horizontal="left" vertical="center" wrapText="1"/>
      <protection locked="0"/>
    </xf>
    <xf numFmtId="1" fontId="44" fillId="5" borderId="43" xfId="0" applyNumberFormat="1" applyFont="1" applyFill="1" applyBorder="1" applyAlignment="1" applyProtection="1">
      <alignment horizontal="left" vertical="center"/>
      <protection locked="0"/>
    </xf>
    <xf numFmtId="0" fontId="30" fillId="5" borderId="43" xfId="0" applyFont="1" applyFill="1" applyBorder="1" applyAlignment="1" applyProtection="1">
      <alignment horizontal="left" vertical="center" wrapText="1"/>
      <protection locked="0"/>
    </xf>
    <xf numFmtId="0" fontId="30" fillId="5" borderId="43" xfId="0" applyFont="1" applyFill="1" applyBorder="1" applyAlignment="1" applyProtection="1">
      <alignment horizontal="left" vertical="center"/>
      <protection locked="0"/>
    </xf>
    <xf numFmtId="0" fontId="32" fillId="5" borderId="43" xfId="0" applyFont="1" applyFill="1" applyBorder="1" applyAlignment="1" applyProtection="1">
      <alignment horizontal="left" vertical="center" wrapText="1"/>
      <protection locked="0"/>
    </xf>
    <xf numFmtId="3" fontId="30" fillId="5" borderId="43" xfId="0" applyNumberFormat="1" applyFont="1" applyFill="1" applyBorder="1" applyAlignment="1" applyProtection="1">
      <alignment horizontal="right" vertical="center"/>
      <protection locked="0"/>
    </xf>
    <xf numFmtId="3" fontId="32" fillId="5" borderId="43" xfId="0" applyNumberFormat="1" applyFont="1" applyFill="1" applyBorder="1" applyAlignment="1" applyProtection="1">
      <alignment horizontal="right" vertical="center"/>
      <protection locked="0"/>
    </xf>
    <xf numFmtId="0" fontId="45" fillId="5" borderId="43" xfId="0" applyFont="1" applyFill="1" applyBorder="1" applyProtection="1">
      <protection locked="0"/>
    </xf>
    <xf numFmtId="0" fontId="30" fillId="5" borderId="44" xfId="0" applyFont="1" applyFill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left" vertical="center" wrapText="1"/>
      <protection locked="0"/>
    </xf>
    <xf numFmtId="1" fontId="39" fillId="0" borderId="27" xfId="0" applyNumberFormat="1" applyFont="1" applyBorder="1" applyAlignment="1" applyProtection="1">
      <alignment horizontal="left" vertical="center" wrapText="1"/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3" fontId="39" fillId="0" borderId="27" xfId="0" applyNumberFormat="1" applyFont="1" applyBorder="1" applyAlignment="1" applyProtection="1">
      <alignment vertical="center"/>
      <protection locked="0"/>
    </xf>
    <xf numFmtId="3" fontId="39" fillId="0" borderId="27" xfId="0" applyNumberFormat="1" applyFont="1" applyBorder="1" applyAlignment="1" applyProtection="1">
      <alignment horizontal="right" vertical="center"/>
      <protection locked="0"/>
    </xf>
    <xf numFmtId="164" fontId="32" fillId="0" borderId="43" xfId="0" applyNumberFormat="1" applyFont="1" applyBorder="1" applyAlignment="1" applyProtection="1">
      <alignment horizontal="center" vertical="center"/>
      <protection locked="0"/>
    </xf>
    <xf numFmtId="164" fontId="32" fillId="0" borderId="27" xfId="0" applyNumberFormat="1" applyFont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0" fontId="39" fillId="3" borderId="27" xfId="0" applyFont="1" applyFill="1" applyBorder="1" applyAlignment="1" applyProtection="1">
      <alignment horizontal="left" vertical="center" wrapText="1"/>
      <protection locked="0"/>
    </xf>
    <xf numFmtId="1" fontId="39" fillId="3" borderId="27" xfId="0" applyNumberFormat="1" applyFont="1" applyFill="1" applyBorder="1" applyAlignment="1" applyProtection="1">
      <alignment horizontal="left" vertical="center" wrapText="1"/>
      <protection locked="0"/>
    </xf>
    <xf numFmtId="3" fontId="39" fillId="3" borderId="27" xfId="0" applyNumberFormat="1" applyFont="1" applyFill="1" applyBorder="1" applyAlignment="1" applyProtection="1">
      <alignment horizontal="right" vertical="center" wrapText="1"/>
      <protection locked="0"/>
    </xf>
    <xf numFmtId="3" fontId="39" fillId="3" borderId="27" xfId="0" applyNumberFormat="1" applyFont="1" applyFill="1" applyBorder="1" applyAlignment="1" applyProtection="1">
      <alignment horizontal="right" vertical="center"/>
      <protection locked="0"/>
    </xf>
    <xf numFmtId="1" fontId="39" fillId="0" borderId="27" xfId="0" applyNumberFormat="1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 wrapText="1"/>
      <protection locked="0"/>
    </xf>
    <xf numFmtId="3" fontId="32" fillId="0" borderId="27" xfId="0" applyNumberFormat="1" applyFont="1" applyBorder="1" applyAlignment="1" applyProtection="1">
      <alignment horizontal="righ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40" fillId="2" borderId="46" xfId="0" applyFont="1" applyFill="1" applyBorder="1" applyAlignment="1" applyProtection="1">
      <alignment horizontal="left" vertical="center" wrapText="1"/>
      <protection locked="0"/>
    </xf>
    <xf numFmtId="1" fontId="40" fillId="2" borderId="46" xfId="0" applyNumberFormat="1" applyFont="1" applyFill="1" applyBorder="1" applyAlignment="1" applyProtection="1">
      <alignment vertical="center"/>
      <protection locked="0"/>
    </xf>
    <xf numFmtId="3" fontId="40" fillId="2" borderId="46" xfId="0" applyNumberFormat="1" applyFont="1" applyFill="1" applyBorder="1" applyAlignment="1" applyProtection="1">
      <alignment horizontal="right" vertical="center" wrapText="1"/>
      <protection locked="0"/>
    </xf>
    <xf numFmtId="3" fontId="40" fillId="2" borderId="46" xfId="0" applyNumberFormat="1" applyFont="1" applyFill="1" applyBorder="1" applyAlignment="1" applyProtection="1">
      <alignment horizontal="right" vertical="center"/>
      <protection locked="0"/>
    </xf>
    <xf numFmtId="164" fontId="39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26" xfId="0" applyFont="1" applyFill="1" applyBorder="1" applyAlignment="1" applyProtection="1">
      <alignment horizontal="center" vertical="center"/>
      <protection locked="0"/>
    </xf>
    <xf numFmtId="0" fontId="32" fillId="5" borderId="27" xfId="0" applyFont="1" applyFill="1" applyBorder="1" applyAlignment="1" applyProtection="1">
      <alignment horizontal="left" vertical="center" wrapText="1"/>
      <protection locked="0"/>
    </xf>
    <xf numFmtId="1" fontId="32" fillId="5" borderId="27" xfId="0" applyNumberFormat="1" applyFont="1" applyFill="1" applyBorder="1" applyAlignment="1" applyProtection="1">
      <alignment horizontal="left" vertical="center" wrapText="1"/>
      <protection locked="0"/>
    </xf>
    <xf numFmtId="1" fontId="32" fillId="5" borderId="27" xfId="0" applyNumberFormat="1" applyFont="1" applyFill="1" applyBorder="1" applyAlignment="1" applyProtection="1">
      <alignment horizontal="left" vertical="center"/>
      <protection locked="0"/>
    </xf>
    <xf numFmtId="3" fontId="32" fillId="5" borderId="27" xfId="0" applyNumberFormat="1" applyFont="1" applyFill="1" applyBorder="1" applyAlignment="1" applyProtection="1">
      <alignment horizontal="right" vertical="center"/>
      <protection locked="0"/>
    </xf>
    <xf numFmtId="164" fontId="32" fillId="5" borderId="27" xfId="0" applyNumberFormat="1" applyFont="1" applyFill="1" applyBorder="1" applyAlignment="1" applyProtection="1">
      <alignment horizontal="center" vertical="center"/>
      <protection locked="0"/>
    </xf>
    <xf numFmtId="0" fontId="39" fillId="5" borderId="27" xfId="0" applyFont="1" applyFill="1" applyBorder="1" applyAlignment="1" applyProtection="1">
      <alignment horizontal="center" vertical="center"/>
      <protection locked="0"/>
    </xf>
    <xf numFmtId="0" fontId="39" fillId="5" borderId="28" xfId="0" applyFont="1" applyFill="1" applyBorder="1" applyAlignment="1" applyProtection="1">
      <alignment horizontal="center" vertical="center"/>
      <protection locked="0"/>
    </xf>
    <xf numFmtId="0" fontId="32" fillId="5" borderId="27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12" fillId="5" borderId="39" xfId="0" applyFont="1" applyFill="1" applyBorder="1" applyAlignment="1" applyProtection="1">
      <alignment horizontal="left" vertical="center" wrapText="1"/>
      <protection locked="0"/>
    </xf>
    <xf numFmtId="0" fontId="23" fillId="5" borderId="39" xfId="0" applyFont="1" applyFill="1" applyBorder="1" applyAlignment="1" applyProtection="1">
      <alignment horizontal="center" vertical="center" wrapText="1" shrinkToFit="1"/>
      <protection locked="0"/>
    </xf>
    <xf numFmtId="0" fontId="23" fillId="5" borderId="39" xfId="0" applyFont="1" applyFill="1" applyBorder="1" applyAlignment="1" applyProtection="1">
      <alignment horizontal="left" vertical="center" wrapText="1"/>
      <protection locked="0"/>
    </xf>
    <xf numFmtId="0" fontId="23" fillId="5" borderId="39" xfId="0" applyFont="1" applyFill="1" applyBorder="1" applyAlignment="1" applyProtection="1">
      <alignment horizontal="left" vertical="center"/>
      <protection locked="0"/>
    </xf>
    <xf numFmtId="3" fontId="23" fillId="5" borderId="39" xfId="0" applyNumberFormat="1" applyFont="1" applyFill="1" applyBorder="1" applyAlignment="1" applyProtection="1">
      <alignment vertical="center"/>
      <protection locked="0"/>
    </xf>
    <xf numFmtId="3" fontId="24" fillId="5" borderId="39" xfId="0" applyNumberFormat="1" applyFont="1" applyFill="1" applyBorder="1" applyAlignment="1" applyProtection="1">
      <alignment horizontal="right" vertical="center"/>
      <protection locked="0"/>
    </xf>
    <xf numFmtId="164" fontId="35" fillId="5" borderId="39" xfId="0" applyNumberFormat="1" applyFont="1" applyFill="1" applyBorder="1" applyAlignment="1" applyProtection="1">
      <alignment horizontal="center" vertical="center"/>
      <protection locked="0"/>
    </xf>
    <xf numFmtId="164" fontId="35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39" xfId="0" applyFont="1" applyFill="1" applyBorder="1" applyAlignment="1" applyProtection="1">
      <alignment horizontal="center" vertical="center"/>
      <protection locked="0"/>
    </xf>
    <xf numFmtId="0" fontId="23" fillId="5" borderId="39" xfId="0" applyFont="1" applyFill="1" applyBorder="1" applyAlignment="1" applyProtection="1">
      <alignment horizontal="center" vertical="center" wrapText="1"/>
      <protection locked="0"/>
    </xf>
    <xf numFmtId="0" fontId="26" fillId="5" borderId="39" xfId="0" applyFont="1" applyFill="1" applyBorder="1" applyAlignment="1" applyProtection="1">
      <alignment horizontal="center" vertical="center"/>
      <protection locked="0"/>
    </xf>
    <xf numFmtId="0" fontId="26" fillId="5" borderId="39" xfId="0" applyFont="1" applyFill="1" applyBorder="1" applyAlignment="1" applyProtection="1">
      <alignment horizontal="center" vertical="center" wrapText="1"/>
      <protection locked="0"/>
    </xf>
    <xf numFmtId="0" fontId="26" fillId="5" borderId="45" xfId="0" applyFont="1" applyFill="1" applyBorder="1" applyAlignment="1" applyProtection="1">
      <alignment horizontal="center" vertical="center"/>
      <protection locked="0"/>
    </xf>
    <xf numFmtId="17" fontId="39" fillId="3" borderId="27" xfId="0" applyNumberFormat="1" applyFont="1" applyFill="1" applyBorder="1" applyAlignment="1" applyProtection="1">
      <alignment horizontal="center" vertical="center" wrapText="1"/>
      <protection locked="0"/>
    </xf>
    <xf numFmtId="3" fontId="34" fillId="2" borderId="39" xfId="0" applyNumberFormat="1" applyFont="1" applyFill="1" applyBorder="1" applyAlignment="1" applyProtection="1">
      <alignment horizontal="right" vertical="center"/>
      <protection locked="0"/>
    </xf>
    <xf numFmtId="3" fontId="20" fillId="2" borderId="39" xfId="0" applyNumberFormat="1" applyFont="1" applyFill="1" applyBorder="1" applyAlignment="1" applyProtection="1">
      <alignment horizontal="right" vertical="center"/>
      <protection locked="0"/>
    </xf>
    <xf numFmtId="0" fontId="46" fillId="2" borderId="39" xfId="0" applyFont="1" applyFill="1" applyBorder="1" applyAlignment="1" applyProtection="1">
      <alignment horizontal="center" vertical="center" wrapText="1"/>
      <protection locked="0"/>
    </xf>
    <xf numFmtId="0" fontId="46" fillId="2" borderId="45" xfId="0" applyFont="1" applyFill="1" applyBorder="1" applyAlignment="1" applyProtection="1">
      <alignment horizontal="center" vertical="center"/>
      <protection locked="0"/>
    </xf>
    <xf numFmtId="17" fontId="27" fillId="0" borderId="27" xfId="0" applyNumberFormat="1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 applyProtection="1">
      <alignment horizontal="center"/>
      <protection locked="0"/>
    </xf>
    <xf numFmtId="3" fontId="15" fillId="0" borderId="42" xfId="0" applyNumberFormat="1" applyFont="1" applyBorder="1" applyAlignment="1" applyProtection="1">
      <alignment horizontal="center"/>
      <protection locked="0"/>
    </xf>
    <xf numFmtId="3" fontId="15" fillId="0" borderId="35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colors>
    <mruColors>
      <color rgb="FF66FF99"/>
      <color rgb="FFFFFFCC"/>
      <color rgb="FFFFFFFF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zoomScale="115" zoomScaleNormal="115" workbookViewId="0">
      <pane ySplit="3" topLeftCell="A40" activePane="bottomLeft" state="frozen"/>
      <selection pane="bottomLeft" activeCell="N45" sqref="N45"/>
    </sheetView>
  </sheetViews>
  <sheetFormatPr defaultColWidth="9.28515625" defaultRowHeight="15" x14ac:dyDescent="0.25"/>
  <cols>
    <col min="1" max="1" width="7.28515625" style="2" customWidth="1"/>
    <col min="2" max="2" width="9.28515625" style="2" customWidth="1"/>
    <col min="3" max="6" width="9.28515625" style="2"/>
    <col min="7" max="7" width="21" style="2" customWidth="1"/>
    <col min="8" max="9" width="12.85546875" style="2" customWidth="1"/>
    <col min="10" max="10" width="11.7109375" style="2" customWidth="1"/>
    <col min="11" max="11" width="42.28515625" style="2" customWidth="1"/>
    <col min="12" max="13" width="13.140625" style="5" customWidth="1"/>
    <col min="14" max="15" width="9.28515625" style="2"/>
    <col min="16" max="16" width="13.7109375" style="2" customWidth="1"/>
    <col min="17" max="17" width="13.28515625" style="2" customWidth="1"/>
    <col min="18" max="18" width="10.28515625" style="2" customWidth="1"/>
    <col min="19" max="16384" width="9.28515625" style="2"/>
  </cols>
  <sheetData>
    <row r="1" spans="1:19" ht="19.5" thickBot="1" x14ac:dyDescent="0.35">
      <c r="A1" s="410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2"/>
    </row>
    <row r="2" spans="1:19" ht="27.2" customHeight="1" x14ac:dyDescent="0.25">
      <c r="A2" s="413" t="s">
        <v>1</v>
      </c>
      <c r="B2" s="408" t="s">
        <v>2</v>
      </c>
      <c r="C2" s="415"/>
      <c r="D2" s="415"/>
      <c r="E2" s="415"/>
      <c r="F2" s="409"/>
      <c r="G2" s="413" t="s">
        <v>3</v>
      </c>
      <c r="H2" s="413" t="s">
        <v>4</v>
      </c>
      <c r="I2" s="413" t="s">
        <v>34</v>
      </c>
      <c r="J2" s="413" t="s">
        <v>5</v>
      </c>
      <c r="K2" s="413" t="s">
        <v>6</v>
      </c>
      <c r="L2" s="417" t="s">
        <v>304</v>
      </c>
      <c r="M2" s="418"/>
      <c r="N2" s="406" t="s">
        <v>278</v>
      </c>
      <c r="O2" s="407"/>
      <c r="P2" s="408" t="s">
        <v>305</v>
      </c>
      <c r="Q2" s="409"/>
      <c r="R2" s="406" t="s">
        <v>7</v>
      </c>
      <c r="S2" s="407"/>
    </row>
    <row r="3" spans="1:19" ht="102.75" thickBot="1" x14ac:dyDescent="0.3">
      <c r="A3" s="414"/>
      <c r="B3" s="16" t="s">
        <v>8</v>
      </c>
      <c r="C3" s="17" t="s">
        <v>9</v>
      </c>
      <c r="D3" s="17" t="s">
        <v>10</v>
      </c>
      <c r="E3" s="17" t="s">
        <v>11</v>
      </c>
      <c r="F3" s="18" t="s">
        <v>12</v>
      </c>
      <c r="G3" s="414"/>
      <c r="H3" s="414"/>
      <c r="I3" s="414"/>
      <c r="J3" s="414"/>
      <c r="K3" s="416"/>
      <c r="L3" s="19" t="s">
        <v>13</v>
      </c>
      <c r="M3" s="20" t="s">
        <v>37</v>
      </c>
      <c r="N3" s="21" t="s">
        <v>14</v>
      </c>
      <c r="O3" s="22" t="s">
        <v>15</v>
      </c>
      <c r="P3" s="21" t="s">
        <v>306</v>
      </c>
      <c r="Q3" s="23" t="s">
        <v>307</v>
      </c>
      <c r="R3" s="24" t="s">
        <v>16</v>
      </c>
      <c r="S3" s="22" t="s">
        <v>17</v>
      </c>
    </row>
    <row r="4" spans="1:19" ht="150" customHeight="1" thickBot="1" x14ac:dyDescent="0.3">
      <c r="A4" s="229">
        <v>1</v>
      </c>
      <c r="B4" s="145" t="s">
        <v>39</v>
      </c>
      <c r="C4" s="145" t="s">
        <v>40</v>
      </c>
      <c r="D4" s="25">
        <v>75021935</v>
      </c>
      <c r="E4" s="25">
        <v>107615452</v>
      </c>
      <c r="F4" s="25">
        <v>600129055</v>
      </c>
      <c r="G4" s="25" t="s">
        <v>41</v>
      </c>
      <c r="H4" s="25" t="s">
        <v>42</v>
      </c>
      <c r="I4" s="25" t="s">
        <v>43</v>
      </c>
      <c r="J4" s="25" t="s">
        <v>43</v>
      </c>
      <c r="K4" s="25" t="s">
        <v>44</v>
      </c>
      <c r="L4" s="26">
        <v>600000</v>
      </c>
      <c r="M4" s="26">
        <f t="shared" ref="M4:M33" si="0">L4/100*70</f>
        <v>420000</v>
      </c>
      <c r="N4" s="139">
        <v>46023</v>
      </c>
      <c r="O4" s="139">
        <v>46722</v>
      </c>
      <c r="P4" s="27"/>
      <c r="Q4" s="27"/>
      <c r="R4" s="27"/>
      <c r="S4" s="28" t="s">
        <v>46</v>
      </c>
    </row>
    <row r="5" spans="1:19" ht="150" customHeight="1" thickBot="1" x14ac:dyDescent="0.3">
      <c r="A5" s="229">
        <v>2</v>
      </c>
      <c r="B5" s="145" t="s">
        <v>39</v>
      </c>
      <c r="C5" s="145" t="s">
        <v>40</v>
      </c>
      <c r="D5" s="25">
        <v>75021935</v>
      </c>
      <c r="E5" s="25">
        <v>107615452</v>
      </c>
      <c r="F5" s="25">
        <v>600129055</v>
      </c>
      <c r="G5" s="25" t="s">
        <v>47</v>
      </c>
      <c r="H5" s="25" t="s">
        <v>42</v>
      </c>
      <c r="I5" s="25" t="s">
        <v>43</v>
      </c>
      <c r="J5" s="25" t="s">
        <v>43</v>
      </c>
      <c r="K5" s="25" t="s">
        <v>48</v>
      </c>
      <c r="L5" s="26">
        <v>400000</v>
      </c>
      <c r="M5" s="26">
        <f t="shared" si="0"/>
        <v>280000</v>
      </c>
      <c r="N5" s="139">
        <v>46023</v>
      </c>
      <c r="O5" s="139">
        <v>46722</v>
      </c>
      <c r="P5" s="27"/>
      <c r="Q5" s="27"/>
      <c r="R5" s="27"/>
      <c r="S5" s="28" t="s">
        <v>46</v>
      </c>
    </row>
    <row r="6" spans="1:19" ht="150" customHeight="1" thickBot="1" x14ac:dyDescent="0.3">
      <c r="A6" s="229">
        <v>3</v>
      </c>
      <c r="B6" s="145" t="s">
        <v>39</v>
      </c>
      <c r="C6" s="145" t="s">
        <v>40</v>
      </c>
      <c r="D6" s="25">
        <v>75021935</v>
      </c>
      <c r="E6" s="25">
        <v>107615452</v>
      </c>
      <c r="F6" s="25">
        <v>600129055</v>
      </c>
      <c r="G6" s="25" t="s">
        <v>49</v>
      </c>
      <c r="H6" s="25" t="s">
        <v>42</v>
      </c>
      <c r="I6" s="25" t="s">
        <v>43</v>
      </c>
      <c r="J6" s="25" t="s">
        <v>43</v>
      </c>
      <c r="K6" s="25" t="s">
        <v>50</v>
      </c>
      <c r="L6" s="26">
        <v>350000</v>
      </c>
      <c r="M6" s="26">
        <f t="shared" si="0"/>
        <v>245000</v>
      </c>
      <c r="N6" s="139">
        <v>46023</v>
      </c>
      <c r="O6" s="139">
        <v>46722</v>
      </c>
      <c r="P6" s="27"/>
      <c r="Q6" s="27"/>
      <c r="R6" s="27"/>
      <c r="S6" s="28" t="s">
        <v>46</v>
      </c>
    </row>
    <row r="7" spans="1:19" ht="150" customHeight="1" thickBot="1" x14ac:dyDescent="0.3">
      <c r="A7" s="229">
        <v>4</v>
      </c>
      <c r="B7" s="145" t="s">
        <v>39</v>
      </c>
      <c r="C7" s="25" t="s">
        <v>40</v>
      </c>
      <c r="D7" s="25">
        <v>75021935</v>
      </c>
      <c r="E7" s="25">
        <v>107615452</v>
      </c>
      <c r="F7" s="25">
        <v>600129055</v>
      </c>
      <c r="G7" s="25" t="s">
        <v>51</v>
      </c>
      <c r="H7" s="25" t="s">
        <v>42</v>
      </c>
      <c r="I7" s="25" t="s">
        <v>43</v>
      </c>
      <c r="J7" s="25" t="s">
        <v>43</v>
      </c>
      <c r="K7" s="25" t="s">
        <v>52</v>
      </c>
      <c r="L7" s="26">
        <v>3000000</v>
      </c>
      <c r="M7" s="26">
        <f t="shared" si="0"/>
        <v>2100000</v>
      </c>
      <c r="N7" s="139">
        <v>46023</v>
      </c>
      <c r="O7" s="139">
        <v>46722</v>
      </c>
      <c r="P7" s="27"/>
      <c r="Q7" s="27"/>
      <c r="R7" s="27"/>
      <c r="S7" s="28" t="s">
        <v>46</v>
      </c>
    </row>
    <row r="8" spans="1:19" ht="150" customHeight="1" thickBot="1" x14ac:dyDescent="0.3">
      <c r="A8" s="229">
        <v>5</v>
      </c>
      <c r="B8" s="145" t="s">
        <v>39</v>
      </c>
      <c r="C8" s="25" t="s">
        <v>40</v>
      </c>
      <c r="D8" s="25">
        <v>75021935</v>
      </c>
      <c r="E8" s="25">
        <v>107615452</v>
      </c>
      <c r="F8" s="25">
        <v>600129055</v>
      </c>
      <c r="G8" s="25" t="s">
        <v>53</v>
      </c>
      <c r="H8" s="25" t="s">
        <v>42</v>
      </c>
      <c r="I8" s="25" t="s">
        <v>43</v>
      </c>
      <c r="J8" s="25" t="s">
        <v>43</v>
      </c>
      <c r="K8" s="25" t="s">
        <v>53</v>
      </c>
      <c r="L8" s="26">
        <v>200000</v>
      </c>
      <c r="M8" s="26">
        <f t="shared" si="0"/>
        <v>140000</v>
      </c>
      <c r="N8" s="139">
        <v>46023</v>
      </c>
      <c r="O8" s="139">
        <v>46722</v>
      </c>
      <c r="P8" s="27"/>
      <c r="Q8" s="27"/>
      <c r="R8" s="27"/>
      <c r="S8" s="28"/>
    </row>
    <row r="9" spans="1:19" ht="150" customHeight="1" thickBot="1" x14ac:dyDescent="0.3">
      <c r="A9" s="132">
        <v>6</v>
      </c>
      <c r="B9" s="145" t="s">
        <v>54</v>
      </c>
      <c r="C9" s="25" t="s">
        <v>40</v>
      </c>
      <c r="D9" s="25">
        <v>75021935</v>
      </c>
      <c r="E9" s="25">
        <v>107615452</v>
      </c>
      <c r="F9" s="25">
        <v>600129055</v>
      </c>
      <c r="G9" s="25" t="s">
        <v>55</v>
      </c>
      <c r="H9" s="25" t="s">
        <v>42</v>
      </c>
      <c r="I9" s="25" t="s">
        <v>43</v>
      </c>
      <c r="J9" s="25" t="s">
        <v>43</v>
      </c>
      <c r="K9" s="25" t="s">
        <v>56</v>
      </c>
      <c r="L9" s="26">
        <v>400000</v>
      </c>
      <c r="M9" s="26">
        <f t="shared" si="0"/>
        <v>280000</v>
      </c>
      <c r="N9" s="139">
        <v>46023</v>
      </c>
      <c r="O9" s="139">
        <v>46722</v>
      </c>
      <c r="P9" s="27"/>
      <c r="Q9" s="27"/>
      <c r="R9" s="27"/>
      <c r="S9" s="28" t="s">
        <v>46</v>
      </c>
    </row>
    <row r="10" spans="1:19" ht="150" customHeight="1" thickBot="1" x14ac:dyDescent="0.3">
      <c r="A10" s="132">
        <v>7</v>
      </c>
      <c r="B10" s="145" t="s">
        <v>54</v>
      </c>
      <c r="C10" s="25" t="s">
        <v>40</v>
      </c>
      <c r="D10" s="25">
        <v>75021935</v>
      </c>
      <c r="E10" s="25">
        <v>107615452</v>
      </c>
      <c r="F10" s="25">
        <v>600129055</v>
      </c>
      <c r="G10" s="25" t="s">
        <v>57</v>
      </c>
      <c r="H10" s="25" t="s">
        <v>42</v>
      </c>
      <c r="I10" s="25" t="s">
        <v>43</v>
      </c>
      <c r="J10" s="25" t="s">
        <v>43</v>
      </c>
      <c r="K10" s="25" t="s">
        <v>50</v>
      </c>
      <c r="L10" s="26">
        <v>350000</v>
      </c>
      <c r="M10" s="26">
        <f t="shared" si="0"/>
        <v>245000</v>
      </c>
      <c r="N10" s="139">
        <v>46023</v>
      </c>
      <c r="O10" s="139">
        <v>46722</v>
      </c>
      <c r="P10" s="27"/>
      <c r="Q10" s="27"/>
      <c r="R10" s="27"/>
      <c r="S10" s="28" t="s">
        <v>46</v>
      </c>
    </row>
    <row r="11" spans="1:19" ht="150" customHeight="1" thickBot="1" x14ac:dyDescent="0.3">
      <c r="A11" s="132">
        <v>8</v>
      </c>
      <c r="B11" s="145" t="s">
        <v>54</v>
      </c>
      <c r="C11" s="25" t="s">
        <v>40</v>
      </c>
      <c r="D11" s="25">
        <v>75021935</v>
      </c>
      <c r="E11" s="25">
        <v>107615452</v>
      </c>
      <c r="F11" s="25">
        <v>600129055</v>
      </c>
      <c r="G11" s="25" t="s">
        <v>53</v>
      </c>
      <c r="H11" s="25" t="s">
        <v>42</v>
      </c>
      <c r="I11" s="25" t="s">
        <v>43</v>
      </c>
      <c r="J11" s="25" t="s">
        <v>43</v>
      </c>
      <c r="K11" s="25" t="s">
        <v>53</v>
      </c>
      <c r="L11" s="26">
        <v>200000</v>
      </c>
      <c r="M11" s="26">
        <f t="shared" si="0"/>
        <v>140000</v>
      </c>
      <c r="N11" s="139">
        <v>46023</v>
      </c>
      <c r="O11" s="139">
        <v>46722</v>
      </c>
      <c r="P11" s="27"/>
      <c r="Q11" s="27"/>
      <c r="R11" s="27"/>
      <c r="S11" s="28"/>
    </row>
    <row r="12" spans="1:19" ht="150" customHeight="1" thickBot="1" x14ac:dyDescent="0.3">
      <c r="A12" s="132">
        <v>9</v>
      </c>
      <c r="B12" s="145" t="s">
        <v>58</v>
      </c>
      <c r="C12" s="25" t="s">
        <v>40</v>
      </c>
      <c r="D12" s="25">
        <v>75021935</v>
      </c>
      <c r="E12" s="25">
        <v>107615452</v>
      </c>
      <c r="F12" s="25">
        <v>600129055</v>
      </c>
      <c r="G12" s="25" t="s">
        <v>59</v>
      </c>
      <c r="H12" s="25" t="s">
        <v>42</v>
      </c>
      <c r="I12" s="25" t="s">
        <v>43</v>
      </c>
      <c r="J12" s="25" t="s">
        <v>43</v>
      </c>
      <c r="K12" s="25" t="s">
        <v>60</v>
      </c>
      <c r="L12" s="26">
        <v>450000</v>
      </c>
      <c r="M12" s="26">
        <f t="shared" si="0"/>
        <v>315000</v>
      </c>
      <c r="N12" s="139">
        <v>46023</v>
      </c>
      <c r="O12" s="139">
        <v>46722</v>
      </c>
      <c r="P12" s="27"/>
      <c r="Q12" s="27"/>
      <c r="R12" s="27"/>
      <c r="S12" s="28" t="s">
        <v>46</v>
      </c>
    </row>
    <row r="13" spans="1:19" ht="150" customHeight="1" thickBot="1" x14ac:dyDescent="0.3">
      <c r="A13" s="132">
        <v>10</v>
      </c>
      <c r="B13" s="145" t="s">
        <v>58</v>
      </c>
      <c r="C13" s="25" t="s">
        <v>40</v>
      </c>
      <c r="D13" s="25">
        <v>75021935</v>
      </c>
      <c r="E13" s="25">
        <v>107615452</v>
      </c>
      <c r="F13" s="25">
        <v>600129055</v>
      </c>
      <c r="G13" s="25" t="s">
        <v>57</v>
      </c>
      <c r="H13" s="25" t="s">
        <v>42</v>
      </c>
      <c r="I13" s="25" t="s">
        <v>43</v>
      </c>
      <c r="J13" s="25" t="s">
        <v>43</v>
      </c>
      <c r="K13" s="25" t="s">
        <v>57</v>
      </c>
      <c r="L13" s="26">
        <v>350000</v>
      </c>
      <c r="M13" s="26">
        <f t="shared" si="0"/>
        <v>245000</v>
      </c>
      <c r="N13" s="139">
        <v>46023</v>
      </c>
      <c r="O13" s="139">
        <v>46722</v>
      </c>
      <c r="P13" s="27"/>
      <c r="Q13" s="27"/>
      <c r="R13" s="27"/>
      <c r="S13" s="28" t="s">
        <v>46</v>
      </c>
    </row>
    <row r="14" spans="1:19" ht="150" customHeight="1" thickBot="1" x14ac:dyDescent="0.3">
      <c r="A14" s="132">
        <v>11</v>
      </c>
      <c r="B14" s="145" t="s">
        <v>58</v>
      </c>
      <c r="C14" s="25" t="s">
        <v>40</v>
      </c>
      <c r="D14" s="25">
        <v>75021935</v>
      </c>
      <c r="E14" s="25">
        <v>107615452</v>
      </c>
      <c r="F14" s="25">
        <v>600129055</v>
      </c>
      <c r="G14" s="25" t="s">
        <v>61</v>
      </c>
      <c r="H14" s="25" t="s">
        <v>42</v>
      </c>
      <c r="I14" s="25" t="s">
        <v>43</v>
      </c>
      <c r="J14" s="25" t="s">
        <v>43</v>
      </c>
      <c r="K14" s="25" t="s">
        <v>62</v>
      </c>
      <c r="L14" s="26">
        <v>200000</v>
      </c>
      <c r="M14" s="26">
        <f t="shared" si="0"/>
        <v>140000</v>
      </c>
      <c r="N14" s="139">
        <v>46023</v>
      </c>
      <c r="O14" s="139">
        <v>46722</v>
      </c>
      <c r="P14" s="27"/>
      <c r="Q14" s="27"/>
      <c r="R14" s="27"/>
      <c r="S14" s="28" t="s">
        <v>46</v>
      </c>
    </row>
    <row r="15" spans="1:19" ht="150" customHeight="1" thickBot="1" x14ac:dyDescent="0.3">
      <c r="A15" s="132">
        <v>12</v>
      </c>
      <c r="B15" s="145" t="s">
        <v>58</v>
      </c>
      <c r="C15" s="25" t="s">
        <v>40</v>
      </c>
      <c r="D15" s="25">
        <v>75021935</v>
      </c>
      <c r="E15" s="25">
        <v>107615452</v>
      </c>
      <c r="F15" s="25">
        <v>600129055</v>
      </c>
      <c r="G15" s="25" t="s">
        <v>53</v>
      </c>
      <c r="H15" s="25" t="s">
        <v>42</v>
      </c>
      <c r="I15" s="25" t="s">
        <v>43</v>
      </c>
      <c r="J15" s="25" t="s">
        <v>43</v>
      </c>
      <c r="K15" s="25" t="s">
        <v>53</v>
      </c>
      <c r="L15" s="26">
        <v>200000</v>
      </c>
      <c r="M15" s="26">
        <f t="shared" si="0"/>
        <v>140000</v>
      </c>
      <c r="N15" s="139">
        <v>46023</v>
      </c>
      <c r="O15" s="139">
        <v>46722</v>
      </c>
      <c r="P15" s="27"/>
      <c r="Q15" s="27"/>
      <c r="R15" s="27"/>
      <c r="S15" s="28"/>
    </row>
    <row r="16" spans="1:19" ht="150" customHeight="1" thickBot="1" x14ac:dyDescent="0.3">
      <c r="A16" s="213">
        <v>13</v>
      </c>
      <c r="B16" s="55" t="s">
        <v>63</v>
      </c>
      <c r="C16" s="55" t="s">
        <v>64</v>
      </c>
      <c r="D16" s="57">
        <v>70981779</v>
      </c>
      <c r="E16" s="57">
        <v>107616343</v>
      </c>
      <c r="F16" s="79">
        <v>600130398</v>
      </c>
      <c r="G16" s="55" t="s">
        <v>369</v>
      </c>
      <c r="H16" s="57" t="s">
        <v>42</v>
      </c>
      <c r="I16" s="65" t="s">
        <v>43</v>
      </c>
      <c r="J16" s="57" t="s">
        <v>65</v>
      </c>
      <c r="K16" s="55" t="s">
        <v>251</v>
      </c>
      <c r="L16" s="67">
        <v>250000</v>
      </c>
      <c r="M16" s="59">
        <f t="shared" si="0"/>
        <v>175000</v>
      </c>
      <c r="N16" s="140">
        <v>45474</v>
      </c>
      <c r="O16" s="143" t="s">
        <v>296</v>
      </c>
      <c r="P16" s="61"/>
      <c r="Q16" s="61"/>
      <c r="R16" s="61"/>
      <c r="S16" s="63"/>
    </row>
    <row r="17" spans="1:19" ht="150" customHeight="1" thickBot="1" x14ac:dyDescent="0.3">
      <c r="A17" s="132">
        <v>14</v>
      </c>
      <c r="B17" s="25" t="s">
        <v>63</v>
      </c>
      <c r="C17" s="25" t="s">
        <v>64</v>
      </c>
      <c r="D17" s="29">
        <v>70981779</v>
      </c>
      <c r="E17" s="29">
        <v>107616343</v>
      </c>
      <c r="F17" s="30">
        <v>600130398</v>
      </c>
      <c r="G17" s="25" t="s">
        <v>67</v>
      </c>
      <c r="H17" s="29" t="s">
        <v>42</v>
      </c>
      <c r="I17" s="31" t="s">
        <v>43</v>
      </c>
      <c r="J17" s="29" t="s">
        <v>65</v>
      </c>
      <c r="K17" s="25" t="s">
        <v>68</v>
      </c>
      <c r="L17" s="32">
        <v>150000</v>
      </c>
      <c r="M17" s="26">
        <f t="shared" si="0"/>
        <v>105000</v>
      </c>
      <c r="N17" s="139" t="s">
        <v>292</v>
      </c>
      <c r="O17" s="142" t="s">
        <v>319</v>
      </c>
      <c r="P17" s="33"/>
      <c r="Q17" s="33"/>
      <c r="R17" s="33" t="s">
        <v>66</v>
      </c>
      <c r="S17" s="34"/>
    </row>
    <row r="18" spans="1:19" ht="150" customHeight="1" thickBot="1" x14ac:dyDescent="0.3">
      <c r="A18" s="299">
        <v>15</v>
      </c>
      <c r="B18" s="300" t="s">
        <v>69</v>
      </c>
      <c r="C18" s="300" t="s">
        <v>70</v>
      </c>
      <c r="D18" s="301">
        <v>43380247</v>
      </c>
      <c r="E18" s="301">
        <v>150012519</v>
      </c>
      <c r="F18" s="301">
        <v>600130126</v>
      </c>
      <c r="G18" s="300" t="s">
        <v>397</v>
      </c>
      <c r="H18" s="300" t="s">
        <v>42</v>
      </c>
      <c r="I18" s="125" t="s">
        <v>43</v>
      </c>
      <c r="J18" s="300" t="s">
        <v>72</v>
      </c>
      <c r="K18" s="301" t="s">
        <v>73</v>
      </c>
      <c r="L18" s="302">
        <v>400000</v>
      </c>
      <c r="M18" s="303">
        <f t="shared" si="0"/>
        <v>280000</v>
      </c>
      <c r="N18" s="315" t="s">
        <v>292</v>
      </c>
      <c r="O18" s="316" t="s">
        <v>319</v>
      </c>
      <c r="P18" s="304"/>
      <c r="Q18" s="304"/>
      <c r="R18" s="304"/>
      <c r="S18" s="305"/>
    </row>
    <row r="19" spans="1:19" ht="150" customHeight="1" thickBot="1" x14ac:dyDescent="0.3">
      <c r="A19" s="213">
        <v>16</v>
      </c>
      <c r="B19" s="55" t="s">
        <v>74</v>
      </c>
      <c r="C19" s="55" t="s">
        <v>75</v>
      </c>
      <c r="D19" s="56">
        <v>71011684</v>
      </c>
      <c r="E19" s="57">
        <v>107616131</v>
      </c>
      <c r="F19" s="57">
        <v>600129594</v>
      </c>
      <c r="G19" s="55" t="s">
        <v>368</v>
      </c>
      <c r="H19" s="55" t="s">
        <v>42</v>
      </c>
      <c r="I19" s="55" t="s">
        <v>43</v>
      </c>
      <c r="J19" s="57" t="s">
        <v>76</v>
      </c>
      <c r="K19" s="55" t="s">
        <v>253</v>
      </c>
      <c r="L19" s="58">
        <v>500000</v>
      </c>
      <c r="M19" s="26">
        <f t="shared" si="0"/>
        <v>350000</v>
      </c>
      <c r="N19" s="60">
        <v>45292</v>
      </c>
      <c r="O19" s="314" t="s">
        <v>317</v>
      </c>
      <c r="P19" s="61"/>
      <c r="Q19" s="61"/>
      <c r="R19" s="62" t="s">
        <v>77</v>
      </c>
      <c r="S19" s="63" t="s">
        <v>46</v>
      </c>
    </row>
    <row r="20" spans="1:19" ht="150" customHeight="1" thickBot="1" x14ac:dyDescent="0.3">
      <c r="A20" s="213">
        <v>17</v>
      </c>
      <c r="B20" s="55" t="s">
        <v>74</v>
      </c>
      <c r="C20" s="55" t="s">
        <v>75</v>
      </c>
      <c r="D20" s="56">
        <v>71011684</v>
      </c>
      <c r="E20" s="57">
        <v>107616131</v>
      </c>
      <c r="F20" s="57">
        <v>600129594</v>
      </c>
      <c r="G20" s="55" t="s">
        <v>369</v>
      </c>
      <c r="H20" s="55" t="s">
        <v>42</v>
      </c>
      <c r="I20" s="55" t="s">
        <v>43</v>
      </c>
      <c r="J20" s="57" t="s">
        <v>76</v>
      </c>
      <c r="K20" s="55" t="s">
        <v>277</v>
      </c>
      <c r="L20" s="58">
        <v>200000</v>
      </c>
      <c r="M20" s="59">
        <f t="shared" si="0"/>
        <v>140000</v>
      </c>
      <c r="N20" s="60" t="s">
        <v>45</v>
      </c>
      <c r="O20" s="314" t="s">
        <v>299</v>
      </c>
      <c r="P20" s="61"/>
      <c r="Q20" s="61"/>
      <c r="R20" s="62" t="s">
        <v>78</v>
      </c>
      <c r="S20" s="63"/>
    </row>
    <row r="21" spans="1:19" ht="150" customHeight="1" thickBot="1" x14ac:dyDescent="0.3">
      <c r="A21" s="132">
        <v>18</v>
      </c>
      <c r="B21" s="145" t="s">
        <v>74</v>
      </c>
      <c r="C21" s="145" t="s">
        <v>75</v>
      </c>
      <c r="D21" s="146">
        <v>71011684</v>
      </c>
      <c r="E21" s="179">
        <v>107616131</v>
      </c>
      <c r="F21" s="179">
        <v>600129594</v>
      </c>
      <c r="G21" s="145" t="s">
        <v>79</v>
      </c>
      <c r="H21" s="145" t="s">
        <v>42</v>
      </c>
      <c r="I21" s="145" t="s">
        <v>43</v>
      </c>
      <c r="J21" s="179" t="s">
        <v>76</v>
      </c>
      <c r="K21" s="145" t="s">
        <v>80</v>
      </c>
      <c r="L21" s="225">
        <v>120000</v>
      </c>
      <c r="M21" s="26">
        <f t="shared" si="0"/>
        <v>84000</v>
      </c>
      <c r="N21" s="209">
        <v>45931</v>
      </c>
      <c r="O21" s="209" t="s">
        <v>144</v>
      </c>
      <c r="P21" s="226"/>
      <c r="Q21" s="226"/>
      <c r="R21" s="210" t="s">
        <v>77</v>
      </c>
      <c r="S21" s="227"/>
    </row>
    <row r="22" spans="1:19" ht="150" customHeight="1" thickBot="1" x14ac:dyDescent="0.3">
      <c r="A22" s="132">
        <v>19</v>
      </c>
      <c r="B22" s="145" t="s">
        <v>74</v>
      </c>
      <c r="C22" s="145" t="s">
        <v>75</v>
      </c>
      <c r="D22" s="146">
        <v>71011684</v>
      </c>
      <c r="E22" s="179">
        <v>107616131</v>
      </c>
      <c r="F22" s="179">
        <v>600129594</v>
      </c>
      <c r="G22" s="221" t="s">
        <v>81</v>
      </c>
      <c r="H22" s="221" t="s">
        <v>42</v>
      </c>
      <c r="I22" s="221" t="s">
        <v>43</v>
      </c>
      <c r="J22" s="221" t="s">
        <v>76</v>
      </c>
      <c r="K22" s="228" t="s">
        <v>82</v>
      </c>
      <c r="L22" s="206">
        <v>1500000</v>
      </c>
      <c r="M22" s="26">
        <f t="shared" si="0"/>
        <v>1050000</v>
      </c>
      <c r="N22" s="209">
        <v>45931</v>
      </c>
      <c r="O22" s="209">
        <v>46722</v>
      </c>
      <c r="P22" s="226"/>
      <c r="Q22" s="226"/>
      <c r="R22" s="210" t="s">
        <v>78</v>
      </c>
      <c r="S22" s="227"/>
    </row>
    <row r="23" spans="1:19" ht="150" customHeight="1" thickBot="1" x14ac:dyDescent="0.3">
      <c r="A23" s="317">
        <v>20</v>
      </c>
      <c r="B23" s="318" t="s">
        <v>74</v>
      </c>
      <c r="C23" s="318" t="s">
        <v>75</v>
      </c>
      <c r="D23" s="319">
        <v>71011684</v>
      </c>
      <c r="E23" s="320">
        <v>107616131</v>
      </c>
      <c r="F23" s="320">
        <v>600129594</v>
      </c>
      <c r="G23" s="321" t="s">
        <v>333</v>
      </c>
      <c r="H23" s="321" t="s">
        <v>42</v>
      </c>
      <c r="I23" s="321" t="s">
        <v>43</v>
      </c>
      <c r="J23" s="321" t="s">
        <v>76</v>
      </c>
      <c r="K23" s="322" t="s">
        <v>334</v>
      </c>
      <c r="L23" s="323">
        <v>2000000</v>
      </c>
      <c r="M23" s="324">
        <f t="shared" si="0"/>
        <v>1400000</v>
      </c>
      <c r="N23" s="325">
        <v>46143</v>
      </c>
      <c r="O23" s="325">
        <v>46966</v>
      </c>
      <c r="P23" s="326"/>
      <c r="Q23" s="326"/>
      <c r="R23" s="327" t="s">
        <v>78</v>
      </c>
      <c r="S23" s="328" t="s">
        <v>46</v>
      </c>
    </row>
    <row r="24" spans="1:19" ht="150" customHeight="1" thickBot="1" x14ac:dyDescent="0.3">
      <c r="A24" s="132">
        <v>21</v>
      </c>
      <c r="B24" s="219" t="s">
        <v>321</v>
      </c>
      <c r="C24" s="145" t="s">
        <v>161</v>
      </c>
      <c r="D24" s="145">
        <v>750214041</v>
      </c>
      <c r="E24" s="145">
        <v>107616106</v>
      </c>
      <c r="F24" s="220">
        <v>600130171</v>
      </c>
      <c r="G24" s="145" t="s">
        <v>322</v>
      </c>
      <c r="H24" s="145" t="s">
        <v>42</v>
      </c>
      <c r="I24" s="221" t="s">
        <v>43</v>
      </c>
      <c r="J24" s="145" t="s">
        <v>162</v>
      </c>
      <c r="K24" s="145" t="s">
        <v>323</v>
      </c>
      <c r="L24" s="222">
        <v>400000</v>
      </c>
      <c r="M24" s="26">
        <f t="shared" si="0"/>
        <v>280000</v>
      </c>
      <c r="N24" s="223" t="s">
        <v>324</v>
      </c>
      <c r="O24" s="223"/>
      <c r="P24" s="145"/>
      <c r="Q24" s="145"/>
      <c r="R24" s="145"/>
      <c r="S24" s="224"/>
    </row>
    <row r="25" spans="1:19" ht="150" customHeight="1" thickBot="1" x14ac:dyDescent="0.3">
      <c r="A25" s="132">
        <v>22</v>
      </c>
      <c r="B25" s="145" t="s">
        <v>321</v>
      </c>
      <c r="C25" s="145" t="s">
        <v>161</v>
      </c>
      <c r="D25" s="145">
        <v>750214041</v>
      </c>
      <c r="E25" s="145">
        <v>107616106</v>
      </c>
      <c r="F25" s="220">
        <v>600130171</v>
      </c>
      <c r="G25" s="145" t="s">
        <v>325</v>
      </c>
      <c r="H25" s="145" t="s">
        <v>42</v>
      </c>
      <c r="I25" s="221" t="s">
        <v>43</v>
      </c>
      <c r="J25" s="145" t="s">
        <v>162</v>
      </c>
      <c r="K25" s="145" t="s">
        <v>326</v>
      </c>
      <c r="L25" s="222">
        <v>250000</v>
      </c>
      <c r="M25" s="26">
        <f t="shared" si="0"/>
        <v>175000</v>
      </c>
      <c r="N25" s="223" t="s">
        <v>327</v>
      </c>
      <c r="O25" s="223"/>
      <c r="P25" s="145"/>
      <c r="Q25" s="145"/>
      <c r="R25" s="145"/>
      <c r="S25" s="224"/>
    </row>
    <row r="26" spans="1:19" ht="150" customHeight="1" thickBot="1" x14ac:dyDescent="0.3">
      <c r="A26" s="132">
        <v>23</v>
      </c>
      <c r="B26" s="145" t="s">
        <v>321</v>
      </c>
      <c r="C26" s="145" t="s">
        <v>161</v>
      </c>
      <c r="D26" s="145">
        <v>750214041</v>
      </c>
      <c r="E26" s="145">
        <v>107616106</v>
      </c>
      <c r="F26" s="220">
        <v>600130171</v>
      </c>
      <c r="G26" s="145" t="s">
        <v>328</v>
      </c>
      <c r="H26" s="145" t="s">
        <v>42</v>
      </c>
      <c r="I26" s="221" t="s">
        <v>43</v>
      </c>
      <c r="J26" s="145" t="s">
        <v>162</v>
      </c>
      <c r="K26" s="145" t="s">
        <v>329</v>
      </c>
      <c r="L26" s="222">
        <v>150000</v>
      </c>
      <c r="M26" s="26">
        <f t="shared" si="0"/>
        <v>105000</v>
      </c>
      <c r="N26" s="223" t="s">
        <v>330</v>
      </c>
      <c r="O26" s="223"/>
      <c r="P26" s="145"/>
      <c r="Q26" s="145"/>
      <c r="R26" s="145"/>
      <c r="S26" s="224"/>
    </row>
    <row r="27" spans="1:19" ht="150" customHeight="1" thickBot="1" x14ac:dyDescent="0.3">
      <c r="A27" s="132">
        <v>24</v>
      </c>
      <c r="B27" s="145" t="s">
        <v>83</v>
      </c>
      <c r="C27" s="145" t="s">
        <v>84</v>
      </c>
      <c r="D27" s="145">
        <v>75022095</v>
      </c>
      <c r="E27" s="216">
        <v>107616050</v>
      </c>
      <c r="F27" s="216">
        <v>600129535</v>
      </c>
      <c r="G27" s="145" t="s">
        <v>85</v>
      </c>
      <c r="H27" s="145" t="s">
        <v>42</v>
      </c>
      <c r="I27" s="145" t="s">
        <v>43</v>
      </c>
      <c r="J27" s="145" t="s">
        <v>86</v>
      </c>
      <c r="K27" s="145" t="s">
        <v>87</v>
      </c>
      <c r="L27" s="206">
        <v>750000</v>
      </c>
      <c r="M27" s="26">
        <f t="shared" si="0"/>
        <v>525000</v>
      </c>
      <c r="N27" s="209">
        <v>46204</v>
      </c>
      <c r="O27" s="209">
        <v>46539</v>
      </c>
      <c r="P27" s="217"/>
      <c r="Q27" s="217"/>
      <c r="R27" s="217"/>
      <c r="S27" s="218"/>
    </row>
    <row r="28" spans="1:19" ht="150" customHeight="1" thickBot="1" x14ac:dyDescent="0.3">
      <c r="A28" s="132">
        <v>25</v>
      </c>
      <c r="B28" s="145" t="s">
        <v>83</v>
      </c>
      <c r="C28" s="145" t="s">
        <v>84</v>
      </c>
      <c r="D28" s="145">
        <v>75022095</v>
      </c>
      <c r="E28" s="216">
        <v>107616050</v>
      </c>
      <c r="F28" s="216">
        <v>600129535</v>
      </c>
      <c r="G28" s="145" t="s">
        <v>88</v>
      </c>
      <c r="H28" s="145" t="s">
        <v>42</v>
      </c>
      <c r="I28" s="145" t="s">
        <v>43</v>
      </c>
      <c r="J28" s="145" t="s">
        <v>86</v>
      </c>
      <c r="K28" s="145" t="s">
        <v>89</v>
      </c>
      <c r="L28" s="206">
        <v>200000</v>
      </c>
      <c r="M28" s="26">
        <f t="shared" si="0"/>
        <v>140000</v>
      </c>
      <c r="N28" s="209">
        <v>46023</v>
      </c>
      <c r="O28" s="209">
        <v>46722</v>
      </c>
      <c r="P28" s="217"/>
      <c r="Q28" s="217"/>
      <c r="R28" s="217"/>
      <c r="S28" s="218"/>
    </row>
    <row r="29" spans="1:19" ht="150" customHeight="1" thickBot="1" x14ac:dyDescent="0.3">
      <c r="A29" s="213">
        <v>26</v>
      </c>
      <c r="B29" s="170" t="s">
        <v>90</v>
      </c>
      <c r="C29" s="170" t="s">
        <v>91</v>
      </c>
      <c r="D29" s="171">
        <v>75022893</v>
      </c>
      <c r="E29" s="171">
        <v>107616190</v>
      </c>
      <c r="F29" s="171">
        <v>600130827</v>
      </c>
      <c r="G29" s="170" t="s">
        <v>383</v>
      </c>
      <c r="H29" s="170" t="s">
        <v>42</v>
      </c>
      <c r="I29" s="170" t="s">
        <v>43</v>
      </c>
      <c r="J29" s="172" t="s">
        <v>92</v>
      </c>
      <c r="K29" s="170" t="s">
        <v>93</v>
      </c>
      <c r="L29" s="173">
        <v>15000000</v>
      </c>
      <c r="M29" s="59">
        <f t="shared" si="0"/>
        <v>10500000</v>
      </c>
      <c r="N29" s="329" t="s">
        <v>94</v>
      </c>
      <c r="O29" s="330" t="s">
        <v>382</v>
      </c>
      <c r="P29" s="174"/>
      <c r="Q29" s="174" t="s">
        <v>95</v>
      </c>
      <c r="R29" s="175" t="s">
        <v>66</v>
      </c>
      <c r="S29" s="176" t="s">
        <v>96</v>
      </c>
    </row>
    <row r="30" spans="1:19" ht="150" customHeight="1" thickBot="1" x14ac:dyDescent="0.3">
      <c r="A30" s="213">
        <v>27</v>
      </c>
      <c r="B30" s="170" t="s">
        <v>90</v>
      </c>
      <c r="C30" s="170" t="s">
        <v>91</v>
      </c>
      <c r="D30" s="171">
        <v>75022893</v>
      </c>
      <c r="E30" s="171">
        <v>107616190</v>
      </c>
      <c r="F30" s="171">
        <v>600130827</v>
      </c>
      <c r="G30" s="170" t="s">
        <v>384</v>
      </c>
      <c r="H30" s="170" t="s">
        <v>42</v>
      </c>
      <c r="I30" s="170" t="s">
        <v>43</v>
      </c>
      <c r="J30" s="172" t="s">
        <v>92</v>
      </c>
      <c r="K30" s="170" t="s">
        <v>97</v>
      </c>
      <c r="L30" s="173">
        <v>2000000</v>
      </c>
      <c r="M30" s="59">
        <f t="shared" si="0"/>
        <v>1400000</v>
      </c>
      <c r="N30" s="329" t="s">
        <v>139</v>
      </c>
      <c r="O30" s="330" t="s">
        <v>385</v>
      </c>
      <c r="P30" s="174"/>
      <c r="Q30" s="174" t="s">
        <v>95</v>
      </c>
      <c r="R30" s="175"/>
      <c r="S30" s="176"/>
    </row>
    <row r="31" spans="1:19" ht="150" customHeight="1" thickBot="1" x14ac:dyDescent="0.3">
      <c r="A31" s="132">
        <v>28</v>
      </c>
      <c r="B31" s="35" t="s">
        <v>98</v>
      </c>
      <c r="C31" s="35" t="s">
        <v>99</v>
      </c>
      <c r="D31" s="36">
        <v>70999643</v>
      </c>
      <c r="E31" s="36">
        <v>107616246</v>
      </c>
      <c r="F31" s="36">
        <v>600129691</v>
      </c>
      <c r="G31" s="35" t="s">
        <v>100</v>
      </c>
      <c r="H31" s="35" t="s">
        <v>42</v>
      </c>
      <c r="I31" s="35" t="s">
        <v>43</v>
      </c>
      <c r="J31" s="37" t="s">
        <v>101</v>
      </c>
      <c r="K31" s="35" t="s">
        <v>102</v>
      </c>
      <c r="L31" s="38">
        <v>100000</v>
      </c>
      <c r="M31" s="26">
        <f t="shared" si="0"/>
        <v>70000</v>
      </c>
      <c r="N31" s="137" t="s">
        <v>292</v>
      </c>
      <c r="O31" s="137" t="s">
        <v>378</v>
      </c>
      <c r="P31" s="39"/>
      <c r="Q31" s="39"/>
      <c r="R31" s="40"/>
      <c r="S31" s="41"/>
    </row>
    <row r="32" spans="1:19" ht="129.94999999999999" customHeight="1" thickBot="1" x14ac:dyDescent="0.3">
      <c r="A32" s="132">
        <v>29</v>
      </c>
      <c r="B32" s="35" t="s">
        <v>98</v>
      </c>
      <c r="C32" s="35" t="s">
        <v>99</v>
      </c>
      <c r="D32" s="36">
        <v>70999643</v>
      </c>
      <c r="E32" s="36">
        <v>107616246</v>
      </c>
      <c r="F32" s="36">
        <v>600129691</v>
      </c>
      <c r="G32" s="35" t="s">
        <v>103</v>
      </c>
      <c r="H32" s="35" t="s">
        <v>42</v>
      </c>
      <c r="I32" s="35" t="s">
        <v>43</v>
      </c>
      <c r="J32" s="37" t="s">
        <v>101</v>
      </c>
      <c r="K32" s="35" t="s">
        <v>104</v>
      </c>
      <c r="L32" s="38">
        <v>100000</v>
      </c>
      <c r="M32" s="26">
        <f t="shared" si="0"/>
        <v>70000</v>
      </c>
      <c r="N32" s="137" t="s">
        <v>292</v>
      </c>
      <c r="O32" s="137" t="s">
        <v>378</v>
      </c>
      <c r="P32" s="39"/>
      <c r="Q32" s="39"/>
      <c r="R32" s="40"/>
      <c r="S32" s="41"/>
    </row>
    <row r="33" spans="1:20" s="298" customFormat="1" ht="129.94999999999999" customHeight="1" thickBot="1" x14ac:dyDescent="0.3">
      <c r="A33" s="132">
        <v>30</v>
      </c>
      <c r="B33" s="145" t="s">
        <v>105</v>
      </c>
      <c r="C33" s="145" t="s">
        <v>106</v>
      </c>
      <c r="D33" s="145">
        <v>70998779</v>
      </c>
      <c r="E33" s="179" t="s">
        <v>107</v>
      </c>
      <c r="F33" s="145">
        <v>600130258</v>
      </c>
      <c r="G33" s="145" t="s">
        <v>108</v>
      </c>
      <c r="H33" s="145" t="s">
        <v>42</v>
      </c>
      <c r="I33" s="145" t="s">
        <v>43</v>
      </c>
      <c r="J33" s="145" t="s">
        <v>109</v>
      </c>
      <c r="K33" s="145" t="s">
        <v>110</v>
      </c>
      <c r="L33" s="206">
        <v>300000</v>
      </c>
      <c r="M33" s="26">
        <f t="shared" si="0"/>
        <v>210000</v>
      </c>
      <c r="N33" s="208" t="s">
        <v>292</v>
      </c>
      <c r="O33" s="209" t="s">
        <v>146</v>
      </c>
      <c r="P33" s="210" t="s">
        <v>46</v>
      </c>
      <c r="Q33" s="226"/>
      <c r="R33" s="210" t="s">
        <v>46</v>
      </c>
      <c r="S33" s="227" t="s">
        <v>46</v>
      </c>
    </row>
    <row r="34" spans="1:20" s="298" customFormat="1" ht="129.94999999999999" customHeight="1" thickBot="1" x14ac:dyDescent="0.3">
      <c r="A34" s="132">
        <v>31</v>
      </c>
      <c r="B34" s="145" t="s">
        <v>105</v>
      </c>
      <c r="C34" s="145" t="s">
        <v>106</v>
      </c>
      <c r="D34" s="145">
        <v>70998779</v>
      </c>
      <c r="E34" s="179" t="s">
        <v>107</v>
      </c>
      <c r="F34" s="145">
        <v>600130258</v>
      </c>
      <c r="G34" s="145" t="s">
        <v>111</v>
      </c>
      <c r="H34" s="145" t="s">
        <v>42</v>
      </c>
      <c r="I34" s="145" t="s">
        <v>43</v>
      </c>
      <c r="J34" s="145" t="s">
        <v>109</v>
      </c>
      <c r="K34" s="145" t="s">
        <v>112</v>
      </c>
      <c r="L34" s="206">
        <v>6000000</v>
      </c>
      <c r="M34" s="207">
        <f t="shared" ref="M34" si="1">L34/100*70</f>
        <v>4200000</v>
      </c>
      <c r="N34" s="208" t="s">
        <v>292</v>
      </c>
      <c r="O34" s="209" t="s">
        <v>146</v>
      </c>
      <c r="P34" s="210" t="s">
        <v>113</v>
      </c>
      <c r="Q34" s="226" t="s">
        <v>95</v>
      </c>
      <c r="R34" s="210" t="s">
        <v>114</v>
      </c>
      <c r="S34" s="227"/>
    </row>
    <row r="35" spans="1:20" ht="129.94999999999999" customHeight="1" thickBot="1" x14ac:dyDescent="0.3">
      <c r="A35" s="132">
        <v>32</v>
      </c>
      <c r="B35" s="145" t="s">
        <v>115</v>
      </c>
      <c r="C35" s="145" t="s">
        <v>116</v>
      </c>
      <c r="D35" s="145">
        <v>70885966</v>
      </c>
      <c r="E35" s="145">
        <v>107615771</v>
      </c>
      <c r="F35" s="145">
        <v>600130045</v>
      </c>
      <c r="G35" s="145" t="s">
        <v>117</v>
      </c>
      <c r="H35" s="145" t="s">
        <v>42</v>
      </c>
      <c r="I35" s="145" t="s">
        <v>43</v>
      </c>
      <c r="J35" s="145" t="s">
        <v>118</v>
      </c>
      <c r="K35" s="145" t="s">
        <v>119</v>
      </c>
      <c r="L35" s="206">
        <v>3500000</v>
      </c>
      <c r="M35" s="207">
        <f>L35/100*80</f>
        <v>2800000</v>
      </c>
      <c r="N35" s="208" t="s">
        <v>292</v>
      </c>
      <c r="O35" s="209" t="s">
        <v>144</v>
      </c>
      <c r="P35" s="210"/>
      <c r="Q35" s="210"/>
      <c r="R35" s="210"/>
      <c r="S35" s="28"/>
    </row>
    <row r="36" spans="1:20" ht="129.94999999999999" customHeight="1" thickBot="1" x14ac:dyDescent="0.3">
      <c r="A36" s="213">
        <v>33</v>
      </c>
      <c r="B36" s="55" t="s">
        <v>115</v>
      </c>
      <c r="C36" s="55" t="s">
        <v>116</v>
      </c>
      <c r="D36" s="55">
        <v>70885966</v>
      </c>
      <c r="E36" s="55">
        <v>107615771</v>
      </c>
      <c r="F36" s="55">
        <v>600130045</v>
      </c>
      <c r="G36" s="55" t="s">
        <v>392</v>
      </c>
      <c r="H36" s="55" t="s">
        <v>42</v>
      </c>
      <c r="I36" s="55" t="s">
        <v>43</v>
      </c>
      <c r="J36" s="55" t="s">
        <v>118</v>
      </c>
      <c r="K36" s="55" t="s">
        <v>121</v>
      </c>
      <c r="L36" s="67">
        <v>45000000</v>
      </c>
      <c r="M36" s="59">
        <f>L36/100*80</f>
        <v>36000000</v>
      </c>
      <c r="N36" s="215" t="s">
        <v>404</v>
      </c>
      <c r="O36" s="215" t="s">
        <v>403</v>
      </c>
      <c r="P36" s="62" t="s">
        <v>123</v>
      </c>
      <c r="Q36" s="62" t="s">
        <v>123</v>
      </c>
      <c r="R36" s="62" t="s">
        <v>124</v>
      </c>
      <c r="S36" s="214" t="s">
        <v>123</v>
      </c>
      <c r="T36" s="211"/>
    </row>
    <row r="37" spans="1:20" ht="129.94999999999999" customHeight="1" thickBot="1" x14ac:dyDescent="0.3">
      <c r="A37" s="132">
        <v>34</v>
      </c>
      <c r="B37" s="145" t="s">
        <v>115</v>
      </c>
      <c r="C37" s="145" t="s">
        <v>116</v>
      </c>
      <c r="D37" s="145">
        <v>70885966</v>
      </c>
      <c r="E37" s="145">
        <v>107615771</v>
      </c>
      <c r="F37" s="145">
        <v>600130045</v>
      </c>
      <c r="G37" s="145" t="s">
        <v>125</v>
      </c>
      <c r="H37" s="145" t="s">
        <v>42</v>
      </c>
      <c r="I37" s="145" t="s">
        <v>43</v>
      </c>
      <c r="J37" s="145" t="s">
        <v>118</v>
      </c>
      <c r="K37" s="145" t="s">
        <v>391</v>
      </c>
      <c r="L37" s="206">
        <v>1500000</v>
      </c>
      <c r="M37" s="207">
        <f>L37/100*80</f>
        <v>1200000</v>
      </c>
      <c r="N37" s="209" t="s">
        <v>292</v>
      </c>
      <c r="O37" s="331" t="s">
        <v>122</v>
      </c>
      <c r="P37" s="210"/>
      <c r="Q37" s="210"/>
      <c r="R37" s="210"/>
      <c r="S37" s="28"/>
    </row>
    <row r="38" spans="1:20" ht="129.94999999999999" customHeight="1" thickBot="1" x14ac:dyDescent="0.3">
      <c r="A38" s="213">
        <v>35</v>
      </c>
      <c r="B38" s="55" t="s">
        <v>115</v>
      </c>
      <c r="C38" s="55" t="s">
        <v>116</v>
      </c>
      <c r="D38" s="55">
        <v>70885966</v>
      </c>
      <c r="E38" s="55">
        <v>107615771</v>
      </c>
      <c r="F38" s="55">
        <v>600130045</v>
      </c>
      <c r="G38" s="55" t="s">
        <v>393</v>
      </c>
      <c r="H38" s="55" t="s">
        <v>42</v>
      </c>
      <c r="I38" s="55" t="s">
        <v>43</v>
      </c>
      <c r="J38" s="55" t="s">
        <v>118</v>
      </c>
      <c r="K38" s="55" t="s">
        <v>126</v>
      </c>
      <c r="L38" s="67">
        <v>250000</v>
      </c>
      <c r="M38" s="59">
        <f>L38/100*80</f>
        <v>200000</v>
      </c>
      <c r="N38" s="64" t="s">
        <v>300</v>
      </c>
      <c r="O38" s="141" t="s">
        <v>390</v>
      </c>
      <c r="P38" s="62"/>
      <c r="Q38" s="62"/>
      <c r="R38" s="62"/>
      <c r="S38" s="214"/>
    </row>
    <row r="39" spans="1:20" ht="129.94999999999999" customHeight="1" thickBot="1" x14ac:dyDescent="0.3">
      <c r="A39" s="213">
        <v>36</v>
      </c>
      <c r="B39" s="55" t="s">
        <v>127</v>
      </c>
      <c r="C39" s="55" t="s">
        <v>128</v>
      </c>
      <c r="D39" s="55">
        <v>75020556</v>
      </c>
      <c r="E39" s="55">
        <v>107615495</v>
      </c>
      <c r="F39" s="55">
        <v>600129071</v>
      </c>
      <c r="G39" s="55" t="s">
        <v>380</v>
      </c>
      <c r="H39" s="55" t="s">
        <v>42</v>
      </c>
      <c r="I39" s="65" t="s">
        <v>43</v>
      </c>
      <c r="J39" s="57" t="s">
        <v>129</v>
      </c>
      <c r="K39" s="55" t="s">
        <v>130</v>
      </c>
      <c r="L39" s="67">
        <v>500000</v>
      </c>
      <c r="M39" s="59">
        <f>L39/100*70</f>
        <v>350000</v>
      </c>
      <c r="N39" s="60" t="s">
        <v>45</v>
      </c>
      <c r="O39" s="64" t="s">
        <v>298</v>
      </c>
      <c r="P39" s="138"/>
      <c r="Q39" s="138"/>
      <c r="R39" s="138"/>
      <c r="S39" s="68"/>
    </row>
    <row r="40" spans="1:20" ht="129.94999999999999" customHeight="1" thickBot="1" x14ac:dyDescent="0.3">
      <c r="A40" s="213">
        <v>37</v>
      </c>
      <c r="B40" s="55" t="s">
        <v>131</v>
      </c>
      <c r="C40" s="55" t="s">
        <v>132</v>
      </c>
      <c r="D40" s="55">
        <v>70981604</v>
      </c>
      <c r="E40" s="55">
        <v>150077858</v>
      </c>
      <c r="F40" s="55">
        <v>600130614</v>
      </c>
      <c r="G40" s="55" t="s">
        <v>381</v>
      </c>
      <c r="H40" s="55" t="s">
        <v>42</v>
      </c>
      <c r="I40" s="65" t="s">
        <v>43</v>
      </c>
      <c r="J40" s="66" t="s">
        <v>133</v>
      </c>
      <c r="K40" s="65" t="s">
        <v>252</v>
      </c>
      <c r="L40" s="67">
        <v>2000000</v>
      </c>
      <c r="M40" s="59">
        <f>L40/100*70</f>
        <v>1400000</v>
      </c>
      <c r="N40" s="60" t="s">
        <v>134</v>
      </c>
      <c r="O40" s="64" t="s">
        <v>297</v>
      </c>
      <c r="P40" s="61"/>
      <c r="Q40" s="61"/>
      <c r="R40" s="62" t="s">
        <v>135</v>
      </c>
      <c r="S40" s="68"/>
    </row>
    <row r="41" spans="1:20" ht="26.25" customHeight="1" x14ac:dyDescent="0.25"/>
    <row r="42" spans="1:20" ht="21.75" customHeight="1" x14ac:dyDescent="0.25"/>
    <row r="45" spans="1:20" x14ac:dyDescent="0.25">
      <c r="A45" s="2" t="s">
        <v>377</v>
      </c>
      <c r="O45" s="2" t="s">
        <v>272</v>
      </c>
    </row>
    <row r="46" spans="1:20" x14ac:dyDescent="0.25">
      <c r="J46" s="5"/>
      <c r="K46" s="5"/>
      <c r="L46" s="2"/>
      <c r="M46" s="2"/>
      <c r="Q46" s="42"/>
    </row>
    <row r="47" spans="1:20" x14ac:dyDescent="0.25">
      <c r="A47" s="2" t="s">
        <v>273</v>
      </c>
      <c r="J47" s="5"/>
      <c r="K47" s="5"/>
      <c r="L47" s="2"/>
      <c r="M47" s="2"/>
      <c r="O47" s="2" t="s">
        <v>418</v>
      </c>
      <c r="Q47" s="42"/>
    </row>
    <row r="48" spans="1:20" x14ac:dyDescent="0.25">
      <c r="A48" s="2" t="s">
        <v>274</v>
      </c>
      <c r="J48" s="5"/>
      <c r="K48" s="5"/>
      <c r="L48" s="2"/>
      <c r="M48" s="2"/>
      <c r="Q48" s="4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78"/>
  <sheetViews>
    <sheetView tabSelected="1" zoomScale="85" zoomScaleNormal="85" workbookViewId="0">
      <pane ySplit="4" topLeftCell="A5" activePane="bottomLeft" state="frozen"/>
      <selection pane="bottomLeft" activeCell="M6" sqref="M6"/>
    </sheetView>
  </sheetViews>
  <sheetFormatPr defaultColWidth="9.28515625" defaultRowHeight="15" x14ac:dyDescent="0.25"/>
  <cols>
    <col min="1" max="1" width="6.5703125" style="1" customWidth="1"/>
    <col min="2" max="4" width="9.28515625" style="15"/>
    <col min="5" max="5" width="10.140625" style="98" bestFit="1" customWidth="1"/>
    <col min="6" max="6" width="10" style="98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5" customWidth="1"/>
    <col min="13" max="13" width="15.42578125" style="5" customWidth="1"/>
    <col min="14" max="15" width="9.28515625" style="2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27" width="9.28515625" style="7"/>
    <col min="28" max="16384" width="9.28515625" style="1"/>
  </cols>
  <sheetData>
    <row r="1" spans="1:26" ht="18" customHeight="1" thickBot="1" x14ac:dyDescent="0.35">
      <c r="A1" s="419" t="s">
        <v>18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1"/>
    </row>
    <row r="2" spans="1:26" ht="29.1" customHeight="1" thickBot="1" x14ac:dyDescent="0.3">
      <c r="A2" s="422" t="s">
        <v>1</v>
      </c>
      <c r="B2" s="438" t="s">
        <v>2</v>
      </c>
      <c r="C2" s="439"/>
      <c r="D2" s="439"/>
      <c r="E2" s="439"/>
      <c r="F2" s="447"/>
      <c r="G2" s="431" t="s">
        <v>3</v>
      </c>
      <c r="H2" s="422" t="s">
        <v>19</v>
      </c>
      <c r="I2" s="434" t="s">
        <v>34</v>
      </c>
      <c r="J2" s="422" t="s">
        <v>5</v>
      </c>
      <c r="K2" s="444" t="s">
        <v>6</v>
      </c>
      <c r="L2" s="448" t="s">
        <v>279</v>
      </c>
      <c r="M2" s="449"/>
      <c r="N2" s="450" t="s">
        <v>278</v>
      </c>
      <c r="O2" s="451"/>
      <c r="P2" s="438" t="s">
        <v>309</v>
      </c>
      <c r="Q2" s="439"/>
      <c r="R2" s="439"/>
      <c r="S2" s="439"/>
      <c r="T2" s="439"/>
      <c r="U2" s="439"/>
      <c r="V2" s="439"/>
      <c r="W2" s="440"/>
      <c r="X2" s="440"/>
      <c r="Y2" s="452" t="s">
        <v>7</v>
      </c>
      <c r="Z2" s="453"/>
    </row>
    <row r="3" spans="1:26" ht="14.85" customHeight="1" x14ac:dyDescent="0.25">
      <c r="A3" s="423"/>
      <c r="B3" s="441" t="s">
        <v>8</v>
      </c>
      <c r="C3" s="425" t="s">
        <v>9</v>
      </c>
      <c r="D3" s="425" t="s">
        <v>10</v>
      </c>
      <c r="E3" s="427" t="s">
        <v>11</v>
      </c>
      <c r="F3" s="429" t="s">
        <v>12</v>
      </c>
      <c r="G3" s="432"/>
      <c r="H3" s="423"/>
      <c r="I3" s="465"/>
      <c r="J3" s="423"/>
      <c r="K3" s="445"/>
      <c r="L3" s="458" t="s">
        <v>13</v>
      </c>
      <c r="M3" s="460" t="s">
        <v>37</v>
      </c>
      <c r="N3" s="462" t="s">
        <v>14</v>
      </c>
      <c r="O3" s="463" t="s">
        <v>15</v>
      </c>
      <c r="P3" s="436" t="s">
        <v>20</v>
      </c>
      <c r="Q3" s="443"/>
      <c r="R3" s="443"/>
      <c r="S3" s="444"/>
      <c r="T3" s="434" t="s">
        <v>21</v>
      </c>
      <c r="U3" s="422" t="s">
        <v>308</v>
      </c>
      <c r="V3" s="422" t="s">
        <v>36</v>
      </c>
      <c r="W3" s="434" t="s">
        <v>22</v>
      </c>
      <c r="X3" s="436" t="s">
        <v>35</v>
      </c>
      <c r="Y3" s="454" t="s">
        <v>16</v>
      </c>
      <c r="Z3" s="456" t="s">
        <v>17</v>
      </c>
    </row>
    <row r="4" spans="1:26" ht="95.25" customHeight="1" thickBot="1" x14ac:dyDescent="0.3">
      <c r="A4" s="424"/>
      <c r="B4" s="442"/>
      <c r="C4" s="426"/>
      <c r="D4" s="426"/>
      <c r="E4" s="428"/>
      <c r="F4" s="430"/>
      <c r="G4" s="433"/>
      <c r="H4" s="424"/>
      <c r="I4" s="435"/>
      <c r="J4" s="424"/>
      <c r="K4" s="446"/>
      <c r="L4" s="459"/>
      <c r="M4" s="461"/>
      <c r="N4" s="433"/>
      <c r="O4" s="464"/>
      <c r="P4" s="21" t="s">
        <v>32</v>
      </c>
      <c r="Q4" s="43" t="s">
        <v>310</v>
      </c>
      <c r="R4" s="43" t="s">
        <v>311</v>
      </c>
      <c r="S4" s="23" t="s">
        <v>312</v>
      </c>
      <c r="T4" s="435"/>
      <c r="U4" s="424"/>
      <c r="V4" s="424"/>
      <c r="W4" s="435"/>
      <c r="X4" s="437"/>
      <c r="Y4" s="455"/>
      <c r="Z4" s="457"/>
    </row>
    <row r="5" spans="1:26" ht="150" customHeight="1" thickBot="1" x14ac:dyDescent="0.3">
      <c r="A5" s="144">
        <v>1</v>
      </c>
      <c r="B5" s="25" t="s">
        <v>136</v>
      </c>
      <c r="C5" s="25" t="s">
        <v>64</v>
      </c>
      <c r="D5" s="29">
        <v>70981779</v>
      </c>
      <c r="E5" s="30">
        <v>102931445</v>
      </c>
      <c r="F5" s="30">
        <v>600130398</v>
      </c>
      <c r="G5" s="45" t="s">
        <v>137</v>
      </c>
      <c r="H5" s="46" t="s">
        <v>42</v>
      </c>
      <c r="I5" s="45" t="s">
        <v>43</v>
      </c>
      <c r="J5" s="46" t="s">
        <v>65</v>
      </c>
      <c r="K5" s="46" t="s">
        <v>138</v>
      </c>
      <c r="L5" s="47">
        <v>200000</v>
      </c>
      <c r="M5" s="47">
        <f t="shared" ref="M5:M45" si="0">L5/100*70</f>
        <v>140000</v>
      </c>
      <c r="N5" s="271" t="s">
        <v>292</v>
      </c>
      <c r="O5" s="271" t="s">
        <v>146</v>
      </c>
      <c r="P5" s="48"/>
      <c r="Q5" s="48"/>
      <c r="R5" s="48"/>
      <c r="S5" s="48"/>
      <c r="T5" s="48"/>
      <c r="U5" s="48"/>
      <c r="V5" s="48"/>
      <c r="W5" s="48"/>
      <c r="X5" s="48"/>
      <c r="Y5" s="48" t="s">
        <v>66</v>
      </c>
      <c r="Z5" s="49"/>
    </row>
    <row r="6" spans="1:26" ht="150" customHeight="1" thickBot="1" x14ac:dyDescent="0.3">
      <c r="A6" s="332">
        <v>2</v>
      </c>
      <c r="B6" s="318" t="s">
        <v>136</v>
      </c>
      <c r="C6" s="318" t="s">
        <v>64</v>
      </c>
      <c r="D6" s="320">
        <v>70981779</v>
      </c>
      <c r="E6" s="333">
        <v>102931445</v>
      </c>
      <c r="F6" s="333">
        <v>600130398</v>
      </c>
      <c r="G6" s="334" t="s">
        <v>395</v>
      </c>
      <c r="H6" s="334" t="s">
        <v>42</v>
      </c>
      <c r="I6" s="334" t="s">
        <v>43</v>
      </c>
      <c r="J6" s="334" t="s">
        <v>65</v>
      </c>
      <c r="K6" s="334" t="s">
        <v>396</v>
      </c>
      <c r="L6" s="335">
        <v>500000</v>
      </c>
      <c r="M6" s="335">
        <f t="shared" si="0"/>
        <v>350000</v>
      </c>
      <c r="N6" s="336">
        <v>46204</v>
      </c>
      <c r="O6" s="336">
        <v>46235</v>
      </c>
      <c r="P6" s="337"/>
      <c r="Q6" s="338"/>
      <c r="R6" s="338"/>
      <c r="S6" s="338"/>
      <c r="T6" s="338"/>
      <c r="U6" s="338"/>
      <c r="V6" s="338"/>
      <c r="W6" s="338"/>
      <c r="X6" s="338"/>
      <c r="Y6" s="338" t="s">
        <v>66</v>
      </c>
      <c r="Z6" s="339"/>
    </row>
    <row r="7" spans="1:26" ht="150" customHeight="1" thickBot="1" x14ac:dyDescent="0.3">
      <c r="A7" s="144">
        <v>3</v>
      </c>
      <c r="B7" s="25" t="s">
        <v>69</v>
      </c>
      <c r="C7" s="25" t="s">
        <v>70</v>
      </c>
      <c r="D7" s="29">
        <v>43380247</v>
      </c>
      <c r="E7" s="30">
        <v>102931992</v>
      </c>
      <c r="F7" s="30">
        <v>600130126</v>
      </c>
      <c r="G7" s="45" t="s">
        <v>140</v>
      </c>
      <c r="H7" s="45" t="s">
        <v>42</v>
      </c>
      <c r="I7" s="45" t="s">
        <v>43</v>
      </c>
      <c r="J7" s="45" t="s">
        <v>72</v>
      </c>
      <c r="K7" s="45" t="s">
        <v>406</v>
      </c>
      <c r="L7" s="47">
        <v>10000000</v>
      </c>
      <c r="M7" s="47">
        <f t="shared" si="0"/>
        <v>7000000</v>
      </c>
      <c r="N7" s="271" t="s">
        <v>292</v>
      </c>
      <c r="O7" s="271">
        <v>47088</v>
      </c>
      <c r="P7" s="50"/>
      <c r="Q7" s="48"/>
      <c r="R7" s="50"/>
      <c r="S7" s="48"/>
      <c r="T7" s="48"/>
      <c r="U7" s="48"/>
      <c r="V7" s="48"/>
      <c r="W7" s="48"/>
      <c r="X7" s="48"/>
      <c r="Y7" s="48"/>
      <c r="Z7" s="49" t="s">
        <v>46</v>
      </c>
    </row>
    <row r="8" spans="1:26" ht="150" customHeight="1" thickBot="1" x14ac:dyDescent="0.3">
      <c r="A8" s="144">
        <v>4</v>
      </c>
      <c r="B8" s="25" t="s">
        <v>69</v>
      </c>
      <c r="C8" s="25" t="s">
        <v>70</v>
      </c>
      <c r="D8" s="29">
        <v>43380247</v>
      </c>
      <c r="E8" s="30">
        <v>102931992</v>
      </c>
      <c r="F8" s="30">
        <v>600130126</v>
      </c>
      <c r="G8" s="45" t="s">
        <v>141</v>
      </c>
      <c r="H8" s="45" t="s">
        <v>42</v>
      </c>
      <c r="I8" s="45" t="s">
        <v>43</v>
      </c>
      <c r="J8" s="45" t="s">
        <v>72</v>
      </c>
      <c r="K8" s="45" t="s">
        <v>142</v>
      </c>
      <c r="L8" s="47">
        <v>2000000</v>
      </c>
      <c r="M8" s="47">
        <f t="shared" si="0"/>
        <v>1400000</v>
      </c>
      <c r="N8" s="271" t="s">
        <v>398</v>
      </c>
      <c r="O8" s="271">
        <v>47088</v>
      </c>
      <c r="P8" s="50" t="s">
        <v>95</v>
      </c>
      <c r="Q8" s="48" t="s">
        <v>95</v>
      </c>
      <c r="R8" s="48" t="s">
        <v>95</v>
      </c>
      <c r="S8" s="48" t="s">
        <v>95</v>
      </c>
      <c r="T8" s="48"/>
      <c r="U8" s="48"/>
      <c r="V8" s="48"/>
      <c r="W8" s="48" t="s">
        <v>95</v>
      </c>
      <c r="X8" s="48" t="s">
        <v>95</v>
      </c>
      <c r="Y8" s="48"/>
      <c r="Z8" s="49"/>
    </row>
    <row r="9" spans="1:26" ht="150" customHeight="1" thickBot="1" x14ac:dyDescent="0.3">
      <c r="A9" s="144">
        <v>5</v>
      </c>
      <c r="B9" s="25" t="s">
        <v>69</v>
      </c>
      <c r="C9" s="25" t="s">
        <v>70</v>
      </c>
      <c r="D9" s="29">
        <v>43380247</v>
      </c>
      <c r="E9" s="30">
        <v>102931992</v>
      </c>
      <c r="F9" s="30">
        <v>600130126</v>
      </c>
      <c r="G9" s="45" t="s">
        <v>143</v>
      </c>
      <c r="H9" s="45" t="s">
        <v>42</v>
      </c>
      <c r="I9" s="45" t="s">
        <v>43</v>
      </c>
      <c r="J9" s="45" t="s">
        <v>72</v>
      </c>
      <c r="K9" s="46" t="s">
        <v>405</v>
      </c>
      <c r="L9" s="47">
        <v>15000000</v>
      </c>
      <c r="M9" s="47">
        <f t="shared" si="0"/>
        <v>10500000</v>
      </c>
      <c r="N9" s="271" t="s">
        <v>292</v>
      </c>
      <c r="O9" s="271" t="s">
        <v>399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9" t="s">
        <v>46</v>
      </c>
    </row>
    <row r="10" spans="1:26" ht="150" customHeight="1" thickBot="1" x14ac:dyDescent="0.3">
      <c r="A10" s="144">
        <v>6</v>
      </c>
      <c r="B10" s="25" t="s">
        <v>69</v>
      </c>
      <c r="C10" s="25" t="s">
        <v>70</v>
      </c>
      <c r="D10" s="29">
        <v>43380247</v>
      </c>
      <c r="E10" s="30">
        <v>102931992</v>
      </c>
      <c r="F10" s="30">
        <v>600130126</v>
      </c>
      <c r="G10" s="45" t="s">
        <v>145</v>
      </c>
      <c r="H10" s="45" t="s">
        <v>42</v>
      </c>
      <c r="I10" s="45" t="s">
        <v>43</v>
      </c>
      <c r="J10" s="45" t="s">
        <v>72</v>
      </c>
      <c r="K10" s="45" t="s">
        <v>401</v>
      </c>
      <c r="L10" s="47">
        <v>1500000</v>
      </c>
      <c r="M10" s="47">
        <f t="shared" si="0"/>
        <v>1050000</v>
      </c>
      <c r="N10" s="271" t="s">
        <v>400</v>
      </c>
      <c r="O10" s="271" t="s">
        <v>146</v>
      </c>
      <c r="P10" s="48"/>
      <c r="Q10" s="48" t="s">
        <v>95</v>
      </c>
      <c r="R10" s="48" t="s">
        <v>95</v>
      </c>
      <c r="S10" s="48" t="s">
        <v>95</v>
      </c>
      <c r="T10" s="48"/>
      <c r="U10" s="48"/>
      <c r="V10" s="48" t="s">
        <v>95</v>
      </c>
      <c r="W10" s="48" t="s">
        <v>95</v>
      </c>
      <c r="X10" s="48" t="s">
        <v>95</v>
      </c>
      <c r="Y10" s="48"/>
      <c r="Z10" s="49" t="s">
        <v>46</v>
      </c>
    </row>
    <row r="11" spans="1:26" ht="150" customHeight="1" thickBot="1" x14ac:dyDescent="0.3">
      <c r="A11" s="144">
        <v>7</v>
      </c>
      <c r="B11" s="25" t="s">
        <v>69</v>
      </c>
      <c r="C11" s="25" t="s">
        <v>70</v>
      </c>
      <c r="D11" s="29">
        <v>43380247</v>
      </c>
      <c r="E11" s="30">
        <v>102931992</v>
      </c>
      <c r="F11" s="30">
        <v>600130126</v>
      </c>
      <c r="G11" s="45" t="s">
        <v>147</v>
      </c>
      <c r="H11" s="45" t="s">
        <v>42</v>
      </c>
      <c r="I11" s="45" t="s">
        <v>43</v>
      </c>
      <c r="J11" s="45" t="s">
        <v>72</v>
      </c>
      <c r="K11" s="45" t="s">
        <v>407</v>
      </c>
      <c r="L11" s="47">
        <v>1500000</v>
      </c>
      <c r="M11" s="47">
        <f t="shared" si="0"/>
        <v>1050000</v>
      </c>
      <c r="N11" s="271" t="s">
        <v>292</v>
      </c>
      <c r="O11" s="271" t="s">
        <v>148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9" t="s">
        <v>46</v>
      </c>
    </row>
    <row r="12" spans="1:26" ht="150" customHeight="1" thickBot="1" x14ac:dyDescent="0.3">
      <c r="A12" s="144">
        <v>8</v>
      </c>
      <c r="B12" s="25" t="s">
        <v>69</v>
      </c>
      <c r="C12" s="25" t="s">
        <v>70</v>
      </c>
      <c r="D12" s="29">
        <v>43380247</v>
      </c>
      <c r="E12" s="30">
        <v>102931992</v>
      </c>
      <c r="F12" s="30">
        <v>600130126</v>
      </c>
      <c r="G12" s="45" t="s">
        <v>275</v>
      </c>
      <c r="H12" s="45" t="s">
        <v>42</v>
      </c>
      <c r="I12" s="45" t="s">
        <v>43</v>
      </c>
      <c r="J12" s="45" t="s">
        <v>72</v>
      </c>
      <c r="K12" s="45" t="s">
        <v>276</v>
      </c>
      <c r="L12" s="47">
        <v>600000</v>
      </c>
      <c r="M12" s="47">
        <f>L12/100*70</f>
        <v>420000</v>
      </c>
      <c r="N12" s="271" t="s">
        <v>402</v>
      </c>
      <c r="O12" s="271" t="s">
        <v>148</v>
      </c>
      <c r="P12" s="48"/>
      <c r="Q12" s="48"/>
      <c r="R12" s="48"/>
      <c r="S12" s="48"/>
      <c r="T12" s="48"/>
      <c r="U12" s="48"/>
      <c r="V12" s="48"/>
      <c r="W12" s="48" t="s">
        <v>95</v>
      </c>
      <c r="X12" s="48"/>
      <c r="Y12" s="48"/>
      <c r="Z12" s="49"/>
    </row>
    <row r="13" spans="1:26" ht="150" customHeight="1" thickBot="1" x14ac:dyDescent="0.3">
      <c r="A13" s="144">
        <v>9</v>
      </c>
      <c r="B13" s="145" t="s">
        <v>149</v>
      </c>
      <c r="C13" s="145" t="s">
        <v>75</v>
      </c>
      <c r="D13" s="146">
        <v>71011757</v>
      </c>
      <c r="E13" s="147">
        <v>108027554</v>
      </c>
      <c r="F13" s="147">
        <v>600130703</v>
      </c>
      <c r="G13" s="148" t="s">
        <v>275</v>
      </c>
      <c r="H13" s="149" t="s">
        <v>42</v>
      </c>
      <c r="I13" s="148" t="s">
        <v>43</v>
      </c>
      <c r="J13" s="149" t="s">
        <v>76</v>
      </c>
      <c r="K13" s="148" t="s">
        <v>150</v>
      </c>
      <c r="L13" s="150">
        <v>2500000</v>
      </c>
      <c r="M13" s="150">
        <f t="shared" si="0"/>
        <v>1750000</v>
      </c>
      <c r="N13" s="272">
        <v>45778</v>
      </c>
      <c r="O13" s="272">
        <v>46508</v>
      </c>
      <c r="P13" s="151"/>
      <c r="Q13" s="151"/>
      <c r="R13" s="151"/>
      <c r="S13" s="151"/>
      <c r="T13" s="151"/>
      <c r="U13" s="151"/>
      <c r="V13" s="151"/>
      <c r="W13" s="151"/>
      <c r="X13" s="151"/>
      <c r="Y13" s="152" t="s">
        <v>151</v>
      </c>
      <c r="Z13" s="153" t="s">
        <v>46</v>
      </c>
    </row>
    <row r="14" spans="1:26" ht="150" customHeight="1" thickBot="1" x14ac:dyDescent="0.3">
      <c r="A14" s="144">
        <v>10</v>
      </c>
      <c r="B14" s="154" t="s">
        <v>152</v>
      </c>
      <c r="C14" s="154" t="s">
        <v>40</v>
      </c>
      <c r="D14" s="155">
        <v>43379516</v>
      </c>
      <c r="E14" s="156">
        <v>102931968</v>
      </c>
      <c r="F14" s="156">
        <v>600130096</v>
      </c>
      <c r="G14" s="157" t="s">
        <v>153</v>
      </c>
      <c r="H14" s="149" t="s">
        <v>42</v>
      </c>
      <c r="I14" s="148" t="s">
        <v>43</v>
      </c>
      <c r="J14" s="148" t="s">
        <v>43</v>
      </c>
      <c r="K14" s="157" t="s">
        <v>154</v>
      </c>
      <c r="L14" s="158">
        <v>15000000</v>
      </c>
      <c r="M14" s="150">
        <f t="shared" si="0"/>
        <v>10500000</v>
      </c>
      <c r="N14" s="272">
        <v>46631</v>
      </c>
      <c r="O14" s="272">
        <v>46722</v>
      </c>
      <c r="P14" s="159" t="s">
        <v>95</v>
      </c>
      <c r="Q14" s="159" t="s">
        <v>95</v>
      </c>
      <c r="R14" s="159" t="s">
        <v>95</v>
      </c>
      <c r="S14" s="159" t="s">
        <v>95</v>
      </c>
      <c r="T14" s="159"/>
      <c r="U14" s="159" t="s">
        <v>95</v>
      </c>
      <c r="V14" s="159" t="s">
        <v>95</v>
      </c>
      <c r="W14" s="159" t="s">
        <v>95</v>
      </c>
      <c r="X14" s="159" t="s">
        <v>95</v>
      </c>
      <c r="Y14" s="159"/>
      <c r="Z14" s="160" t="s">
        <v>46</v>
      </c>
    </row>
    <row r="15" spans="1:26" ht="150" customHeight="1" thickBot="1" x14ac:dyDescent="0.3">
      <c r="A15" s="384">
        <v>11</v>
      </c>
      <c r="B15" s="161" t="s">
        <v>152</v>
      </c>
      <c r="C15" s="161" t="s">
        <v>40</v>
      </c>
      <c r="D15" s="162">
        <v>43379516</v>
      </c>
      <c r="E15" s="163">
        <v>102931968</v>
      </c>
      <c r="F15" s="163">
        <v>600130096</v>
      </c>
      <c r="G15" s="164" t="s">
        <v>374</v>
      </c>
      <c r="H15" s="69" t="s">
        <v>42</v>
      </c>
      <c r="I15" s="70" t="s">
        <v>43</v>
      </c>
      <c r="J15" s="70" t="s">
        <v>43</v>
      </c>
      <c r="K15" s="165" t="s">
        <v>155</v>
      </c>
      <c r="L15" s="133">
        <v>6000000</v>
      </c>
      <c r="M15" s="72">
        <f t="shared" si="0"/>
        <v>4200000</v>
      </c>
      <c r="N15" s="273" t="s">
        <v>269</v>
      </c>
      <c r="O15" s="274" t="s">
        <v>302</v>
      </c>
      <c r="P15" s="166"/>
      <c r="Q15" s="166"/>
      <c r="R15" s="166"/>
      <c r="S15" s="166"/>
      <c r="T15" s="166"/>
      <c r="U15" s="166"/>
      <c r="V15" s="166" t="s">
        <v>95</v>
      </c>
      <c r="W15" s="166" t="s">
        <v>95</v>
      </c>
      <c r="X15" s="166"/>
      <c r="Y15" s="166" t="s">
        <v>270</v>
      </c>
      <c r="Z15" s="167" t="s">
        <v>46</v>
      </c>
    </row>
    <row r="16" spans="1:26" ht="150" customHeight="1" thickBot="1" x14ac:dyDescent="0.3">
      <c r="A16" s="144">
        <v>12</v>
      </c>
      <c r="B16" s="154" t="s">
        <v>152</v>
      </c>
      <c r="C16" s="154" t="s">
        <v>40</v>
      </c>
      <c r="D16" s="155">
        <v>43379516</v>
      </c>
      <c r="E16" s="156">
        <v>102931968</v>
      </c>
      <c r="F16" s="156">
        <v>600130096</v>
      </c>
      <c r="G16" s="157" t="s">
        <v>156</v>
      </c>
      <c r="H16" s="149" t="s">
        <v>42</v>
      </c>
      <c r="I16" s="148" t="s">
        <v>43</v>
      </c>
      <c r="J16" s="148" t="s">
        <v>43</v>
      </c>
      <c r="K16" s="157" t="s">
        <v>157</v>
      </c>
      <c r="L16" s="158">
        <v>1500000</v>
      </c>
      <c r="M16" s="150">
        <f t="shared" si="0"/>
        <v>1050000</v>
      </c>
      <c r="N16" s="272">
        <v>46631</v>
      </c>
      <c r="O16" s="272">
        <v>46722</v>
      </c>
      <c r="P16" s="159" t="s">
        <v>95</v>
      </c>
      <c r="Q16" s="159"/>
      <c r="R16" s="159"/>
      <c r="S16" s="159" t="s">
        <v>95</v>
      </c>
      <c r="T16" s="159"/>
      <c r="U16" s="159"/>
      <c r="V16" s="159"/>
      <c r="W16" s="159"/>
      <c r="X16" s="159" t="s">
        <v>95</v>
      </c>
      <c r="Y16" s="159"/>
      <c r="Z16" s="160" t="s">
        <v>46</v>
      </c>
    </row>
    <row r="17" spans="1:26" ht="150" customHeight="1" thickBot="1" x14ac:dyDescent="0.3">
      <c r="A17" s="144">
        <v>13</v>
      </c>
      <c r="B17" s="154" t="s">
        <v>152</v>
      </c>
      <c r="C17" s="154" t="s">
        <v>40</v>
      </c>
      <c r="D17" s="155">
        <v>43379516</v>
      </c>
      <c r="E17" s="156">
        <v>102931968</v>
      </c>
      <c r="F17" s="156">
        <v>600130096</v>
      </c>
      <c r="G17" s="157" t="s">
        <v>158</v>
      </c>
      <c r="H17" s="149" t="s">
        <v>42</v>
      </c>
      <c r="I17" s="148" t="s">
        <v>43</v>
      </c>
      <c r="J17" s="148" t="s">
        <v>43</v>
      </c>
      <c r="K17" s="157" t="s">
        <v>159</v>
      </c>
      <c r="L17" s="158">
        <v>1000000</v>
      </c>
      <c r="M17" s="150">
        <f t="shared" si="0"/>
        <v>700000</v>
      </c>
      <c r="N17" s="272">
        <v>46174</v>
      </c>
      <c r="O17" s="272">
        <v>46296</v>
      </c>
      <c r="P17" s="159"/>
      <c r="Q17" s="159"/>
      <c r="R17" s="159"/>
      <c r="S17" s="159"/>
      <c r="T17" s="159"/>
      <c r="U17" s="159"/>
      <c r="V17" s="159" t="s">
        <v>95</v>
      </c>
      <c r="W17" s="159" t="s">
        <v>95</v>
      </c>
      <c r="X17" s="159"/>
      <c r="Y17" s="159"/>
      <c r="Z17" s="160" t="s">
        <v>46</v>
      </c>
    </row>
    <row r="18" spans="1:26" ht="150" customHeight="1" thickBot="1" x14ac:dyDescent="0.3">
      <c r="A18" s="384">
        <v>14</v>
      </c>
      <c r="B18" s="55" t="s">
        <v>160</v>
      </c>
      <c r="C18" s="55" t="s">
        <v>161</v>
      </c>
      <c r="D18" s="55">
        <v>75021404</v>
      </c>
      <c r="E18" s="95">
        <v>102931402</v>
      </c>
      <c r="F18" s="95">
        <v>600130371</v>
      </c>
      <c r="G18" s="70" t="s">
        <v>367</v>
      </c>
      <c r="H18" s="70" t="s">
        <v>42</v>
      </c>
      <c r="I18" s="70" t="s">
        <v>43</v>
      </c>
      <c r="J18" s="70" t="s">
        <v>162</v>
      </c>
      <c r="K18" s="70" t="s">
        <v>285</v>
      </c>
      <c r="L18" s="133">
        <v>483303</v>
      </c>
      <c r="M18" s="72">
        <f t="shared" si="0"/>
        <v>338312.1</v>
      </c>
      <c r="N18" s="399">
        <v>45170</v>
      </c>
      <c r="O18" s="340" t="s">
        <v>286</v>
      </c>
      <c r="P18" s="76"/>
      <c r="Q18" s="76"/>
      <c r="R18" s="76"/>
      <c r="S18" s="76"/>
      <c r="T18" s="76"/>
      <c r="U18" s="76"/>
      <c r="V18" s="76"/>
      <c r="W18" s="76"/>
      <c r="X18" s="76"/>
      <c r="Y18" s="76" t="s">
        <v>270</v>
      </c>
      <c r="Z18" s="78"/>
    </row>
    <row r="19" spans="1:26" ht="150" customHeight="1" thickBot="1" x14ac:dyDescent="0.3">
      <c r="A19" s="144">
        <v>15</v>
      </c>
      <c r="B19" s="145" t="s">
        <v>160</v>
      </c>
      <c r="C19" s="145" t="s">
        <v>161</v>
      </c>
      <c r="D19" s="145">
        <v>75021404</v>
      </c>
      <c r="E19" s="216">
        <v>102931402</v>
      </c>
      <c r="F19" s="216">
        <v>600130371</v>
      </c>
      <c r="G19" s="148" t="s">
        <v>163</v>
      </c>
      <c r="H19" s="148" t="s">
        <v>42</v>
      </c>
      <c r="I19" s="148" t="s">
        <v>43</v>
      </c>
      <c r="J19" s="148" t="s">
        <v>162</v>
      </c>
      <c r="K19" s="148" t="s">
        <v>164</v>
      </c>
      <c r="L19" s="158">
        <v>200000</v>
      </c>
      <c r="M19" s="230">
        <f t="shared" ref="M19:M25" si="1">L19/100*70</f>
        <v>140000</v>
      </c>
      <c r="N19" s="275">
        <v>46023</v>
      </c>
      <c r="O19" s="275">
        <v>46722</v>
      </c>
      <c r="P19" s="152" t="s">
        <v>95</v>
      </c>
      <c r="Q19" s="152"/>
      <c r="R19" s="152"/>
      <c r="S19" s="152" t="s">
        <v>95</v>
      </c>
      <c r="T19" s="152"/>
      <c r="U19" s="152"/>
      <c r="V19" s="152"/>
      <c r="W19" s="152"/>
      <c r="X19" s="152" t="s">
        <v>95</v>
      </c>
      <c r="Y19" s="152"/>
      <c r="Z19" s="231"/>
    </row>
    <row r="20" spans="1:26" ht="150" customHeight="1" thickBot="1" x14ac:dyDescent="0.3">
      <c r="A20" s="385">
        <v>16</v>
      </c>
      <c r="B20" s="107" t="s">
        <v>160</v>
      </c>
      <c r="C20" s="107" t="s">
        <v>161</v>
      </c>
      <c r="D20" s="108">
        <v>75021404</v>
      </c>
      <c r="E20" s="109">
        <v>102931402</v>
      </c>
      <c r="F20" s="110">
        <v>600130371</v>
      </c>
      <c r="G20" s="111" t="s">
        <v>364</v>
      </c>
      <c r="H20" s="112" t="s">
        <v>42</v>
      </c>
      <c r="I20" s="106" t="s">
        <v>43</v>
      </c>
      <c r="J20" s="106" t="s">
        <v>162</v>
      </c>
      <c r="K20" s="111" t="s">
        <v>166</v>
      </c>
      <c r="L20" s="113">
        <v>1000000</v>
      </c>
      <c r="M20" s="114">
        <f t="shared" si="1"/>
        <v>700000</v>
      </c>
      <c r="N20" s="306" t="s">
        <v>287</v>
      </c>
      <c r="O20" s="306" t="s">
        <v>288</v>
      </c>
      <c r="P20" s="115"/>
      <c r="Q20" s="115"/>
      <c r="R20" s="115"/>
      <c r="S20" s="115"/>
      <c r="T20" s="115" t="s">
        <v>95</v>
      </c>
      <c r="U20" s="115"/>
      <c r="V20" s="115"/>
      <c r="W20" s="115"/>
      <c r="X20" s="115"/>
      <c r="Y20" s="115"/>
      <c r="Z20" s="116" t="s">
        <v>46</v>
      </c>
    </row>
    <row r="21" spans="1:26" ht="150" customHeight="1" thickBot="1" x14ac:dyDescent="0.3">
      <c r="A21" s="385">
        <v>17</v>
      </c>
      <c r="B21" s="107" t="s">
        <v>160</v>
      </c>
      <c r="C21" s="107" t="s">
        <v>161</v>
      </c>
      <c r="D21" s="108">
        <v>75021404</v>
      </c>
      <c r="E21" s="109">
        <v>102931402</v>
      </c>
      <c r="F21" s="110">
        <v>600130371</v>
      </c>
      <c r="G21" s="111" t="s">
        <v>365</v>
      </c>
      <c r="H21" s="112" t="s">
        <v>42</v>
      </c>
      <c r="I21" s="106" t="s">
        <v>43</v>
      </c>
      <c r="J21" s="106" t="s">
        <v>162</v>
      </c>
      <c r="K21" s="111" t="s">
        <v>167</v>
      </c>
      <c r="L21" s="113">
        <v>1000000</v>
      </c>
      <c r="M21" s="114">
        <f t="shared" si="1"/>
        <v>700000</v>
      </c>
      <c r="N21" s="306" t="s">
        <v>287</v>
      </c>
      <c r="O21" s="306" t="s">
        <v>288</v>
      </c>
      <c r="P21" s="115"/>
      <c r="Q21" s="115"/>
      <c r="R21" s="115"/>
      <c r="S21" s="115"/>
      <c r="T21" s="115" t="s">
        <v>95</v>
      </c>
      <c r="U21" s="115"/>
      <c r="V21" s="115"/>
      <c r="W21" s="115"/>
      <c r="X21" s="115"/>
      <c r="Y21" s="115"/>
      <c r="Z21" s="116" t="s">
        <v>46</v>
      </c>
    </row>
    <row r="22" spans="1:26" ht="150" customHeight="1" thickBot="1" x14ac:dyDescent="0.3">
      <c r="A22" s="385">
        <v>18</v>
      </c>
      <c r="B22" s="107" t="s">
        <v>160</v>
      </c>
      <c r="C22" s="107" t="s">
        <v>161</v>
      </c>
      <c r="D22" s="108">
        <v>75021404</v>
      </c>
      <c r="E22" s="109">
        <v>102931402</v>
      </c>
      <c r="F22" s="110">
        <v>600130371</v>
      </c>
      <c r="G22" s="111" t="s">
        <v>366</v>
      </c>
      <c r="H22" s="112" t="s">
        <v>42</v>
      </c>
      <c r="I22" s="106" t="s">
        <v>43</v>
      </c>
      <c r="J22" s="106" t="s">
        <v>162</v>
      </c>
      <c r="K22" s="111" t="s">
        <v>168</v>
      </c>
      <c r="L22" s="113">
        <v>500000</v>
      </c>
      <c r="M22" s="114">
        <f t="shared" si="1"/>
        <v>350000</v>
      </c>
      <c r="N22" s="306" t="s">
        <v>139</v>
      </c>
      <c r="O22" s="306" t="s">
        <v>165</v>
      </c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6" t="s">
        <v>46</v>
      </c>
    </row>
    <row r="23" spans="1:26" ht="150" customHeight="1" thickBot="1" x14ac:dyDescent="0.3">
      <c r="A23" s="144">
        <v>19</v>
      </c>
      <c r="B23" s="232" t="s">
        <v>160</v>
      </c>
      <c r="C23" s="232" t="s">
        <v>160</v>
      </c>
      <c r="D23" s="233">
        <v>75021404</v>
      </c>
      <c r="E23" s="234">
        <v>102931402</v>
      </c>
      <c r="F23" s="235">
        <v>600130371</v>
      </c>
      <c r="G23" s="236" t="s">
        <v>289</v>
      </c>
      <c r="H23" s="237" t="s">
        <v>42</v>
      </c>
      <c r="I23" s="190" t="s">
        <v>43</v>
      </c>
      <c r="J23" s="190" t="s">
        <v>162</v>
      </c>
      <c r="K23" s="236" t="s">
        <v>331</v>
      </c>
      <c r="L23" s="400">
        <v>12500000</v>
      </c>
      <c r="M23" s="401">
        <f t="shared" si="1"/>
        <v>8750000</v>
      </c>
      <c r="N23" s="276" t="s">
        <v>398</v>
      </c>
      <c r="O23" s="276">
        <v>47088</v>
      </c>
      <c r="P23" s="238" t="s">
        <v>95</v>
      </c>
      <c r="Q23" s="238" t="s">
        <v>95</v>
      </c>
      <c r="R23" s="238" t="s">
        <v>95</v>
      </c>
      <c r="S23" s="238" t="s">
        <v>95</v>
      </c>
      <c r="T23" s="238" t="s">
        <v>290</v>
      </c>
      <c r="U23" s="238"/>
      <c r="V23" s="238" t="s">
        <v>95</v>
      </c>
      <c r="W23" s="238" t="s">
        <v>290</v>
      </c>
      <c r="X23" s="238" t="s">
        <v>290</v>
      </c>
      <c r="Y23" s="402" t="s">
        <v>226</v>
      </c>
      <c r="Z23" s="403" t="s">
        <v>123</v>
      </c>
    </row>
    <row r="24" spans="1:26" ht="150" customHeight="1" thickBot="1" x14ac:dyDescent="0.3">
      <c r="A24" s="332">
        <v>20</v>
      </c>
      <c r="B24" s="386" t="s">
        <v>90</v>
      </c>
      <c r="C24" s="386" t="s">
        <v>91</v>
      </c>
      <c r="D24" s="387">
        <v>75022893</v>
      </c>
      <c r="E24" s="387">
        <v>107616190</v>
      </c>
      <c r="F24" s="387">
        <v>600130827</v>
      </c>
      <c r="G24" s="388" t="s">
        <v>388</v>
      </c>
      <c r="H24" s="388" t="s">
        <v>42</v>
      </c>
      <c r="I24" s="388" t="s">
        <v>43</v>
      </c>
      <c r="J24" s="389" t="s">
        <v>92</v>
      </c>
      <c r="K24" s="388" t="s">
        <v>387</v>
      </c>
      <c r="L24" s="390">
        <v>5000000</v>
      </c>
      <c r="M24" s="391">
        <f t="shared" si="1"/>
        <v>3500000</v>
      </c>
      <c r="N24" s="392" t="s">
        <v>386</v>
      </c>
      <c r="O24" s="393" t="s">
        <v>200</v>
      </c>
      <c r="P24" s="394"/>
      <c r="Q24" s="394"/>
      <c r="R24" s="395"/>
      <c r="S24" s="395"/>
      <c r="T24" s="396"/>
      <c r="U24" s="396"/>
      <c r="V24" s="396"/>
      <c r="W24" s="396"/>
      <c r="X24" s="396"/>
      <c r="Y24" s="397" t="s">
        <v>291</v>
      </c>
      <c r="Z24" s="398" t="s">
        <v>46</v>
      </c>
    </row>
    <row r="25" spans="1:26" ht="150" customHeight="1" thickBot="1" x14ac:dyDescent="0.3">
      <c r="A25" s="62">
        <v>21</v>
      </c>
      <c r="B25" s="55" t="s">
        <v>90</v>
      </c>
      <c r="C25" s="55" t="s">
        <v>91</v>
      </c>
      <c r="D25" s="240">
        <v>75022893</v>
      </c>
      <c r="E25" s="240">
        <v>107616190</v>
      </c>
      <c r="F25" s="240">
        <v>600130827</v>
      </c>
      <c r="G25" s="55" t="s">
        <v>384</v>
      </c>
      <c r="H25" s="55" t="s">
        <v>42</v>
      </c>
      <c r="I25" s="55" t="s">
        <v>43</v>
      </c>
      <c r="J25" s="57" t="s">
        <v>92</v>
      </c>
      <c r="K25" s="55" t="s">
        <v>97</v>
      </c>
      <c r="L25" s="58">
        <v>2000000</v>
      </c>
      <c r="M25" s="58">
        <f t="shared" si="1"/>
        <v>1400000</v>
      </c>
      <c r="N25" s="60" t="s">
        <v>139</v>
      </c>
      <c r="O25" s="93" t="s">
        <v>385</v>
      </c>
      <c r="P25" s="61"/>
      <c r="Q25" s="61" t="s">
        <v>95</v>
      </c>
      <c r="R25" s="62"/>
      <c r="S25" s="62"/>
      <c r="T25" s="166"/>
      <c r="U25" s="166"/>
      <c r="V25" s="166"/>
      <c r="W25" s="166"/>
      <c r="X25" s="166"/>
      <c r="Y25" s="166"/>
      <c r="Z25" s="167" t="s">
        <v>46</v>
      </c>
    </row>
    <row r="26" spans="1:26" ht="150" customHeight="1" thickBot="1" x14ac:dyDescent="0.3">
      <c r="A26" s="332">
        <v>22</v>
      </c>
      <c r="B26" s="342" t="s">
        <v>169</v>
      </c>
      <c r="C26" s="342" t="s">
        <v>170</v>
      </c>
      <c r="D26" s="343">
        <v>70830754</v>
      </c>
      <c r="E26" s="344">
        <v>102943192</v>
      </c>
      <c r="F26" s="345">
        <v>600130231</v>
      </c>
      <c r="G26" s="346" t="s">
        <v>408</v>
      </c>
      <c r="H26" s="347" t="s">
        <v>42</v>
      </c>
      <c r="I26" s="348" t="s">
        <v>43</v>
      </c>
      <c r="J26" s="348" t="s">
        <v>172</v>
      </c>
      <c r="K26" s="346" t="s">
        <v>355</v>
      </c>
      <c r="L26" s="349">
        <v>25000000</v>
      </c>
      <c r="M26" s="350">
        <f t="shared" ref="M26" si="2">L26/100*70</f>
        <v>17500000</v>
      </c>
      <c r="N26" s="341" t="s">
        <v>292</v>
      </c>
      <c r="O26" s="341" t="s">
        <v>146</v>
      </c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2" t="s">
        <v>46</v>
      </c>
    </row>
    <row r="27" spans="1:26" ht="150" customHeight="1" thickBot="1" x14ac:dyDescent="0.3">
      <c r="A27" s="144">
        <v>23</v>
      </c>
      <c r="B27" s="154" t="s">
        <v>169</v>
      </c>
      <c r="C27" s="154" t="s">
        <v>170</v>
      </c>
      <c r="D27" s="155">
        <v>70830754</v>
      </c>
      <c r="E27" s="168">
        <v>102943192</v>
      </c>
      <c r="F27" s="156">
        <v>600130231</v>
      </c>
      <c r="G27" s="157" t="s">
        <v>173</v>
      </c>
      <c r="H27" s="177" t="s">
        <v>42</v>
      </c>
      <c r="I27" s="148" t="s">
        <v>43</v>
      </c>
      <c r="J27" s="148" t="s">
        <v>172</v>
      </c>
      <c r="K27" s="157" t="s">
        <v>174</v>
      </c>
      <c r="L27" s="158">
        <v>2000000</v>
      </c>
      <c r="M27" s="150">
        <f t="shared" si="0"/>
        <v>1400000</v>
      </c>
      <c r="N27" s="272" t="s">
        <v>292</v>
      </c>
      <c r="O27" s="272" t="s">
        <v>146</v>
      </c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60" t="s">
        <v>46</v>
      </c>
    </row>
    <row r="28" spans="1:26" ht="150" customHeight="1" thickBot="1" x14ac:dyDescent="0.3">
      <c r="A28" s="144">
        <v>24</v>
      </c>
      <c r="B28" s="145" t="s">
        <v>175</v>
      </c>
      <c r="C28" s="145" t="s">
        <v>99</v>
      </c>
      <c r="D28" s="179">
        <v>70881308</v>
      </c>
      <c r="E28" s="147">
        <v>102931666</v>
      </c>
      <c r="F28" s="147">
        <v>600130835</v>
      </c>
      <c r="G28" s="148" t="s">
        <v>176</v>
      </c>
      <c r="H28" s="149" t="s">
        <v>42</v>
      </c>
      <c r="I28" s="149" t="s">
        <v>177</v>
      </c>
      <c r="J28" s="149" t="s">
        <v>101</v>
      </c>
      <c r="K28" s="148" t="s">
        <v>178</v>
      </c>
      <c r="L28" s="150">
        <v>450000</v>
      </c>
      <c r="M28" s="150">
        <f t="shared" si="0"/>
        <v>315000</v>
      </c>
      <c r="N28" s="277" t="s">
        <v>292</v>
      </c>
      <c r="O28" s="278">
        <v>46600</v>
      </c>
      <c r="P28" s="181"/>
      <c r="Q28" s="181"/>
      <c r="R28" s="181"/>
      <c r="S28" s="181"/>
      <c r="T28" s="181"/>
      <c r="U28" s="181"/>
      <c r="V28" s="181"/>
      <c r="W28" s="181"/>
      <c r="X28" s="181"/>
      <c r="Y28" s="152" t="s">
        <v>179</v>
      </c>
      <c r="Z28" s="153" t="s">
        <v>46</v>
      </c>
    </row>
    <row r="29" spans="1:26" ht="150" customHeight="1" thickBot="1" x14ac:dyDescent="0.3">
      <c r="A29" s="144">
        <v>25</v>
      </c>
      <c r="B29" s="182" t="s">
        <v>175</v>
      </c>
      <c r="C29" s="182" t="s">
        <v>99</v>
      </c>
      <c r="D29" s="183">
        <v>70881308</v>
      </c>
      <c r="E29" s="184">
        <v>102931666</v>
      </c>
      <c r="F29" s="184">
        <v>600130835</v>
      </c>
      <c r="G29" s="185" t="s">
        <v>180</v>
      </c>
      <c r="H29" s="186" t="s">
        <v>42</v>
      </c>
      <c r="I29" s="186" t="s">
        <v>177</v>
      </c>
      <c r="J29" s="186" t="s">
        <v>101</v>
      </c>
      <c r="K29" s="185" t="s">
        <v>181</v>
      </c>
      <c r="L29" s="187">
        <v>550000</v>
      </c>
      <c r="M29" s="150">
        <f t="shared" si="0"/>
        <v>385000</v>
      </c>
      <c r="N29" s="279" t="s">
        <v>292</v>
      </c>
      <c r="O29" s="280">
        <v>46600</v>
      </c>
      <c r="P29" s="188"/>
      <c r="Q29" s="188"/>
      <c r="R29" s="188"/>
      <c r="S29" s="188"/>
      <c r="T29" s="188" t="s">
        <v>95</v>
      </c>
      <c r="U29" s="188"/>
      <c r="V29" s="188"/>
      <c r="W29" s="188"/>
      <c r="X29" s="188"/>
      <c r="Y29" s="188"/>
      <c r="Z29" s="189" t="s">
        <v>46</v>
      </c>
    </row>
    <row r="30" spans="1:26" ht="150" customHeight="1" thickBot="1" x14ac:dyDescent="0.3">
      <c r="A30" s="144">
        <v>26</v>
      </c>
      <c r="B30" s="182" t="s">
        <v>175</v>
      </c>
      <c r="C30" s="182" t="s">
        <v>99</v>
      </c>
      <c r="D30" s="183">
        <v>70881308</v>
      </c>
      <c r="E30" s="184">
        <v>102931666</v>
      </c>
      <c r="F30" s="184">
        <v>600130835</v>
      </c>
      <c r="G30" s="190" t="s">
        <v>284</v>
      </c>
      <c r="H30" s="191" t="s">
        <v>42</v>
      </c>
      <c r="I30" s="191" t="s">
        <v>177</v>
      </c>
      <c r="J30" s="191" t="s">
        <v>101</v>
      </c>
      <c r="K30" s="192" t="s">
        <v>379</v>
      </c>
      <c r="L30" s="193">
        <v>1650000</v>
      </c>
      <c r="M30" s="169">
        <f t="shared" si="0"/>
        <v>1155000</v>
      </c>
      <c r="N30" s="281" t="s">
        <v>292</v>
      </c>
      <c r="O30" s="281" t="s">
        <v>200</v>
      </c>
      <c r="P30" s="194"/>
      <c r="Q30" s="194"/>
      <c r="R30" s="194"/>
      <c r="S30" s="194"/>
      <c r="T30" s="194" t="s">
        <v>95</v>
      </c>
      <c r="U30" s="194"/>
      <c r="V30" s="194" t="s">
        <v>95</v>
      </c>
      <c r="W30" s="194"/>
      <c r="X30" s="194"/>
      <c r="Y30" s="194"/>
      <c r="Z30" s="195" t="s">
        <v>46</v>
      </c>
    </row>
    <row r="31" spans="1:26" ht="150" customHeight="1" thickBot="1" x14ac:dyDescent="0.3">
      <c r="A31" s="384">
        <v>27</v>
      </c>
      <c r="B31" s="55" t="s">
        <v>182</v>
      </c>
      <c r="C31" s="55" t="s">
        <v>183</v>
      </c>
      <c r="D31" s="57">
        <v>70981761</v>
      </c>
      <c r="E31" s="79">
        <v>150012128</v>
      </c>
      <c r="F31" s="79">
        <v>650012097</v>
      </c>
      <c r="G31" s="70" t="s">
        <v>370</v>
      </c>
      <c r="H31" s="70" t="s">
        <v>42</v>
      </c>
      <c r="I31" s="70" t="s">
        <v>43</v>
      </c>
      <c r="J31" s="70" t="s">
        <v>184</v>
      </c>
      <c r="K31" s="70" t="s">
        <v>185</v>
      </c>
      <c r="L31" s="72">
        <v>2500000</v>
      </c>
      <c r="M31" s="72">
        <f t="shared" si="0"/>
        <v>1750000</v>
      </c>
      <c r="N31" s="307">
        <v>44927</v>
      </c>
      <c r="O31" s="308" t="s">
        <v>301</v>
      </c>
      <c r="P31" s="76" t="s">
        <v>95</v>
      </c>
      <c r="Q31" s="75" t="s">
        <v>95</v>
      </c>
      <c r="R31" s="76" t="s">
        <v>95</v>
      </c>
      <c r="S31" s="75" t="s">
        <v>95</v>
      </c>
      <c r="T31" s="75"/>
      <c r="U31" s="75"/>
      <c r="V31" s="75" t="s">
        <v>95</v>
      </c>
      <c r="W31" s="75" t="s">
        <v>95</v>
      </c>
      <c r="X31" s="75" t="s">
        <v>95</v>
      </c>
      <c r="Y31" s="75"/>
      <c r="Z31" s="77"/>
    </row>
    <row r="32" spans="1:26" ht="150" customHeight="1" thickBot="1" x14ac:dyDescent="0.3">
      <c r="A32" s="144">
        <v>28</v>
      </c>
      <c r="B32" s="196" t="s">
        <v>182</v>
      </c>
      <c r="C32" s="196" t="s">
        <v>183</v>
      </c>
      <c r="D32" s="197">
        <v>70981761</v>
      </c>
      <c r="E32" s="198">
        <v>150012128</v>
      </c>
      <c r="F32" s="198">
        <v>650012097</v>
      </c>
      <c r="G32" s="199" t="s">
        <v>71</v>
      </c>
      <c r="H32" s="200" t="s">
        <v>42</v>
      </c>
      <c r="I32" s="200" t="s">
        <v>43</v>
      </c>
      <c r="J32" s="200" t="s">
        <v>184</v>
      </c>
      <c r="K32" s="200" t="s">
        <v>186</v>
      </c>
      <c r="L32" s="201">
        <v>600000</v>
      </c>
      <c r="M32" s="150">
        <f t="shared" si="0"/>
        <v>420000</v>
      </c>
      <c r="N32" s="272" t="s">
        <v>292</v>
      </c>
      <c r="O32" s="272" t="s">
        <v>146</v>
      </c>
      <c r="P32" s="202"/>
      <c r="Q32" s="203" t="s">
        <v>95</v>
      </c>
      <c r="R32" s="203" t="s">
        <v>95</v>
      </c>
      <c r="S32" s="203"/>
      <c r="T32" s="203"/>
      <c r="U32" s="203"/>
      <c r="V32" s="203" t="s">
        <v>95</v>
      </c>
      <c r="W32" s="203"/>
      <c r="X32" s="203"/>
      <c r="Y32" s="203"/>
      <c r="Z32" s="204"/>
    </row>
    <row r="33" spans="1:27" ht="150" customHeight="1" thickBot="1" x14ac:dyDescent="0.3">
      <c r="A33" s="144">
        <v>29</v>
      </c>
      <c r="B33" s="145" t="s">
        <v>182</v>
      </c>
      <c r="C33" s="145" t="s">
        <v>183</v>
      </c>
      <c r="D33" s="179">
        <v>70981761</v>
      </c>
      <c r="E33" s="147">
        <v>150012128</v>
      </c>
      <c r="F33" s="147">
        <v>650012097</v>
      </c>
      <c r="G33" s="148" t="s">
        <v>187</v>
      </c>
      <c r="H33" s="148" t="s">
        <v>42</v>
      </c>
      <c r="I33" s="148" t="s">
        <v>43</v>
      </c>
      <c r="J33" s="148" t="s">
        <v>184</v>
      </c>
      <c r="K33" s="148" t="s">
        <v>187</v>
      </c>
      <c r="L33" s="205">
        <v>350000</v>
      </c>
      <c r="M33" s="205">
        <f t="shared" si="0"/>
        <v>245000</v>
      </c>
      <c r="N33" s="272" t="s">
        <v>292</v>
      </c>
      <c r="O33" s="272" t="s">
        <v>146</v>
      </c>
      <c r="P33" s="181"/>
      <c r="Q33" s="181"/>
      <c r="R33" s="181"/>
      <c r="S33" s="181" t="s">
        <v>95</v>
      </c>
      <c r="T33" s="181"/>
      <c r="U33" s="181"/>
      <c r="V33" s="181"/>
      <c r="W33" s="181"/>
      <c r="X33" s="181" t="s">
        <v>95</v>
      </c>
      <c r="Y33" s="181"/>
      <c r="Z33" s="153"/>
    </row>
    <row r="34" spans="1:27" ht="150" customHeight="1" thickBot="1" x14ac:dyDescent="0.3">
      <c r="A34" s="385">
        <v>30</v>
      </c>
      <c r="B34" s="125" t="s">
        <v>182</v>
      </c>
      <c r="C34" s="125" t="s">
        <v>183</v>
      </c>
      <c r="D34" s="126">
        <v>70981761</v>
      </c>
      <c r="E34" s="127">
        <v>150012128</v>
      </c>
      <c r="F34" s="127">
        <v>650012097</v>
      </c>
      <c r="G34" s="106" t="s">
        <v>371</v>
      </c>
      <c r="H34" s="106" t="s">
        <v>42</v>
      </c>
      <c r="I34" s="106" t="s">
        <v>43</v>
      </c>
      <c r="J34" s="106" t="s">
        <v>184</v>
      </c>
      <c r="K34" s="130" t="s">
        <v>188</v>
      </c>
      <c r="L34" s="131">
        <v>150000</v>
      </c>
      <c r="M34" s="114">
        <f t="shared" si="0"/>
        <v>105000</v>
      </c>
      <c r="N34" s="309">
        <v>45108</v>
      </c>
      <c r="O34" s="310">
        <v>45992</v>
      </c>
      <c r="P34" s="128"/>
      <c r="Q34" s="128"/>
      <c r="R34" s="128"/>
      <c r="S34" s="128" t="s">
        <v>95</v>
      </c>
      <c r="T34" s="128"/>
      <c r="U34" s="128"/>
      <c r="V34" s="128"/>
      <c r="W34" s="128"/>
      <c r="X34" s="128"/>
      <c r="Y34" s="128"/>
      <c r="Z34" s="129"/>
    </row>
    <row r="35" spans="1:27" ht="150" customHeight="1" thickBot="1" x14ac:dyDescent="0.3">
      <c r="A35" s="144">
        <v>31</v>
      </c>
      <c r="B35" s="353" t="s">
        <v>189</v>
      </c>
      <c r="C35" s="353" t="s">
        <v>106</v>
      </c>
      <c r="D35" s="354">
        <v>70998779</v>
      </c>
      <c r="E35" s="354">
        <v>102943214</v>
      </c>
      <c r="F35" s="354">
        <v>600130258</v>
      </c>
      <c r="G35" s="353" t="s">
        <v>303</v>
      </c>
      <c r="H35" s="353" t="s">
        <v>42</v>
      </c>
      <c r="I35" s="353" t="s">
        <v>43</v>
      </c>
      <c r="J35" s="355" t="s">
        <v>109</v>
      </c>
      <c r="K35" s="353" t="s">
        <v>282</v>
      </c>
      <c r="L35" s="356">
        <v>2000000</v>
      </c>
      <c r="M35" s="357">
        <f t="shared" si="0"/>
        <v>1400000</v>
      </c>
      <c r="N35" s="358">
        <v>45489</v>
      </c>
      <c r="O35" s="359">
        <v>46587</v>
      </c>
      <c r="P35" s="360" t="s">
        <v>95</v>
      </c>
      <c r="Q35" s="360" t="s">
        <v>95</v>
      </c>
      <c r="R35" s="360" t="s">
        <v>95</v>
      </c>
      <c r="S35" s="360"/>
      <c r="T35" s="360"/>
      <c r="U35" s="360"/>
      <c r="V35" s="360" t="s">
        <v>95</v>
      </c>
      <c r="W35" s="360"/>
      <c r="X35" s="360"/>
      <c r="Y35" s="360"/>
      <c r="Z35" s="361"/>
    </row>
    <row r="36" spans="1:27" ht="150" customHeight="1" thickBot="1" x14ac:dyDescent="0.3">
      <c r="A36" s="384">
        <v>32</v>
      </c>
      <c r="B36" s="362" t="s">
        <v>189</v>
      </c>
      <c r="C36" s="362" t="s">
        <v>106</v>
      </c>
      <c r="D36" s="363">
        <v>70998779</v>
      </c>
      <c r="E36" s="363">
        <v>102943214</v>
      </c>
      <c r="F36" s="363">
        <v>600130258</v>
      </c>
      <c r="G36" s="362" t="s">
        <v>363</v>
      </c>
      <c r="H36" s="362" t="s">
        <v>42</v>
      </c>
      <c r="I36" s="362" t="s">
        <v>43</v>
      </c>
      <c r="J36" s="362" t="s">
        <v>109</v>
      </c>
      <c r="K36" s="362" t="s">
        <v>190</v>
      </c>
      <c r="L36" s="364">
        <v>1200000</v>
      </c>
      <c r="M36" s="365">
        <f t="shared" si="0"/>
        <v>840000</v>
      </c>
      <c r="N36" s="374" t="s">
        <v>373</v>
      </c>
      <c r="O36" s="374" t="s">
        <v>283</v>
      </c>
      <c r="P36" s="135" t="s">
        <v>95</v>
      </c>
      <c r="Q36" s="135" t="s">
        <v>95</v>
      </c>
      <c r="R36" s="135" t="s">
        <v>95</v>
      </c>
      <c r="S36" s="135" t="s">
        <v>95</v>
      </c>
      <c r="T36" s="135"/>
      <c r="U36" s="135" t="s">
        <v>95</v>
      </c>
      <c r="V36" s="135"/>
      <c r="W36" s="135"/>
      <c r="X36" s="135"/>
      <c r="Y36" s="135" t="s">
        <v>191</v>
      </c>
      <c r="Z36" s="136"/>
    </row>
    <row r="37" spans="1:27" ht="150" customHeight="1" thickBot="1" x14ac:dyDescent="0.3">
      <c r="A37" s="144">
        <v>33</v>
      </c>
      <c r="B37" s="353" t="s">
        <v>189</v>
      </c>
      <c r="C37" s="353" t="s">
        <v>106</v>
      </c>
      <c r="D37" s="354">
        <v>70998779</v>
      </c>
      <c r="E37" s="366">
        <v>102943214</v>
      </c>
      <c r="F37" s="366">
        <v>600130258</v>
      </c>
      <c r="G37" s="353" t="s">
        <v>192</v>
      </c>
      <c r="H37" s="353" t="s">
        <v>42</v>
      </c>
      <c r="I37" s="353" t="s">
        <v>43</v>
      </c>
      <c r="J37" s="353" t="s">
        <v>109</v>
      </c>
      <c r="K37" s="353" t="s">
        <v>409</v>
      </c>
      <c r="L37" s="357">
        <v>1500000</v>
      </c>
      <c r="M37" s="357">
        <f t="shared" si="0"/>
        <v>1050000</v>
      </c>
      <c r="N37" s="359" t="s">
        <v>139</v>
      </c>
      <c r="O37" s="359">
        <v>46569</v>
      </c>
      <c r="P37" s="81"/>
      <c r="Q37" s="81"/>
      <c r="R37" s="81"/>
      <c r="S37" s="81"/>
      <c r="T37" s="81"/>
      <c r="U37" s="81"/>
      <c r="V37" s="81"/>
      <c r="W37" s="81"/>
      <c r="X37" s="81"/>
      <c r="Y37" s="80" t="s">
        <v>193</v>
      </c>
      <c r="Z37" s="82" t="s">
        <v>46</v>
      </c>
    </row>
    <row r="38" spans="1:27" ht="150" customHeight="1" thickBot="1" x14ac:dyDescent="0.3">
      <c r="A38" s="144">
        <v>34</v>
      </c>
      <c r="B38" s="353" t="s">
        <v>189</v>
      </c>
      <c r="C38" s="353" t="s">
        <v>106</v>
      </c>
      <c r="D38" s="354">
        <v>70998779</v>
      </c>
      <c r="E38" s="366">
        <v>102943214</v>
      </c>
      <c r="F38" s="366">
        <v>600130258</v>
      </c>
      <c r="G38" s="367" t="s">
        <v>335</v>
      </c>
      <c r="H38" s="353" t="s">
        <v>42</v>
      </c>
      <c r="I38" s="353" t="s">
        <v>43</v>
      </c>
      <c r="J38" s="353" t="s">
        <v>109</v>
      </c>
      <c r="K38" s="367" t="s">
        <v>336</v>
      </c>
      <c r="L38" s="357">
        <v>1500000</v>
      </c>
      <c r="M38" s="357">
        <f t="shared" si="0"/>
        <v>1050000</v>
      </c>
      <c r="N38" s="359" t="s">
        <v>250</v>
      </c>
      <c r="O38" s="359">
        <v>46569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2" t="s">
        <v>46</v>
      </c>
    </row>
    <row r="39" spans="1:27" ht="150" customHeight="1" thickBot="1" x14ac:dyDescent="0.3">
      <c r="A39" s="144">
        <v>35</v>
      </c>
      <c r="B39" s="353" t="s">
        <v>189</v>
      </c>
      <c r="C39" s="353" t="s">
        <v>106</v>
      </c>
      <c r="D39" s="354">
        <v>70998779</v>
      </c>
      <c r="E39" s="366">
        <v>102943214</v>
      </c>
      <c r="F39" s="366">
        <v>600130258</v>
      </c>
      <c r="G39" s="353" t="s">
        <v>194</v>
      </c>
      <c r="H39" s="353" t="s">
        <v>42</v>
      </c>
      <c r="I39" s="353" t="s">
        <v>43</v>
      </c>
      <c r="J39" s="353" t="s">
        <v>109</v>
      </c>
      <c r="K39" s="353" t="s">
        <v>195</v>
      </c>
      <c r="L39" s="357">
        <v>350000</v>
      </c>
      <c r="M39" s="357">
        <f t="shared" si="0"/>
        <v>245000</v>
      </c>
      <c r="N39" s="359">
        <v>45474</v>
      </c>
      <c r="O39" s="359">
        <v>47088</v>
      </c>
      <c r="P39" s="81"/>
      <c r="Q39" s="80" t="s">
        <v>95</v>
      </c>
      <c r="R39" s="80" t="s">
        <v>95</v>
      </c>
      <c r="S39" s="80" t="s">
        <v>95</v>
      </c>
      <c r="T39" s="81"/>
      <c r="U39" s="81"/>
      <c r="V39" s="81"/>
      <c r="W39" s="81"/>
      <c r="X39" s="81"/>
      <c r="Y39" s="81"/>
      <c r="Z39" s="134"/>
    </row>
    <row r="40" spans="1:27" ht="150" customHeight="1" thickBot="1" x14ac:dyDescent="0.3">
      <c r="A40" s="144">
        <v>36</v>
      </c>
      <c r="B40" s="353" t="s">
        <v>189</v>
      </c>
      <c r="C40" s="353" t="s">
        <v>106</v>
      </c>
      <c r="D40" s="354">
        <v>70998779</v>
      </c>
      <c r="E40" s="366">
        <v>102943214</v>
      </c>
      <c r="F40" s="366">
        <v>600130258</v>
      </c>
      <c r="G40" s="367" t="s">
        <v>337</v>
      </c>
      <c r="H40" s="353" t="s">
        <v>42</v>
      </c>
      <c r="I40" s="353" t="s">
        <v>43</v>
      </c>
      <c r="J40" s="353" t="s">
        <v>109</v>
      </c>
      <c r="K40" s="367" t="s">
        <v>338</v>
      </c>
      <c r="L40" s="368">
        <v>18000000</v>
      </c>
      <c r="M40" s="357">
        <f t="shared" si="0"/>
        <v>12600000</v>
      </c>
      <c r="N40" s="359">
        <v>45658</v>
      </c>
      <c r="O40" s="359">
        <v>46722</v>
      </c>
      <c r="P40" s="360"/>
      <c r="Q40" s="80" t="s">
        <v>95</v>
      </c>
      <c r="R40" s="80" t="s">
        <v>95</v>
      </c>
      <c r="S40" s="80"/>
      <c r="T40" s="81"/>
      <c r="U40" s="81"/>
      <c r="V40" s="81"/>
      <c r="W40" s="81" t="s">
        <v>123</v>
      </c>
      <c r="X40" s="81"/>
      <c r="Y40" s="80" t="s">
        <v>151</v>
      </c>
      <c r="Z40" s="134" t="s">
        <v>46</v>
      </c>
    </row>
    <row r="41" spans="1:27" ht="150" customHeight="1" thickBot="1" x14ac:dyDescent="0.3">
      <c r="A41" s="144">
        <v>37</v>
      </c>
      <c r="B41" s="353" t="s">
        <v>189</v>
      </c>
      <c r="C41" s="353" t="s">
        <v>106</v>
      </c>
      <c r="D41" s="354">
        <v>70998779</v>
      </c>
      <c r="E41" s="366">
        <v>102943214</v>
      </c>
      <c r="F41" s="366">
        <v>600130258</v>
      </c>
      <c r="G41" s="353" t="s">
        <v>339</v>
      </c>
      <c r="H41" s="353" t="s">
        <v>42</v>
      </c>
      <c r="I41" s="353" t="s">
        <v>43</v>
      </c>
      <c r="J41" s="353" t="s">
        <v>109</v>
      </c>
      <c r="K41" s="353" t="s">
        <v>196</v>
      </c>
      <c r="L41" s="357">
        <v>500000</v>
      </c>
      <c r="M41" s="357">
        <f t="shared" si="0"/>
        <v>350000</v>
      </c>
      <c r="N41" s="359">
        <v>45444</v>
      </c>
      <c r="O41" s="359">
        <v>47088</v>
      </c>
      <c r="P41" s="360"/>
      <c r="Q41" s="81" t="s">
        <v>95</v>
      </c>
      <c r="R41" s="81"/>
      <c r="S41" s="81"/>
      <c r="T41" s="81"/>
      <c r="U41" s="81"/>
      <c r="V41" s="81"/>
      <c r="W41" s="81"/>
      <c r="X41" s="81"/>
      <c r="Y41" s="81"/>
      <c r="Z41" s="134" t="s">
        <v>46</v>
      </c>
    </row>
    <row r="42" spans="1:27" ht="150" customHeight="1" thickBot="1" x14ac:dyDescent="0.3">
      <c r="A42" s="144">
        <v>38</v>
      </c>
      <c r="B42" s="353" t="s">
        <v>189</v>
      </c>
      <c r="C42" s="353" t="s">
        <v>106</v>
      </c>
      <c r="D42" s="354">
        <v>70998779</v>
      </c>
      <c r="E42" s="366">
        <v>102943214</v>
      </c>
      <c r="F42" s="366">
        <v>600130258</v>
      </c>
      <c r="G42" s="353" t="s">
        <v>197</v>
      </c>
      <c r="H42" s="353" t="s">
        <v>42</v>
      </c>
      <c r="I42" s="353" t="s">
        <v>43</v>
      </c>
      <c r="J42" s="353" t="s">
        <v>109</v>
      </c>
      <c r="K42" s="369" t="s">
        <v>340</v>
      </c>
      <c r="L42" s="368">
        <v>2000000</v>
      </c>
      <c r="M42" s="357">
        <f t="shared" si="0"/>
        <v>1400000</v>
      </c>
      <c r="N42" s="359">
        <v>45292</v>
      </c>
      <c r="O42" s="359">
        <v>47088</v>
      </c>
      <c r="P42" s="360"/>
      <c r="Q42" s="360"/>
      <c r="R42" s="360"/>
      <c r="S42" s="81"/>
      <c r="T42" s="81"/>
      <c r="U42" s="81"/>
      <c r="V42" s="81"/>
      <c r="W42" s="81"/>
      <c r="X42" s="81"/>
      <c r="Y42" s="81"/>
      <c r="Z42" s="134"/>
    </row>
    <row r="43" spans="1:27" ht="150" customHeight="1" thickBot="1" x14ac:dyDescent="0.3">
      <c r="A43" s="375">
        <v>39</v>
      </c>
      <c r="B43" s="376" t="s">
        <v>189</v>
      </c>
      <c r="C43" s="376" t="s">
        <v>106</v>
      </c>
      <c r="D43" s="377">
        <v>70998779</v>
      </c>
      <c r="E43" s="378">
        <v>102943214</v>
      </c>
      <c r="F43" s="378">
        <v>600130258</v>
      </c>
      <c r="G43" s="376" t="s">
        <v>416</v>
      </c>
      <c r="H43" s="376" t="s">
        <v>42</v>
      </c>
      <c r="I43" s="376" t="s">
        <v>43</v>
      </c>
      <c r="J43" s="376" t="s">
        <v>109</v>
      </c>
      <c r="K43" s="376" t="s">
        <v>342</v>
      </c>
      <c r="L43" s="379">
        <v>2600000</v>
      </c>
      <c r="M43" s="379">
        <f t="shared" si="0"/>
        <v>1820000</v>
      </c>
      <c r="N43" s="380" t="s">
        <v>295</v>
      </c>
      <c r="O43" s="380" t="s">
        <v>293</v>
      </c>
      <c r="P43" s="381" t="s">
        <v>95</v>
      </c>
      <c r="Q43" s="381" t="s">
        <v>95</v>
      </c>
      <c r="R43" s="381" t="s">
        <v>95</v>
      </c>
      <c r="S43" s="381" t="s">
        <v>95</v>
      </c>
      <c r="T43" s="381"/>
      <c r="U43" s="381"/>
      <c r="V43" s="381"/>
      <c r="W43" s="381"/>
      <c r="X43" s="381"/>
      <c r="Y43" s="381"/>
      <c r="Z43" s="382"/>
    </row>
    <row r="44" spans="1:27" ht="150" customHeight="1" thickBot="1" x14ac:dyDescent="0.3">
      <c r="A44" s="375">
        <v>40</v>
      </c>
      <c r="B44" s="376" t="s">
        <v>189</v>
      </c>
      <c r="C44" s="376" t="s">
        <v>106</v>
      </c>
      <c r="D44" s="377">
        <v>70998779</v>
      </c>
      <c r="E44" s="378">
        <v>102943214</v>
      </c>
      <c r="F44" s="378">
        <v>600130258</v>
      </c>
      <c r="G44" s="376" t="s">
        <v>341</v>
      </c>
      <c r="H44" s="376" t="s">
        <v>42</v>
      </c>
      <c r="I44" s="376" t="s">
        <v>43</v>
      </c>
      <c r="J44" s="376" t="s">
        <v>109</v>
      </c>
      <c r="K44" s="376" t="s">
        <v>343</v>
      </c>
      <c r="L44" s="379">
        <v>2200000</v>
      </c>
      <c r="M44" s="379">
        <f t="shared" si="0"/>
        <v>1540000</v>
      </c>
      <c r="N44" s="380" t="s">
        <v>295</v>
      </c>
      <c r="O44" s="380" t="s">
        <v>148</v>
      </c>
      <c r="P44" s="383"/>
      <c r="Q44" s="383"/>
      <c r="R44" s="381"/>
      <c r="S44" s="381"/>
      <c r="T44" s="381"/>
      <c r="U44" s="381"/>
      <c r="V44" s="381"/>
      <c r="W44" s="381"/>
      <c r="X44" s="381"/>
      <c r="Y44" s="381"/>
      <c r="Z44" s="382"/>
    </row>
    <row r="45" spans="1:27" ht="150" customHeight="1" thickBot="1" x14ac:dyDescent="0.3">
      <c r="A45" s="144">
        <v>41</v>
      </c>
      <c r="B45" s="353" t="s">
        <v>189</v>
      </c>
      <c r="C45" s="353" t="s">
        <v>106</v>
      </c>
      <c r="D45" s="354">
        <v>70998779</v>
      </c>
      <c r="E45" s="366">
        <v>102943214</v>
      </c>
      <c r="F45" s="366">
        <v>600130258</v>
      </c>
      <c r="G45" s="353" t="s">
        <v>171</v>
      </c>
      <c r="H45" s="353" t="s">
        <v>42</v>
      </c>
      <c r="I45" s="353" t="s">
        <v>43</v>
      </c>
      <c r="J45" s="353" t="s">
        <v>109</v>
      </c>
      <c r="K45" s="353" t="s">
        <v>344</v>
      </c>
      <c r="L45" s="368">
        <v>800000</v>
      </c>
      <c r="M45" s="357">
        <f t="shared" si="0"/>
        <v>560000</v>
      </c>
      <c r="N45" s="359">
        <v>45474</v>
      </c>
      <c r="O45" s="359">
        <v>47088</v>
      </c>
      <c r="P45" s="360"/>
      <c r="Q45" s="81"/>
      <c r="R45" s="81"/>
      <c r="S45" s="81"/>
      <c r="T45" s="81"/>
      <c r="U45" s="81"/>
      <c r="V45" s="81"/>
      <c r="W45" s="81"/>
      <c r="X45" s="81"/>
      <c r="Y45" s="81"/>
      <c r="Z45" s="82"/>
    </row>
    <row r="46" spans="1:27" ht="150" customHeight="1" thickBot="1" x14ac:dyDescent="0.3">
      <c r="A46" s="144">
        <v>42</v>
      </c>
      <c r="B46" s="145" t="s">
        <v>115</v>
      </c>
      <c r="C46" s="145" t="s">
        <v>116</v>
      </c>
      <c r="D46" s="216">
        <v>70885966</v>
      </c>
      <c r="E46" s="216">
        <v>102931887</v>
      </c>
      <c r="F46" s="216">
        <v>600130045</v>
      </c>
      <c r="G46" s="148" t="s">
        <v>198</v>
      </c>
      <c r="H46" s="148" t="s">
        <v>42</v>
      </c>
      <c r="I46" s="148" t="s">
        <v>43</v>
      </c>
      <c r="J46" s="148" t="s">
        <v>118</v>
      </c>
      <c r="K46" s="148" t="s">
        <v>199</v>
      </c>
      <c r="L46" s="241">
        <v>5500000</v>
      </c>
      <c r="M46" s="150">
        <f t="shared" ref="M46:M48" si="3">L46/100*80</f>
        <v>4400000</v>
      </c>
      <c r="N46" s="284" t="s">
        <v>292</v>
      </c>
      <c r="O46" s="278" t="s">
        <v>200</v>
      </c>
      <c r="P46" s="180"/>
      <c r="Q46" s="180"/>
      <c r="R46" s="180"/>
      <c r="S46" s="180"/>
      <c r="T46" s="180"/>
      <c r="U46" s="180"/>
      <c r="V46" s="180" t="s">
        <v>95</v>
      </c>
      <c r="W46" s="180" t="s">
        <v>95</v>
      </c>
      <c r="X46" s="180"/>
      <c r="Y46" s="180"/>
      <c r="Z46" s="242"/>
    </row>
    <row r="47" spans="1:27" ht="254.25" customHeight="1" thickBot="1" x14ac:dyDescent="0.3">
      <c r="A47" s="144">
        <v>43</v>
      </c>
      <c r="B47" s="145" t="s">
        <v>115</v>
      </c>
      <c r="C47" s="145" t="s">
        <v>116</v>
      </c>
      <c r="D47" s="216">
        <v>70885966</v>
      </c>
      <c r="E47" s="216">
        <v>102931887</v>
      </c>
      <c r="F47" s="216">
        <v>600130045</v>
      </c>
      <c r="G47" s="148" t="s">
        <v>201</v>
      </c>
      <c r="H47" s="148" t="s">
        <v>42</v>
      </c>
      <c r="I47" s="148" t="s">
        <v>43</v>
      </c>
      <c r="J47" s="148" t="s">
        <v>118</v>
      </c>
      <c r="K47" s="148" t="s">
        <v>202</v>
      </c>
      <c r="L47" s="150">
        <v>35000000</v>
      </c>
      <c r="M47" s="150">
        <f t="shared" si="3"/>
        <v>28000000</v>
      </c>
      <c r="N47" s="284" t="s">
        <v>292</v>
      </c>
      <c r="O47" s="278" t="s">
        <v>200</v>
      </c>
      <c r="P47" s="180" t="s">
        <v>95</v>
      </c>
      <c r="Q47" s="180" t="s">
        <v>95</v>
      </c>
      <c r="R47" s="180" t="s">
        <v>95</v>
      </c>
      <c r="S47" s="180" t="s">
        <v>95</v>
      </c>
      <c r="T47" s="180"/>
      <c r="U47" s="180" t="s">
        <v>95</v>
      </c>
      <c r="V47" s="180" t="s">
        <v>95</v>
      </c>
      <c r="W47" s="180" t="s">
        <v>95</v>
      </c>
      <c r="X47" s="180" t="s">
        <v>95</v>
      </c>
      <c r="Y47" s="180"/>
      <c r="Z47" s="242"/>
    </row>
    <row r="48" spans="1:27" ht="150" customHeight="1" thickBot="1" x14ac:dyDescent="0.3">
      <c r="A48" s="144">
        <v>44</v>
      </c>
      <c r="B48" s="196" t="s">
        <v>115</v>
      </c>
      <c r="C48" s="196" t="s">
        <v>116</v>
      </c>
      <c r="D48" s="196">
        <v>70885966</v>
      </c>
      <c r="E48" s="243">
        <v>102931887</v>
      </c>
      <c r="F48" s="243">
        <v>600130045</v>
      </c>
      <c r="G48" s="200" t="s">
        <v>203</v>
      </c>
      <c r="H48" s="200" t="s">
        <v>42</v>
      </c>
      <c r="I48" s="200" t="s">
        <v>43</v>
      </c>
      <c r="J48" s="200" t="s">
        <v>118</v>
      </c>
      <c r="K48" s="200" t="s">
        <v>389</v>
      </c>
      <c r="L48" s="201">
        <v>8500000</v>
      </c>
      <c r="M48" s="201">
        <f t="shared" si="3"/>
        <v>6800000</v>
      </c>
      <c r="N48" s="284" t="s">
        <v>292</v>
      </c>
      <c r="O48" s="278" t="s">
        <v>200</v>
      </c>
      <c r="P48" s="244"/>
      <c r="Q48" s="244"/>
      <c r="R48" s="244"/>
      <c r="S48" s="244"/>
      <c r="T48" s="239"/>
      <c r="U48" s="239"/>
      <c r="V48" s="180" t="s">
        <v>95</v>
      </c>
      <c r="W48" s="180" t="s">
        <v>95</v>
      </c>
      <c r="X48" s="239"/>
      <c r="Y48" s="239"/>
      <c r="Z48" s="245"/>
      <c r="AA48" s="212"/>
    </row>
    <row r="49" spans="1:27" ht="150" customHeight="1" thickBot="1" x14ac:dyDescent="0.3">
      <c r="A49" s="144">
        <v>45</v>
      </c>
      <c r="B49" s="145" t="s">
        <v>115</v>
      </c>
      <c r="C49" s="145" t="s">
        <v>116</v>
      </c>
      <c r="D49" s="145">
        <v>70885966</v>
      </c>
      <c r="E49" s="216">
        <v>102931887</v>
      </c>
      <c r="F49" s="216">
        <v>600130045</v>
      </c>
      <c r="G49" s="148" t="s">
        <v>204</v>
      </c>
      <c r="H49" s="148" t="s">
        <v>42</v>
      </c>
      <c r="I49" s="148" t="s">
        <v>43</v>
      </c>
      <c r="J49" s="148" t="s">
        <v>118</v>
      </c>
      <c r="K49" s="148" t="s">
        <v>205</v>
      </c>
      <c r="L49" s="150">
        <v>300000</v>
      </c>
      <c r="M49" s="150">
        <f>L49/100*80</f>
        <v>240000</v>
      </c>
      <c r="N49" s="284" t="s">
        <v>292</v>
      </c>
      <c r="O49" s="277" t="s">
        <v>200</v>
      </c>
      <c r="P49" s="246"/>
      <c r="Q49" s="246"/>
      <c r="R49" s="246"/>
      <c r="S49" s="246"/>
      <c r="T49" s="246"/>
      <c r="U49" s="246"/>
      <c r="V49" s="246"/>
      <c r="W49" s="246" t="s">
        <v>95</v>
      </c>
      <c r="X49" s="246"/>
      <c r="Y49" s="246"/>
      <c r="Z49" s="247"/>
    </row>
    <row r="50" spans="1:27" ht="230.25" customHeight="1" thickBot="1" x14ac:dyDescent="0.3">
      <c r="A50" s="144">
        <v>46</v>
      </c>
      <c r="B50" s="145" t="s">
        <v>115</v>
      </c>
      <c r="C50" s="145" t="s">
        <v>116</v>
      </c>
      <c r="D50" s="145">
        <v>70885966</v>
      </c>
      <c r="E50" s="216">
        <v>102931887</v>
      </c>
      <c r="F50" s="216">
        <v>600130045</v>
      </c>
      <c r="G50" s="148" t="s">
        <v>206</v>
      </c>
      <c r="H50" s="148" t="s">
        <v>42</v>
      </c>
      <c r="I50" s="148" t="s">
        <v>43</v>
      </c>
      <c r="J50" s="148" t="s">
        <v>118</v>
      </c>
      <c r="K50" s="148" t="s">
        <v>207</v>
      </c>
      <c r="L50" s="150">
        <v>3500000</v>
      </c>
      <c r="M50" s="150">
        <f>L50/100*80</f>
        <v>2800000</v>
      </c>
      <c r="N50" s="285" t="s">
        <v>139</v>
      </c>
      <c r="O50" s="285" t="s">
        <v>394</v>
      </c>
      <c r="P50" s="246" t="s">
        <v>95</v>
      </c>
      <c r="Q50" s="246" t="s">
        <v>95</v>
      </c>
      <c r="R50" s="246" t="s">
        <v>95</v>
      </c>
      <c r="S50" s="246" t="s">
        <v>95</v>
      </c>
      <c r="T50" s="246"/>
      <c r="U50" s="246" t="s">
        <v>95</v>
      </c>
      <c r="V50" s="246" t="s">
        <v>95</v>
      </c>
      <c r="W50" s="246" t="s">
        <v>95</v>
      </c>
      <c r="X50" s="246" t="s">
        <v>95</v>
      </c>
      <c r="Y50" s="246"/>
      <c r="Z50" s="247"/>
    </row>
    <row r="51" spans="1:27" ht="150" customHeight="1" thickBot="1" x14ac:dyDescent="0.3">
      <c r="A51" s="144">
        <v>47</v>
      </c>
      <c r="B51" s="196" t="s">
        <v>115</v>
      </c>
      <c r="C51" s="196" t="s">
        <v>116</v>
      </c>
      <c r="D51" s="196">
        <v>70885966</v>
      </c>
      <c r="E51" s="243">
        <v>102931887</v>
      </c>
      <c r="F51" s="243">
        <v>600130045</v>
      </c>
      <c r="G51" s="248" t="s">
        <v>208</v>
      </c>
      <c r="H51" s="200" t="s">
        <v>42</v>
      </c>
      <c r="I51" s="200" t="s">
        <v>43</v>
      </c>
      <c r="J51" s="200" t="s">
        <v>118</v>
      </c>
      <c r="K51" s="248" t="s">
        <v>209</v>
      </c>
      <c r="L51" s="249">
        <v>1450000</v>
      </c>
      <c r="M51" s="201">
        <f>L51/100*80</f>
        <v>1160000</v>
      </c>
      <c r="N51" s="286" t="s">
        <v>292</v>
      </c>
      <c r="O51" s="287" t="s">
        <v>200</v>
      </c>
      <c r="P51" s="250"/>
      <c r="Q51" s="250" t="s">
        <v>95</v>
      </c>
      <c r="R51" s="250"/>
      <c r="S51" s="250"/>
      <c r="T51" s="250"/>
      <c r="U51" s="250"/>
      <c r="V51" s="250" t="s">
        <v>95</v>
      </c>
      <c r="W51" s="250" t="s">
        <v>95</v>
      </c>
      <c r="X51" s="250"/>
      <c r="Y51" s="251"/>
      <c r="Z51" s="252" t="s">
        <v>345</v>
      </c>
    </row>
    <row r="52" spans="1:27" ht="150" customHeight="1" thickBot="1" x14ac:dyDescent="0.3">
      <c r="A52" s="385">
        <v>48</v>
      </c>
      <c r="B52" s="99" t="s">
        <v>210</v>
      </c>
      <c r="C52" s="99" t="s">
        <v>40</v>
      </c>
      <c r="D52" s="99" t="s">
        <v>211</v>
      </c>
      <c r="E52" s="100" t="s">
        <v>212</v>
      </c>
      <c r="F52" s="100">
        <v>600130100</v>
      </c>
      <c r="G52" s="106" t="s">
        <v>356</v>
      </c>
      <c r="H52" s="101" t="s">
        <v>42</v>
      </c>
      <c r="I52" s="101" t="s">
        <v>43</v>
      </c>
      <c r="J52" s="101" t="s">
        <v>43</v>
      </c>
      <c r="K52" s="106" t="s">
        <v>213</v>
      </c>
      <c r="L52" s="102">
        <v>5000000</v>
      </c>
      <c r="M52" s="103">
        <f t="shared" ref="M52:M60" si="4">L52/100*70</f>
        <v>3500000</v>
      </c>
      <c r="N52" s="311" t="s">
        <v>292</v>
      </c>
      <c r="O52" s="311" t="s">
        <v>293</v>
      </c>
      <c r="P52" s="104"/>
      <c r="Q52" s="104" t="s">
        <v>95</v>
      </c>
      <c r="R52" s="104" t="s">
        <v>95</v>
      </c>
      <c r="S52" s="104" t="s">
        <v>95</v>
      </c>
      <c r="T52" s="104"/>
      <c r="U52" s="104"/>
      <c r="V52" s="104"/>
      <c r="W52" s="104"/>
      <c r="X52" s="104" t="s">
        <v>95</v>
      </c>
      <c r="Y52" s="104"/>
      <c r="Z52" s="105" t="s">
        <v>46</v>
      </c>
    </row>
    <row r="53" spans="1:27" ht="150" customHeight="1" thickBot="1" x14ac:dyDescent="0.3">
      <c r="A53" s="384">
        <v>49</v>
      </c>
      <c r="B53" s="83" t="s">
        <v>210</v>
      </c>
      <c r="C53" s="83" t="s">
        <v>40</v>
      </c>
      <c r="D53" s="83" t="s">
        <v>211</v>
      </c>
      <c r="E53" s="96" t="s">
        <v>212</v>
      </c>
      <c r="F53" s="96">
        <v>600130100</v>
      </c>
      <c r="G53" s="84" t="s">
        <v>362</v>
      </c>
      <c r="H53" s="84" t="s">
        <v>42</v>
      </c>
      <c r="I53" s="84" t="s">
        <v>43</v>
      </c>
      <c r="J53" s="84" t="s">
        <v>43</v>
      </c>
      <c r="K53" s="84" t="s">
        <v>214</v>
      </c>
      <c r="L53" s="85">
        <v>2000000</v>
      </c>
      <c r="M53" s="85">
        <f t="shared" si="4"/>
        <v>1400000</v>
      </c>
      <c r="N53" s="288" t="s">
        <v>254</v>
      </c>
      <c r="O53" s="289" t="s">
        <v>294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7" t="s">
        <v>46</v>
      </c>
    </row>
    <row r="54" spans="1:27" ht="150" customHeight="1" thickBot="1" x14ac:dyDescent="0.3">
      <c r="A54" s="144">
        <v>50</v>
      </c>
      <c r="B54" s="255" t="s">
        <v>210</v>
      </c>
      <c r="C54" s="255" t="s">
        <v>40</v>
      </c>
      <c r="D54" s="255" t="s">
        <v>211</v>
      </c>
      <c r="E54" s="256" t="s">
        <v>212</v>
      </c>
      <c r="F54" s="256">
        <v>600130100</v>
      </c>
      <c r="G54" s="257" t="s">
        <v>215</v>
      </c>
      <c r="H54" s="257" t="s">
        <v>42</v>
      </c>
      <c r="I54" s="257" t="s">
        <v>43</v>
      </c>
      <c r="J54" s="257" t="s">
        <v>43</v>
      </c>
      <c r="K54" s="269" t="s">
        <v>346</v>
      </c>
      <c r="L54" s="270">
        <v>500000</v>
      </c>
      <c r="M54" s="270">
        <f t="shared" si="4"/>
        <v>350000</v>
      </c>
      <c r="N54" s="290" t="s">
        <v>271</v>
      </c>
      <c r="O54" s="290" t="s">
        <v>293</v>
      </c>
      <c r="P54" s="260"/>
      <c r="Q54" s="260" t="s">
        <v>95</v>
      </c>
      <c r="R54" s="260"/>
      <c r="S54" s="260" t="s">
        <v>95</v>
      </c>
      <c r="T54" s="260"/>
      <c r="U54" s="260"/>
      <c r="V54" s="260"/>
      <c r="W54" s="260"/>
      <c r="X54" s="260" t="s">
        <v>95</v>
      </c>
      <c r="Y54" s="260"/>
      <c r="Z54" s="261" t="s">
        <v>46</v>
      </c>
    </row>
    <row r="55" spans="1:27" ht="150" customHeight="1" thickBot="1" x14ac:dyDescent="0.3">
      <c r="A55" s="384">
        <v>51</v>
      </c>
      <c r="B55" s="88" t="s">
        <v>210</v>
      </c>
      <c r="C55" s="88" t="s">
        <v>40</v>
      </c>
      <c r="D55" s="88" t="s">
        <v>211</v>
      </c>
      <c r="E55" s="97" t="s">
        <v>212</v>
      </c>
      <c r="F55" s="97">
        <v>600130100</v>
      </c>
      <c r="G55" s="89" t="s">
        <v>361</v>
      </c>
      <c r="H55" s="89" t="s">
        <v>42</v>
      </c>
      <c r="I55" s="89" t="s">
        <v>43</v>
      </c>
      <c r="J55" s="89" t="s">
        <v>43</v>
      </c>
      <c r="K55" s="89" t="s">
        <v>216</v>
      </c>
      <c r="L55" s="90">
        <v>500000</v>
      </c>
      <c r="M55" s="91">
        <f t="shared" si="4"/>
        <v>350000</v>
      </c>
      <c r="N55" s="296" t="s">
        <v>120</v>
      </c>
      <c r="O55" s="297" t="s">
        <v>294</v>
      </c>
      <c r="P55" s="92"/>
      <c r="Q55" s="92"/>
      <c r="R55" s="92" t="s">
        <v>95</v>
      </c>
      <c r="S55" s="92" t="s">
        <v>95</v>
      </c>
      <c r="T55" s="92"/>
      <c r="U55" s="92"/>
      <c r="V55" s="92"/>
      <c r="W55" s="92"/>
      <c r="X55" s="92" t="s">
        <v>95</v>
      </c>
      <c r="Y55" s="92"/>
      <c r="Z55" s="87" t="s">
        <v>46</v>
      </c>
    </row>
    <row r="56" spans="1:27" s="2" customFormat="1" ht="150" customHeight="1" thickBot="1" x14ac:dyDescent="0.3">
      <c r="A56" s="144">
        <v>52</v>
      </c>
      <c r="B56" s="370" t="s">
        <v>210</v>
      </c>
      <c r="C56" s="370" t="s">
        <v>40</v>
      </c>
      <c r="D56" s="370" t="s">
        <v>211</v>
      </c>
      <c r="E56" s="371" t="s">
        <v>212</v>
      </c>
      <c r="F56" s="371">
        <v>600130100</v>
      </c>
      <c r="G56" s="370" t="s">
        <v>217</v>
      </c>
      <c r="H56" s="370" t="s">
        <v>42</v>
      </c>
      <c r="I56" s="370" t="s">
        <v>43</v>
      </c>
      <c r="J56" s="370" t="s">
        <v>43</v>
      </c>
      <c r="K56" s="370" t="s">
        <v>218</v>
      </c>
      <c r="L56" s="372">
        <v>700000</v>
      </c>
      <c r="M56" s="373">
        <f t="shared" si="4"/>
        <v>490000</v>
      </c>
      <c r="N56" s="290" t="s">
        <v>347</v>
      </c>
      <c r="O56" s="290" t="s">
        <v>293</v>
      </c>
      <c r="P56" s="260"/>
      <c r="Q56" s="260"/>
      <c r="R56" s="260" t="s">
        <v>95</v>
      </c>
      <c r="S56" s="260"/>
      <c r="T56" s="260"/>
      <c r="U56" s="260"/>
      <c r="V56" s="260"/>
      <c r="W56" s="260"/>
      <c r="X56" s="260" t="s">
        <v>95</v>
      </c>
      <c r="Y56" s="260"/>
      <c r="Z56" s="261" t="s">
        <v>46</v>
      </c>
      <c r="AA56" s="8"/>
    </row>
    <row r="57" spans="1:27" s="2" customFormat="1" ht="150" customHeight="1" thickBot="1" x14ac:dyDescent="0.3">
      <c r="A57" s="384">
        <v>53</v>
      </c>
      <c r="B57" s="88" t="s">
        <v>210</v>
      </c>
      <c r="C57" s="88" t="s">
        <v>40</v>
      </c>
      <c r="D57" s="88" t="s">
        <v>211</v>
      </c>
      <c r="E57" s="97" t="s">
        <v>212</v>
      </c>
      <c r="F57" s="97">
        <v>600130100</v>
      </c>
      <c r="G57" s="89" t="s">
        <v>360</v>
      </c>
      <c r="H57" s="89" t="s">
        <v>42</v>
      </c>
      <c r="I57" s="89" t="s">
        <v>43</v>
      </c>
      <c r="J57" s="89" t="s">
        <v>43</v>
      </c>
      <c r="K57" s="89" t="s">
        <v>280</v>
      </c>
      <c r="L57" s="90">
        <v>2500000</v>
      </c>
      <c r="M57" s="91">
        <f t="shared" si="4"/>
        <v>1750000</v>
      </c>
      <c r="N57" s="312" t="s">
        <v>348</v>
      </c>
      <c r="O57" s="313" t="s">
        <v>349</v>
      </c>
      <c r="P57" s="92" t="s">
        <v>95</v>
      </c>
      <c r="Q57" s="92" t="s">
        <v>95</v>
      </c>
      <c r="R57" s="92" t="s">
        <v>95</v>
      </c>
      <c r="S57" s="92" t="s">
        <v>95</v>
      </c>
      <c r="T57" s="92"/>
      <c r="U57" s="92"/>
      <c r="V57" s="92"/>
      <c r="W57" s="92"/>
      <c r="X57" s="92"/>
      <c r="Y57" s="92"/>
      <c r="Z57" s="87"/>
      <c r="AA57" s="9"/>
    </row>
    <row r="58" spans="1:27" s="2" customFormat="1" ht="150" customHeight="1" thickBot="1" x14ac:dyDescent="0.3">
      <c r="A58" s="144">
        <v>54</v>
      </c>
      <c r="B58" s="255" t="s">
        <v>210</v>
      </c>
      <c r="C58" s="255" t="s">
        <v>40</v>
      </c>
      <c r="D58" s="255" t="s">
        <v>255</v>
      </c>
      <c r="E58" s="256" t="s">
        <v>256</v>
      </c>
      <c r="F58" s="256">
        <v>600130112</v>
      </c>
      <c r="G58" s="257" t="s">
        <v>350</v>
      </c>
      <c r="H58" s="257" t="s">
        <v>42</v>
      </c>
      <c r="I58" s="257" t="s">
        <v>43</v>
      </c>
      <c r="J58" s="257" t="s">
        <v>43</v>
      </c>
      <c r="K58" s="257" t="s">
        <v>351</v>
      </c>
      <c r="L58" s="258">
        <v>2500000</v>
      </c>
      <c r="M58" s="259">
        <v>1750000</v>
      </c>
      <c r="N58" s="291" t="s">
        <v>352</v>
      </c>
      <c r="O58" s="292" t="s">
        <v>146</v>
      </c>
      <c r="P58" s="260" t="s">
        <v>95</v>
      </c>
      <c r="Q58" s="260" t="s">
        <v>95</v>
      </c>
      <c r="R58" s="260" t="s">
        <v>95</v>
      </c>
      <c r="S58" s="260" t="s">
        <v>95</v>
      </c>
      <c r="T58" s="260"/>
      <c r="U58" s="260"/>
      <c r="V58" s="260"/>
      <c r="W58" s="260"/>
      <c r="X58" s="260" t="s">
        <v>95</v>
      </c>
      <c r="Y58" s="260"/>
      <c r="Z58" s="261"/>
      <c r="AA58" s="12"/>
    </row>
    <row r="59" spans="1:27" s="2" customFormat="1" ht="150" customHeight="1" thickBot="1" x14ac:dyDescent="0.3">
      <c r="A59" s="144">
        <v>55</v>
      </c>
      <c r="B59" s="255" t="s">
        <v>210</v>
      </c>
      <c r="C59" s="255" t="s">
        <v>40</v>
      </c>
      <c r="D59" s="255" t="s">
        <v>257</v>
      </c>
      <c r="E59" s="256" t="s">
        <v>258</v>
      </c>
      <c r="F59" s="256">
        <v>600130111</v>
      </c>
      <c r="G59" s="257" t="s">
        <v>259</v>
      </c>
      <c r="H59" s="257" t="s">
        <v>42</v>
      </c>
      <c r="I59" s="257" t="s">
        <v>43</v>
      </c>
      <c r="J59" s="257" t="s">
        <v>43</v>
      </c>
      <c r="K59" s="257" t="s">
        <v>260</v>
      </c>
      <c r="L59" s="258">
        <v>1250000</v>
      </c>
      <c r="M59" s="259">
        <f t="shared" si="4"/>
        <v>875000</v>
      </c>
      <c r="N59" s="291" t="s">
        <v>292</v>
      </c>
      <c r="O59" s="292" t="s">
        <v>146</v>
      </c>
      <c r="P59" s="260"/>
      <c r="Q59" s="260"/>
      <c r="R59" s="260"/>
      <c r="S59" s="260"/>
      <c r="T59" s="260"/>
      <c r="U59" s="260"/>
      <c r="V59" s="260"/>
      <c r="W59" s="260" t="s">
        <v>95</v>
      </c>
      <c r="X59" s="260"/>
      <c r="Y59" s="260"/>
      <c r="Z59" s="261"/>
      <c r="AA59" s="10"/>
    </row>
    <row r="60" spans="1:27" s="2" customFormat="1" ht="150" customHeight="1" thickBot="1" x14ac:dyDescent="0.3">
      <c r="A60" s="144">
        <v>56</v>
      </c>
      <c r="B60" s="255" t="s">
        <v>210</v>
      </c>
      <c r="C60" s="255" t="s">
        <v>40</v>
      </c>
      <c r="D60" s="255" t="s">
        <v>261</v>
      </c>
      <c r="E60" s="256" t="s">
        <v>262</v>
      </c>
      <c r="F60" s="256">
        <v>600130114</v>
      </c>
      <c r="G60" s="257" t="s">
        <v>263</v>
      </c>
      <c r="H60" s="257" t="s">
        <v>42</v>
      </c>
      <c r="I60" s="257" t="s">
        <v>43</v>
      </c>
      <c r="J60" s="257" t="s">
        <v>43</v>
      </c>
      <c r="K60" s="257" t="s">
        <v>264</v>
      </c>
      <c r="L60" s="258">
        <v>800000</v>
      </c>
      <c r="M60" s="259">
        <f t="shared" si="4"/>
        <v>560000</v>
      </c>
      <c r="N60" s="291" t="s">
        <v>332</v>
      </c>
      <c r="O60" s="292" t="s">
        <v>353</v>
      </c>
      <c r="P60" s="260"/>
      <c r="Q60" s="260" t="s">
        <v>95</v>
      </c>
      <c r="R60" s="260" t="s">
        <v>95</v>
      </c>
      <c r="S60" s="260"/>
      <c r="T60" s="260"/>
      <c r="U60" s="260"/>
      <c r="V60" s="260"/>
      <c r="W60" s="260"/>
      <c r="X60" s="260"/>
      <c r="Y60" s="260"/>
      <c r="Z60" s="261"/>
      <c r="AA60" s="10"/>
    </row>
    <row r="61" spans="1:27" s="2" customFormat="1" ht="150" customHeight="1" thickBot="1" x14ac:dyDescent="0.3">
      <c r="A61" s="144">
        <v>57</v>
      </c>
      <c r="B61" s="262" t="s">
        <v>210</v>
      </c>
      <c r="C61" s="262" t="s">
        <v>40</v>
      </c>
      <c r="D61" s="262" t="s">
        <v>265</v>
      </c>
      <c r="E61" s="263" t="s">
        <v>266</v>
      </c>
      <c r="F61" s="263">
        <v>600130113</v>
      </c>
      <c r="G61" s="264" t="s">
        <v>267</v>
      </c>
      <c r="H61" s="264" t="s">
        <v>42</v>
      </c>
      <c r="I61" s="264" t="s">
        <v>43</v>
      </c>
      <c r="J61" s="264" t="s">
        <v>43</v>
      </c>
      <c r="K61" s="264" t="s">
        <v>268</v>
      </c>
      <c r="L61" s="265">
        <v>0</v>
      </c>
      <c r="M61" s="266">
        <v>0</v>
      </c>
      <c r="N61" s="293" t="s">
        <v>417</v>
      </c>
      <c r="O61" s="293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8"/>
      <c r="AA61" s="10"/>
    </row>
    <row r="62" spans="1:27" s="2" customFormat="1" ht="150" customHeight="1" thickBot="1" x14ac:dyDescent="0.3">
      <c r="A62" s="144">
        <v>58</v>
      </c>
      <c r="B62" s="262" t="s">
        <v>210</v>
      </c>
      <c r="C62" s="262" t="s">
        <v>40</v>
      </c>
      <c r="D62" s="262" t="s">
        <v>265</v>
      </c>
      <c r="E62" s="263" t="s">
        <v>266</v>
      </c>
      <c r="F62" s="263">
        <v>600130113</v>
      </c>
      <c r="G62" s="264" t="s">
        <v>281</v>
      </c>
      <c r="H62" s="264" t="s">
        <v>42</v>
      </c>
      <c r="I62" s="264" t="s">
        <v>43</v>
      </c>
      <c r="J62" s="264" t="s">
        <v>43</v>
      </c>
      <c r="K62" s="264" t="s">
        <v>268</v>
      </c>
      <c r="L62" s="265">
        <v>2000000</v>
      </c>
      <c r="M62" s="266">
        <f t="shared" ref="M62:M68" si="5">L62/100*70</f>
        <v>1400000</v>
      </c>
      <c r="N62" s="293" t="s">
        <v>354</v>
      </c>
      <c r="O62" s="293" t="s">
        <v>200</v>
      </c>
      <c r="P62" s="267"/>
      <c r="Q62" s="267"/>
      <c r="R62" s="267"/>
      <c r="S62" s="267"/>
      <c r="T62" s="267"/>
      <c r="U62" s="267"/>
      <c r="V62" s="267"/>
      <c r="W62" s="267"/>
      <c r="X62" s="267" t="s">
        <v>95</v>
      </c>
      <c r="Y62" s="267"/>
      <c r="Z62" s="268"/>
      <c r="AA62" s="10"/>
    </row>
    <row r="63" spans="1:27" s="2" customFormat="1" ht="150" customHeight="1" thickBot="1" x14ac:dyDescent="0.3">
      <c r="A63" s="384">
        <v>59</v>
      </c>
      <c r="B63" s="55" t="s">
        <v>219</v>
      </c>
      <c r="C63" s="55" t="s">
        <v>220</v>
      </c>
      <c r="D63" s="94">
        <v>75020955</v>
      </c>
      <c r="E63" s="79">
        <v>108027228</v>
      </c>
      <c r="F63" s="79">
        <v>600130801</v>
      </c>
      <c r="G63" s="70" t="s">
        <v>358</v>
      </c>
      <c r="H63" s="69" t="s">
        <v>42</v>
      </c>
      <c r="I63" s="70" t="s">
        <v>43</v>
      </c>
      <c r="J63" s="69" t="s">
        <v>221</v>
      </c>
      <c r="K63" s="70" t="s">
        <v>222</v>
      </c>
      <c r="L63" s="72">
        <v>200000</v>
      </c>
      <c r="M63" s="72">
        <f t="shared" si="5"/>
        <v>140000</v>
      </c>
      <c r="N63" s="282">
        <v>44562</v>
      </c>
      <c r="O63" s="294" t="s">
        <v>270</v>
      </c>
      <c r="P63" s="93"/>
      <c r="Q63" s="93" t="s">
        <v>95</v>
      </c>
      <c r="R63" s="93" t="s">
        <v>95</v>
      </c>
      <c r="S63" s="93"/>
      <c r="T63" s="93"/>
      <c r="U63" s="93" t="s">
        <v>95</v>
      </c>
      <c r="V63" s="93" t="s">
        <v>95</v>
      </c>
      <c r="W63" s="93" t="s">
        <v>95</v>
      </c>
      <c r="X63" s="93"/>
      <c r="Y63" s="93" t="s">
        <v>46</v>
      </c>
      <c r="Z63" s="77" t="s">
        <v>46</v>
      </c>
      <c r="AA63" s="8"/>
    </row>
    <row r="64" spans="1:27" ht="150" customHeight="1" thickBot="1" x14ac:dyDescent="0.3">
      <c r="A64" s="384">
        <v>60</v>
      </c>
      <c r="B64" s="55" t="s">
        <v>219</v>
      </c>
      <c r="C64" s="55" t="s">
        <v>220</v>
      </c>
      <c r="D64" s="57">
        <v>75020955</v>
      </c>
      <c r="E64" s="79">
        <v>108027228</v>
      </c>
      <c r="F64" s="79">
        <v>600130801</v>
      </c>
      <c r="G64" s="70" t="s">
        <v>359</v>
      </c>
      <c r="H64" s="70" t="s">
        <v>42</v>
      </c>
      <c r="I64" s="70" t="s">
        <v>43</v>
      </c>
      <c r="J64" s="69" t="s">
        <v>221</v>
      </c>
      <c r="K64" s="69" t="s">
        <v>223</v>
      </c>
      <c r="L64" s="72">
        <v>200000</v>
      </c>
      <c r="M64" s="72">
        <f t="shared" si="5"/>
        <v>140000</v>
      </c>
      <c r="N64" s="282">
        <v>44562</v>
      </c>
      <c r="O64" s="294" t="s">
        <v>270</v>
      </c>
      <c r="P64" s="93"/>
      <c r="Q64" s="93"/>
      <c r="R64" s="93"/>
      <c r="S64" s="93" t="s">
        <v>95</v>
      </c>
      <c r="T64" s="93"/>
      <c r="U64" s="93"/>
      <c r="V64" s="93"/>
      <c r="W64" s="93"/>
      <c r="X64" s="93"/>
      <c r="Y64" s="93" t="s">
        <v>46</v>
      </c>
      <c r="Z64" s="77" t="s">
        <v>46</v>
      </c>
    </row>
    <row r="65" spans="1:27" ht="150" customHeight="1" thickBot="1" x14ac:dyDescent="0.3">
      <c r="A65" s="385">
        <v>61</v>
      </c>
      <c r="B65" s="117" t="s">
        <v>219</v>
      </c>
      <c r="C65" s="117" t="s">
        <v>220</v>
      </c>
      <c r="D65" s="118">
        <v>75020955</v>
      </c>
      <c r="E65" s="119">
        <v>108027228</v>
      </c>
      <c r="F65" s="119">
        <v>600130801</v>
      </c>
      <c r="G65" s="121" t="s">
        <v>357</v>
      </c>
      <c r="H65" s="120" t="s">
        <v>42</v>
      </c>
      <c r="I65" s="121" t="s">
        <v>43</v>
      </c>
      <c r="J65" s="120" t="s">
        <v>221</v>
      </c>
      <c r="K65" s="120" t="s">
        <v>224</v>
      </c>
      <c r="L65" s="122">
        <v>500000</v>
      </c>
      <c r="M65" s="122">
        <f t="shared" si="5"/>
        <v>350000</v>
      </c>
      <c r="N65" s="295">
        <v>46023</v>
      </c>
      <c r="O65" s="295">
        <v>46600</v>
      </c>
      <c r="P65" s="123" t="s">
        <v>95</v>
      </c>
      <c r="Q65" s="123"/>
      <c r="R65" s="123"/>
      <c r="S65" s="123" t="s">
        <v>95</v>
      </c>
      <c r="T65" s="123"/>
      <c r="U65" s="123"/>
      <c r="V65" s="123"/>
      <c r="W65" s="123"/>
      <c r="X65" s="123" t="s">
        <v>95</v>
      </c>
      <c r="Y65" s="123" t="s">
        <v>46</v>
      </c>
      <c r="Z65" s="124" t="s">
        <v>46</v>
      </c>
    </row>
    <row r="66" spans="1:27" s="6" customFormat="1" ht="150" customHeight="1" thickBot="1" x14ac:dyDescent="0.3">
      <c r="A66" s="384">
        <v>62</v>
      </c>
      <c r="B66" s="65" t="s">
        <v>131</v>
      </c>
      <c r="C66" s="57" t="s">
        <v>132</v>
      </c>
      <c r="D66" s="57">
        <v>70981604</v>
      </c>
      <c r="E66" s="79">
        <v>102931810</v>
      </c>
      <c r="F66" s="79">
        <v>600130614</v>
      </c>
      <c r="G66" s="70" t="s">
        <v>375</v>
      </c>
      <c r="H66" s="69" t="s">
        <v>38</v>
      </c>
      <c r="I66" s="70" t="s">
        <v>43</v>
      </c>
      <c r="J66" s="69" t="s">
        <v>133</v>
      </c>
      <c r="K66" s="70" t="s">
        <v>414</v>
      </c>
      <c r="L66" s="71">
        <v>4000000</v>
      </c>
      <c r="M66" s="72">
        <f t="shared" si="5"/>
        <v>2800000</v>
      </c>
      <c r="N66" s="282" t="s">
        <v>139</v>
      </c>
      <c r="O66" s="283" t="s">
        <v>318</v>
      </c>
      <c r="P66" s="73"/>
      <c r="Q66" s="73"/>
      <c r="R66" s="73"/>
      <c r="S66" s="73"/>
      <c r="T66" s="73"/>
      <c r="U66" s="73"/>
      <c r="V66" s="73"/>
      <c r="W66" s="73" t="s">
        <v>95</v>
      </c>
      <c r="X66" s="73" t="s">
        <v>95</v>
      </c>
      <c r="Y66" s="73"/>
      <c r="Z66" s="74"/>
      <c r="AA66" s="11"/>
    </row>
    <row r="67" spans="1:27" ht="150" customHeight="1" thickBot="1" x14ac:dyDescent="0.3">
      <c r="A67" s="384">
        <v>63</v>
      </c>
      <c r="B67" s="65" t="s">
        <v>131</v>
      </c>
      <c r="C67" s="57" t="s">
        <v>132</v>
      </c>
      <c r="D67" s="57">
        <v>70981604</v>
      </c>
      <c r="E67" s="79">
        <v>102931810</v>
      </c>
      <c r="F67" s="79">
        <v>600130614</v>
      </c>
      <c r="G67" s="70" t="s">
        <v>376</v>
      </c>
      <c r="H67" s="69" t="s">
        <v>38</v>
      </c>
      <c r="I67" s="70" t="s">
        <v>43</v>
      </c>
      <c r="J67" s="69" t="s">
        <v>133</v>
      </c>
      <c r="K67" s="70" t="s">
        <v>413</v>
      </c>
      <c r="L67" s="71">
        <v>3000000</v>
      </c>
      <c r="M67" s="72">
        <f t="shared" si="5"/>
        <v>2100000</v>
      </c>
      <c r="N67" s="282" t="s">
        <v>235</v>
      </c>
      <c r="O67" s="283" t="s">
        <v>318</v>
      </c>
      <c r="P67" s="75"/>
      <c r="Q67" s="75"/>
      <c r="R67" s="75"/>
      <c r="S67" s="75"/>
      <c r="T67" s="75"/>
      <c r="U67" s="75"/>
      <c r="V67" s="75"/>
      <c r="W67" s="75" t="s">
        <v>95</v>
      </c>
      <c r="X67" s="75" t="s">
        <v>95</v>
      </c>
      <c r="Y67" s="76" t="s">
        <v>123</v>
      </c>
      <c r="Z67" s="77" t="s">
        <v>46</v>
      </c>
    </row>
    <row r="68" spans="1:27" ht="150" customHeight="1" thickBot="1" x14ac:dyDescent="0.3">
      <c r="A68" s="144">
        <v>64</v>
      </c>
      <c r="B68" s="221" t="s">
        <v>131</v>
      </c>
      <c r="C68" s="179" t="s">
        <v>132</v>
      </c>
      <c r="D68" s="179">
        <v>70981604</v>
      </c>
      <c r="E68" s="147">
        <v>102931810</v>
      </c>
      <c r="F68" s="147">
        <v>600130614</v>
      </c>
      <c r="G68" s="149" t="s">
        <v>225</v>
      </c>
      <c r="H68" s="149" t="s">
        <v>38</v>
      </c>
      <c r="I68" s="148" t="s">
        <v>43</v>
      </c>
      <c r="J68" s="149" t="s">
        <v>133</v>
      </c>
      <c r="K68" s="148" t="s">
        <v>412</v>
      </c>
      <c r="L68" s="253">
        <v>300000</v>
      </c>
      <c r="M68" s="150">
        <f t="shared" si="5"/>
        <v>210000</v>
      </c>
      <c r="N68" s="278" t="s">
        <v>319</v>
      </c>
      <c r="O68" s="278" t="s">
        <v>320</v>
      </c>
      <c r="P68" s="181"/>
      <c r="Q68" s="181"/>
      <c r="R68" s="181"/>
      <c r="S68" s="181"/>
      <c r="T68" s="181"/>
      <c r="U68" s="181"/>
      <c r="V68" s="181"/>
      <c r="W68" s="181"/>
      <c r="X68" s="181"/>
      <c r="Y68" s="152" t="s">
        <v>226</v>
      </c>
      <c r="Z68" s="153" t="s">
        <v>46</v>
      </c>
    </row>
    <row r="69" spans="1:27" ht="150" customHeight="1" thickBot="1" x14ac:dyDescent="0.3">
      <c r="A69" s="144">
        <v>65</v>
      </c>
      <c r="B69" s="196" t="s">
        <v>227</v>
      </c>
      <c r="C69" s="197" t="s">
        <v>84</v>
      </c>
      <c r="D69" s="197">
        <v>75022087</v>
      </c>
      <c r="E69" s="198">
        <v>103055304</v>
      </c>
      <c r="F69" s="198">
        <v>600130673</v>
      </c>
      <c r="G69" s="200" t="s">
        <v>228</v>
      </c>
      <c r="H69" s="199" t="s">
        <v>42</v>
      </c>
      <c r="I69" s="200" t="s">
        <v>43</v>
      </c>
      <c r="J69" s="199" t="s">
        <v>229</v>
      </c>
      <c r="K69" s="200" t="s">
        <v>411</v>
      </c>
      <c r="L69" s="201">
        <v>300000</v>
      </c>
      <c r="M69" s="201">
        <f>L69/100*70</f>
        <v>210000</v>
      </c>
      <c r="N69" s="280">
        <v>46023</v>
      </c>
      <c r="O69" s="278">
        <v>43070</v>
      </c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4"/>
    </row>
    <row r="70" spans="1:27" ht="150" customHeight="1" thickBot="1" x14ac:dyDescent="0.3">
      <c r="A70" s="144">
        <v>66</v>
      </c>
      <c r="B70" s="182" t="s">
        <v>227</v>
      </c>
      <c r="C70" s="183" t="s">
        <v>84</v>
      </c>
      <c r="D70" s="183">
        <v>75022087</v>
      </c>
      <c r="E70" s="184">
        <v>103055304</v>
      </c>
      <c r="F70" s="184">
        <v>600130673</v>
      </c>
      <c r="G70" s="185" t="s">
        <v>230</v>
      </c>
      <c r="H70" s="186" t="s">
        <v>42</v>
      </c>
      <c r="I70" s="185" t="s">
        <v>43</v>
      </c>
      <c r="J70" s="186" t="s">
        <v>229</v>
      </c>
      <c r="K70" s="186" t="s">
        <v>410</v>
      </c>
      <c r="L70" s="187">
        <v>300000</v>
      </c>
      <c r="M70" s="187">
        <f>L70/100*70</f>
        <v>210000</v>
      </c>
      <c r="N70" s="280">
        <v>46023</v>
      </c>
      <c r="O70" s="278">
        <v>43070</v>
      </c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9"/>
    </row>
    <row r="71" spans="1:27" ht="150" customHeight="1" thickBot="1" x14ac:dyDescent="0.3">
      <c r="A71" s="144">
        <v>67</v>
      </c>
      <c r="B71" s="145" t="s">
        <v>227</v>
      </c>
      <c r="C71" s="179" t="s">
        <v>84</v>
      </c>
      <c r="D71" s="179">
        <v>75022087</v>
      </c>
      <c r="E71" s="147">
        <v>103055304</v>
      </c>
      <c r="F71" s="147">
        <v>600130673</v>
      </c>
      <c r="G71" s="148" t="s">
        <v>197</v>
      </c>
      <c r="H71" s="149" t="s">
        <v>42</v>
      </c>
      <c r="I71" s="148" t="s">
        <v>43</v>
      </c>
      <c r="J71" s="149" t="s">
        <v>229</v>
      </c>
      <c r="K71" s="149" t="s">
        <v>415</v>
      </c>
      <c r="L71" s="150">
        <v>1200000</v>
      </c>
      <c r="M71" s="150">
        <f>L71/100*70</f>
        <v>840000</v>
      </c>
      <c r="N71" s="278">
        <v>45809</v>
      </c>
      <c r="O71" s="278">
        <v>46174</v>
      </c>
      <c r="P71" s="178"/>
      <c r="Q71" s="178"/>
      <c r="R71" s="178"/>
      <c r="S71" s="178"/>
      <c r="T71" s="178"/>
      <c r="U71" s="178"/>
      <c r="V71" s="178"/>
      <c r="W71" s="178"/>
      <c r="X71" s="178"/>
      <c r="Y71" s="152" t="s">
        <v>46</v>
      </c>
      <c r="Z71" s="254"/>
    </row>
    <row r="72" spans="1:27" x14ac:dyDescent="0.25">
      <c r="N72" s="14"/>
      <c r="O72" s="14"/>
    </row>
    <row r="73" spans="1:27" x14ac:dyDescent="0.25">
      <c r="L73" s="2"/>
      <c r="M73" s="2"/>
      <c r="AA73" s="1"/>
    </row>
    <row r="74" spans="1:27" x14ac:dyDescent="0.25">
      <c r="A74" s="1" t="s">
        <v>377</v>
      </c>
      <c r="O74" s="2" t="s">
        <v>272</v>
      </c>
      <c r="AA74" s="1"/>
    </row>
    <row r="75" spans="1:27" x14ac:dyDescent="0.25">
      <c r="J75" s="4"/>
      <c r="K75" s="4"/>
      <c r="L75" s="2"/>
      <c r="M75" s="2"/>
      <c r="Q75" s="13"/>
      <c r="AA75" s="1"/>
    </row>
    <row r="76" spans="1:27" x14ac:dyDescent="0.25">
      <c r="A76" s="1" t="s">
        <v>273</v>
      </c>
      <c r="J76" s="4"/>
      <c r="K76" s="4"/>
      <c r="L76" s="2"/>
      <c r="M76" s="2"/>
      <c r="Q76" s="13"/>
      <c r="AA76" s="1"/>
    </row>
    <row r="77" spans="1:27" x14ac:dyDescent="0.25">
      <c r="A77" s="1" t="s">
        <v>274</v>
      </c>
      <c r="J77" s="4"/>
      <c r="K77" s="4"/>
      <c r="L77" s="2"/>
      <c r="M77" s="2"/>
      <c r="O77" s="2" t="s">
        <v>418</v>
      </c>
      <c r="Q77" s="13"/>
      <c r="AA77" s="1"/>
    </row>
    <row r="78" spans="1:27" x14ac:dyDescent="0.25">
      <c r="L78" s="2"/>
      <c r="M78" s="2"/>
      <c r="AA78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8" type="noConversion"/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9"/>
  <sheetViews>
    <sheetView topLeftCell="B1" zoomScaleNormal="100" workbookViewId="0">
      <pane ySplit="4" topLeftCell="A9" activePane="bottomLeft" state="frozen"/>
      <selection activeCell="B1" sqref="B1"/>
      <selection pane="bottomLeft" activeCell="M5" sqref="M5:N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7" width="11.140625" style="1" customWidth="1"/>
    <col min="18" max="18" width="11.140625" style="13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70" t="s">
        <v>25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2"/>
    </row>
    <row r="2" spans="1:20" ht="30" customHeight="1" thickBot="1" x14ac:dyDescent="0.3">
      <c r="A2" s="436" t="s">
        <v>26</v>
      </c>
      <c r="B2" s="434" t="s">
        <v>1</v>
      </c>
      <c r="C2" s="431" t="s">
        <v>27</v>
      </c>
      <c r="D2" s="474"/>
      <c r="E2" s="474"/>
      <c r="F2" s="434" t="s">
        <v>3</v>
      </c>
      <c r="G2" s="434" t="s">
        <v>19</v>
      </c>
      <c r="H2" s="434" t="s">
        <v>34</v>
      </c>
      <c r="I2" s="434" t="s">
        <v>5</v>
      </c>
      <c r="J2" s="434" t="s">
        <v>6</v>
      </c>
      <c r="K2" s="475" t="s">
        <v>314</v>
      </c>
      <c r="L2" s="476"/>
      <c r="M2" s="477" t="s">
        <v>278</v>
      </c>
      <c r="N2" s="478"/>
      <c r="O2" s="480" t="s">
        <v>309</v>
      </c>
      <c r="P2" s="481"/>
      <c r="Q2" s="481"/>
      <c r="R2" s="481"/>
      <c r="S2" s="477" t="s">
        <v>7</v>
      </c>
      <c r="T2" s="478"/>
    </row>
    <row r="3" spans="1:20" ht="22.35" customHeight="1" thickBot="1" x14ac:dyDescent="0.3">
      <c r="A3" s="473"/>
      <c r="B3" s="465"/>
      <c r="C3" s="454" t="s">
        <v>28</v>
      </c>
      <c r="D3" s="466" t="s">
        <v>29</v>
      </c>
      <c r="E3" s="466" t="s">
        <v>30</v>
      </c>
      <c r="F3" s="465"/>
      <c r="G3" s="465"/>
      <c r="H3" s="465"/>
      <c r="I3" s="465"/>
      <c r="J3" s="465"/>
      <c r="K3" s="468" t="s">
        <v>31</v>
      </c>
      <c r="L3" s="468" t="s">
        <v>37</v>
      </c>
      <c r="M3" s="454" t="s">
        <v>14</v>
      </c>
      <c r="N3" s="456" t="s">
        <v>15</v>
      </c>
      <c r="O3" s="482" t="s">
        <v>20</v>
      </c>
      <c r="P3" s="483"/>
      <c r="Q3" s="483"/>
      <c r="R3" s="483"/>
      <c r="S3" s="432" t="s">
        <v>313</v>
      </c>
      <c r="T3" s="479" t="s">
        <v>17</v>
      </c>
    </row>
    <row r="4" spans="1:20" ht="68.25" customHeight="1" thickBot="1" x14ac:dyDescent="0.3">
      <c r="A4" s="437"/>
      <c r="B4" s="435"/>
      <c r="C4" s="455"/>
      <c r="D4" s="467"/>
      <c r="E4" s="467"/>
      <c r="F4" s="435"/>
      <c r="G4" s="435"/>
      <c r="H4" s="435"/>
      <c r="I4" s="435"/>
      <c r="J4" s="435"/>
      <c r="K4" s="469"/>
      <c r="L4" s="469"/>
      <c r="M4" s="455"/>
      <c r="N4" s="457"/>
      <c r="O4" s="21" t="s">
        <v>32</v>
      </c>
      <c r="P4" s="43" t="s">
        <v>310</v>
      </c>
      <c r="Q4" s="43" t="s">
        <v>311</v>
      </c>
      <c r="R4" s="23" t="s">
        <v>315</v>
      </c>
      <c r="S4" s="433"/>
      <c r="T4" s="464"/>
    </row>
    <row r="5" spans="1:20" ht="99.95" customHeight="1" thickBot="1" x14ac:dyDescent="0.3">
      <c r="A5" s="2">
        <v>1</v>
      </c>
      <c r="B5" s="44">
        <v>1</v>
      </c>
      <c r="C5" s="45" t="s">
        <v>231</v>
      </c>
      <c r="D5" s="45" t="s">
        <v>232</v>
      </c>
      <c r="E5" s="45">
        <v>29253136</v>
      </c>
      <c r="F5" s="45" t="s">
        <v>233</v>
      </c>
      <c r="G5" s="45" t="s">
        <v>42</v>
      </c>
      <c r="H5" s="45" t="s">
        <v>43</v>
      </c>
      <c r="I5" s="45" t="s">
        <v>43</v>
      </c>
      <c r="J5" s="45" t="s">
        <v>234</v>
      </c>
      <c r="K5" s="47">
        <v>250000</v>
      </c>
      <c r="L5" s="47">
        <f t="shared" ref="L5:L11" si="0">K5/100*70</f>
        <v>175000</v>
      </c>
      <c r="M5" s="404" t="s">
        <v>292</v>
      </c>
      <c r="N5" s="404" t="s">
        <v>316</v>
      </c>
      <c r="O5" s="46"/>
      <c r="P5" s="46"/>
      <c r="Q5" s="46"/>
      <c r="R5" s="48" t="s">
        <v>95</v>
      </c>
      <c r="S5" s="46"/>
      <c r="T5" s="53"/>
    </row>
    <row r="6" spans="1:20" ht="99.95" customHeight="1" thickBot="1" x14ac:dyDescent="0.3">
      <c r="A6" s="2">
        <v>2</v>
      </c>
      <c r="B6" s="44">
        <v>2</v>
      </c>
      <c r="C6" s="45" t="s">
        <v>231</v>
      </c>
      <c r="D6" s="45" t="s">
        <v>232</v>
      </c>
      <c r="E6" s="45">
        <v>29253136</v>
      </c>
      <c r="F6" s="45" t="s">
        <v>236</v>
      </c>
      <c r="G6" s="45" t="s">
        <v>42</v>
      </c>
      <c r="H6" s="45" t="s">
        <v>43</v>
      </c>
      <c r="I6" s="45" t="s">
        <v>43</v>
      </c>
      <c r="J6" s="45" t="s">
        <v>237</v>
      </c>
      <c r="K6" s="47">
        <v>500000</v>
      </c>
      <c r="L6" s="47">
        <f t="shared" si="0"/>
        <v>350000</v>
      </c>
      <c r="M6" s="404" t="s">
        <v>292</v>
      </c>
      <c r="N6" s="404" t="s">
        <v>316</v>
      </c>
      <c r="O6" s="46"/>
      <c r="P6" s="46"/>
      <c r="Q6" s="46"/>
      <c r="R6" s="48" t="s">
        <v>95</v>
      </c>
      <c r="S6" s="46"/>
      <c r="T6" s="53"/>
    </row>
    <row r="7" spans="1:20" ht="99.95" customHeight="1" thickBot="1" x14ac:dyDescent="0.3">
      <c r="A7" s="2">
        <v>3</v>
      </c>
      <c r="B7" s="44">
        <v>3</v>
      </c>
      <c r="C7" s="45" t="s">
        <v>231</v>
      </c>
      <c r="D7" s="45" t="s">
        <v>232</v>
      </c>
      <c r="E7" s="45">
        <v>29253136</v>
      </c>
      <c r="F7" s="45" t="s">
        <v>238</v>
      </c>
      <c r="G7" s="45" t="s">
        <v>42</v>
      </c>
      <c r="H7" s="45" t="s">
        <v>43</v>
      </c>
      <c r="I7" s="45" t="s">
        <v>43</v>
      </c>
      <c r="J7" s="45" t="s">
        <v>239</v>
      </c>
      <c r="K7" s="47">
        <v>500000</v>
      </c>
      <c r="L7" s="47">
        <f t="shared" si="0"/>
        <v>350000</v>
      </c>
      <c r="M7" s="404" t="s">
        <v>292</v>
      </c>
      <c r="N7" s="404" t="s">
        <v>316</v>
      </c>
      <c r="O7" s="46"/>
      <c r="P7" s="46"/>
      <c r="Q7" s="46"/>
      <c r="R7" s="48" t="s">
        <v>95</v>
      </c>
      <c r="S7" s="46"/>
      <c r="T7" s="53"/>
    </row>
    <row r="8" spans="1:20" ht="99.95" customHeight="1" thickBot="1" x14ac:dyDescent="0.3">
      <c r="A8" s="2"/>
      <c r="B8" s="44">
        <v>4</v>
      </c>
      <c r="C8" s="45" t="s">
        <v>231</v>
      </c>
      <c r="D8" s="45" t="s">
        <v>232</v>
      </c>
      <c r="E8" s="45">
        <v>29253136</v>
      </c>
      <c r="F8" s="45" t="s">
        <v>240</v>
      </c>
      <c r="G8" s="45" t="s">
        <v>42</v>
      </c>
      <c r="H8" s="45" t="s">
        <v>43</v>
      </c>
      <c r="I8" s="45" t="s">
        <v>241</v>
      </c>
      <c r="J8" s="45" t="s">
        <v>242</v>
      </c>
      <c r="K8" s="47">
        <v>600000</v>
      </c>
      <c r="L8" s="47">
        <f t="shared" si="0"/>
        <v>420000</v>
      </c>
      <c r="M8" s="404" t="s">
        <v>292</v>
      </c>
      <c r="N8" s="404" t="s">
        <v>316</v>
      </c>
      <c r="O8" s="46"/>
      <c r="P8" s="46"/>
      <c r="Q8" s="46"/>
      <c r="R8" s="48" t="s">
        <v>95</v>
      </c>
      <c r="S8" s="46"/>
      <c r="T8" s="53"/>
    </row>
    <row r="9" spans="1:20" ht="99.95" customHeight="1" thickBot="1" x14ac:dyDescent="0.3">
      <c r="A9" s="2"/>
      <c r="B9" s="44">
        <v>5</v>
      </c>
      <c r="C9" s="45" t="s">
        <v>231</v>
      </c>
      <c r="D9" s="45" t="s">
        <v>232</v>
      </c>
      <c r="E9" s="45">
        <v>29253136</v>
      </c>
      <c r="F9" s="45" t="s">
        <v>243</v>
      </c>
      <c r="G9" s="45" t="s">
        <v>42</v>
      </c>
      <c r="H9" s="45" t="s">
        <v>43</v>
      </c>
      <c r="I9" s="45" t="s">
        <v>43</v>
      </c>
      <c r="J9" s="45" t="s">
        <v>244</v>
      </c>
      <c r="K9" s="47">
        <v>1000000</v>
      </c>
      <c r="L9" s="47">
        <f t="shared" si="0"/>
        <v>700000</v>
      </c>
      <c r="M9" s="404" t="s">
        <v>292</v>
      </c>
      <c r="N9" s="404" t="s">
        <v>316</v>
      </c>
      <c r="O9" s="46"/>
      <c r="P9" s="46"/>
      <c r="Q9" s="46"/>
      <c r="R9" s="48"/>
      <c r="S9" s="46"/>
      <c r="T9" s="53"/>
    </row>
    <row r="10" spans="1:20" ht="99.95" customHeight="1" thickBot="1" x14ac:dyDescent="0.3">
      <c r="A10" s="2"/>
      <c r="B10" s="44">
        <v>6</v>
      </c>
      <c r="C10" s="45" t="s">
        <v>231</v>
      </c>
      <c r="D10" s="45" t="s">
        <v>232</v>
      </c>
      <c r="E10" s="45">
        <v>29253136</v>
      </c>
      <c r="F10" s="45" t="s">
        <v>245</v>
      </c>
      <c r="G10" s="45" t="s">
        <v>42</v>
      </c>
      <c r="H10" s="45" t="s">
        <v>43</v>
      </c>
      <c r="I10" s="45" t="s">
        <v>43</v>
      </c>
      <c r="J10" s="45" t="s">
        <v>246</v>
      </c>
      <c r="K10" s="47">
        <v>50000000</v>
      </c>
      <c r="L10" s="47">
        <f t="shared" si="0"/>
        <v>35000000</v>
      </c>
      <c r="M10" s="404" t="s">
        <v>292</v>
      </c>
      <c r="N10" s="404" t="s">
        <v>316</v>
      </c>
      <c r="O10" s="46"/>
      <c r="P10" s="46"/>
      <c r="Q10" s="46"/>
      <c r="R10" s="48" t="s">
        <v>95</v>
      </c>
      <c r="S10" s="46"/>
      <c r="T10" s="53"/>
    </row>
    <row r="11" spans="1:20" ht="99.95" customHeight="1" thickBot="1" x14ac:dyDescent="0.3">
      <c r="A11" s="2"/>
      <c r="B11" s="44">
        <v>7</v>
      </c>
      <c r="C11" s="54" t="s">
        <v>247</v>
      </c>
      <c r="D11" s="54" t="s">
        <v>40</v>
      </c>
      <c r="E11" s="45">
        <v>29251982</v>
      </c>
      <c r="F11" s="54" t="s">
        <v>372</v>
      </c>
      <c r="G11" s="54" t="s">
        <v>42</v>
      </c>
      <c r="H11" s="54" t="s">
        <v>43</v>
      </c>
      <c r="I11" s="54" t="s">
        <v>43</v>
      </c>
      <c r="J11" s="54" t="s">
        <v>248</v>
      </c>
      <c r="K11" s="51">
        <v>60000000</v>
      </c>
      <c r="L11" s="47">
        <f t="shared" si="0"/>
        <v>42000000</v>
      </c>
      <c r="M11" s="405" t="s">
        <v>295</v>
      </c>
      <c r="N11" s="405" t="s">
        <v>146</v>
      </c>
      <c r="O11" s="50"/>
      <c r="P11" s="50" t="s">
        <v>249</v>
      </c>
      <c r="Q11" s="50" t="s">
        <v>249</v>
      </c>
      <c r="R11" s="50" t="s">
        <v>249</v>
      </c>
      <c r="S11" s="50"/>
      <c r="T11" s="52" t="s">
        <v>46</v>
      </c>
    </row>
    <row r="13" spans="1:20" x14ac:dyDescent="0.25">
      <c r="B13" s="1" t="s">
        <v>377</v>
      </c>
      <c r="K13" s="1"/>
      <c r="L13" s="1"/>
      <c r="M13" s="4"/>
      <c r="N13" s="4"/>
      <c r="P13" s="1" t="s">
        <v>272</v>
      </c>
      <c r="R13" s="1"/>
    </row>
    <row r="15" spans="1:20" x14ac:dyDescent="0.25">
      <c r="B15" t="s">
        <v>273</v>
      </c>
    </row>
    <row r="16" spans="1:20" x14ac:dyDescent="0.25">
      <c r="A16" s="1" t="s">
        <v>33</v>
      </c>
      <c r="B16" t="s">
        <v>274</v>
      </c>
      <c r="P16" s="2" t="s">
        <v>418</v>
      </c>
    </row>
    <row r="18" spans="1:12" ht="16.149999999999999" customHeight="1" x14ac:dyDescent="0.25"/>
    <row r="25" spans="1:12" x14ac:dyDescent="0.25">
      <c r="A25" s="3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5"/>
      <c r="L25" s="5"/>
    </row>
    <row r="26" spans="1:12" x14ac:dyDescent="0.25">
      <c r="A26" s="3" t="s">
        <v>24</v>
      </c>
      <c r="B26" s="2"/>
      <c r="C26" s="2"/>
      <c r="D26" s="2"/>
      <c r="E26" s="2"/>
      <c r="F26" s="2"/>
      <c r="G26" s="2"/>
      <c r="H26" s="2"/>
      <c r="I26" s="2"/>
      <c r="J26" s="2"/>
      <c r="K26" s="5"/>
      <c r="L26" s="5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5"/>
      <c r="L27" s="5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5"/>
      <c r="L28" s="5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5"/>
      <c r="L29" s="5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5"/>
      <c r="L30" s="5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5"/>
      <c r="L31" s="5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5"/>
      <c r="L32" s="5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5"/>
      <c r="L33" s="5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5"/>
      <c r="L34" s="5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5"/>
      <c r="L35" s="5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5"/>
      <c r="L36" s="5"/>
    </row>
    <row r="37" spans="1:12" x14ac:dyDescent="0.25">
      <c r="B37" s="2"/>
      <c r="C37" s="2"/>
      <c r="D37" s="2"/>
      <c r="E37" s="2"/>
      <c r="F37" s="2"/>
      <c r="G37" s="2"/>
      <c r="H37" s="2"/>
      <c r="I37" s="2"/>
      <c r="J37" s="2"/>
      <c r="K37" s="5"/>
      <c r="L37" s="5"/>
    </row>
    <row r="38" spans="1:12" x14ac:dyDescent="0.25">
      <c r="B38" s="2"/>
      <c r="C38" s="2"/>
      <c r="D38" s="2"/>
      <c r="E38" s="2"/>
      <c r="F38" s="2"/>
      <c r="G38" s="2"/>
      <c r="H38" s="2"/>
      <c r="I38" s="2"/>
      <c r="J38" s="2"/>
      <c r="K38" s="5"/>
      <c r="L38" s="5"/>
    </row>
    <row r="39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8" type="noConversion"/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0104a4cd-1400-468e-be1b-c7aad71d7d5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 vzdělávání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Jitka Zelená</cp:lastModifiedBy>
  <cp:revision/>
  <cp:lastPrinted>2026-01-07T12:12:26Z</cp:lastPrinted>
  <dcterms:created xsi:type="dcterms:W3CDTF">2020-07-22T07:46:04Z</dcterms:created>
  <dcterms:modified xsi:type="dcterms:W3CDTF">2026-01-07T12:25:26Z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