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N:\1C_OFŘRO a OP PHA\3_HS\_117D96\Výzva\3_Verze FINAL 22_10_2025 do Atheny\"/>
    </mc:Choice>
  </mc:AlternateContent>
  <xr:revisionPtr revIDLastSave="0" documentId="13_ncr:1_{65A42F15-299E-4389-8573-19CCA94972D5}" xr6:coauthVersionLast="47" xr6:coauthVersionMax="47" xr10:uidLastSave="{00000000-0000-0000-0000-000000000000}"/>
  <bookViews>
    <workbookView xWindow="-120" yWindow="-120" windowWidth="29040" windowHeight="17640" activeTab="3" xr2:uid="{7DD69904-3F5F-44BE-9768-1B5FEC394641}"/>
  </bookViews>
  <sheets>
    <sheet name="Hlavička" sheetId="7" r:id="rId1"/>
    <sheet name="ŽoP" sheetId="1" r:id="rId2"/>
    <sheet name="Smlouvy" sheetId="5" r:id="rId3"/>
    <sheet name="Finanční plán akce" sheetId="6" r:id="rId4"/>
  </sheets>
  <externalReferences>
    <externalReference r:id="rId5"/>
    <externalReference r:id="rId6"/>
  </externalReferences>
  <definedNames>
    <definedName name="_xlnm._FilterDatabase" localSheetId="3" hidden="1">'Finanční plán akce'!$A$4:$K$24</definedName>
    <definedName name="_xlnm._FilterDatabase" localSheetId="2" hidden="1">Smlouvy!$A$7:$AI$27</definedName>
    <definedName name="_xlnm._FilterDatabase" localSheetId="1" hidden="1">ŽoP!$A$3:$Y$22</definedName>
    <definedName name="Internal_reference_of_the_procurement_contract">'[1]Drop down menus'!$F$4:$F$7</definedName>
    <definedName name="_xlnm.Print_Titles" localSheetId="3">'Finanční plán akce'!$1:$4</definedName>
    <definedName name="_xlnm.Print_Titles" localSheetId="1">ŽoP!$1:$3</definedName>
    <definedName name="ObdobíVeSkutečnosti">#REF!=MEDIAN(#REF!,#REF!,#REF!+#REF!-1)</definedName>
    <definedName name="ObdobíVPlánu">#REF!=MEDIAN(#REF!,#REF!,#REF!+#REF!-1)</definedName>
    <definedName name="_xlnm.Print_Area" localSheetId="3">'Finanční plán akce'!$A$1:$N$34</definedName>
    <definedName name="_xlnm.Print_Area" localSheetId="0">Hlavička!$A$1:$P$57</definedName>
    <definedName name="_xlnm.Print_Area" localSheetId="2">Smlouvy!$A$1:$AI$27</definedName>
    <definedName name="_xlnm.Print_Area" localSheetId="1">ŽoP!$A$1:$Y$34</definedName>
    <definedName name="OblastNadpisu..BO60">#REF!</definedName>
    <definedName name="Plán">ObdobíVPlánu*(#REF!&gt;0)</definedName>
    <definedName name="ProcentoDokončení">ProcentoDokončeníNad*ObdobíVPlánu</definedName>
    <definedName name="ProcentoDokončeníNad">(#REF!=MEDIAN(#REF!,#REF!,#REF!+#REF!)*(#REF!&gt;0))*((#REF!&lt;(INT(#REF!+#REF!*#REF!)))+(#REF!=#REF!))*(#REF!&gt;0)</definedName>
    <definedName name="RParticipants">'[2]3 - Participants'!$C$2:INDEX('[2]3 - Participants'!$C$2:$C$100,COUNTIF('[2]3 - Participants'!$C$2:$C$100,"?*"))</definedName>
    <definedName name="RWorkPackages">'[2]2 - Work packages'!$D$2:INDEX('[2]2 - Work packages'!$D$2:$D$100,COUNTIF('[2]2 - Work packages'!$D$2:$D$100,"?*"))</definedName>
    <definedName name="Skutečnost">(ObdobíVeSkutečnosti*(#REF!&gt;0))*ObdobíVPlánu</definedName>
    <definedName name="SkutečnostNad">ObdobíVeSkutečnosti*(#REF!&gt;0)</definedName>
    <definedName name="zvolené_období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" i="6" l="1"/>
  <c r="N16" i="6"/>
  <c r="N17" i="6"/>
  <c r="N18" i="6"/>
  <c r="N19" i="6"/>
  <c r="N20" i="6"/>
  <c r="N21" i="6"/>
  <c r="N22" i="6"/>
  <c r="N23" i="6"/>
  <c r="N24" i="6"/>
  <c r="M5" i="6"/>
  <c r="N5" i="6" s="1"/>
  <c r="J29" i="6"/>
  <c r="E7" i="6"/>
  <c r="E15" i="6"/>
  <c r="E16" i="6"/>
  <c r="E17" i="6"/>
  <c r="E18" i="6"/>
  <c r="E19" i="6"/>
  <c r="E20" i="6"/>
  <c r="I5" i="6"/>
  <c r="E8" i="6"/>
  <c r="E9" i="6"/>
  <c r="E10" i="6"/>
  <c r="E11" i="6"/>
  <c r="E12" i="6"/>
  <c r="E13" i="6"/>
  <c r="E14" i="6"/>
  <c r="F25" i="6"/>
  <c r="G25" i="6"/>
  <c r="D25" i="6"/>
  <c r="D26" i="6" s="1"/>
  <c r="E21" i="6"/>
  <c r="E22" i="6"/>
  <c r="E23" i="6"/>
  <c r="E24" i="6"/>
  <c r="E6" i="6"/>
  <c r="H6" i="6" s="1"/>
  <c r="L10" i="6" l="1"/>
  <c r="L18" i="6"/>
  <c r="L13" i="6"/>
  <c r="L21" i="6"/>
  <c r="L20" i="6"/>
  <c r="L12" i="6"/>
  <c r="L19" i="6"/>
  <c r="L11" i="6"/>
  <c r="L17" i="6"/>
  <c r="L9" i="6"/>
  <c r="L24" i="6"/>
  <c r="L16" i="6"/>
  <c r="L8" i="6"/>
  <c r="L23" i="6"/>
  <c r="L15" i="6"/>
  <c r="L7" i="6"/>
  <c r="L22" i="6"/>
  <c r="L14" i="6"/>
  <c r="L6" i="6"/>
  <c r="M6" i="6"/>
  <c r="H7" i="6"/>
  <c r="H8" i="6" s="1"/>
  <c r="I6" i="6"/>
  <c r="E25" i="6"/>
  <c r="E26" i="6" s="1"/>
  <c r="M7" i="6" l="1"/>
  <c r="N6" i="6"/>
  <c r="I7" i="6"/>
  <c r="H9" i="6"/>
  <c r="I8" i="6"/>
  <c r="M8" i="6" l="1"/>
  <c r="N7" i="6"/>
  <c r="H10" i="6"/>
  <c r="I9" i="6"/>
  <c r="M9" i="6" l="1"/>
  <c r="N8" i="6"/>
  <c r="H11" i="6"/>
  <c r="I10" i="6"/>
  <c r="M10" i="6" l="1"/>
  <c r="N9" i="6"/>
  <c r="H12" i="6"/>
  <c r="I11" i="6"/>
  <c r="M11" i="6" l="1"/>
  <c r="N10" i="6"/>
  <c r="H13" i="6"/>
  <c r="I12" i="6"/>
  <c r="M12" i="6" l="1"/>
  <c r="N11" i="6"/>
  <c r="H14" i="6"/>
  <c r="I13" i="6"/>
  <c r="M13" i="6" l="1"/>
  <c r="N12" i="6"/>
  <c r="I14" i="6"/>
  <c r="H15" i="6"/>
  <c r="M14" i="6" l="1"/>
  <c r="N13" i="6"/>
  <c r="H16" i="6"/>
  <c r="I15" i="6"/>
  <c r="M15" i="6" l="1"/>
  <c r="N14" i="6"/>
  <c r="H17" i="6"/>
  <c r="I16" i="6"/>
  <c r="N15" i="6" l="1"/>
  <c r="M25" i="6"/>
  <c r="H18" i="6"/>
  <c r="I17" i="6"/>
  <c r="H19" i="6" l="1"/>
  <c r="I18" i="6"/>
  <c r="H20" i="6" l="1"/>
  <c r="I19" i="6"/>
  <c r="H21" i="6" l="1"/>
  <c r="I20" i="6"/>
  <c r="H22" i="6" l="1"/>
  <c r="I21" i="6"/>
  <c r="H23" i="6" l="1"/>
  <c r="I22" i="6"/>
  <c r="H24" i="6" l="1"/>
  <c r="I23" i="6"/>
  <c r="I24" i="6" l="1"/>
  <c r="Q18" i="1" l="1"/>
  <c r="Q19" i="1"/>
  <c r="Q20" i="1"/>
  <c r="Q21" i="1"/>
  <c r="Q22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4" i="1"/>
  <c r="A1" i="5" l="1"/>
  <c r="E27" i="1"/>
  <c r="A9" i="5" l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</calcChain>
</file>

<file path=xl/sharedStrings.xml><?xml version="1.0" encoding="utf-8"?>
<sst xmlns="http://schemas.openxmlformats.org/spreadsheetml/2006/main" count="136" uniqueCount="122">
  <si>
    <t>Akce</t>
  </si>
  <si>
    <t>Číslo dokladu</t>
  </si>
  <si>
    <t>VS</t>
  </si>
  <si>
    <t>Datum dokladu</t>
  </si>
  <si>
    <t>Datum úhrady</t>
  </si>
  <si>
    <t>Název dodavatele</t>
  </si>
  <si>
    <t>Předmět</t>
  </si>
  <si>
    <t>MD</t>
  </si>
  <si>
    <t>D</t>
  </si>
  <si>
    <t>Oblast</t>
  </si>
  <si>
    <t>Projekt</t>
  </si>
  <si>
    <t>Jméno adresáře</t>
  </si>
  <si>
    <t>V tuto chvíli zařazeno do užívání</t>
  </si>
  <si>
    <t>Poznámka</t>
  </si>
  <si>
    <t>Program</t>
  </si>
  <si>
    <t>Subtitul</t>
  </si>
  <si>
    <t>Název akce</t>
  </si>
  <si>
    <t>Plánována</t>
  </si>
  <si>
    <t>Zakázka splněna</t>
  </si>
  <si>
    <t>Výběrové řízení zrušeno</t>
  </si>
  <si>
    <t>Pořadové číslo</t>
  </si>
  <si>
    <t>Předpokládaná cena</t>
  </si>
  <si>
    <t>více</t>
  </si>
  <si>
    <t>Dodavatel IČO</t>
  </si>
  <si>
    <t>Dodavatel název</t>
  </si>
  <si>
    <t>Probíhá výběrové řízení</t>
  </si>
  <si>
    <t>Zadáno</t>
  </si>
  <si>
    <t>Počet dodatků</t>
  </si>
  <si>
    <t>Konečná cena</t>
  </si>
  <si>
    <t>Smlouva zveřejněna v RS</t>
  </si>
  <si>
    <t>ANO</t>
  </si>
  <si>
    <t>NE</t>
  </si>
  <si>
    <t>Poslední dodatek zveřejněn v RS</t>
  </si>
  <si>
    <t>Oblast/Středisko</t>
  </si>
  <si>
    <t>Odkaz na Zadávací dokumentaci</t>
  </si>
  <si>
    <t>Vysoutěžená cena s DPH</t>
  </si>
  <si>
    <t>Vysoutěžená cena bez DPH</t>
  </si>
  <si>
    <t>Cena po posledním dodatku s DPH</t>
  </si>
  <si>
    <t>zakázka malého rozsahu</t>
  </si>
  <si>
    <t>podlimitní veřejná zakázka</t>
  </si>
  <si>
    <t>nadlimitní veřejná zakázka</t>
  </si>
  <si>
    <t>Předpokládané ukončení SoD</t>
  </si>
  <si>
    <t>N/A</t>
  </si>
  <si>
    <t>Lhůta pro podání nabídek</t>
  </si>
  <si>
    <t>Částka uvedená na dokladu (s DPH)</t>
  </si>
  <si>
    <t>Číslo smlouvy / unikání označení smlouvy</t>
  </si>
  <si>
    <t>Odkaz na registr smluv</t>
  </si>
  <si>
    <t>Datum zahájení zakázky</t>
  </si>
  <si>
    <t>DIS
název akce</t>
  </si>
  <si>
    <t>Číslo VZ</t>
  </si>
  <si>
    <t>IČ dodavatele</t>
  </si>
  <si>
    <t>Částka k proplacení požadováno (způsobilé výdaje)</t>
  </si>
  <si>
    <t>Číslo  účetního dokladu dodavatele</t>
  </si>
  <si>
    <t>Číslo vyúčtování dle programu</t>
  </si>
  <si>
    <t>Poslední řádek</t>
  </si>
  <si>
    <t>Smlouvy</t>
  </si>
  <si>
    <t>Zakázky</t>
  </si>
  <si>
    <t>Číslo objednávky, smlouvy / unikání označení smlouvy</t>
  </si>
  <si>
    <t>Poznámka smlouvy</t>
  </si>
  <si>
    <t>Poznámka VZ</t>
  </si>
  <si>
    <t>Název programu:</t>
  </si>
  <si>
    <t>Celkem částka k proplacení požadováno (způsobilé výdaje)</t>
  </si>
  <si>
    <t>Smlouvy a zakázky k žádosti o platbu</t>
  </si>
  <si>
    <t>Přenesená daňová povinnost</t>
  </si>
  <si>
    <t>Název souborů smlouvy</t>
  </si>
  <si>
    <t>Počet podaných nabídek</t>
  </si>
  <si>
    <t>Počet vyřazených nabídek</t>
  </si>
  <si>
    <t>Název smlouvy</t>
  </si>
  <si>
    <t>Název VZ</t>
  </si>
  <si>
    <t>Částka uvedená na dokladu (bez DPH)</t>
  </si>
  <si>
    <t>Poměrové DPH 96% (v případě přenesené daňové povinnosti)</t>
  </si>
  <si>
    <t>Nezpůsobilé výdaje</t>
  </si>
  <si>
    <t>Číslo ŽoP dle programu</t>
  </si>
  <si>
    <t>Stav zakázky</t>
  </si>
  <si>
    <t>Program 11796 „Rozvoj a obnova materiálně technické základny Horské služby ČR, o.p.s. od roku 2025“</t>
  </si>
  <si>
    <t>Žádost o platbu</t>
  </si>
  <si>
    <t>Název akce:</t>
  </si>
  <si>
    <t>XX</t>
  </si>
  <si>
    <t>Pořadí</t>
  </si>
  <si>
    <t>Typ</t>
  </si>
  <si>
    <t>Záloha</t>
  </si>
  <si>
    <t>Výše  zálohy</t>
  </si>
  <si>
    <t>Z+V</t>
  </si>
  <si>
    <t>Výše vyúčtování (způsobilé výdaje)</t>
  </si>
  <si>
    <t>Výše vyúčtování z toho INV</t>
  </si>
  <si>
    <t>Zbývá vyúčtovat</t>
  </si>
  <si>
    <t>Celkem</t>
  </si>
  <si>
    <t>Finační plán akce ze dne</t>
  </si>
  <si>
    <t>Finanční plán akce s ex-ante finacováním</t>
  </si>
  <si>
    <t>Plánované datum předložení ŽoP</t>
  </si>
  <si>
    <t>Zbývá vyúčtovat k dané ŽoP</t>
  </si>
  <si>
    <t>Požadovaná  výše zálohy</t>
  </si>
  <si>
    <t>Maximální dotace akce</t>
  </si>
  <si>
    <t>Podpis</t>
  </si>
  <si>
    <t>Podíl  vyúčtování  celkem</t>
  </si>
  <si>
    <t xml:space="preserve"> % celkový objem záloh k max. dotace</t>
  </si>
  <si>
    <t>X</t>
  </si>
  <si>
    <t>Součást ŽoP č.</t>
  </si>
  <si>
    <t>Druh veřejné zakázky podle hlavního předmětu plnění</t>
  </si>
  <si>
    <t>Stavba</t>
  </si>
  <si>
    <t>Služba</t>
  </si>
  <si>
    <t>Dodávka</t>
  </si>
  <si>
    <t>Požadované hodnoty</t>
  </si>
  <si>
    <t>Možné hodnoty</t>
  </si>
  <si>
    <t>zjednodušené podlimitní řízení</t>
  </si>
  <si>
    <t>otevřené řízení</t>
  </si>
  <si>
    <t>užší řízení</t>
  </si>
  <si>
    <t>jednací řízení s uveřejněním</t>
  </si>
  <si>
    <t>řízení se soutěžním dialogem</t>
  </si>
  <si>
    <t>řízení o inovačním partnerství</t>
  </si>
  <si>
    <t>řízení pro zadání veřejné zakázky ve zjednodušeném režimu</t>
  </si>
  <si>
    <t>Režim veřejné zakázky (podle  hodnoty zakázky)</t>
  </si>
  <si>
    <t>Příloha č. 2 k Výzvě č. 1/2025/117D96 – Vzorová ŽoP</t>
  </si>
  <si>
    <t>INV / NEINV</t>
  </si>
  <si>
    <t xml:space="preserve">Vyúčtování </t>
  </si>
  <si>
    <t>podpis není nutný pokud je podpsána celá ŽoP, jehož je toto součástí</t>
  </si>
  <si>
    <t xml:space="preserve">Datum úhrady ŽoP příjemci </t>
  </si>
  <si>
    <t>Výše vyúčtování z toho NEINV</t>
  </si>
  <si>
    <t xml:space="preserve">Vyúčtování celkem </t>
  </si>
  <si>
    <t>Datum uzavření SoD</t>
  </si>
  <si>
    <t>koncesní řízení</t>
  </si>
  <si>
    <t>Druh zadávacího řízení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</si>
</sst>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Kč&quot;;[Red]\-#,##0.00\ &quot;Kč&quot;"/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_-* #,##0.00\ [$Kč-405]_-;\-* #,##0.00\ [$Kč-405]_-;_-* &quot;-&quot;??\ [$Kč-405]_-;_-@_-"/>
    <numFmt numFmtId="165" formatCode="_-* #,##0.00\ _K_č_-;\-* #,##0.00\ _K_č_-;_-* &quot;-&quot;??\ _K_č_-;_-@_-"/>
    <numFmt numFmtId="166" formatCode="_-* #,##0_-;\-* #,##0_-;_-* &quot;-&quot;??_-;_-@_-"/>
  </numFmts>
  <fonts count="51" x14ac:knownFonts="1">
    <font>
      <sz val="12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rgb="FFFF000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theme="1"/>
      <name val="Verdana"/>
      <family val="2"/>
      <charset val="238"/>
    </font>
    <font>
      <sz val="11"/>
      <color theme="1"/>
      <name val="Verdana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42"/>
      <color theme="7"/>
      <name val="Calibri Light"/>
      <family val="2"/>
      <scheme val="major"/>
    </font>
    <font>
      <sz val="11"/>
      <color theme="1" tint="0.24994659260841701"/>
      <name val="Calibri Light"/>
      <family val="2"/>
      <scheme val="major"/>
    </font>
    <font>
      <i/>
      <sz val="11"/>
      <color theme="7"/>
      <name val="Calibri"/>
      <family val="2"/>
      <scheme val="minor"/>
    </font>
    <font>
      <b/>
      <sz val="11"/>
      <color theme="1" tint="0.24994659260841701"/>
      <name val="Calibri"/>
      <family val="2"/>
      <scheme val="minor"/>
    </font>
    <font>
      <sz val="12"/>
      <color theme="1" tint="0.24994659260841701"/>
      <name val="Calibri Light"/>
      <family val="2"/>
      <scheme val="major"/>
    </font>
    <font>
      <sz val="14"/>
      <color theme="1" tint="0.2499465926084170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b/>
      <sz val="13"/>
      <color theme="1" tint="0.24994659260841701"/>
      <name val="Calibri Light"/>
      <family val="2"/>
      <scheme val="major"/>
    </font>
    <font>
      <b/>
      <sz val="13"/>
      <color theme="7"/>
      <name val="Calibri Light"/>
      <family val="2"/>
      <scheme val="major"/>
    </font>
    <font>
      <sz val="10"/>
      <name val="Arial"/>
      <family val="2"/>
      <charset val="238"/>
    </font>
    <font>
      <u/>
      <sz val="11"/>
      <color theme="10"/>
      <name val="Verdana"/>
      <family val="2"/>
      <charset val="238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b/>
      <sz val="11"/>
      <color theme="3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indexed="12"/>
      <name val="Arial"/>
      <family val="2"/>
    </font>
    <font>
      <sz val="12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6"/>
      <name val="Arial"/>
      <family val="2"/>
      <charset val="238"/>
    </font>
    <font>
      <b/>
      <sz val="12"/>
      <name val="Arial"/>
      <family val="2"/>
      <charset val="238"/>
    </font>
    <font>
      <sz val="16"/>
      <color theme="1"/>
      <name val="Arial"/>
      <family val="2"/>
      <charset val="238"/>
    </font>
    <font>
      <b/>
      <sz val="18"/>
      <color theme="0"/>
      <name val="Arial"/>
      <family val="2"/>
      <charset val="238"/>
    </font>
    <font>
      <b/>
      <sz val="18"/>
      <color theme="1"/>
      <name val="Arial"/>
      <family val="2"/>
      <charset val="238"/>
    </font>
    <font>
      <sz val="12"/>
      <color theme="0"/>
      <name val="Arial"/>
      <family val="2"/>
      <charset val="238"/>
    </font>
    <font>
      <sz val="12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2"/>
      <color rgb="FFFF0000"/>
      <name val="Arial"/>
      <family val="2"/>
      <charset val="238"/>
    </font>
    <font>
      <b/>
      <sz val="12"/>
      <color theme="1"/>
      <name val="Arial"/>
      <family val="2"/>
      <charset val="238"/>
    </font>
    <font>
      <sz val="18"/>
      <color theme="1"/>
      <name val="Arial"/>
      <family val="2"/>
      <charset val="238"/>
    </font>
    <font>
      <sz val="25"/>
      <color theme="1"/>
      <name val="Arial"/>
      <family val="2"/>
      <charset val="238"/>
    </font>
    <font>
      <b/>
      <sz val="25"/>
      <color theme="1"/>
      <name val="Arial"/>
      <family val="2"/>
      <charset val="238"/>
    </font>
    <font>
      <b/>
      <sz val="19"/>
      <color theme="1"/>
      <name val="Arial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lightUp">
        <fgColor theme="7"/>
      </patternFill>
    </fill>
    <fill>
      <patternFill patternType="lightUp">
        <fgColor theme="7"/>
        <bgColor theme="7" tint="0.59996337778862885"/>
      </patternFill>
    </fill>
    <fill>
      <patternFill patternType="solid">
        <fgColor theme="7"/>
        <bgColor auto="1"/>
      </patternFill>
    </fill>
    <fill>
      <patternFill patternType="lightUp">
        <fgColor theme="7"/>
        <bgColor theme="9" tint="0.59996337778862885"/>
      </patternFill>
    </fill>
    <fill>
      <patternFill patternType="solid">
        <fgColor theme="9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theme="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/>
      <top/>
      <bottom style="thin">
        <color theme="7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56">
    <xf numFmtId="0" fontId="0" fillId="0" borderId="0"/>
    <xf numFmtId="4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/>
    <xf numFmtId="0" fontId="16" fillId="0" borderId="0" applyNumberFormat="0" applyFill="0" applyBorder="0" applyProtection="0">
      <alignment vertical="center"/>
    </xf>
    <xf numFmtId="0" fontId="16" fillId="0" borderId="0" applyNumberFormat="0" applyFill="0" applyBorder="0" applyAlignment="0" applyProtection="0"/>
    <xf numFmtId="0" fontId="17" fillId="0" borderId="0" applyNumberFormat="0" applyFill="0" applyBorder="0" applyProtection="0">
      <alignment horizontal="center" vertical="center"/>
    </xf>
    <xf numFmtId="0" fontId="18" fillId="0" borderId="0" applyNumberFormat="0" applyFill="0" applyBorder="0" applyProtection="0">
      <alignment vertical="center"/>
    </xf>
    <xf numFmtId="0" fontId="19" fillId="2" borderId="11" applyNumberFormat="0" applyProtection="0">
      <alignment horizontal="left" vertical="center"/>
    </xf>
    <xf numFmtId="1" fontId="20" fillId="2" borderId="11">
      <alignment horizontal="center" vertical="center"/>
    </xf>
    <xf numFmtId="0" fontId="17" fillId="3" borderId="12" applyNumberFormat="0" applyFont="0" applyAlignment="0">
      <alignment horizontal="center"/>
    </xf>
    <xf numFmtId="0" fontId="21" fillId="0" borderId="0" applyNumberFormat="0" applyFill="0" applyBorder="0" applyProtection="0">
      <alignment horizontal="left" vertical="center"/>
    </xf>
    <xf numFmtId="0" fontId="17" fillId="4" borderId="13" applyNumberFormat="0" applyFont="0" applyAlignment="0">
      <alignment horizontal="center"/>
    </xf>
    <xf numFmtId="0" fontId="17" fillId="5" borderId="13" applyNumberFormat="0" applyFont="0" applyAlignment="0">
      <alignment horizontal="center"/>
    </xf>
    <xf numFmtId="0" fontId="17" fillId="6" borderId="13" applyNumberFormat="0" applyFont="0" applyAlignment="0">
      <alignment horizontal="center"/>
    </xf>
    <xf numFmtId="0" fontId="17" fillId="7" borderId="13" applyNumberFormat="0" applyFont="0" applyAlignment="0">
      <alignment horizontal="center"/>
    </xf>
    <xf numFmtId="0" fontId="22" fillId="0" borderId="0" applyFill="0" applyProtection="0">
      <alignment vertical="center"/>
    </xf>
    <xf numFmtId="0" fontId="22" fillId="0" borderId="0" applyFill="0" applyProtection="0">
      <alignment horizontal="center" vertical="center" wrapText="1"/>
    </xf>
    <xf numFmtId="0" fontId="22" fillId="0" borderId="0" applyFill="0" applyProtection="0">
      <alignment horizontal="left"/>
    </xf>
    <xf numFmtId="0" fontId="22" fillId="0" borderId="0" applyFill="0" applyBorder="0" applyProtection="0">
      <alignment horizontal="center" wrapText="1"/>
    </xf>
    <xf numFmtId="3" fontId="22" fillId="0" borderId="14" applyFill="0" applyProtection="0">
      <alignment horizontal="center"/>
    </xf>
    <xf numFmtId="0" fontId="23" fillId="0" borderId="0" applyFill="0" applyBorder="0" applyProtection="0">
      <alignment horizontal="left" wrapText="1"/>
    </xf>
    <xf numFmtId="9" fontId="24" fillId="0" borderId="0" applyFill="0" applyBorder="0" applyProtection="0">
      <alignment horizontal="center" vertical="center"/>
    </xf>
    <xf numFmtId="0" fontId="14" fillId="0" borderId="0"/>
    <xf numFmtId="0" fontId="15" fillId="0" borderId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" fillId="0" borderId="0"/>
    <xf numFmtId="0" fontId="25" fillId="0" borderId="0"/>
    <xf numFmtId="165" fontId="15" fillId="0" borderId="0" applyFon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14" fillId="0" borderId="0"/>
    <xf numFmtId="16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7" fillId="0" borderId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27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12" fillId="0" borderId="0"/>
    <xf numFmtId="43" fontId="12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27" fillId="0" borderId="0"/>
    <xf numFmtId="0" fontId="31" fillId="0" borderId="0" applyNumberFormat="0" applyFill="0" applyBorder="0" applyAlignment="0" applyProtection="0">
      <alignment vertical="top"/>
      <protection locked="0"/>
    </xf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25" fillId="0" borderId="0"/>
    <xf numFmtId="0" fontId="13" fillId="0" borderId="0"/>
    <xf numFmtId="9" fontId="10" fillId="0" borderId="0" applyFont="0" applyFill="0" applyBorder="0" applyAlignment="0" applyProtection="0"/>
  </cellStyleXfs>
  <cellXfs count="191">
    <xf numFmtId="0" fontId="0" fillId="0" borderId="0" xfId="0"/>
    <xf numFmtId="0" fontId="32" fillId="0" borderId="0" xfId="0" applyFont="1"/>
    <xf numFmtId="0" fontId="33" fillId="0" borderId="0" xfId="0" applyFont="1"/>
    <xf numFmtId="0" fontId="32" fillId="0" borderId="0" xfId="0" applyFont="1" applyAlignment="1">
      <alignment wrapText="1"/>
    </xf>
    <xf numFmtId="0" fontId="32" fillId="0" borderId="0" xfId="0" applyFont="1" applyAlignment="1">
      <alignment vertical="center" wrapText="1"/>
    </xf>
    <xf numFmtId="166" fontId="9" fillId="0" borderId="1" xfId="2" applyNumberFormat="1" applyFont="1" applyBorder="1" applyAlignment="1">
      <alignment horizontal="center" vertical="center"/>
    </xf>
    <xf numFmtId="1" fontId="32" fillId="0" borderId="0" xfId="0" applyNumberFormat="1" applyFont="1"/>
    <xf numFmtId="0" fontId="32" fillId="0" borderId="0" xfId="0" applyFont="1" applyAlignment="1">
      <alignment vertical="center"/>
    </xf>
    <xf numFmtId="8" fontId="32" fillId="0" borderId="0" xfId="0" applyNumberFormat="1" applyFont="1"/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14" fontId="9" fillId="0" borderId="1" xfId="0" applyNumberFormat="1" applyFont="1" applyBorder="1" applyAlignment="1">
      <alignment vertical="center"/>
    </xf>
    <xf numFmtId="43" fontId="9" fillId="0" borderId="1" xfId="2" applyFont="1" applyBorder="1" applyAlignment="1">
      <alignment vertical="center"/>
    </xf>
    <xf numFmtId="43" fontId="9" fillId="0" borderId="1" xfId="2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0" fillId="0" borderId="0" xfId="0" applyAlignment="1">
      <alignment vertical="center"/>
    </xf>
    <xf numFmtId="4" fontId="9" fillId="0" borderId="1" xfId="0" applyNumberFormat="1" applyFont="1" applyBorder="1" applyAlignment="1">
      <alignment vertical="center"/>
    </xf>
    <xf numFmtId="43" fontId="9" fillId="0" borderId="1" xfId="0" applyNumberFormat="1" applyFont="1" applyBorder="1" applyAlignment="1">
      <alignment vertical="center"/>
    </xf>
    <xf numFmtId="43" fontId="9" fillId="0" borderId="0" xfId="2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2" fillId="0" borderId="0" xfId="0" applyFont="1" applyAlignment="1">
      <alignment horizontal="center"/>
    </xf>
    <xf numFmtId="0" fontId="9" fillId="0" borderId="15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164" fontId="7" fillId="0" borderId="1" xfId="0" applyNumberFormat="1" applyFont="1" applyBorder="1" applyAlignment="1">
      <alignment vertical="center" wrapText="1"/>
    </xf>
    <xf numFmtId="1" fontId="7" fillId="0" borderId="1" xfId="0" applyNumberFormat="1" applyFont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164" fontId="7" fillId="0" borderId="8" xfId="0" applyNumberFormat="1" applyFont="1" applyBorder="1" applyAlignment="1">
      <alignment vertical="center" wrapText="1"/>
    </xf>
    <xf numFmtId="0" fontId="7" fillId="0" borderId="9" xfId="0" applyFont="1" applyBorder="1" applyAlignment="1">
      <alignment vertical="center" wrapText="1"/>
    </xf>
    <xf numFmtId="0" fontId="36" fillId="0" borderId="0" xfId="0" applyFont="1"/>
    <xf numFmtId="43" fontId="5" fillId="0" borderId="1" xfId="2" applyFont="1" applyBorder="1" applyAlignment="1">
      <alignment vertical="center"/>
    </xf>
    <xf numFmtId="0" fontId="7" fillId="0" borderId="3" xfId="0" applyFont="1" applyBorder="1" applyAlignment="1">
      <alignment vertical="center" wrapText="1"/>
    </xf>
    <xf numFmtId="1" fontId="7" fillId="0" borderId="3" xfId="0" applyNumberFormat="1" applyFont="1" applyBorder="1" applyAlignment="1">
      <alignment vertical="center" wrapText="1"/>
    </xf>
    <xf numFmtId="0" fontId="7" fillId="0" borderId="4" xfId="0" applyFont="1" applyBorder="1" applyAlignment="1">
      <alignment vertical="center" wrapText="1"/>
    </xf>
    <xf numFmtId="1" fontId="7" fillId="0" borderId="8" xfId="0" applyNumberFormat="1" applyFont="1" applyBorder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39" fillId="0" borderId="0" xfId="0" applyFont="1"/>
    <xf numFmtId="0" fontId="41" fillId="0" borderId="0" xfId="0" applyFont="1" applyAlignment="1">
      <alignment horizontal="center" vertical="center"/>
    </xf>
    <xf numFmtId="1" fontId="40" fillId="0" borderId="21" xfId="0" applyNumberFormat="1" applyFont="1" applyBorder="1" applyAlignment="1">
      <alignment vertical="center" wrapText="1"/>
    </xf>
    <xf numFmtId="1" fontId="40" fillId="0" borderId="23" xfId="0" applyNumberFormat="1" applyFont="1" applyBorder="1" applyAlignment="1">
      <alignment vertical="center" wrapText="1"/>
    </xf>
    <xf numFmtId="0" fontId="41" fillId="0" borderId="0" xfId="0" applyFont="1" applyAlignment="1">
      <alignment horizontal="left" vertical="center"/>
    </xf>
    <xf numFmtId="1" fontId="41" fillId="0" borderId="16" xfId="0" applyNumberFormat="1" applyFont="1" applyBorder="1" applyAlignment="1">
      <alignment horizontal="left" vertical="center"/>
    </xf>
    <xf numFmtId="1" fontId="41" fillId="0" borderId="17" xfId="0" applyNumberFormat="1" applyFont="1" applyBorder="1" applyAlignment="1">
      <alignment vertical="center" wrapText="1"/>
    </xf>
    <xf numFmtId="0" fontId="43" fillId="0" borderId="0" xfId="0" applyFont="1" applyAlignment="1">
      <alignment horizontal="center"/>
    </xf>
    <xf numFmtId="0" fontId="42" fillId="0" borderId="0" xfId="0" applyFont="1" applyAlignment="1">
      <alignment horizontal="center" vertical="center"/>
    </xf>
    <xf numFmtId="164" fontId="32" fillId="0" borderId="0" xfId="0" applyNumberFormat="1" applyFont="1"/>
    <xf numFmtId="0" fontId="7" fillId="0" borderId="2" xfId="0" applyFont="1" applyBorder="1" applyAlignment="1">
      <alignment vertical="center"/>
    </xf>
    <xf numFmtId="1" fontId="7" fillId="0" borderId="3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14" fontId="7" fillId="0" borderId="3" xfId="0" applyNumberFormat="1" applyFont="1" applyBorder="1" applyAlignment="1">
      <alignment vertical="center" wrapText="1"/>
    </xf>
    <xf numFmtId="1" fontId="7" fillId="0" borderId="3" xfId="0" applyNumberFormat="1" applyFont="1" applyBorder="1" applyAlignment="1">
      <alignment horizontal="left" vertical="center" wrapText="1"/>
    </xf>
    <xf numFmtId="164" fontId="7" fillId="0" borderId="3" xfId="0" applyNumberFormat="1" applyFont="1" applyBorder="1" applyAlignment="1">
      <alignment vertical="center" wrapText="1"/>
    </xf>
    <xf numFmtId="1" fontId="6" fillId="0" borderId="3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/>
    </xf>
    <xf numFmtId="1" fontId="7" fillId="0" borderId="1" xfId="0" applyNumberFormat="1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14" fontId="7" fillId="0" borderId="1" xfId="0" applyNumberFormat="1" applyFont="1" applyBorder="1" applyAlignment="1">
      <alignment vertical="center" wrapText="1"/>
    </xf>
    <xf numFmtId="1" fontId="7" fillId="0" borderId="1" xfId="0" applyNumberFormat="1" applyFont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164" fontId="11" fillId="0" borderId="1" xfId="0" applyNumberFormat="1" applyFont="1" applyBorder="1" applyAlignment="1">
      <alignment vertical="center" wrapText="1"/>
    </xf>
    <xf numFmtId="0" fontId="7" fillId="0" borderId="7" xfId="0" applyFont="1" applyBorder="1" applyAlignment="1">
      <alignment vertical="center"/>
    </xf>
    <xf numFmtId="1" fontId="7" fillId="0" borderId="8" xfId="0" applyNumberFormat="1" applyFont="1" applyBorder="1" applyAlignment="1">
      <alignment horizontal="right" vertical="center" wrapText="1"/>
    </xf>
    <xf numFmtId="0" fontId="7" fillId="0" borderId="8" xfId="0" applyFont="1" applyBorder="1" applyAlignment="1">
      <alignment horizontal="right" vertical="center" wrapText="1"/>
    </xf>
    <xf numFmtId="14" fontId="7" fillId="0" borderId="8" xfId="0" applyNumberFormat="1" applyFont="1" applyBorder="1" applyAlignment="1">
      <alignment vertical="center" wrapText="1"/>
    </xf>
    <xf numFmtId="1" fontId="7" fillId="0" borderId="8" xfId="0" applyNumberFormat="1" applyFont="1" applyBorder="1" applyAlignment="1">
      <alignment horizontal="left" vertical="center" wrapText="1"/>
    </xf>
    <xf numFmtId="1" fontId="7" fillId="0" borderId="8" xfId="0" applyNumberFormat="1" applyFont="1" applyBorder="1" applyAlignment="1">
      <alignment horizontal="center" vertical="center" wrapText="1"/>
    </xf>
    <xf numFmtId="8" fontId="38" fillId="0" borderId="3" xfId="0" applyNumberFormat="1" applyFont="1" applyBorder="1" applyAlignment="1">
      <alignment horizontal="right" vertical="center" wrapText="1"/>
    </xf>
    <xf numFmtId="8" fontId="38" fillId="0" borderId="1" xfId="0" applyNumberFormat="1" applyFont="1" applyBorder="1" applyAlignment="1">
      <alignment horizontal="right" vertical="center" wrapText="1"/>
    </xf>
    <xf numFmtId="8" fontId="38" fillId="0" borderId="8" xfId="0" applyNumberFormat="1" applyFont="1" applyBorder="1" applyAlignment="1">
      <alignment horizontal="right" vertical="center" wrapText="1"/>
    </xf>
    <xf numFmtId="43" fontId="8" fillId="0" borderId="1" xfId="2" applyFont="1" applyFill="1" applyBorder="1" applyAlignment="1">
      <alignment vertical="center"/>
    </xf>
    <xf numFmtId="43" fontId="9" fillId="0" borderId="1" xfId="2" applyFont="1" applyFill="1" applyBorder="1" applyAlignment="1">
      <alignment vertical="center"/>
    </xf>
    <xf numFmtId="0" fontId="0" fillId="0" borderId="1" xfId="0" applyBorder="1" applyAlignment="1">
      <alignment vertical="center"/>
    </xf>
    <xf numFmtId="166" fontId="9" fillId="0" borderId="1" xfId="2" applyNumberFormat="1" applyFont="1" applyFill="1" applyBorder="1" applyAlignment="1">
      <alignment horizontal="center" vertical="center"/>
    </xf>
    <xf numFmtId="0" fontId="9" fillId="0" borderId="15" xfId="0" applyFont="1" applyBorder="1" applyAlignment="1">
      <alignment vertical="center" wrapText="1"/>
    </xf>
    <xf numFmtId="43" fontId="9" fillId="0" borderId="15" xfId="2" applyFont="1" applyFill="1" applyBorder="1" applyAlignment="1">
      <alignment vertical="center"/>
    </xf>
    <xf numFmtId="43" fontId="9" fillId="0" borderId="1" xfId="2" applyFont="1" applyFill="1" applyBorder="1" applyAlignment="1">
      <alignment horizontal="center" vertical="center"/>
    </xf>
    <xf numFmtId="0" fontId="8" fillId="0" borderId="15" xfId="0" applyFont="1" applyBorder="1" applyAlignment="1">
      <alignment vertical="center" wrapText="1"/>
    </xf>
    <xf numFmtId="14" fontId="9" fillId="0" borderId="15" xfId="0" applyNumberFormat="1" applyFont="1" applyBorder="1" applyAlignment="1">
      <alignment vertical="center"/>
    </xf>
    <xf numFmtId="14" fontId="9" fillId="0" borderId="15" xfId="2" applyNumberFormat="1" applyFont="1" applyFill="1" applyBorder="1" applyAlignment="1">
      <alignment vertical="center"/>
    </xf>
    <xf numFmtId="166" fontId="9" fillId="0" borderId="15" xfId="2" applyNumberFormat="1" applyFont="1" applyFill="1" applyBorder="1" applyAlignment="1">
      <alignment vertical="center"/>
    </xf>
    <xf numFmtId="0" fontId="35" fillId="8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/>
    </xf>
    <xf numFmtId="43" fontId="3" fillId="0" borderId="1" xfId="2" applyFont="1" applyBorder="1" applyAlignment="1">
      <alignment vertical="center"/>
    </xf>
    <xf numFmtId="1" fontId="7" fillId="0" borderId="26" xfId="0" applyNumberFormat="1" applyFont="1" applyBorder="1" applyAlignment="1">
      <alignment vertical="center" wrapText="1"/>
    </xf>
    <xf numFmtId="1" fontId="7" fillId="0" borderId="27" xfId="0" applyNumberFormat="1" applyFont="1" applyBorder="1" applyAlignment="1">
      <alignment vertical="center" wrapText="1"/>
    </xf>
    <xf numFmtId="1" fontId="7" fillId="0" borderId="28" xfId="0" applyNumberFormat="1" applyFont="1" applyBorder="1" applyAlignment="1">
      <alignment vertical="center" wrapText="1"/>
    </xf>
    <xf numFmtId="14" fontId="44" fillId="10" borderId="18" xfId="0" applyNumberFormat="1" applyFont="1" applyFill="1" applyBorder="1" applyAlignment="1">
      <alignment horizontal="center" vertical="center" wrapText="1"/>
    </xf>
    <xf numFmtId="1" fontId="44" fillId="10" borderId="19" xfId="0" applyNumberFormat="1" applyFont="1" applyFill="1" applyBorder="1" applyAlignment="1">
      <alignment horizontal="center" vertical="center" wrapText="1"/>
    </xf>
    <xf numFmtId="0" fontId="44" fillId="10" borderId="19" xfId="0" applyFont="1" applyFill="1" applyBorder="1" applyAlignment="1">
      <alignment horizontal="center" vertical="center" wrapText="1"/>
    </xf>
    <xf numFmtId="14" fontId="44" fillId="10" borderId="19" xfId="0" applyNumberFormat="1" applyFont="1" applyFill="1" applyBorder="1" applyAlignment="1">
      <alignment horizontal="center" vertical="center" wrapText="1"/>
    </xf>
    <xf numFmtId="164" fontId="44" fillId="10" borderId="19" xfId="1" applyNumberFormat="1" applyFont="1" applyFill="1" applyBorder="1" applyAlignment="1">
      <alignment horizontal="center" vertical="center" wrapText="1"/>
    </xf>
    <xf numFmtId="164" fontId="44" fillId="10" borderId="10" xfId="1" applyNumberFormat="1" applyFont="1" applyFill="1" applyBorder="1" applyAlignment="1">
      <alignment horizontal="center" vertical="center" wrapText="1"/>
    </xf>
    <xf numFmtId="0" fontId="44" fillId="10" borderId="20" xfId="0" applyFont="1" applyFill="1" applyBorder="1" applyAlignment="1">
      <alignment horizontal="center" vertical="center" wrapText="1"/>
    </xf>
    <xf numFmtId="0" fontId="35" fillId="9" borderId="1" xfId="0" applyFont="1" applyFill="1" applyBorder="1" applyAlignment="1">
      <alignment horizontal="center" vertical="center" wrapText="1"/>
    </xf>
    <xf numFmtId="1" fontId="41" fillId="9" borderId="22" xfId="0" applyNumberFormat="1" applyFont="1" applyFill="1" applyBorder="1" applyAlignment="1">
      <alignment vertical="center"/>
    </xf>
    <xf numFmtId="1" fontId="41" fillId="9" borderId="21" xfId="0" applyNumberFormat="1" applyFont="1" applyFill="1" applyBorder="1" applyAlignment="1">
      <alignment vertical="center" wrapText="1"/>
    </xf>
    <xf numFmtId="0" fontId="32" fillId="9" borderId="30" xfId="0" applyFont="1" applyFill="1" applyBorder="1" applyAlignment="1">
      <alignment horizontal="center" vertical="center"/>
    </xf>
    <xf numFmtId="0" fontId="41" fillId="11" borderId="23" xfId="0" applyFont="1" applyFill="1" applyBorder="1" applyAlignment="1">
      <alignment horizontal="center" vertical="center"/>
    </xf>
    <xf numFmtId="165" fontId="32" fillId="0" borderId="0" xfId="0" applyNumberFormat="1" applyFont="1"/>
    <xf numFmtId="165" fontId="32" fillId="0" borderId="0" xfId="0" applyNumberFormat="1" applyFont="1" applyAlignment="1">
      <alignment horizontal="center"/>
    </xf>
    <xf numFmtId="43" fontId="33" fillId="0" borderId="0" xfId="2" applyFont="1" applyBorder="1" applyAlignment="1">
      <alignment horizontal="center" vertical="center"/>
    </xf>
    <xf numFmtId="14" fontId="41" fillId="0" borderId="0" xfId="2" applyNumberFormat="1" applyFont="1" applyFill="1" applyBorder="1" applyAlignment="1">
      <alignment horizontal="center" vertical="center" wrapText="1"/>
    </xf>
    <xf numFmtId="165" fontId="45" fillId="0" borderId="0" xfId="0" applyNumberFormat="1" applyFont="1"/>
    <xf numFmtId="165" fontId="46" fillId="0" borderId="0" xfId="0" applyNumberFormat="1" applyFont="1"/>
    <xf numFmtId="43" fontId="44" fillId="0" borderId="0" xfId="2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14" fontId="32" fillId="0" borderId="3" xfId="0" applyNumberFormat="1" applyFont="1" applyBorder="1" applyAlignment="1">
      <alignment vertical="center" wrapText="1"/>
    </xf>
    <xf numFmtId="1" fontId="32" fillId="0" borderId="3" xfId="0" applyNumberFormat="1" applyFont="1" applyBorder="1" applyAlignment="1">
      <alignment horizontal="center" vertical="center" wrapText="1"/>
    </xf>
    <xf numFmtId="43" fontId="32" fillId="0" borderId="3" xfId="2" applyFont="1" applyBorder="1" applyAlignment="1">
      <alignment vertical="center" wrapText="1"/>
    </xf>
    <xf numFmtId="43" fontId="32" fillId="12" borderId="3" xfId="2" applyFont="1" applyFill="1" applyBorder="1" applyAlignment="1">
      <alignment vertical="center" wrapText="1"/>
    </xf>
    <xf numFmtId="43" fontId="32" fillId="12" borderId="1" xfId="2" applyFont="1" applyFill="1" applyBorder="1" applyAlignment="1">
      <alignment vertical="center" wrapText="1"/>
    </xf>
    <xf numFmtId="1" fontId="32" fillId="0" borderId="10" xfId="0" applyNumberFormat="1" applyFont="1" applyBorder="1" applyAlignment="1">
      <alignment horizontal="center" vertical="center" wrapText="1"/>
    </xf>
    <xf numFmtId="14" fontId="32" fillId="0" borderId="10" xfId="0" applyNumberFormat="1" applyFont="1" applyBorder="1" applyAlignment="1">
      <alignment horizontal="center" vertical="center" wrapText="1"/>
    </xf>
    <xf numFmtId="10" fontId="32" fillId="12" borderId="3" xfId="55" applyNumberFormat="1" applyFont="1" applyFill="1" applyBorder="1" applyAlignment="1">
      <alignment vertical="center" wrapText="1"/>
    </xf>
    <xf numFmtId="43" fontId="32" fillId="12" borderId="32" xfId="2" applyFont="1" applyFill="1" applyBorder="1" applyAlignment="1">
      <alignment horizontal="center" vertical="center" wrapText="1"/>
    </xf>
    <xf numFmtId="10" fontId="32" fillId="12" borderId="4" xfId="55" applyNumberFormat="1" applyFont="1" applyFill="1" applyBorder="1" applyAlignment="1">
      <alignment vertical="center" wrapText="1"/>
    </xf>
    <xf numFmtId="0" fontId="32" fillId="0" borderId="5" xfId="0" applyFont="1" applyBorder="1" applyAlignment="1">
      <alignment horizontal="center" vertical="center"/>
    </xf>
    <xf numFmtId="14" fontId="32" fillId="0" borderId="1" xfId="0" applyNumberFormat="1" applyFont="1" applyBorder="1" applyAlignment="1">
      <alignment vertical="center" wrapText="1"/>
    </xf>
    <xf numFmtId="1" fontId="32" fillId="0" borderId="1" xfId="0" applyNumberFormat="1" applyFont="1" applyBorder="1" applyAlignment="1">
      <alignment horizontal="center" vertical="center" wrapText="1"/>
    </xf>
    <xf numFmtId="43" fontId="32" fillId="0" borderId="1" xfId="2" applyFont="1" applyBorder="1" applyAlignment="1">
      <alignment vertical="center" wrapText="1"/>
    </xf>
    <xf numFmtId="14" fontId="32" fillId="0" borderId="1" xfId="0" applyNumberFormat="1" applyFont="1" applyBorder="1" applyAlignment="1">
      <alignment horizontal="center" vertical="center" wrapText="1"/>
    </xf>
    <xf numFmtId="10" fontId="32" fillId="12" borderId="1" xfId="55" applyNumberFormat="1" applyFont="1" applyFill="1" applyBorder="1" applyAlignment="1">
      <alignment vertical="center" wrapText="1"/>
    </xf>
    <xf numFmtId="43" fontId="32" fillId="12" borderId="29" xfId="2" applyFont="1" applyFill="1" applyBorder="1" applyAlignment="1">
      <alignment horizontal="center" vertical="center" wrapText="1"/>
    </xf>
    <xf numFmtId="10" fontId="32" fillId="12" borderId="6" xfId="55" applyNumberFormat="1" applyFont="1" applyFill="1" applyBorder="1" applyAlignment="1">
      <alignment vertical="center" wrapText="1"/>
    </xf>
    <xf numFmtId="43" fontId="32" fillId="0" borderId="1" xfId="2" applyFont="1" applyBorder="1" applyAlignment="1">
      <alignment horizontal="right" vertical="center" wrapText="1"/>
    </xf>
    <xf numFmtId="0" fontId="32" fillId="0" borderId="7" xfId="0" applyFont="1" applyBorder="1" applyAlignment="1">
      <alignment horizontal="center" vertical="center"/>
    </xf>
    <xf numFmtId="14" fontId="32" fillId="0" borderId="8" xfId="0" applyNumberFormat="1" applyFont="1" applyBorder="1" applyAlignment="1">
      <alignment vertical="center" wrapText="1"/>
    </xf>
    <xf numFmtId="1" fontId="32" fillId="0" borderId="8" xfId="0" applyNumberFormat="1" applyFont="1" applyBorder="1" applyAlignment="1">
      <alignment horizontal="center" vertical="center" wrapText="1"/>
    </xf>
    <xf numFmtId="43" fontId="32" fillId="0" borderId="8" xfId="2" applyFont="1" applyBorder="1" applyAlignment="1">
      <alignment horizontal="right" vertical="center" wrapText="1"/>
    </xf>
    <xf numFmtId="43" fontId="32" fillId="12" borderId="8" xfId="2" applyFont="1" applyFill="1" applyBorder="1" applyAlignment="1">
      <alignment vertical="center" wrapText="1"/>
    </xf>
    <xf numFmtId="43" fontId="32" fillId="0" borderId="8" xfId="2" applyFont="1" applyBorder="1" applyAlignment="1">
      <alignment vertical="center" wrapText="1"/>
    </xf>
    <xf numFmtId="14" fontId="32" fillId="0" borderId="8" xfId="0" applyNumberFormat="1" applyFont="1" applyBorder="1" applyAlignment="1">
      <alignment horizontal="center" vertical="center" wrapText="1"/>
    </xf>
    <xf numFmtId="10" fontId="32" fillId="12" borderId="8" xfId="55" applyNumberFormat="1" applyFont="1" applyFill="1" applyBorder="1" applyAlignment="1">
      <alignment vertical="center" wrapText="1"/>
    </xf>
    <xf numFmtId="43" fontId="32" fillId="12" borderId="34" xfId="2" applyFont="1" applyFill="1" applyBorder="1" applyAlignment="1">
      <alignment horizontal="center" vertical="center" wrapText="1"/>
    </xf>
    <xf numFmtId="10" fontId="32" fillId="12" borderId="9" xfId="55" applyNumberFormat="1" applyFont="1" applyFill="1" applyBorder="1" applyAlignment="1">
      <alignment vertical="center" wrapText="1"/>
    </xf>
    <xf numFmtId="14" fontId="46" fillId="10" borderId="31" xfId="0" applyNumberFormat="1" applyFont="1" applyFill="1" applyBorder="1" applyAlignment="1">
      <alignment horizontal="center" vertical="center" wrapText="1"/>
    </xf>
    <xf numFmtId="14" fontId="46" fillId="10" borderId="19" xfId="0" applyNumberFormat="1" applyFont="1" applyFill="1" applyBorder="1" applyAlignment="1">
      <alignment horizontal="center" vertical="center" wrapText="1"/>
    </xf>
    <xf numFmtId="1" fontId="46" fillId="10" borderId="19" xfId="0" applyNumberFormat="1" applyFont="1" applyFill="1" applyBorder="1" applyAlignment="1">
      <alignment horizontal="center" vertical="center" wrapText="1"/>
    </xf>
    <xf numFmtId="0" fontId="46" fillId="10" borderId="19" xfId="0" applyFont="1" applyFill="1" applyBorder="1" applyAlignment="1">
      <alignment horizontal="center" vertical="center" wrapText="1"/>
    </xf>
    <xf numFmtId="14" fontId="46" fillId="10" borderId="21" xfId="0" applyNumberFormat="1" applyFont="1" applyFill="1" applyBorder="1" applyAlignment="1">
      <alignment horizontal="center" vertical="center" wrapText="1"/>
    </xf>
    <xf numFmtId="14" fontId="46" fillId="10" borderId="20" xfId="0" applyNumberFormat="1" applyFont="1" applyFill="1" applyBorder="1" applyAlignment="1">
      <alignment horizontal="center" vertical="center" wrapText="1"/>
    </xf>
    <xf numFmtId="43" fontId="36" fillId="10" borderId="36" xfId="2" applyFont="1" applyFill="1" applyBorder="1" applyAlignment="1">
      <alignment horizontal="right" vertical="center" wrapText="1"/>
    </xf>
    <xf numFmtId="43" fontId="44" fillId="10" borderId="36" xfId="2" applyFont="1" applyFill="1" applyBorder="1" applyAlignment="1">
      <alignment horizontal="right" vertical="center" wrapText="1"/>
    </xf>
    <xf numFmtId="43" fontId="44" fillId="10" borderId="37" xfId="2" applyFont="1" applyFill="1" applyBorder="1" applyAlignment="1">
      <alignment horizontal="right" vertical="center" wrapText="1"/>
    </xf>
    <xf numFmtId="43" fontId="36" fillId="10" borderId="1" xfId="2" applyFont="1" applyFill="1" applyBorder="1" applyAlignment="1">
      <alignment horizontal="center" vertical="center" wrapText="1"/>
    </xf>
    <xf numFmtId="0" fontId="44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2" fillId="0" borderId="0" xfId="0" applyFont="1" applyAlignment="1">
      <alignment horizontal="left" vertical="center" indent="2"/>
    </xf>
    <xf numFmtId="0" fontId="46" fillId="0" borderId="0" xfId="0" applyFont="1" applyAlignment="1">
      <alignment horizontal="right" indent="1"/>
    </xf>
    <xf numFmtId="1" fontId="36" fillId="0" borderId="0" xfId="0" applyNumberFormat="1" applyFont="1" applyAlignment="1">
      <alignment vertical="center" wrapText="1"/>
    </xf>
    <xf numFmtId="0" fontId="47" fillId="0" borderId="0" xfId="0" applyFont="1"/>
    <xf numFmtId="0" fontId="48" fillId="0" borderId="0" xfId="0" applyFont="1" applyAlignment="1">
      <alignment horizontal="center"/>
    </xf>
    <xf numFmtId="1" fontId="41" fillId="0" borderId="0" xfId="0" applyNumberFormat="1" applyFont="1" applyAlignment="1">
      <alignment horizontal="center" vertical="center"/>
    </xf>
    <xf numFmtId="0" fontId="49" fillId="0" borderId="0" xfId="0" applyFont="1" applyAlignment="1">
      <alignment horizontal="center"/>
    </xf>
    <xf numFmtId="0" fontId="50" fillId="0" borderId="0" xfId="0" applyFont="1" applyAlignment="1">
      <alignment horizontal="center"/>
    </xf>
    <xf numFmtId="8" fontId="41" fillId="9" borderId="22" xfId="0" applyNumberFormat="1" applyFont="1" applyFill="1" applyBorder="1" applyAlignment="1">
      <alignment horizontal="center" vertical="center"/>
    </xf>
    <xf numFmtId="8" fontId="41" fillId="9" borderId="21" xfId="0" applyNumberFormat="1" applyFont="1" applyFill="1" applyBorder="1" applyAlignment="1">
      <alignment horizontal="center" vertical="center"/>
    </xf>
    <xf numFmtId="8" fontId="41" fillId="9" borderId="23" xfId="0" applyNumberFormat="1" applyFont="1" applyFill="1" applyBorder="1" applyAlignment="1">
      <alignment horizontal="center" vertical="center"/>
    </xf>
    <xf numFmtId="0" fontId="41" fillId="9" borderId="22" xfId="0" applyFont="1" applyFill="1" applyBorder="1" applyAlignment="1">
      <alignment horizontal="center" vertical="center"/>
    </xf>
    <xf numFmtId="0" fontId="41" fillId="9" borderId="21" xfId="0" applyFont="1" applyFill="1" applyBorder="1" applyAlignment="1">
      <alignment horizontal="center" vertical="center"/>
    </xf>
    <xf numFmtId="0" fontId="41" fillId="9" borderId="23" xfId="0" applyFont="1" applyFill="1" applyBorder="1" applyAlignment="1">
      <alignment horizontal="center" vertical="center"/>
    </xf>
    <xf numFmtId="0" fontId="37" fillId="9" borderId="1" xfId="0" applyFont="1" applyFill="1" applyBorder="1" applyAlignment="1">
      <alignment horizontal="center" vertical="center"/>
    </xf>
    <xf numFmtId="0" fontId="37" fillId="8" borderId="1" xfId="0" applyFont="1" applyFill="1" applyBorder="1" applyAlignment="1">
      <alignment horizontal="center" vertical="center"/>
    </xf>
    <xf numFmtId="0" fontId="46" fillId="0" borderId="1" xfId="0" applyFont="1" applyBorder="1" applyAlignment="1">
      <alignment horizontal="center"/>
    </xf>
    <xf numFmtId="0" fontId="44" fillId="0" borderId="1" xfId="0" applyFont="1" applyBorder="1" applyAlignment="1">
      <alignment horizontal="center" vertical="center"/>
    </xf>
    <xf numFmtId="14" fontId="36" fillId="10" borderId="33" xfId="0" applyNumberFormat="1" applyFont="1" applyFill="1" applyBorder="1" applyAlignment="1">
      <alignment horizontal="center" vertical="center" wrapText="1"/>
    </xf>
    <xf numFmtId="14" fontId="36" fillId="10" borderId="24" xfId="0" applyNumberFormat="1" applyFont="1" applyFill="1" applyBorder="1" applyAlignment="1">
      <alignment horizontal="center" vertical="center" wrapText="1"/>
    </xf>
    <xf numFmtId="14" fontId="36" fillId="10" borderId="35" xfId="0" applyNumberFormat="1" applyFont="1" applyFill="1" applyBorder="1" applyAlignment="1">
      <alignment horizontal="center" vertical="center" wrapText="1"/>
    </xf>
    <xf numFmtId="0" fontId="36" fillId="0" borderId="0" xfId="0" applyFont="1" applyAlignment="1">
      <alignment vertical="center"/>
    </xf>
    <xf numFmtId="1" fontId="36" fillId="9" borderId="22" xfId="0" applyNumberFormat="1" applyFont="1" applyFill="1" applyBorder="1" applyAlignment="1">
      <alignment horizontal="center" vertical="center"/>
    </xf>
    <xf numFmtId="1" fontId="36" fillId="9" borderId="21" xfId="0" applyNumberFormat="1" applyFont="1" applyFill="1" applyBorder="1" applyAlignment="1">
      <alignment horizontal="center" vertical="center"/>
    </xf>
    <xf numFmtId="43" fontId="33" fillId="0" borderId="1" xfId="2" applyFont="1" applyBorder="1" applyAlignment="1">
      <alignment horizontal="center" vertical="center"/>
    </xf>
    <xf numFmtId="1" fontId="36" fillId="0" borderId="0" xfId="0" applyNumberFormat="1" applyFont="1" applyAlignment="1">
      <alignment horizontal="left" vertical="center" wrapText="1"/>
    </xf>
    <xf numFmtId="1" fontId="36" fillId="9" borderId="23" xfId="0" applyNumberFormat="1" applyFont="1" applyFill="1" applyBorder="1" applyAlignment="1">
      <alignment horizontal="center" vertical="center"/>
    </xf>
    <xf numFmtId="0" fontId="46" fillId="0" borderId="21" xfId="2" applyNumberFormat="1" applyFont="1" applyFill="1" applyBorder="1" applyAlignment="1">
      <alignment horizontal="center" vertical="center" wrapText="1"/>
    </xf>
    <xf numFmtId="0" fontId="46" fillId="0" borderId="23" xfId="2" applyNumberFormat="1" applyFont="1" applyFill="1" applyBorder="1" applyAlignment="1">
      <alignment horizontal="center" vertical="center" wrapText="1"/>
    </xf>
    <xf numFmtId="14" fontId="41" fillId="0" borderId="21" xfId="2" applyNumberFormat="1" applyFont="1" applyFill="1" applyBorder="1" applyAlignment="1">
      <alignment horizontal="center" vertical="center" wrapText="1"/>
    </xf>
    <xf numFmtId="14" fontId="41" fillId="0" borderId="23" xfId="2" applyNumberFormat="1" applyFont="1" applyFill="1" applyBorder="1" applyAlignment="1">
      <alignment horizontal="center" vertical="center" wrapText="1"/>
    </xf>
    <xf numFmtId="43" fontId="41" fillId="0" borderId="25" xfId="2" applyFont="1" applyFill="1" applyBorder="1" applyAlignment="1">
      <alignment horizontal="center" vertical="center" wrapText="1"/>
    </xf>
    <xf numFmtId="43" fontId="41" fillId="0" borderId="23" xfId="2" applyFont="1" applyFill="1" applyBorder="1" applyAlignment="1">
      <alignment horizontal="center" vertical="center" wrapText="1"/>
    </xf>
    <xf numFmtId="1" fontId="41" fillId="0" borderId="21" xfId="2" applyNumberFormat="1" applyFont="1" applyFill="1" applyBorder="1" applyAlignment="1">
      <alignment horizontal="center" vertical="center" wrapText="1"/>
    </xf>
    <xf numFmtId="1" fontId="41" fillId="0" borderId="23" xfId="2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</cellXfs>
  <cellStyles count="56">
    <cellStyle name="% dokončení" xfId="13" xr:uid="{E36BE377-2C2E-4A2E-A7BB-5925546D33B5}"/>
    <cellStyle name="Aktivita" xfId="21" xr:uid="{E8C61D9A-A0A1-4B42-B27E-A979025BAB88}"/>
    <cellStyle name="Comma 2" xfId="47" xr:uid="{62945736-C8B1-4BCA-ABD9-424CD2D9734D}"/>
    <cellStyle name="Comma 2 2" xfId="52" xr:uid="{7AD40C52-6DAB-49FC-B0BF-4F6745C2E11E}"/>
    <cellStyle name="Čárka" xfId="2" builtinId="3"/>
    <cellStyle name="Čárka 2" xfId="25" xr:uid="{E574C949-EBE1-4910-999C-80A3ED46DB13}"/>
    <cellStyle name="Čárka 3" xfId="31" xr:uid="{23CD92C3-E50C-4049-9806-38E98801FEC4}"/>
    <cellStyle name="Čárka 4" xfId="35" xr:uid="{FFA4C0EB-4ABE-4BE4-8064-22428EDA6195}"/>
    <cellStyle name="Čárka 5" xfId="39" xr:uid="{41923106-93E1-4C0D-A28D-9884B5B735FD}"/>
    <cellStyle name="Čárka 6" xfId="29" xr:uid="{398136BE-5E70-4E81-A0EB-24AEC6F94A80}"/>
    <cellStyle name="Čárka 7" xfId="51" xr:uid="{9F0A147B-3509-44A5-83EB-C49F79F26D6B}"/>
    <cellStyle name="Čárka 8" xfId="38" xr:uid="{506B60F8-B863-4686-B944-34C57B8F18EA}"/>
    <cellStyle name="Hodnota období" xfId="9" xr:uid="{8598F0D7-258A-458C-B0A7-4873F5CBE8BB}"/>
    <cellStyle name="Hyperlink 2" xfId="45" xr:uid="{9493C470-CC2C-452A-9522-26E2CDD0ECDA}"/>
    <cellStyle name="Hyperlink 2 2" xfId="50" xr:uid="{5A54DC08-4BC2-4D19-A7C0-85825DED1832}"/>
    <cellStyle name="Hyperlink 3" xfId="48" xr:uid="{F9C9B7E1-F6F0-4A3B-AB12-A95B2E8092D7}"/>
    <cellStyle name="Hypertextový odkaz 2" xfId="43" xr:uid="{3CB5BAD1-4C62-4E23-B4DD-9F6588F70E9C}"/>
    <cellStyle name="Hypertextový odkaz 3" xfId="33" xr:uid="{60B5C546-009F-4439-86FA-AF5CB052CDA2}"/>
    <cellStyle name="Legenda % dokončení (nad rámec plánu)" xfId="15" xr:uid="{2813D7D5-9921-4F90-9B9E-23D26AEF9CEA}"/>
    <cellStyle name="Legenda plánu" xfId="10" xr:uid="{9C5AC922-BCEE-49E8-888C-CA6C28CB7073}"/>
    <cellStyle name="Legenda skutečnosti" xfId="12" xr:uid="{645F1C54-8BC6-4E5E-A453-482DF6AFD1F8}"/>
    <cellStyle name="Legenda skutečnosti (nad rámec plánu)" xfId="14" xr:uid="{E9E4BE65-870A-4E4D-8423-CF8E9C2F25BA}"/>
    <cellStyle name="Měna" xfId="1" builtinId="4"/>
    <cellStyle name="Nadpis 1 2" xfId="5" xr:uid="{76F9C74B-B9CF-4487-A461-AC2A8E603C27}"/>
    <cellStyle name="Nadpis 2 2" xfId="16" xr:uid="{AF1E9454-1E8B-4C09-8D43-4C8B1ABABF37}"/>
    <cellStyle name="Nadpis 3 2" xfId="17" xr:uid="{59E659A5-912A-402D-9938-2CF2100CB283}"/>
    <cellStyle name="Nadpis 4 2" xfId="18" xr:uid="{65DB8CC1-5441-4D02-882F-8646E570110D}"/>
    <cellStyle name="Nadpis 4 3" xfId="42" xr:uid="{4D08E5A0-9EB2-420D-BE7B-55297B6AEE10}"/>
    <cellStyle name="Název 2" xfId="4" xr:uid="{209A0548-2A10-47D0-93B4-392304EC4ACA}"/>
    <cellStyle name="Název 3" xfId="41" xr:uid="{A3420BE3-88CA-4181-8BB6-0833FD119EC0}"/>
    <cellStyle name="Normal" xfId="53" xr:uid="{E494F5A3-BEEF-414C-99DB-23CDAC2EC26B}"/>
    <cellStyle name="Normal 2" xfId="40" xr:uid="{97140004-86FA-40C0-9979-F3A7718F70AE}"/>
    <cellStyle name="Normal 3" xfId="44" xr:uid="{ED2CDD76-82EB-4BDF-99AE-2033F5D16C15}"/>
    <cellStyle name="Normal 3 2" xfId="49" xr:uid="{E3243481-5302-4429-9B4B-BFAA1405B133}"/>
    <cellStyle name="Normal 4" xfId="46" xr:uid="{AB6C73F5-A176-45AC-9262-3C2856E59339}"/>
    <cellStyle name="Normální" xfId="0" builtinId="0"/>
    <cellStyle name="Normální 2" xfId="6" xr:uid="{EA0D97BA-8A05-480C-842F-7B3CD6FFA69B}"/>
    <cellStyle name="Normální 22 2" xfId="27" xr:uid="{93E268AC-B460-43F1-8C9B-DF014146D3E8}"/>
    <cellStyle name="Normální 3" xfId="23" xr:uid="{A0E84B92-26D6-4CDA-B195-74D0DC7D273B}"/>
    <cellStyle name="Normální 3 2" xfId="28" xr:uid="{607DA30D-A230-4ED7-9B08-C95E8D6F579C}"/>
    <cellStyle name="Normální 4" xfId="30" xr:uid="{6F2368E4-6297-4B7C-AEF8-ACD5DE2292F3}"/>
    <cellStyle name="Normální 5" xfId="34" xr:uid="{4222A750-9C34-4436-B976-4F9BD67DA39C}"/>
    <cellStyle name="Normální 6" xfId="3" xr:uid="{7860D653-B607-472E-B7FE-4650D30DEF18}"/>
    <cellStyle name="Normální 7" xfId="54" xr:uid="{1CA814AD-28BA-4C44-BFB2-092A416B85A2}"/>
    <cellStyle name="Normální 73" xfId="24" xr:uid="{F58E02DA-9C3A-4CB1-B685-B4E5FBD7EB40}"/>
    <cellStyle name="Ovládací prvek zvýraznění období" xfId="8" xr:uid="{BE921193-51BC-47C8-BC51-9E0D310BA87E}"/>
    <cellStyle name="Popisek" xfId="11" xr:uid="{5F504313-6DDA-4149-9AE4-05243B24C989}"/>
    <cellStyle name="Procenta" xfId="55" builtinId="5"/>
    <cellStyle name="Procenta 2" xfId="26" xr:uid="{5BBBC6EE-FCEA-4E48-BD12-CB701AE393A7}"/>
    <cellStyle name="Procenta 3" xfId="32" xr:uid="{8845D82F-83E6-41D6-93D1-E37CC8711E80}"/>
    <cellStyle name="Procenta 4" xfId="36" xr:uid="{08CA64C2-9456-4826-A6AD-91FD3D98E514}"/>
    <cellStyle name="Procenta 5" xfId="37" xr:uid="{8653EF18-9B78-4812-8B04-33488AD03257}"/>
    <cellStyle name="Procento dokončení" xfId="22" xr:uid="{D08398EA-78C3-4C37-9FB8-D446FC2A4FE5}"/>
    <cellStyle name="Vysvětlující text 2" xfId="7" xr:uid="{5172FF20-C343-4A5D-831E-BC793E58C656}"/>
    <cellStyle name="Záhlaví období" xfId="20" xr:uid="{38C1BBF4-0CBE-447B-8A81-79F004F9D44D}"/>
    <cellStyle name="Záhlaví projektu" xfId="19" xr:uid="{2772F9E5-E467-4352-A0AA-CB6423EDE00C}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00B0F0"/>
      <color rgb="FFCCFFFF"/>
      <color rgb="FF99CCFF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123825</xdr:rowOff>
    </xdr:from>
    <xdr:to>
      <xdr:col>1</xdr:col>
      <xdr:colOff>438626</xdr:colOff>
      <xdr:row>3</xdr:row>
      <xdr:rowOff>31750</xdr:rowOff>
    </xdr:to>
    <xdr:pic>
      <xdr:nvPicPr>
        <xdr:cNvPr id="3" name="obrázek 24" descr="Obsah obrázku text, Písmo, Grafika, grafický design&#10;&#10;Obsah vygenerovaný umělou inteligencí může být nesprávný.">
          <a:extLst>
            <a:ext uri="{FF2B5EF4-FFF2-40B4-BE49-F238E27FC236}">
              <a16:creationId xmlns:a16="http://schemas.microsoft.com/office/drawing/2014/main" id="{17CBF594-E3ED-4C98-8FC5-19A047BC40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123825"/>
          <a:ext cx="2162651" cy="47625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mrcz-my.sharepoint.com/SZDC000PHANT041/dokumenty/Fondy%20EU/CEF%202014%20-2020/PROJEKTY/Praha%20hl.%20n.%20-%20Sm&#237;chov/ASR%20a%20&#381;OP/2019/&#381;OP/&#381;OP/2019_06_06_ZOP_FEU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I:\Fondy%20EU\CEF%202\Projekty%20CEF2\Plze&#328;%205\&#381;oP\Detailed%20Budget%20Table%20per%20WP_UP5.xlsx" TargetMode="External"/><Relationship Id="rId1" Type="http://schemas.openxmlformats.org/officeDocument/2006/relationships/externalLinkPath" Target="file:///C:\Fondy%20EU\CEF%202\Projekty%20CEF2\Plze&#328;%205\&#381;oP\Detailed%20Budget%20Table%20per%20WP_UP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Guidelines"/>
      <sheetName val="1. General info"/>
      <sheetName val="2. Detailed costs declared"/>
      <sheetName val="3. Overview of costs declared"/>
      <sheetName val="4. Receipts &amp; Payment ceilings"/>
      <sheetName val="5. Certification by the MS"/>
      <sheetName val="Drop down menus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F4" t="str">
            <v>services</v>
          </cell>
        </row>
        <row r="5">
          <cell r="F5" t="str">
            <v>supplies</v>
          </cell>
        </row>
        <row r="6">
          <cell r="F6" t="str">
            <v>works</v>
          </cell>
        </row>
        <row r="7">
          <cell r="F7" t="str">
            <v>not applicable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structions"/>
      <sheetName val="1 - Start"/>
      <sheetName val="2 - Work packages"/>
      <sheetName val="3 - Participants"/>
      <sheetName val="4 - DB table"/>
      <sheetName val="5 - DB table_Summary_WP"/>
      <sheetName val="6 - DB table_Summary_Partici."/>
      <sheetName val="7 - DB tabl_Consistency check"/>
    </sheetNames>
    <sheetDataSet>
      <sheetData sheetId="0"/>
      <sheetData sheetId="1"/>
      <sheetData sheetId="2">
        <row r="2">
          <cell r="D2" t="str">
            <v>Construction works</v>
          </cell>
        </row>
        <row r="3">
          <cell r="D3" t="str">
            <v>Supporting services</v>
          </cell>
        </row>
        <row r="4">
          <cell r="D4" t="str">
            <v/>
          </cell>
        </row>
        <row r="5">
          <cell r="D5" t="str">
            <v/>
          </cell>
        </row>
        <row r="6">
          <cell r="D6" t="str">
            <v/>
          </cell>
        </row>
        <row r="7">
          <cell r="D7" t="str">
            <v/>
          </cell>
        </row>
        <row r="8">
          <cell r="D8" t="str">
            <v/>
          </cell>
        </row>
        <row r="9">
          <cell r="D9" t="str">
            <v/>
          </cell>
        </row>
        <row r="10">
          <cell r="D10" t="str">
            <v/>
          </cell>
        </row>
        <row r="11">
          <cell r="D11" t="str">
            <v/>
          </cell>
        </row>
        <row r="12">
          <cell r="D12" t="str">
            <v/>
          </cell>
        </row>
        <row r="13">
          <cell r="D13" t="str">
            <v/>
          </cell>
        </row>
        <row r="14">
          <cell r="D14" t="str">
            <v/>
          </cell>
        </row>
        <row r="15">
          <cell r="D15" t="str">
            <v/>
          </cell>
        </row>
        <row r="16">
          <cell r="D16" t="str">
            <v/>
          </cell>
        </row>
        <row r="17">
          <cell r="D17" t="str">
            <v/>
          </cell>
        </row>
        <row r="18">
          <cell r="D18" t="str">
            <v/>
          </cell>
        </row>
        <row r="19">
          <cell r="D19" t="str">
            <v/>
          </cell>
        </row>
        <row r="20">
          <cell r="D20" t="str">
            <v/>
          </cell>
        </row>
        <row r="21">
          <cell r="D21" t="str">
            <v/>
          </cell>
        </row>
        <row r="22">
          <cell r="D22" t="str">
            <v/>
          </cell>
        </row>
        <row r="23">
          <cell r="D23" t="str">
            <v/>
          </cell>
        </row>
        <row r="24">
          <cell r="D24" t="str">
            <v/>
          </cell>
        </row>
        <row r="25">
          <cell r="D25" t="str">
            <v/>
          </cell>
        </row>
        <row r="26">
          <cell r="D26" t="str">
            <v/>
          </cell>
        </row>
        <row r="27">
          <cell r="D27" t="str">
            <v/>
          </cell>
        </row>
        <row r="28">
          <cell r="D28" t="str">
            <v/>
          </cell>
        </row>
        <row r="29">
          <cell r="D29" t="str">
            <v/>
          </cell>
        </row>
        <row r="30">
          <cell r="D30" t="str">
            <v/>
          </cell>
        </row>
        <row r="31">
          <cell r="D31" t="str">
            <v/>
          </cell>
        </row>
        <row r="32">
          <cell r="D32" t="str">
            <v/>
          </cell>
        </row>
        <row r="33">
          <cell r="D33" t="str">
            <v/>
          </cell>
        </row>
        <row r="34">
          <cell r="D34" t="str">
            <v/>
          </cell>
        </row>
        <row r="35">
          <cell r="D35" t="str">
            <v/>
          </cell>
        </row>
        <row r="36">
          <cell r="D36" t="str">
            <v/>
          </cell>
        </row>
        <row r="37">
          <cell r="D37" t="str">
            <v/>
          </cell>
        </row>
        <row r="38">
          <cell r="D38" t="str">
            <v/>
          </cell>
        </row>
        <row r="39">
          <cell r="D39" t="str">
            <v/>
          </cell>
        </row>
        <row r="40">
          <cell r="D40" t="str">
            <v/>
          </cell>
        </row>
        <row r="41">
          <cell r="D41" t="str">
            <v/>
          </cell>
        </row>
        <row r="42">
          <cell r="D42" t="str">
            <v/>
          </cell>
        </row>
        <row r="43">
          <cell r="D43" t="str">
            <v/>
          </cell>
        </row>
        <row r="44">
          <cell r="D44" t="str">
            <v/>
          </cell>
        </row>
        <row r="45">
          <cell r="D45" t="str">
            <v/>
          </cell>
        </row>
        <row r="46">
          <cell r="D46" t="str">
            <v/>
          </cell>
        </row>
        <row r="47">
          <cell r="D47" t="str">
            <v/>
          </cell>
        </row>
        <row r="48">
          <cell r="D48" t="str">
            <v/>
          </cell>
        </row>
        <row r="49">
          <cell r="D49" t="str">
            <v/>
          </cell>
        </row>
        <row r="50">
          <cell r="D50" t="str">
            <v/>
          </cell>
        </row>
        <row r="51">
          <cell r="D51" t="str">
            <v/>
          </cell>
        </row>
        <row r="52">
          <cell r="D52" t="str">
            <v/>
          </cell>
        </row>
        <row r="53">
          <cell r="D53" t="str">
            <v/>
          </cell>
        </row>
        <row r="54">
          <cell r="D54" t="str">
            <v/>
          </cell>
        </row>
        <row r="55">
          <cell r="D55" t="str">
            <v/>
          </cell>
        </row>
        <row r="56">
          <cell r="D56" t="str">
            <v/>
          </cell>
        </row>
        <row r="57">
          <cell r="D57" t="str">
            <v/>
          </cell>
        </row>
        <row r="58">
          <cell r="D58" t="str">
            <v/>
          </cell>
        </row>
        <row r="59">
          <cell r="D59" t="str">
            <v/>
          </cell>
        </row>
        <row r="60">
          <cell r="D60" t="str">
            <v/>
          </cell>
        </row>
        <row r="61">
          <cell r="D61" t="str">
            <v/>
          </cell>
        </row>
        <row r="62">
          <cell r="D62" t="str">
            <v/>
          </cell>
        </row>
        <row r="63">
          <cell r="D63" t="str">
            <v/>
          </cell>
        </row>
        <row r="64">
          <cell r="D64" t="str">
            <v/>
          </cell>
        </row>
        <row r="65">
          <cell r="D65" t="str">
            <v/>
          </cell>
        </row>
        <row r="66">
          <cell r="D66" t="str">
            <v/>
          </cell>
        </row>
        <row r="67">
          <cell r="D67" t="str">
            <v/>
          </cell>
        </row>
        <row r="68">
          <cell r="D68" t="str">
            <v/>
          </cell>
        </row>
        <row r="69">
          <cell r="D69" t="str">
            <v/>
          </cell>
        </row>
        <row r="70">
          <cell r="D70" t="str">
            <v/>
          </cell>
        </row>
        <row r="71">
          <cell r="D71" t="str">
            <v/>
          </cell>
        </row>
        <row r="72">
          <cell r="D72" t="str">
            <v/>
          </cell>
        </row>
        <row r="73">
          <cell r="D73" t="str">
            <v/>
          </cell>
        </row>
        <row r="74">
          <cell r="D74" t="str">
            <v/>
          </cell>
        </row>
        <row r="75">
          <cell r="D75" t="str">
            <v/>
          </cell>
        </row>
        <row r="76">
          <cell r="D76" t="str">
            <v/>
          </cell>
        </row>
        <row r="77">
          <cell r="D77" t="str">
            <v/>
          </cell>
        </row>
        <row r="78">
          <cell r="D78" t="str">
            <v/>
          </cell>
        </row>
        <row r="79">
          <cell r="D79" t="str">
            <v/>
          </cell>
        </row>
        <row r="80">
          <cell r="D80" t="str">
            <v/>
          </cell>
        </row>
        <row r="81">
          <cell r="D81" t="str">
            <v/>
          </cell>
        </row>
        <row r="82">
          <cell r="D82" t="str">
            <v/>
          </cell>
        </row>
        <row r="83">
          <cell r="D83" t="str">
            <v/>
          </cell>
        </row>
        <row r="84">
          <cell r="D84" t="str">
            <v/>
          </cell>
        </row>
        <row r="85">
          <cell r="D85" t="str">
            <v/>
          </cell>
        </row>
        <row r="86">
          <cell r="D86" t="str">
            <v/>
          </cell>
        </row>
        <row r="87">
          <cell r="D87" t="str">
            <v/>
          </cell>
        </row>
        <row r="88">
          <cell r="D88" t="str">
            <v/>
          </cell>
        </row>
        <row r="89">
          <cell r="D89" t="str">
            <v/>
          </cell>
        </row>
        <row r="90">
          <cell r="D90" t="str">
            <v/>
          </cell>
        </row>
        <row r="91">
          <cell r="D91" t="str">
            <v/>
          </cell>
        </row>
        <row r="92">
          <cell r="D92" t="str">
            <v/>
          </cell>
        </row>
        <row r="93">
          <cell r="D93" t="str">
            <v/>
          </cell>
        </row>
        <row r="94">
          <cell r="D94" t="str">
            <v/>
          </cell>
        </row>
        <row r="95">
          <cell r="D95" t="str">
            <v/>
          </cell>
        </row>
        <row r="96">
          <cell r="D96" t="str">
            <v/>
          </cell>
        </row>
        <row r="97">
          <cell r="D97" t="str">
            <v/>
          </cell>
        </row>
        <row r="98">
          <cell r="D98" t="str">
            <v/>
          </cell>
        </row>
        <row r="99">
          <cell r="D99" t="str">
            <v/>
          </cell>
        </row>
        <row r="100">
          <cell r="D100" t="str">
            <v/>
          </cell>
        </row>
      </sheetData>
      <sheetData sheetId="3">
        <row r="2">
          <cell r="C2" t="str">
            <v>Správa železnic, státní organizace</v>
          </cell>
        </row>
        <row r="3">
          <cell r="C3" t="str">
            <v/>
          </cell>
        </row>
        <row r="4">
          <cell r="C4" t="str">
            <v/>
          </cell>
        </row>
        <row r="5">
          <cell r="C5" t="str">
            <v/>
          </cell>
        </row>
        <row r="6">
          <cell r="C6" t="str">
            <v/>
          </cell>
        </row>
        <row r="7">
          <cell r="C7" t="str">
            <v/>
          </cell>
        </row>
        <row r="8">
          <cell r="C8" t="str">
            <v/>
          </cell>
        </row>
        <row r="9">
          <cell r="C9" t="str">
            <v/>
          </cell>
        </row>
        <row r="10">
          <cell r="C10" t="str">
            <v/>
          </cell>
        </row>
        <row r="11">
          <cell r="C11" t="str">
            <v/>
          </cell>
        </row>
        <row r="12">
          <cell r="C12" t="str">
            <v/>
          </cell>
        </row>
        <row r="13">
          <cell r="C13" t="str">
            <v/>
          </cell>
        </row>
        <row r="14">
          <cell r="C14" t="str">
            <v/>
          </cell>
        </row>
        <row r="15">
          <cell r="C15" t="str">
            <v/>
          </cell>
        </row>
        <row r="16">
          <cell r="C16" t="str">
            <v/>
          </cell>
        </row>
        <row r="17">
          <cell r="C17" t="str">
            <v/>
          </cell>
        </row>
        <row r="18">
          <cell r="C18" t="str">
            <v/>
          </cell>
        </row>
        <row r="19">
          <cell r="C19" t="str">
            <v/>
          </cell>
        </row>
        <row r="20">
          <cell r="C20" t="str">
            <v/>
          </cell>
        </row>
        <row r="21">
          <cell r="C21" t="str">
            <v/>
          </cell>
        </row>
        <row r="22">
          <cell r="C22" t="str">
            <v/>
          </cell>
        </row>
        <row r="23">
          <cell r="C23" t="str">
            <v/>
          </cell>
        </row>
        <row r="24">
          <cell r="C24" t="str">
            <v/>
          </cell>
        </row>
        <row r="25">
          <cell r="C25" t="str">
            <v/>
          </cell>
        </row>
        <row r="26">
          <cell r="C26" t="str">
            <v/>
          </cell>
        </row>
        <row r="27">
          <cell r="C27" t="str">
            <v/>
          </cell>
        </row>
        <row r="28">
          <cell r="C28" t="str">
            <v/>
          </cell>
        </row>
        <row r="29">
          <cell r="C29" t="str">
            <v/>
          </cell>
        </row>
        <row r="30">
          <cell r="C30" t="str">
            <v/>
          </cell>
        </row>
        <row r="31">
          <cell r="C31" t="str">
            <v/>
          </cell>
        </row>
        <row r="32">
          <cell r="C32" t="str">
            <v/>
          </cell>
        </row>
        <row r="33">
          <cell r="C33" t="str">
            <v/>
          </cell>
        </row>
        <row r="34">
          <cell r="C34" t="str">
            <v/>
          </cell>
        </row>
        <row r="35">
          <cell r="C35" t="str">
            <v/>
          </cell>
        </row>
        <row r="36">
          <cell r="C36" t="str">
            <v/>
          </cell>
        </row>
        <row r="37">
          <cell r="C37" t="str">
            <v/>
          </cell>
        </row>
        <row r="38">
          <cell r="C38" t="str">
            <v/>
          </cell>
        </row>
        <row r="39">
          <cell r="C39" t="str">
            <v/>
          </cell>
        </row>
        <row r="40">
          <cell r="C40" t="str">
            <v/>
          </cell>
        </row>
        <row r="41">
          <cell r="C41" t="str">
            <v/>
          </cell>
        </row>
        <row r="42">
          <cell r="C42" t="str">
            <v/>
          </cell>
        </row>
        <row r="43">
          <cell r="C43" t="str">
            <v/>
          </cell>
        </row>
        <row r="44">
          <cell r="C44" t="str">
            <v/>
          </cell>
        </row>
        <row r="45">
          <cell r="C45" t="str">
            <v/>
          </cell>
        </row>
        <row r="46">
          <cell r="C46" t="str">
            <v/>
          </cell>
        </row>
        <row r="47">
          <cell r="C47" t="str">
            <v/>
          </cell>
        </row>
        <row r="48">
          <cell r="C48" t="str">
            <v/>
          </cell>
        </row>
        <row r="49">
          <cell r="C49" t="str">
            <v/>
          </cell>
        </row>
        <row r="50">
          <cell r="C50" t="str">
            <v/>
          </cell>
        </row>
        <row r="51">
          <cell r="C51" t="str">
            <v/>
          </cell>
        </row>
        <row r="52">
          <cell r="C52" t="str">
            <v/>
          </cell>
        </row>
        <row r="53">
          <cell r="C53" t="str">
            <v/>
          </cell>
        </row>
        <row r="54">
          <cell r="C54" t="str">
            <v/>
          </cell>
        </row>
        <row r="55">
          <cell r="C55" t="str">
            <v/>
          </cell>
        </row>
        <row r="56">
          <cell r="C56" t="str">
            <v/>
          </cell>
        </row>
        <row r="57">
          <cell r="C57" t="str">
            <v/>
          </cell>
        </row>
        <row r="58">
          <cell r="C58" t="str">
            <v/>
          </cell>
        </row>
        <row r="59">
          <cell r="C59" t="str">
            <v/>
          </cell>
        </row>
        <row r="60">
          <cell r="C60" t="str">
            <v/>
          </cell>
        </row>
        <row r="61">
          <cell r="C61" t="str">
            <v/>
          </cell>
        </row>
        <row r="62">
          <cell r="C62" t="str">
            <v/>
          </cell>
        </row>
        <row r="63">
          <cell r="C63" t="str">
            <v/>
          </cell>
        </row>
        <row r="64">
          <cell r="C64" t="str">
            <v/>
          </cell>
        </row>
        <row r="65">
          <cell r="C65" t="str">
            <v/>
          </cell>
        </row>
        <row r="66">
          <cell r="C66" t="str">
            <v/>
          </cell>
        </row>
        <row r="67">
          <cell r="C67" t="str">
            <v/>
          </cell>
        </row>
        <row r="68">
          <cell r="C68" t="str">
            <v/>
          </cell>
        </row>
        <row r="69">
          <cell r="C69" t="str">
            <v/>
          </cell>
        </row>
        <row r="70">
          <cell r="C70" t="str">
            <v/>
          </cell>
        </row>
        <row r="71">
          <cell r="C71" t="str">
            <v/>
          </cell>
        </row>
        <row r="72">
          <cell r="C72" t="str">
            <v/>
          </cell>
        </row>
        <row r="73">
          <cell r="C73" t="str">
            <v/>
          </cell>
        </row>
        <row r="74">
          <cell r="C74" t="str">
            <v/>
          </cell>
        </row>
        <row r="75">
          <cell r="C75" t="str">
            <v/>
          </cell>
        </row>
        <row r="76">
          <cell r="C76" t="str">
            <v/>
          </cell>
        </row>
        <row r="77">
          <cell r="C77" t="str">
            <v/>
          </cell>
        </row>
        <row r="78">
          <cell r="C78" t="str">
            <v/>
          </cell>
        </row>
        <row r="79">
          <cell r="C79" t="str">
            <v/>
          </cell>
        </row>
        <row r="80">
          <cell r="C80" t="str">
            <v/>
          </cell>
        </row>
        <row r="81">
          <cell r="C81" t="str">
            <v/>
          </cell>
        </row>
        <row r="82">
          <cell r="C82" t="str">
            <v/>
          </cell>
        </row>
        <row r="83">
          <cell r="C83" t="str">
            <v/>
          </cell>
        </row>
        <row r="84">
          <cell r="C84" t="str">
            <v/>
          </cell>
        </row>
        <row r="85">
          <cell r="C85" t="str">
            <v/>
          </cell>
        </row>
        <row r="86">
          <cell r="C86" t="str">
            <v/>
          </cell>
        </row>
        <row r="87">
          <cell r="C87" t="str">
            <v/>
          </cell>
        </row>
        <row r="88">
          <cell r="C88" t="str">
            <v/>
          </cell>
        </row>
        <row r="89">
          <cell r="C89" t="str">
            <v/>
          </cell>
        </row>
        <row r="90">
          <cell r="C90" t="str">
            <v/>
          </cell>
        </row>
        <row r="91">
          <cell r="C91" t="str">
            <v/>
          </cell>
        </row>
        <row r="92">
          <cell r="C92" t="str">
            <v/>
          </cell>
        </row>
        <row r="93">
          <cell r="C93" t="str">
            <v/>
          </cell>
        </row>
        <row r="94">
          <cell r="C94" t="str">
            <v/>
          </cell>
        </row>
        <row r="95">
          <cell r="C95" t="str">
            <v/>
          </cell>
        </row>
        <row r="96">
          <cell r="C96" t="str">
            <v/>
          </cell>
        </row>
        <row r="97">
          <cell r="C97" t="str">
            <v/>
          </cell>
        </row>
        <row r="98">
          <cell r="C98" t="str">
            <v/>
          </cell>
        </row>
        <row r="99">
          <cell r="C99" t="str">
            <v/>
          </cell>
        </row>
        <row r="100">
          <cell r="C100" t="str">
            <v/>
          </cell>
        </row>
      </sheetData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C3A47-38B8-4063-875B-6D57C68CAA7D}">
  <sheetPr>
    <pageSetUpPr fitToPage="1"/>
  </sheetPr>
  <dimension ref="A2:P39"/>
  <sheetViews>
    <sheetView showGridLines="0" view="pageBreakPreview" zoomScale="60" zoomScaleNormal="77" workbookViewId="0">
      <selection activeCell="X38" sqref="X38"/>
    </sheetView>
  </sheetViews>
  <sheetFormatPr defaultRowHeight="15" x14ac:dyDescent="0.2"/>
  <cols>
    <col min="1" max="1" width="23.375" style="1" customWidth="1"/>
    <col min="2" max="16384" width="9" style="1"/>
  </cols>
  <sheetData>
    <row r="2" spans="1:10" ht="15.75" x14ac:dyDescent="0.25">
      <c r="G2" s="155"/>
      <c r="J2" s="156"/>
    </row>
    <row r="6" spans="1:10" ht="18" customHeight="1" x14ac:dyDescent="0.25">
      <c r="A6" s="157"/>
      <c r="B6" s="32"/>
      <c r="C6" s="32"/>
      <c r="D6" s="32"/>
      <c r="E6" s="32"/>
      <c r="F6" s="32"/>
      <c r="G6" s="32"/>
      <c r="H6" s="32"/>
      <c r="I6" s="32"/>
      <c r="J6" s="32"/>
    </row>
    <row r="29" spans="1:16" s="159" customFormat="1" ht="30.75" x14ac:dyDescent="0.4">
      <c r="A29" s="161" t="s">
        <v>112</v>
      </c>
      <c r="B29" s="161"/>
      <c r="C29" s="161"/>
      <c r="D29" s="161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1"/>
    </row>
    <row r="34" spans="1:16" ht="23.25" x14ac:dyDescent="0.35">
      <c r="G34" s="160" t="s">
        <v>60</v>
      </c>
      <c r="H34" s="158"/>
    </row>
    <row r="39" spans="1:16" ht="24" x14ac:dyDescent="0.35">
      <c r="A39" s="162" t="s">
        <v>74</v>
      </c>
      <c r="B39" s="162"/>
      <c r="C39" s="162"/>
      <c r="D39" s="162"/>
      <c r="E39" s="162"/>
      <c r="F39" s="162"/>
      <c r="G39" s="162"/>
      <c r="H39" s="162"/>
      <c r="I39" s="162"/>
      <c r="J39" s="162"/>
      <c r="K39" s="162"/>
      <c r="L39" s="162"/>
      <c r="M39" s="162"/>
      <c r="N39" s="162"/>
      <c r="O39" s="162"/>
      <c r="P39" s="162"/>
    </row>
  </sheetData>
  <mergeCells count="2">
    <mergeCell ref="A29:P29"/>
    <mergeCell ref="A39:P39"/>
  </mergeCells>
  <pageMargins left="0.70866141732283472" right="0.70866141732283472" top="0.78740157480314965" bottom="0.78740157480314965" header="0.31496062992125984" footer="0.31496062992125984"/>
  <pageSetup paperSize="9" scale="5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61253-0F04-7846-A6DF-1B0B15552E5F}">
  <sheetPr>
    <pageSetUpPr fitToPage="1"/>
  </sheetPr>
  <dimension ref="A1:Y59"/>
  <sheetViews>
    <sheetView topLeftCell="E1" zoomScale="60" zoomScaleNormal="60" workbookViewId="0">
      <pane ySplit="3" topLeftCell="A4" activePane="bottomLeft" state="frozen"/>
      <selection activeCell="X38" sqref="X38"/>
      <selection pane="bottomLeft" activeCell="X38" sqref="X38"/>
    </sheetView>
  </sheetViews>
  <sheetFormatPr defaultColWidth="10.875" defaultRowHeight="15" x14ac:dyDescent="0.2"/>
  <cols>
    <col min="1" max="1" width="45.5" style="1" customWidth="1"/>
    <col min="2" max="2" width="16" style="1" customWidth="1"/>
    <col min="3" max="3" width="15.625" style="1" bestFit="1" customWidth="1"/>
    <col min="4" max="4" width="14.125" style="1" customWidth="1"/>
    <col min="5" max="6" width="10.125" style="1" bestFit="1" customWidth="1"/>
    <col min="7" max="7" width="10.625" style="1" customWidth="1"/>
    <col min="8" max="8" width="16.125" style="1" customWidth="1"/>
    <col min="9" max="9" width="28.875" style="1" customWidth="1"/>
    <col min="10" max="10" width="34.875" style="1" customWidth="1"/>
    <col min="11" max="12" width="7.125" style="1" bestFit="1" customWidth="1"/>
    <col min="13" max="14" width="21.375" style="1" customWidth="1"/>
    <col min="15" max="15" width="15.625" style="23" customWidth="1"/>
    <col min="16" max="17" width="17.625" style="1" customWidth="1"/>
    <col min="18" max="18" width="20.625" style="1" customWidth="1"/>
    <col min="19" max="19" width="13" style="1" bestFit="1" customWidth="1"/>
    <col min="20" max="20" width="31.5" style="1" customWidth="1"/>
    <col min="21" max="21" width="13.5" style="3" customWidth="1"/>
    <col min="22" max="22" width="10" style="1" customWidth="1"/>
    <col min="23" max="24" width="12.875" style="6" customWidth="1"/>
    <col min="25" max="25" width="55.375" style="1" customWidth="1"/>
    <col min="26" max="16384" width="10.875" style="1"/>
  </cols>
  <sheetData>
    <row r="1" spans="1:25" s="22" customFormat="1" ht="39.950000000000003" customHeight="1" thickBot="1" x14ac:dyDescent="0.3">
      <c r="A1" s="45" t="s">
        <v>60</v>
      </c>
      <c r="B1" s="43" t="s">
        <v>74</v>
      </c>
      <c r="C1" s="43"/>
      <c r="O1" s="47" t="s">
        <v>30</v>
      </c>
      <c r="P1" s="47" t="s">
        <v>31</v>
      </c>
      <c r="T1" s="100" t="s">
        <v>72</v>
      </c>
      <c r="U1" s="101"/>
      <c r="V1" s="102"/>
      <c r="W1" s="103">
        <v>1</v>
      </c>
      <c r="X1" s="40"/>
    </row>
    <row r="2" spans="1:25" s="39" customFormat="1" ht="39.950000000000003" customHeight="1" thickBot="1" x14ac:dyDescent="0.35">
      <c r="A2" s="166" t="s">
        <v>75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  <c r="W2" s="167"/>
      <c r="X2" s="167"/>
      <c r="Y2" s="168"/>
    </row>
    <row r="3" spans="1:25" s="22" customFormat="1" ht="61.5" customHeight="1" thickBot="1" x14ac:dyDescent="0.3">
      <c r="A3" s="92" t="s">
        <v>48</v>
      </c>
      <c r="B3" s="93" t="s">
        <v>1</v>
      </c>
      <c r="C3" s="94" t="s">
        <v>2</v>
      </c>
      <c r="D3" s="94" t="s">
        <v>52</v>
      </c>
      <c r="E3" s="95" t="s">
        <v>3</v>
      </c>
      <c r="F3" s="95" t="s">
        <v>4</v>
      </c>
      <c r="G3" s="95" t="s">
        <v>50</v>
      </c>
      <c r="H3" s="94" t="s">
        <v>57</v>
      </c>
      <c r="I3" s="94" t="s">
        <v>5</v>
      </c>
      <c r="J3" s="94" t="s">
        <v>6</v>
      </c>
      <c r="K3" s="94" t="s">
        <v>7</v>
      </c>
      <c r="L3" s="94" t="s">
        <v>8</v>
      </c>
      <c r="M3" s="94" t="s">
        <v>69</v>
      </c>
      <c r="N3" s="94" t="s">
        <v>44</v>
      </c>
      <c r="O3" s="94" t="s">
        <v>63</v>
      </c>
      <c r="P3" s="96" t="s">
        <v>70</v>
      </c>
      <c r="Q3" s="97" t="s">
        <v>71</v>
      </c>
      <c r="R3" s="96" t="s">
        <v>51</v>
      </c>
      <c r="S3" s="94" t="s">
        <v>9</v>
      </c>
      <c r="T3" s="94" t="s">
        <v>10</v>
      </c>
      <c r="U3" s="94" t="s">
        <v>11</v>
      </c>
      <c r="V3" s="94" t="s">
        <v>12</v>
      </c>
      <c r="W3" s="93" t="s">
        <v>53</v>
      </c>
      <c r="X3" s="93" t="s">
        <v>113</v>
      </c>
      <c r="Y3" s="98" t="s">
        <v>13</v>
      </c>
    </row>
    <row r="4" spans="1:25" s="7" customFormat="1" ht="25.5" customHeight="1" x14ac:dyDescent="0.25">
      <c r="A4" s="49"/>
      <c r="B4" s="50"/>
      <c r="C4" s="51"/>
      <c r="D4" s="34"/>
      <c r="E4" s="52"/>
      <c r="F4" s="52"/>
      <c r="G4" s="52"/>
      <c r="H4" s="34"/>
      <c r="I4" s="34"/>
      <c r="J4" s="34"/>
      <c r="K4" s="53"/>
      <c r="L4" s="53"/>
      <c r="M4" s="54"/>
      <c r="N4" s="54"/>
      <c r="O4" s="55"/>
      <c r="P4" s="54"/>
      <c r="Q4" s="27">
        <f>IF(O4=$O$1,IF((N4-R4)=-P4,0,N4-R4+P4),N4-R4)</f>
        <v>0</v>
      </c>
      <c r="R4" s="72"/>
      <c r="S4" s="34"/>
      <c r="T4" s="34"/>
      <c r="U4" s="34"/>
      <c r="V4" s="34"/>
      <c r="W4" s="35"/>
      <c r="X4" s="89"/>
      <c r="Y4" s="36"/>
    </row>
    <row r="5" spans="1:25" s="7" customFormat="1" ht="15.75" x14ac:dyDescent="0.25">
      <c r="A5" s="56"/>
      <c r="B5" s="57"/>
      <c r="C5" s="58"/>
      <c r="D5" s="25"/>
      <c r="E5" s="59"/>
      <c r="F5" s="59"/>
      <c r="G5" s="59"/>
      <c r="H5" s="25"/>
      <c r="I5" s="25"/>
      <c r="J5" s="25"/>
      <c r="K5" s="60"/>
      <c r="L5" s="60"/>
      <c r="M5" s="27"/>
      <c r="N5" s="27"/>
      <c r="O5" s="61"/>
      <c r="P5" s="27"/>
      <c r="Q5" s="27">
        <f t="shared" ref="Q5:Q22" si="0">IF(O5=$O$1,IF((N5-R5)=-P5,0,N5-R5+P5),N5-R5)</f>
        <v>0</v>
      </c>
      <c r="R5" s="73"/>
      <c r="S5" s="25"/>
      <c r="T5" s="25"/>
      <c r="U5" s="25"/>
      <c r="V5" s="25"/>
      <c r="W5" s="28"/>
      <c r="X5" s="90"/>
      <c r="Y5" s="29"/>
    </row>
    <row r="6" spans="1:25" s="7" customFormat="1" ht="15.75" x14ac:dyDescent="0.25">
      <c r="A6" s="56"/>
      <c r="B6" s="57"/>
      <c r="C6" s="58"/>
      <c r="D6" s="25"/>
      <c r="E6" s="59"/>
      <c r="F6" s="59"/>
      <c r="G6" s="59"/>
      <c r="H6" s="25"/>
      <c r="I6" s="25"/>
      <c r="J6" s="25"/>
      <c r="K6" s="60"/>
      <c r="L6" s="60"/>
      <c r="M6" s="27"/>
      <c r="N6" s="27"/>
      <c r="O6" s="61"/>
      <c r="P6" s="27"/>
      <c r="Q6" s="27">
        <f t="shared" si="0"/>
        <v>0</v>
      </c>
      <c r="R6" s="73"/>
      <c r="S6" s="25"/>
      <c r="T6" s="25"/>
      <c r="U6" s="25"/>
      <c r="V6" s="25"/>
      <c r="W6" s="28"/>
      <c r="X6" s="90"/>
      <c r="Y6" s="29"/>
    </row>
    <row r="7" spans="1:25" s="7" customFormat="1" ht="15.75" x14ac:dyDescent="0.25">
      <c r="A7" s="56"/>
      <c r="B7" s="57"/>
      <c r="C7" s="58"/>
      <c r="D7" s="25"/>
      <c r="E7" s="59"/>
      <c r="F7" s="59"/>
      <c r="G7" s="59"/>
      <c r="H7" s="25"/>
      <c r="I7" s="25"/>
      <c r="J7" s="25"/>
      <c r="K7" s="60"/>
      <c r="L7" s="60"/>
      <c r="M7" s="27"/>
      <c r="N7" s="27"/>
      <c r="O7" s="61"/>
      <c r="P7" s="27"/>
      <c r="Q7" s="27">
        <f t="shared" si="0"/>
        <v>0</v>
      </c>
      <c r="R7" s="73"/>
      <c r="S7" s="25"/>
      <c r="T7" s="25"/>
      <c r="U7" s="25"/>
      <c r="V7" s="25"/>
      <c r="W7" s="28"/>
      <c r="X7" s="90"/>
      <c r="Y7" s="29"/>
    </row>
    <row r="8" spans="1:25" s="7" customFormat="1" ht="15.75" x14ac:dyDescent="0.25">
      <c r="A8" s="56"/>
      <c r="B8" s="57"/>
      <c r="C8" s="58"/>
      <c r="D8" s="25"/>
      <c r="E8" s="59"/>
      <c r="F8" s="59"/>
      <c r="G8" s="59"/>
      <c r="H8" s="25"/>
      <c r="I8" s="25"/>
      <c r="J8" s="25"/>
      <c r="K8" s="60"/>
      <c r="L8" s="60"/>
      <c r="M8" s="27"/>
      <c r="N8" s="27"/>
      <c r="O8" s="63"/>
      <c r="P8" s="27"/>
      <c r="Q8" s="27">
        <f t="shared" si="0"/>
        <v>0</v>
      </c>
      <c r="R8" s="73"/>
      <c r="S8" s="25"/>
      <c r="T8" s="25"/>
      <c r="U8" s="25"/>
      <c r="V8" s="25"/>
      <c r="W8" s="28"/>
      <c r="X8" s="90"/>
      <c r="Y8" s="29"/>
    </row>
    <row r="9" spans="1:25" s="7" customFormat="1" ht="15.75" x14ac:dyDescent="0.25">
      <c r="A9" s="56"/>
      <c r="B9" s="57"/>
      <c r="C9" s="58"/>
      <c r="D9" s="25"/>
      <c r="E9" s="59"/>
      <c r="F9" s="59"/>
      <c r="G9" s="59"/>
      <c r="H9" s="25"/>
      <c r="I9" s="25"/>
      <c r="J9" s="25"/>
      <c r="K9" s="60"/>
      <c r="L9" s="60"/>
      <c r="M9" s="27"/>
      <c r="N9" s="27"/>
      <c r="O9" s="63"/>
      <c r="P9" s="27"/>
      <c r="Q9" s="27">
        <f t="shared" si="0"/>
        <v>0</v>
      </c>
      <c r="R9" s="73"/>
      <c r="S9" s="25"/>
      <c r="T9" s="25"/>
      <c r="U9" s="25"/>
      <c r="V9" s="25"/>
      <c r="W9" s="28"/>
      <c r="X9" s="90"/>
      <c r="Y9" s="29"/>
    </row>
    <row r="10" spans="1:25" s="7" customFormat="1" ht="15.75" x14ac:dyDescent="0.25">
      <c r="A10" s="56"/>
      <c r="B10" s="57"/>
      <c r="C10" s="58"/>
      <c r="D10" s="25"/>
      <c r="E10" s="59"/>
      <c r="F10" s="59"/>
      <c r="G10" s="59"/>
      <c r="H10" s="25"/>
      <c r="I10" s="25"/>
      <c r="J10" s="25"/>
      <c r="K10" s="60"/>
      <c r="L10" s="60"/>
      <c r="M10" s="27"/>
      <c r="N10" s="27"/>
      <c r="O10" s="63"/>
      <c r="P10" s="27"/>
      <c r="Q10" s="27">
        <f t="shared" si="0"/>
        <v>0</v>
      </c>
      <c r="R10" s="73"/>
      <c r="S10" s="25"/>
      <c r="T10" s="25"/>
      <c r="U10" s="25"/>
      <c r="V10" s="25"/>
      <c r="W10" s="28"/>
      <c r="X10" s="90"/>
      <c r="Y10" s="29"/>
    </row>
    <row r="11" spans="1:25" s="7" customFormat="1" ht="15.75" x14ac:dyDescent="0.25">
      <c r="A11" s="56"/>
      <c r="B11" s="57"/>
      <c r="C11" s="58"/>
      <c r="D11" s="25"/>
      <c r="E11" s="59"/>
      <c r="F11" s="59"/>
      <c r="G11" s="59"/>
      <c r="H11" s="25"/>
      <c r="I11" s="25"/>
      <c r="J11" s="64"/>
      <c r="K11" s="60"/>
      <c r="L11" s="60"/>
      <c r="M11" s="27"/>
      <c r="N11" s="27"/>
      <c r="O11" s="63"/>
      <c r="P11" s="27"/>
      <c r="Q11" s="27">
        <f t="shared" si="0"/>
        <v>0</v>
      </c>
      <c r="R11" s="73"/>
      <c r="S11" s="25"/>
      <c r="T11" s="25"/>
      <c r="U11" s="25"/>
      <c r="V11" s="25"/>
      <c r="W11" s="28"/>
      <c r="X11" s="90"/>
      <c r="Y11" s="29"/>
    </row>
    <row r="12" spans="1:25" s="7" customFormat="1" ht="15.75" x14ac:dyDescent="0.25">
      <c r="A12" s="56"/>
      <c r="B12" s="57"/>
      <c r="C12" s="58"/>
      <c r="D12" s="25"/>
      <c r="E12" s="59"/>
      <c r="F12" s="59"/>
      <c r="G12" s="59"/>
      <c r="H12" s="25"/>
      <c r="I12" s="25"/>
      <c r="J12" s="64"/>
      <c r="K12" s="60"/>
      <c r="L12" s="60"/>
      <c r="M12" s="65"/>
      <c r="N12" s="65"/>
      <c r="O12" s="63"/>
      <c r="P12" s="65"/>
      <c r="Q12" s="27">
        <f t="shared" si="0"/>
        <v>0</v>
      </c>
      <c r="R12" s="73"/>
      <c r="S12" s="25"/>
      <c r="T12" s="25"/>
      <c r="U12" s="25"/>
      <c r="V12" s="25"/>
      <c r="W12" s="28"/>
      <c r="X12" s="90"/>
      <c r="Y12" s="29"/>
    </row>
    <row r="13" spans="1:25" s="7" customFormat="1" ht="15.75" x14ac:dyDescent="0.25">
      <c r="A13" s="56"/>
      <c r="B13" s="57"/>
      <c r="C13" s="58"/>
      <c r="D13" s="25"/>
      <c r="E13" s="59"/>
      <c r="F13" s="59"/>
      <c r="G13" s="59"/>
      <c r="H13" s="25"/>
      <c r="I13" s="25"/>
      <c r="J13" s="25"/>
      <c r="K13" s="60"/>
      <c r="L13" s="60"/>
      <c r="M13" s="27"/>
      <c r="N13" s="27"/>
      <c r="O13" s="63"/>
      <c r="P13" s="27"/>
      <c r="Q13" s="27">
        <f t="shared" si="0"/>
        <v>0</v>
      </c>
      <c r="R13" s="73"/>
      <c r="S13" s="25"/>
      <c r="T13" s="25"/>
      <c r="U13" s="25"/>
      <c r="V13" s="25"/>
      <c r="W13" s="28"/>
      <c r="X13" s="90"/>
      <c r="Y13" s="29"/>
    </row>
    <row r="14" spans="1:25" s="7" customFormat="1" ht="15.75" x14ac:dyDescent="0.25">
      <c r="A14" s="56"/>
      <c r="B14" s="57"/>
      <c r="C14" s="58"/>
      <c r="D14" s="25"/>
      <c r="E14" s="59"/>
      <c r="F14" s="59"/>
      <c r="G14" s="59"/>
      <c r="H14" s="25"/>
      <c r="I14" s="25"/>
      <c r="J14" s="25"/>
      <c r="K14" s="60"/>
      <c r="L14" s="60"/>
      <c r="M14" s="27"/>
      <c r="N14" s="27"/>
      <c r="O14" s="63"/>
      <c r="P14" s="27"/>
      <c r="Q14" s="27">
        <f t="shared" si="0"/>
        <v>0</v>
      </c>
      <c r="R14" s="73"/>
      <c r="S14" s="25"/>
      <c r="T14" s="25"/>
      <c r="U14" s="25"/>
      <c r="V14" s="25"/>
      <c r="W14" s="28"/>
      <c r="X14" s="90"/>
      <c r="Y14" s="29"/>
    </row>
    <row r="15" spans="1:25" s="7" customFormat="1" ht="15.75" x14ac:dyDescent="0.25">
      <c r="A15" s="56"/>
      <c r="B15" s="57"/>
      <c r="C15" s="58"/>
      <c r="D15" s="25"/>
      <c r="E15" s="59"/>
      <c r="F15" s="59"/>
      <c r="G15" s="59"/>
      <c r="H15" s="25"/>
      <c r="I15" s="25"/>
      <c r="J15" s="25"/>
      <c r="K15" s="60"/>
      <c r="L15" s="60"/>
      <c r="M15" s="27"/>
      <c r="N15" s="27"/>
      <c r="O15" s="62"/>
      <c r="P15" s="27"/>
      <c r="Q15" s="27">
        <f t="shared" si="0"/>
        <v>0</v>
      </c>
      <c r="R15" s="73"/>
      <c r="S15" s="25"/>
      <c r="T15" s="25"/>
      <c r="U15" s="25"/>
      <c r="V15" s="25"/>
      <c r="W15" s="28"/>
      <c r="X15" s="90"/>
      <c r="Y15" s="29"/>
    </row>
    <row r="16" spans="1:25" s="7" customFormat="1" ht="15.75" x14ac:dyDescent="0.25">
      <c r="A16" s="56"/>
      <c r="B16" s="57"/>
      <c r="C16" s="58"/>
      <c r="D16" s="25"/>
      <c r="E16" s="59"/>
      <c r="F16" s="59"/>
      <c r="G16" s="59"/>
      <c r="H16" s="25"/>
      <c r="I16" s="25"/>
      <c r="J16" s="25"/>
      <c r="K16" s="60"/>
      <c r="L16" s="60"/>
      <c r="M16" s="27"/>
      <c r="N16" s="27"/>
      <c r="O16" s="62"/>
      <c r="P16" s="27"/>
      <c r="Q16" s="27">
        <f t="shared" si="0"/>
        <v>0</v>
      </c>
      <c r="R16" s="73"/>
      <c r="S16" s="25"/>
      <c r="T16" s="25"/>
      <c r="U16" s="25"/>
      <c r="V16" s="25"/>
      <c r="W16" s="28"/>
      <c r="X16" s="90"/>
      <c r="Y16" s="29"/>
    </row>
    <row r="17" spans="1:25" s="7" customFormat="1" ht="15.75" x14ac:dyDescent="0.25">
      <c r="A17" s="56"/>
      <c r="B17" s="57"/>
      <c r="C17" s="58"/>
      <c r="D17" s="25"/>
      <c r="E17" s="59"/>
      <c r="F17" s="59"/>
      <c r="G17" s="59"/>
      <c r="H17" s="25"/>
      <c r="I17" s="25"/>
      <c r="J17" s="25"/>
      <c r="K17" s="60"/>
      <c r="L17" s="60"/>
      <c r="M17" s="27"/>
      <c r="N17" s="27"/>
      <c r="O17" s="62"/>
      <c r="P17" s="27"/>
      <c r="Q17" s="27">
        <f t="shared" si="0"/>
        <v>0</v>
      </c>
      <c r="R17" s="73"/>
      <c r="S17" s="25"/>
      <c r="T17" s="25"/>
      <c r="U17" s="25"/>
      <c r="V17" s="25"/>
      <c r="W17" s="28"/>
      <c r="X17" s="90"/>
      <c r="Y17" s="29"/>
    </row>
    <row r="18" spans="1:25" s="7" customFormat="1" ht="15.75" x14ac:dyDescent="0.25">
      <c r="A18" s="56"/>
      <c r="B18" s="57"/>
      <c r="C18" s="58"/>
      <c r="D18" s="25"/>
      <c r="E18" s="59"/>
      <c r="F18" s="59"/>
      <c r="G18" s="59"/>
      <c r="H18" s="25"/>
      <c r="I18" s="25"/>
      <c r="J18" s="25"/>
      <c r="K18" s="60"/>
      <c r="L18" s="60"/>
      <c r="M18" s="27"/>
      <c r="N18" s="27"/>
      <c r="O18" s="62"/>
      <c r="P18" s="27"/>
      <c r="Q18" s="27">
        <f t="shared" si="0"/>
        <v>0</v>
      </c>
      <c r="R18" s="73"/>
      <c r="S18" s="25"/>
      <c r="T18" s="25"/>
      <c r="U18" s="25"/>
      <c r="V18" s="25"/>
      <c r="W18" s="28"/>
      <c r="X18" s="90"/>
      <c r="Y18" s="29"/>
    </row>
    <row r="19" spans="1:25" s="7" customFormat="1" ht="15.75" x14ac:dyDescent="0.25">
      <c r="A19" s="56"/>
      <c r="B19" s="57"/>
      <c r="C19" s="58"/>
      <c r="D19" s="25"/>
      <c r="E19" s="59"/>
      <c r="F19" s="59"/>
      <c r="G19" s="25"/>
      <c r="H19" s="25"/>
      <c r="I19" s="25"/>
      <c r="J19" s="25"/>
      <c r="K19" s="60"/>
      <c r="L19" s="60"/>
      <c r="M19" s="27"/>
      <c r="N19" s="27"/>
      <c r="O19" s="62"/>
      <c r="P19" s="27"/>
      <c r="Q19" s="27">
        <f t="shared" si="0"/>
        <v>0</v>
      </c>
      <c r="R19" s="73"/>
      <c r="S19" s="25"/>
      <c r="T19" s="25"/>
      <c r="U19" s="25"/>
      <c r="V19" s="25"/>
      <c r="W19" s="28"/>
      <c r="X19" s="90"/>
      <c r="Y19" s="29"/>
    </row>
    <row r="20" spans="1:25" s="7" customFormat="1" ht="15.75" x14ac:dyDescent="0.25">
      <c r="A20" s="56"/>
      <c r="B20" s="57"/>
      <c r="C20" s="58"/>
      <c r="D20" s="25"/>
      <c r="E20" s="59"/>
      <c r="F20" s="59"/>
      <c r="G20" s="25"/>
      <c r="H20" s="25"/>
      <c r="I20" s="25"/>
      <c r="J20" s="25"/>
      <c r="K20" s="60"/>
      <c r="L20" s="60"/>
      <c r="M20" s="27"/>
      <c r="N20" s="27"/>
      <c r="O20" s="62"/>
      <c r="P20" s="27"/>
      <c r="Q20" s="27">
        <f t="shared" si="0"/>
        <v>0</v>
      </c>
      <c r="R20" s="73"/>
      <c r="S20" s="25"/>
      <c r="T20" s="25"/>
      <c r="U20" s="25"/>
      <c r="V20" s="25"/>
      <c r="W20" s="28"/>
      <c r="X20" s="90"/>
      <c r="Y20" s="29"/>
    </row>
    <row r="21" spans="1:25" s="7" customFormat="1" ht="15.75" x14ac:dyDescent="0.25">
      <c r="A21" s="56"/>
      <c r="B21" s="57"/>
      <c r="C21" s="58"/>
      <c r="D21" s="25"/>
      <c r="E21" s="59"/>
      <c r="F21" s="59"/>
      <c r="G21" s="59"/>
      <c r="H21" s="25"/>
      <c r="I21" s="25"/>
      <c r="J21" s="25"/>
      <c r="K21" s="60"/>
      <c r="L21" s="60"/>
      <c r="M21" s="27"/>
      <c r="N21" s="27"/>
      <c r="O21" s="62"/>
      <c r="P21" s="27"/>
      <c r="Q21" s="27">
        <f t="shared" si="0"/>
        <v>0</v>
      </c>
      <c r="R21" s="73"/>
      <c r="S21" s="25"/>
      <c r="T21" s="25"/>
      <c r="U21" s="25"/>
      <c r="V21" s="25"/>
      <c r="W21" s="28"/>
      <c r="X21" s="90"/>
      <c r="Y21" s="29"/>
    </row>
    <row r="22" spans="1:25" s="7" customFormat="1" ht="16.5" thickBot="1" x14ac:dyDescent="0.3">
      <c r="A22" s="66"/>
      <c r="B22" s="67"/>
      <c r="C22" s="68"/>
      <c r="D22" s="26"/>
      <c r="E22" s="69"/>
      <c r="F22" s="69"/>
      <c r="G22" s="69"/>
      <c r="H22" s="26"/>
      <c r="I22" s="26"/>
      <c r="J22" s="26"/>
      <c r="K22" s="70"/>
      <c r="L22" s="70"/>
      <c r="M22" s="30"/>
      <c r="N22" s="30"/>
      <c r="O22" s="71"/>
      <c r="P22" s="30"/>
      <c r="Q22" s="30">
        <f t="shared" si="0"/>
        <v>0</v>
      </c>
      <c r="R22" s="74"/>
      <c r="S22" s="26"/>
      <c r="T22" s="26"/>
      <c r="U22" s="26"/>
      <c r="V22" s="26"/>
      <c r="W22" s="37"/>
      <c r="X22" s="91"/>
      <c r="Y22" s="31"/>
    </row>
    <row r="23" spans="1:25" x14ac:dyDescent="0.2">
      <c r="O23" s="46"/>
    </row>
    <row r="24" spans="1:25" x14ac:dyDescent="0.2">
      <c r="O24" s="46"/>
      <c r="R24" s="8"/>
    </row>
    <row r="25" spans="1:25" x14ac:dyDescent="0.2">
      <c r="O25" s="46"/>
    </row>
    <row r="26" spans="1:25" ht="15.75" thickBot="1" x14ac:dyDescent="0.25">
      <c r="O26" s="46"/>
    </row>
    <row r="27" spans="1:25" ht="33.75" customHeight="1" thickBot="1" x14ac:dyDescent="0.25">
      <c r="A27" s="44" t="s">
        <v>61</v>
      </c>
      <c r="B27" s="41"/>
      <c r="C27" s="41"/>
      <c r="D27" s="42"/>
      <c r="E27" s="163">
        <f>SUM(R4:R22)</f>
        <v>0</v>
      </c>
      <c r="F27" s="164"/>
      <c r="G27" s="164"/>
      <c r="H27" s="165"/>
      <c r="O27" s="46"/>
      <c r="P27" s="6"/>
      <c r="R27" s="48"/>
    </row>
    <row r="28" spans="1:25" x14ac:dyDescent="0.2">
      <c r="O28" s="46"/>
      <c r="P28" s="6"/>
      <c r="R28" s="48"/>
    </row>
    <row r="29" spans="1:25" x14ac:dyDescent="0.2">
      <c r="O29" s="46"/>
      <c r="P29" s="6"/>
      <c r="R29" s="48"/>
    </row>
    <row r="30" spans="1:25" ht="20.25" x14ac:dyDescent="0.3">
      <c r="A30" s="2"/>
      <c r="O30" s="46"/>
      <c r="P30" s="6"/>
      <c r="R30" s="48"/>
    </row>
    <row r="31" spans="1:25" ht="20.25" x14ac:dyDescent="0.3">
      <c r="A31" s="2"/>
      <c r="O31" s="46"/>
      <c r="P31" s="6"/>
      <c r="R31" s="48"/>
    </row>
    <row r="32" spans="1:25" x14ac:dyDescent="0.2">
      <c r="O32" s="46"/>
      <c r="P32" s="6"/>
      <c r="R32" s="48"/>
    </row>
    <row r="33" spans="15:24" x14ac:dyDescent="0.2">
      <c r="O33" s="46"/>
      <c r="P33" s="6"/>
      <c r="R33" s="48"/>
    </row>
    <row r="34" spans="15:24" x14ac:dyDescent="0.2">
      <c r="P34" s="6"/>
      <c r="R34" s="48"/>
    </row>
    <row r="35" spans="15:24" x14ac:dyDescent="0.2">
      <c r="P35" s="6"/>
      <c r="R35" s="48"/>
    </row>
    <row r="36" spans="15:24" x14ac:dyDescent="0.2">
      <c r="P36" s="6"/>
      <c r="R36" s="48"/>
    </row>
    <row r="37" spans="15:24" x14ac:dyDescent="0.2">
      <c r="P37" s="6"/>
      <c r="R37" s="48"/>
    </row>
    <row r="38" spans="15:24" x14ac:dyDescent="0.2">
      <c r="P38" s="6"/>
      <c r="R38" s="48"/>
    </row>
    <row r="39" spans="15:24" x14ac:dyDescent="0.2">
      <c r="P39" s="6"/>
      <c r="R39" s="48"/>
    </row>
    <row r="40" spans="15:24" x14ac:dyDescent="0.2">
      <c r="P40" s="6"/>
      <c r="R40" s="48"/>
    </row>
    <row r="41" spans="15:24" x14ac:dyDescent="0.2">
      <c r="O41" s="1"/>
      <c r="U41" s="1"/>
      <c r="W41" s="1"/>
      <c r="X41" s="1"/>
    </row>
    <row r="42" spans="15:24" x14ac:dyDescent="0.2">
      <c r="P42" s="6"/>
      <c r="R42" s="48"/>
    </row>
    <row r="43" spans="15:24" x14ac:dyDescent="0.2">
      <c r="P43" s="6"/>
      <c r="R43" s="48"/>
    </row>
    <row r="44" spans="15:24" x14ac:dyDescent="0.2">
      <c r="P44" s="6"/>
      <c r="R44" s="48"/>
    </row>
    <row r="45" spans="15:24" x14ac:dyDescent="0.2">
      <c r="P45" s="6"/>
      <c r="R45" s="48"/>
    </row>
    <row r="46" spans="15:24" x14ac:dyDescent="0.2">
      <c r="P46" s="6"/>
      <c r="R46" s="48"/>
    </row>
    <row r="47" spans="15:24" x14ac:dyDescent="0.2">
      <c r="P47" s="6"/>
      <c r="R47" s="48"/>
    </row>
    <row r="48" spans="15:24" x14ac:dyDescent="0.2">
      <c r="P48" s="6"/>
      <c r="R48" s="48"/>
    </row>
    <row r="49" spans="16:18" x14ac:dyDescent="0.2">
      <c r="P49" s="6"/>
      <c r="R49" s="48"/>
    </row>
    <row r="50" spans="16:18" x14ac:dyDescent="0.2">
      <c r="P50" s="6"/>
      <c r="R50" s="48"/>
    </row>
    <row r="51" spans="16:18" x14ac:dyDescent="0.2">
      <c r="P51" s="6"/>
      <c r="R51" s="48"/>
    </row>
    <row r="52" spans="16:18" x14ac:dyDescent="0.2">
      <c r="P52" s="6"/>
      <c r="R52" s="48"/>
    </row>
    <row r="53" spans="16:18" x14ac:dyDescent="0.2">
      <c r="P53" s="6"/>
      <c r="R53" s="48"/>
    </row>
    <row r="54" spans="16:18" x14ac:dyDescent="0.2">
      <c r="P54" s="6"/>
      <c r="R54" s="48"/>
    </row>
    <row r="55" spans="16:18" x14ac:dyDescent="0.2">
      <c r="P55" s="6"/>
      <c r="R55" s="48"/>
    </row>
    <row r="56" spans="16:18" x14ac:dyDescent="0.2">
      <c r="P56" s="6"/>
      <c r="R56" s="48"/>
    </row>
    <row r="57" spans="16:18" x14ac:dyDescent="0.2">
      <c r="P57" s="6"/>
      <c r="R57" s="48"/>
    </row>
    <row r="58" spans="16:18" x14ac:dyDescent="0.2">
      <c r="P58" s="6"/>
      <c r="R58" s="48"/>
    </row>
    <row r="59" spans="16:18" x14ac:dyDescent="0.2">
      <c r="P59" s="6"/>
      <c r="R59" s="48"/>
    </row>
  </sheetData>
  <mergeCells count="2">
    <mergeCell ref="E27:H27"/>
    <mergeCell ref="A2:Y2"/>
  </mergeCells>
  <phoneticPr fontId="34" type="noConversion"/>
  <dataValidations count="1">
    <dataValidation type="list" allowBlank="1" showInputMessage="1" showErrorMessage="1" sqref="O4:O22" xr:uid="{C95328EB-C065-4863-BD1C-D5C68EE6AC0D}">
      <formula1>$O$1:$P$1</formula1>
    </dataValidation>
  </dataValidations>
  <pageMargins left="0.70866141732283472" right="0.70866141732283472" top="0.78740157480314965" bottom="0.78740157480314965" header="0.31496062992125984" footer="0.31496062992125984"/>
  <pageSetup paperSize="9" scale="24" orientation="landscape" r:id="rId1"/>
  <headerFooter>
    <oddFooter>Stránka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97548A-17AC-4B34-BD35-0181E3BA60CB}">
  <sheetPr>
    <pageSetUpPr fitToPage="1"/>
  </sheetPr>
  <dimension ref="A1:AP49"/>
  <sheetViews>
    <sheetView showGridLines="0" zoomScaleNormal="100" workbookViewId="0">
      <pane xSplit="2" ySplit="7" topLeftCell="C19" activePane="bottomRight" state="frozen"/>
      <selection activeCell="X38" sqref="X38"/>
      <selection pane="topRight" activeCell="X38" sqref="X38"/>
      <selection pane="bottomLeft" activeCell="X38" sqref="X38"/>
      <selection pane="bottomRight" activeCell="AI35" sqref="AI35"/>
    </sheetView>
  </sheetViews>
  <sheetFormatPr defaultColWidth="9" defaultRowHeight="15.75" outlineLevelCol="1" x14ac:dyDescent="0.25"/>
  <cols>
    <col min="1" max="1" width="9.5" style="1" bestFit="1" customWidth="1"/>
    <col min="2" max="3" width="29" style="3" customWidth="1"/>
    <col min="4" max="5" width="16" style="1" customWidth="1"/>
    <col min="6" max="6" width="12.125" style="1" customWidth="1"/>
    <col min="7" max="9" width="13.625" style="1" customWidth="1"/>
    <col min="10" max="10" width="23" style="1" customWidth="1"/>
    <col min="11" max="11" width="12.875" style="1" customWidth="1"/>
    <col min="12" max="12" width="15.375" style="1" customWidth="1"/>
    <col min="13" max="13" width="11.25" style="1" bestFit="1" customWidth="1"/>
    <col min="14" max="14" width="12" style="1" customWidth="1"/>
    <col min="15" max="15" width="18.375" style="1" customWidth="1"/>
    <col min="16" max="16" width="13.125" style="1" customWidth="1"/>
    <col min="17" max="18" width="12" style="1" customWidth="1"/>
    <col min="19" max="19" width="12.375" style="1" customWidth="1"/>
    <col min="20" max="20" width="11" style="1" bestFit="1" customWidth="1"/>
    <col min="21" max="21" width="9.5" style="1" bestFit="1" customWidth="1"/>
    <col min="22" max="22" width="24.375" style="1" bestFit="1" customWidth="1"/>
    <col min="23" max="23" width="32.625" style="1" customWidth="1"/>
    <col min="24" max="24" width="11.375" style="3" customWidth="1" outlineLevel="1" collapsed="1"/>
    <col min="25" max="25" width="11.375" style="3" customWidth="1" outlineLevel="1"/>
    <col min="26" max="26" width="11.375" style="1" customWidth="1" outlineLevel="1"/>
    <col min="27" max="27" width="12.875" style="1" customWidth="1" outlineLevel="1"/>
    <col min="28" max="28" width="16" style="1" customWidth="1" outlineLevel="1"/>
    <col min="29" max="29" width="9.375" style="1" customWidth="1" outlineLevel="1"/>
    <col min="30" max="30" width="9.875" style="1" customWidth="1" outlineLevel="1"/>
    <col min="31" max="31" width="12.125" style="1" customWidth="1" outlineLevel="1"/>
    <col min="32" max="32" width="20.125" style="1" customWidth="1" outlineLevel="1"/>
    <col min="33" max="33" width="22.125" style="1" customWidth="1" outlineLevel="1"/>
    <col min="34" max="35" width="32.625" style="3" customWidth="1" outlineLevel="1"/>
    <col min="40" max="40" width="25.875" style="1" customWidth="1"/>
    <col min="43" max="16384" width="9" style="1"/>
  </cols>
  <sheetData>
    <row r="1" spans="1:42" ht="20.25" x14ac:dyDescent="0.3">
      <c r="A1" s="2" t="str">
        <f>ŽoP!B1</f>
        <v>Program 11796 „Rozvoj a obnova materiálně technické základny Horské služby ČR, o.p.s. od roku 2025“</v>
      </c>
    </row>
    <row r="2" spans="1:42" ht="20.25" x14ac:dyDescent="0.3">
      <c r="A2" s="2"/>
    </row>
    <row r="3" spans="1:42" ht="18" x14ac:dyDescent="0.25">
      <c r="A3" s="32" t="s">
        <v>62</v>
      </c>
    </row>
    <row r="4" spans="1:42" ht="20.25" x14ac:dyDescent="0.3">
      <c r="A4" s="2"/>
    </row>
    <row r="5" spans="1:42" s="7" customFormat="1" ht="20.25" x14ac:dyDescent="0.25">
      <c r="A5" s="169" t="s">
        <v>62</v>
      </c>
      <c r="B5" s="169"/>
      <c r="C5" s="169"/>
      <c r="D5" s="169"/>
      <c r="E5" s="169"/>
      <c r="F5" s="169"/>
      <c r="G5" s="169"/>
      <c r="H5" s="169"/>
      <c r="I5" s="169"/>
      <c r="J5" s="169"/>
      <c r="K5" s="169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"/>
      <c r="AK5" s="16"/>
      <c r="AL5" s="16"/>
      <c r="AM5" s="16"/>
      <c r="AO5" s="16"/>
      <c r="AP5" s="16"/>
    </row>
    <row r="6" spans="1:42" s="7" customFormat="1" ht="20.25" x14ac:dyDescent="0.25">
      <c r="A6" s="169" t="s">
        <v>55</v>
      </c>
      <c r="B6" s="169"/>
      <c r="C6" s="169"/>
      <c r="D6" s="169"/>
      <c r="E6" s="169"/>
      <c r="F6" s="169"/>
      <c r="G6" s="169"/>
      <c r="H6" s="169"/>
      <c r="I6" s="169"/>
      <c r="J6" s="169"/>
      <c r="K6" s="169"/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70" t="s">
        <v>56</v>
      </c>
      <c r="Y6" s="170"/>
      <c r="Z6" s="170"/>
      <c r="AA6" s="170"/>
      <c r="AB6" s="170"/>
      <c r="AC6" s="170"/>
      <c r="AD6" s="170"/>
      <c r="AE6" s="170"/>
      <c r="AF6" s="170"/>
      <c r="AG6" s="170"/>
      <c r="AH6" s="170"/>
      <c r="AI6" s="170"/>
      <c r="AJ6" s="16"/>
      <c r="AK6" s="16"/>
      <c r="AL6" s="16"/>
      <c r="AM6" s="16"/>
      <c r="AO6" s="16"/>
      <c r="AP6" s="16"/>
    </row>
    <row r="7" spans="1:42" s="38" customFormat="1" ht="76.5" x14ac:dyDescent="0.25">
      <c r="A7" s="99" t="s">
        <v>20</v>
      </c>
      <c r="B7" s="99" t="s">
        <v>67</v>
      </c>
      <c r="C7" s="99" t="s">
        <v>73</v>
      </c>
      <c r="D7" s="99" t="s">
        <v>45</v>
      </c>
      <c r="E7" s="99" t="s">
        <v>64</v>
      </c>
      <c r="F7" s="99" t="s">
        <v>119</v>
      </c>
      <c r="G7" s="99" t="s">
        <v>35</v>
      </c>
      <c r="H7" s="99" t="s">
        <v>36</v>
      </c>
      <c r="I7" s="99" t="s">
        <v>29</v>
      </c>
      <c r="J7" s="99" t="s">
        <v>46</v>
      </c>
      <c r="K7" s="99" t="s">
        <v>23</v>
      </c>
      <c r="L7" s="99" t="s">
        <v>24</v>
      </c>
      <c r="M7" s="99" t="s">
        <v>27</v>
      </c>
      <c r="N7" s="99" t="s">
        <v>37</v>
      </c>
      <c r="O7" s="99" t="s">
        <v>32</v>
      </c>
      <c r="P7" s="99" t="s">
        <v>41</v>
      </c>
      <c r="Q7" s="99" t="s">
        <v>28</v>
      </c>
      <c r="R7" s="99" t="s">
        <v>33</v>
      </c>
      <c r="S7" s="99" t="s">
        <v>14</v>
      </c>
      <c r="T7" s="99" t="s">
        <v>15</v>
      </c>
      <c r="U7" s="99" t="s">
        <v>0</v>
      </c>
      <c r="V7" s="99" t="s">
        <v>16</v>
      </c>
      <c r="W7" s="99" t="s">
        <v>58</v>
      </c>
      <c r="X7" s="86" t="s">
        <v>49</v>
      </c>
      <c r="Y7" s="86" t="s">
        <v>68</v>
      </c>
      <c r="Z7" s="86" t="s">
        <v>47</v>
      </c>
      <c r="AA7" s="86" t="s">
        <v>21</v>
      </c>
      <c r="AB7" s="86" t="s">
        <v>43</v>
      </c>
      <c r="AC7" s="86" t="s">
        <v>65</v>
      </c>
      <c r="AD7" s="86" t="s">
        <v>66</v>
      </c>
      <c r="AE7" s="86" t="s">
        <v>98</v>
      </c>
      <c r="AF7" s="86" t="s">
        <v>111</v>
      </c>
      <c r="AG7" s="86" t="s">
        <v>121</v>
      </c>
      <c r="AH7" s="86" t="s">
        <v>34</v>
      </c>
      <c r="AI7" s="86" t="s">
        <v>59</v>
      </c>
    </row>
    <row r="8" spans="1:42" s="15" customFormat="1" x14ac:dyDescent="0.25">
      <c r="A8" s="9">
        <v>1</v>
      </c>
      <c r="B8" s="10"/>
      <c r="C8" s="9"/>
      <c r="D8" s="75"/>
      <c r="E8" s="75"/>
      <c r="F8" s="11"/>
      <c r="G8" s="76"/>
      <c r="H8" s="76"/>
      <c r="I8" s="20"/>
      <c r="J8" s="10"/>
      <c r="K8" s="9"/>
      <c r="L8" s="77"/>
      <c r="M8" s="9"/>
      <c r="N8" s="18"/>
      <c r="O8" s="14"/>
      <c r="P8" s="11"/>
      <c r="Q8" s="18"/>
      <c r="R8" s="14"/>
      <c r="S8" s="14"/>
      <c r="T8" s="14"/>
      <c r="U8" s="14"/>
      <c r="V8" s="9"/>
      <c r="W8" s="9"/>
      <c r="X8" s="10"/>
      <c r="Y8" s="10"/>
      <c r="Z8" s="11"/>
      <c r="AA8" s="76"/>
      <c r="AB8" s="76"/>
      <c r="AC8" s="78"/>
      <c r="AD8" s="78"/>
      <c r="AE8" s="78"/>
      <c r="AF8" s="78"/>
      <c r="AG8" s="78"/>
      <c r="AH8" s="10"/>
      <c r="AI8" s="10"/>
    </row>
    <row r="9" spans="1:42" s="15" customFormat="1" ht="51" customHeight="1" x14ac:dyDescent="0.25">
      <c r="A9" s="24">
        <f>A8+1</f>
        <v>2</v>
      </c>
      <c r="B9" s="79"/>
      <c r="C9" s="24"/>
      <c r="D9" s="80"/>
      <c r="E9" s="80"/>
      <c r="F9" s="11"/>
      <c r="G9" s="76"/>
      <c r="H9" s="76"/>
      <c r="I9" s="81"/>
      <c r="J9" s="10"/>
      <c r="K9" s="9"/>
      <c r="L9" s="77"/>
      <c r="M9" s="9"/>
      <c r="N9" s="18"/>
      <c r="O9" s="9"/>
      <c r="P9" s="11"/>
      <c r="Q9" s="9"/>
      <c r="R9" s="14"/>
      <c r="S9" s="14"/>
      <c r="T9" s="14"/>
      <c r="U9" s="14"/>
      <c r="V9" s="9"/>
      <c r="W9" s="9"/>
      <c r="X9" s="82"/>
      <c r="Y9" s="82"/>
      <c r="Z9" s="83"/>
      <c r="AA9" s="76"/>
      <c r="AB9" s="84"/>
      <c r="AC9" s="85"/>
      <c r="AD9" s="85"/>
      <c r="AE9" s="78"/>
      <c r="AF9" s="85"/>
      <c r="AG9" s="78"/>
      <c r="AH9" s="10"/>
      <c r="AI9" s="10"/>
    </row>
    <row r="10" spans="1:42" s="15" customFormat="1" x14ac:dyDescent="0.25">
      <c r="A10" s="24">
        <f t="shared" ref="A10:A27" si="0">A9+1</f>
        <v>3</v>
      </c>
      <c r="B10" s="79"/>
      <c r="C10" s="24"/>
      <c r="D10" s="80"/>
      <c r="E10" s="80"/>
      <c r="F10" s="11"/>
      <c r="G10" s="76"/>
      <c r="H10" s="76"/>
      <c r="I10" s="81"/>
      <c r="J10" s="10"/>
      <c r="K10" s="9"/>
      <c r="L10" s="77"/>
      <c r="M10" s="9"/>
      <c r="N10" s="18"/>
      <c r="O10" s="9"/>
      <c r="P10" s="11"/>
      <c r="Q10" s="9"/>
      <c r="R10" s="14"/>
      <c r="S10" s="14"/>
      <c r="T10" s="14"/>
      <c r="U10" s="14"/>
      <c r="V10" s="9"/>
      <c r="W10" s="9"/>
      <c r="X10" s="82"/>
      <c r="Y10" s="82"/>
      <c r="Z10" s="83"/>
      <c r="AA10" s="76"/>
      <c r="AB10" s="84"/>
      <c r="AC10" s="85"/>
      <c r="AD10" s="85"/>
      <c r="AE10" s="78"/>
      <c r="AF10" s="85"/>
      <c r="AG10" s="78"/>
      <c r="AH10" s="10"/>
      <c r="AI10" s="10"/>
    </row>
    <row r="11" spans="1:42" s="15" customFormat="1" ht="12.75" x14ac:dyDescent="0.25">
      <c r="A11" s="24">
        <f t="shared" si="0"/>
        <v>4</v>
      </c>
      <c r="B11" s="10"/>
      <c r="C11" s="9"/>
      <c r="D11" s="12"/>
      <c r="E11" s="12"/>
      <c r="F11" s="9"/>
      <c r="G11" s="12"/>
      <c r="H11" s="12"/>
      <c r="I11" s="13"/>
      <c r="J11" s="13"/>
      <c r="K11" s="9"/>
      <c r="L11" s="9"/>
      <c r="M11" s="9"/>
      <c r="N11" s="18"/>
      <c r="O11" s="9"/>
      <c r="P11" s="9"/>
      <c r="Q11" s="9"/>
      <c r="R11" s="9"/>
      <c r="S11" s="14"/>
      <c r="T11" s="14"/>
      <c r="U11" s="14"/>
      <c r="V11" s="14"/>
      <c r="W11" s="9"/>
      <c r="X11" s="10"/>
      <c r="Y11" s="10"/>
      <c r="Z11" s="11"/>
      <c r="AA11" s="12"/>
      <c r="AB11" s="12"/>
      <c r="AC11" s="5"/>
      <c r="AD11" s="5"/>
      <c r="AE11" s="5"/>
      <c r="AF11" s="5"/>
      <c r="AG11" s="5"/>
      <c r="AH11" s="10"/>
      <c r="AI11" s="10"/>
    </row>
    <row r="12" spans="1:42" s="15" customFormat="1" ht="12.75" x14ac:dyDescent="0.25">
      <c r="A12" s="24">
        <f t="shared" si="0"/>
        <v>5</v>
      </c>
      <c r="B12" s="10"/>
      <c r="C12" s="9"/>
      <c r="D12" s="12"/>
      <c r="E12" s="12"/>
      <c r="F12" s="9"/>
      <c r="G12" s="12"/>
      <c r="H12" s="12"/>
      <c r="I12" s="13"/>
      <c r="J12" s="13"/>
      <c r="K12" s="9"/>
      <c r="L12" s="9"/>
      <c r="M12" s="9"/>
      <c r="N12" s="18"/>
      <c r="O12" s="9"/>
      <c r="P12" s="9"/>
      <c r="Q12" s="9"/>
      <c r="R12" s="9"/>
      <c r="S12" s="14"/>
      <c r="T12" s="14"/>
      <c r="U12" s="14"/>
      <c r="V12" s="14"/>
      <c r="W12" s="9"/>
      <c r="X12" s="10"/>
      <c r="Y12" s="10"/>
      <c r="Z12" s="11"/>
      <c r="AA12" s="12"/>
      <c r="AB12" s="12"/>
      <c r="AC12" s="5"/>
      <c r="AD12" s="5"/>
      <c r="AE12" s="5"/>
      <c r="AF12" s="5"/>
      <c r="AG12" s="5"/>
      <c r="AH12" s="10"/>
      <c r="AI12" s="10"/>
    </row>
    <row r="13" spans="1:42" s="15" customFormat="1" ht="12.75" x14ac:dyDescent="0.25">
      <c r="A13" s="24">
        <f t="shared" si="0"/>
        <v>6</v>
      </c>
      <c r="B13" s="10"/>
      <c r="C13" s="9"/>
      <c r="D13" s="12"/>
      <c r="E13" s="12"/>
      <c r="F13" s="9"/>
      <c r="G13" s="12"/>
      <c r="H13" s="12"/>
      <c r="I13" s="13"/>
      <c r="J13" s="13"/>
      <c r="K13" s="9"/>
      <c r="L13" s="9"/>
      <c r="M13" s="9"/>
      <c r="N13" s="18"/>
      <c r="O13" s="9"/>
      <c r="P13" s="9"/>
      <c r="Q13" s="9"/>
      <c r="R13" s="10"/>
      <c r="S13" s="14"/>
      <c r="T13" s="14"/>
      <c r="U13" s="14"/>
      <c r="V13" s="14"/>
      <c r="W13" s="9"/>
      <c r="X13" s="10"/>
      <c r="Y13" s="10"/>
      <c r="Z13" s="11"/>
      <c r="AA13" s="12"/>
      <c r="AB13" s="12"/>
      <c r="AC13" s="5"/>
      <c r="AD13" s="5"/>
      <c r="AE13" s="5"/>
      <c r="AF13" s="5"/>
      <c r="AG13" s="5"/>
      <c r="AH13" s="10"/>
      <c r="AI13" s="10"/>
    </row>
    <row r="14" spans="1:42" s="15" customFormat="1" ht="12.75" x14ac:dyDescent="0.25">
      <c r="A14" s="24">
        <f t="shared" si="0"/>
        <v>7</v>
      </c>
      <c r="B14" s="10"/>
      <c r="C14" s="9"/>
      <c r="D14" s="12"/>
      <c r="E14" s="12"/>
      <c r="F14" s="9"/>
      <c r="G14" s="12"/>
      <c r="H14" s="12"/>
      <c r="I14" s="13"/>
      <c r="J14" s="13"/>
      <c r="K14" s="9"/>
      <c r="L14" s="9"/>
      <c r="M14" s="9"/>
      <c r="N14" s="18"/>
      <c r="O14" s="9"/>
      <c r="P14" s="9"/>
      <c r="Q14" s="9"/>
      <c r="R14" s="9"/>
      <c r="S14" s="14"/>
      <c r="T14" s="14"/>
      <c r="U14" s="14"/>
      <c r="V14" s="14"/>
      <c r="W14" s="9"/>
      <c r="X14" s="10"/>
      <c r="Y14" s="10"/>
      <c r="Z14" s="11"/>
      <c r="AA14" s="12"/>
      <c r="AB14" s="12"/>
      <c r="AC14" s="5"/>
      <c r="AD14" s="5"/>
      <c r="AE14" s="5"/>
      <c r="AF14" s="5"/>
      <c r="AG14" s="5"/>
      <c r="AH14" s="10"/>
      <c r="AI14" s="10"/>
    </row>
    <row r="15" spans="1:42" s="15" customFormat="1" x14ac:dyDescent="0.25">
      <c r="A15" s="24">
        <f t="shared" si="0"/>
        <v>8</v>
      </c>
      <c r="B15" s="10"/>
      <c r="C15" s="9"/>
      <c r="D15" s="12"/>
      <c r="E15" s="12"/>
      <c r="F15" s="11"/>
      <c r="G15" s="12"/>
      <c r="H15" s="12"/>
      <c r="I15" s="20"/>
      <c r="J15" s="20"/>
      <c r="K15" s="9"/>
      <c r="L15" s="16"/>
      <c r="M15" s="9"/>
      <c r="N15" s="18"/>
      <c r="O15" s="9"/>
      <c r="P15" s="11"/>
      <c r="Q15" s="18"/>
      <c r="R15" s="9"/>
      <c r="S15" s="14"/>
      <c r="T15" s="14"/>
      <c r="U15" s="14"/>
      <c r="V15" s="14"/>
      <c r="W15" s="9"/>
      <c r="X15" s="10"/>
      <c r="Y15" s="10"/>
      <c r="Z15" s="11"/>
      <c r="AA15" s="12"/>
      <c r="AB15" s="12"/>
      <c r="AC15" s="5"/>
      <c r="AD15" s="5"/>
      <c r="AE15" s="5"/>
      <c r="AF15" s="5"/>
      <c r="AG15" s="5"/>
      <c r="AH15" s="10"/>
      <c r="AI15" s="10"/>
    </row>
    <row r="16" spans="1:42" s="15" customFormat="1" ht="12.75" x14ac:dyDescent="0.25">
      <c r="A16" s="24">
        <f t="shared" si="0"/>
        <v>9</v>
      </c>
      <c r="B16" s="10"/>
      <c r="C16" s="9"/>
      <c r="D16" s="12"/>
      <c r="E16" s="12"/>
      <c r="F16" s="9"/>
      <c r="G16" s="12"/>
      <c r="H16" s="12"/>
      <c r="I16" s="13"/>
      <c r="J16" s="13"/>
      <c r="K16" s="9"/>
      <c r="L16" s="9"/>
      <c r="M16" s="9"/>
      <c r="N16" s="18"/>
      <c r="O16" s="9"/>
      <c r="P16" s="9"/>
      <c r="Q16" s="9"/>
      <c r="R16" s="9"/>
      <c r="S16" s="14"/>
      <c r="T16" s="14"/>
      <c r="U16" s="14"/>
      <c r="V16" s="14"/>
      <c r="W16" s="9"/>
      <c r="X16" s="10"/>
      <c r="Y16" s="10"/>
      <c r="Z16" s="11"/>
      <c r="AA16" s="12"/>
      <c r="AB16" s="12"/>
      <c r="AC16" s="5"/>
      <c r="AD16" s="5"/>
      <c r="AE16" s="5"/>
      <c r="AF16" s="5"/>
      <c r="AG16" s="5"/>
      <c r="AH16" s="10"/>
      <c r="AI16" s="10"/>
    </row>
    <row r="17" spans="1:35" s="15" customFormat="1" ht="12.75" x14ac:dyDescent="0.25">
      <c r="A17" s="24">
        <f t="shared" si="0"/>
        <v>10</v>
      </c>
      <c r="B17" s="10"/>
      <c r="C17" s="9"/>
      <c r="D17" s="12"/>
      <c r="E17" s="12"/>
      <c r="F17" s="9"/>
      <c r="G17" s="12"/>
      <c r="H17" s="12"/>
      <c r="I17" s="13"/>
      <c r="J17" s="13"/>
      <c r="K17" s="9"/>
      <c r="L17" s="9"/>
      <c r="M17" s="9"/>
      <c r="N17" s="18"/>
      <c r="O17" s="9"/>
      <c r="P17" s="9"/>
      <c r="Q17" s="9"/>
      <c r="R17" s="9"/>
      <c r="S17" s="14"/>
      <c r="T17" s="14"/>
      <c r="U17" s="14"/>
      <c r="V17" s="14"/>
      <c r="W17" s="9"/>
      <c r="X17" s="10"/>
      <c r="Y17" s="10"/>
      <c r="Z17" s="11"/>
      <c r="AA17" s="12"/>
      <c r="AB17" s="12"/>
      <c r="AC17" s="5"/>
      <c r="AD17" s="5"/>
      <c r="AE17" s="5"/>
      <c r="AF17" s="5"/>
      <c r="AG17" s="5"/>
      <c r="AH17" s="10"/>
      <c r="AI17" s="10"/>
    </row>
    <row r="18" spans="1:35" s="15" customFormat="1" ht="12.75" x14ac:dyDescent="0.25">
      <c r="A18" s="24">
        <f t="shared" si="0"/>
        <v>11</v>
      </c>
      <c r="B18" s="10"/>
      <c r="C18" s="9"/>
      <c r="D18" s="12"/>
      <c r="E18" s="12"/>
      <c r="F18" s="9"/>
      <c r="G18" s="12"/>
      <c r="H18" s="12"/>
      <c r="I18" s="13"/>
      <c r="J18" s="13"/>
      <c r="K18" s="9"/>
      <c r="L18" s="9"/>
      <c r="M18" s="9"/>
      <c r="N18" s="18"/>
      <c r="O18" s="9"/>
      <c r="P18" s="9"/>
      <c r="Q18" s="9"/>
      <c r="R18" s="9"/>
      <c r="S18" s="14"/>
      <c r="T18" s="14"/>
      <c r="U18" s="14"/>
      <c r="V18" s="14"/>
      <c r="W18" s="9"/>
      <c r="X18" s="10"/>
      <c r="Y18" s="10"/>
      <c r="Z18" s="11"/>
      <c r="AA18" s="12"/>
      <c r="AB18" s="12"/>
      <c r="AC18" s="5"/>
      <c r="AD18" s="5"/>
      <c r="AE18" s="5"/>
      <c r="AF18" s="5"/>
      <c r="AG18" s="5"/>
      <c r="AH18" s="10"/>
      <c r="AI18" s="10"/>
    </row>
    <row r="19" spans="1:35" s="15" customFormat="1" ht="12.75" x14ac:dyDescent="0.25">
      <c r="A19" s="24">
        <f t="shared" si="0"/>
        <v>12</v>
      </c>
      <c r="B19" s="10"/>
      <c r="C19" s="9"/>
      <c r="D19" s="12"/>
      <c r="E19" s="12"/>
      <c r="F19" s="9"/>
      <c r="G19" s="12"/>
      <c r="H19" s="12"/>
      <c r="I19" s="13"/>
      <c r="J19" s="13"/>
      <c r="K19" s="9"/>
      <c r="L19" s="9"/>
      <c r="M19" s="9"/>
      <c r="N19" s="18"/>
      <c r="O19" s="13"/>
      <c r="P19" s="13"/>
      <c r="Q19" s="9"/>
      <c r="R19" s="9"/>
      <c r="S19" s="14"/>
      <c r="T19" s="14"/>
      <c r="U19" s="14"/>
      <c r="V19" s="14"/>
      <c r="W19" s="9"/>
      <c r="X19" s="10"/>
      <c r="Y19" s="10"/>
      <c r="Z19" s="11"/>
      <c r="AA19" s="12"/>
      <c r="AB19" s="12"/>
      <c r="AC19" s="5"/>
      <c r="AD19" s="5"/>
      <c r="AE19" s="5"/>
      <c r="AF19" s="5"/>
      <c r="AG19" s="5"/>
      <c r="AH19" s="10"/>
      <c r="AI19" s="10"/>
    </row>
    <row r="20" spans="1:35" s="15" customFormat="1" ht="12.75" x14ac:dyDescent="0.25">
      <c r="A20" s="24">
        <f t="shared" si="0"/>
        <v>13</v>
      </c>
      <c r="B20" s="10"/>
      <c r="C20" s="9"/>
      <c r="D20" s="12"/>
      <c r="E20" s="12"/>
      <c r="F20" s="11"/>
      <c r="G20" s="12"/>
      <c r="H20" s="12"/>
      <c r="I20" s="13"/>
      <c r="J20" s="13"/>
      <c r="K20" s="9"/>
      <c r="L20" s="9"/>
      <c r="M20" s="9"/>
      <c r="N20" s="18"/>
      <c r="O20" s="13"/>
      <c r="P20" s="13"/>
      <c r="Q20" s="17"/>
      <c r="R20" s="17"/>
      <c r="S20" s="14"/>
      <c r="T20" s="14"/>
      <c r="U20" s="14"/>
      <c r="V20" s="14"/>
      <c r="W20" s="9"/>
      <c r="X20" s="10"/>
      <c r="Y20" s="10"/>
      <c r="Z20" s="11"/>
      <c r="AA20" s="12"/>
      <c r="AB20" s="12"/>
      <c r="AC20" s="5"/>
      <c r="AD20" s="5"/>
      <c r="AE20" s="5"/>
      <c r="AF20" s="5"/>
      <c r="AG20" s="5"/>
      <c r="AH20" s="10"/>
      <c r="AI20" s="10"/>
    </row>
    <row r="21" spans="1:35" s="15" customFormat="1" ht="12.75" x14ac:dyDescent="0.25">
      <c r="A21" s="24">
        <f t="shared" si="0"/>
        <v>14</v>
      </c>
      <c r="B21" s="10"/>
      <c r="C21" s="9"/>
      <c r="D21" s="12"/>
      <c r="E21" s="12"/>
      <c r="F21" s="11"/>
      <c r="G21" s="12"/>
      <c r="H21" s="12"/>
      <c r="I21" s="13"/>
      <c r="J21" s="13"/>
      <c r="K21" s="9"/>
      <c r="L21" s="9"/>
      <c r="M21" s="9"/>
      <c r="N21" s="18"/>
      <c r="O21" s="13"/>
      <c r="P21" s="13"/>
      <c r="Q21" s="17"/>
      <c r="R21" s="14"/>
      <c r="S21" s="14"/>
      <c r="T21" s="14"/>
      <c r="U21" s="14"/>
      <c r="V21" s="14"/>
      <c r="W21" s="14"/>
      <c r="X21" s="10"/>
      <c r="Y21" s="10"/>
      <c r="Z21" s="11"/>
      <c r="AA21" s="12"/>
      <c r="AB21" s="12"/>
      <c r="AC21" s="5"/>
      <c r="AD21" s="5"/>
      <c r="AE21" s="5"/>
      <c r="AF21" s="5"/>
      <c r="AG21" s="5"/>
      <c r="AH21" s="21"/>
      <c r="AI21" s="21"/>
    </row>
    <row r="22" spans="1:35" s="15" customFormat="1" ht="12.75" x14ac:dyDescent="0.25">
      <c r="A22" s="24">
        <f t="shared" si="0"/>
        <v>15</v>
      </c>
      <c r="B22" s="10"/>
      <c r="C22" s="9"/>
      <c r="D22" s="12"/>
      <c r="E22" s="12"/>
      <c r="F22" s="9"/>
      <c r="G22" s="12"/>
      <c r="H22" s="12"/>
      <c r="I22" s="13"/>
      <c r="J22" s="13"/>
      <c r="K22" s="9"/>
      <c r="L22" s="9"/>
      <c r="M22" s="9"/>
      <c r="N22" s="18"/>
      <c r="O22" s="9"/>
      <c r="P22" s="9"/>
      <c r="Q22" s="9"/>
      <c r="R22" s="9"/>
      <c r="S22" s="9"/>
      <c r="T22" s="9"/>
      <c r="U22" s="9"/>
      <c r="V22" s="9"/>
      <c r="W22" s="9"/>
      <c r="X22" s="10"/>
      <c r="Y22" s="10"/>
      <c r="Z22" s="11"/>
      <c r="AA22" s="12"/>
      <c r="AB22" s="12"/>
      <c r="AC22" s="5"/>
      <c r="AD22" s="5"/>
      <c r="AE22" s="5"/>
      <c r="AF22" s="5"/>
      <c r="AG22" s="5"/>
      <c r="AH22" s="10"/>
      <c r="AI22" s="10"/>
    </row>
    <row r="23" spans="1:35" s="15" customFormat="1" ht="12.75" x14ac:dyDescent="0.25">
      <c r="A23" s="24">
        <f t="shared" si="0"/>
        <v>16</v>
      </c>
      <c r="B23" s="10"/>
      <c r="C23" s="9"/>
      <c r="D23" s="12"/>
      <c r="E23" s="12"/>
      <c r="F23" s="9"/>
      <c r="G23" s="12"/>
      <c r="H23" s="12"/>
      <c r="I23" s="13"/>
      <c r="J23" s="13"/>
      <c r="K23" s="9"/>
      <c r="L23" s="9"/>
      <c r="M23" s="9"/>
      <c r="N23" s="18"/>
      <c r="O23" s="9"/>
      <c r="P23" s="9"/>
      <c r="Q23" s="9"/>
      <c r="R23" s="9"/>
      <c r="S23" s="9"/>
      <c r="T23" s="9"/>
      <c r="U23" s="9"/>
      <c r="V23" s="9"/>
      <c r="W23" s="9"/>
      <c r="X23" s="10"/>
      <c r="Y23" s="10"/>
      <c r="Z23" s="11"/>
      <c r="AA23" s="12"/>
      <c r="AB23" s="12"/>
      <c r="AC23" s="5"/>
      <c r="AD23" s="5"/>
      <c r="AE23" s="5"/>
      <c r="AF23" s="5"/>
      <c r="AG23" s="5"/>
      <c r="AH23" s="10"/>
      <c r="AI23" s="10"/>
    </row>
    <row r="24" spans="1:35" s="15" customFormat="1" ht="12.75" x14ac:dyDescent="0.25">
      <c r="A24" s="24">
        <f t="shared" si="0"/>
        <v>17</v>
      </c>
      <c r="B24" s="10"/>
      <c r="C24" s="9"/>
      <c r="D24" s="12"/>
      <c r="E24" s="12"/>
      <c r="F24" s="9"/>
      <c r="G24" s="12"/>
      <c r="H24" s="12"/>
      <c r="I24" s="13"/>
      <c r="J24" s="13"/>
      <c r="K24" s="9"/>
      <c r="L24" s="9"/>
      <c r="M24" s="9"/>
      <c r="N24" s="18"/>
      <c r="O24" s="9"/>
      <c r="P24" s="9"/>
      <c r="Q24" s="9"/>
      <c r="R24" s="9"/>
      <c r="S24" s="9"/>
      <c r="T24" s="9"/>
      <c r="U24" s="9"/>
      <c r="V24" s="9"/>
      <c r="W24" s="9"/>
      <c r="X24" s="10"/>
      <c r="Y24" s="10"/>
      <c r="Z24" s="11"/>
      <c r="AA24" s="12"/>
      <c r="AB24" s="12"/>
      <c r="AC24" s="5"/>
      <c r="AD24" s="5"/>
      <c r="AE24" s="5"/>
      <c r="AF24" s="5"/>
      <c r="AG24" s="5"/>
      <c r="AH24" s="10"/>
      <c r="AI24" s="10"/>
    </row>
    <row r="25" spans="1:35" s="15" customFormat="1" ht="12.75" x14ac:dyDescent="0.25">
      <c r="A25" s="24">
        <f t="shared" si="0"/>
        <v>18</v>
      </c>
      <c r="B25" s="10"/>
      <c r="C25" s="9"/>
      <c r="D25" s="12"/>
      <c r="E25" s="12"/>
      <c r="F25" s="9"/>
      <c r="G25" s="12"/>
      <c r="H25" s="12"/>
      <c r="I25" s="13"/>
      <c r="J25" s="13"/>
      <c r="K25" s="9"/>
      <c r="L25" s="9"/>
      <c r="M25" s="9"/>
      <c r="N25" s="18"/>
      <c r="O25" s="9"/>
      <c r="P25" s="9"/>
      <c r="Q25" s="9"/>
      <c r="R25" s="9"/>
      <c r="S25" s="9"/>
      <c r="T25" s="9"/>
      <c r="U25" s="9"/>
      <c r="V25" s="9"/>
      <c r="W25" s="9"/>
      <c r="X25" s="10"/>
      <c r="Y25" s="10"/>
      <c r="Z25" s="11"/>
      <c r="AA25" s="12"/>
      <c r="AB25" s="12"/>
      <c r="AC25" s="5"/>
      <c r="AD25" s="5"/>
      <c r="AE25" s="5"/>
      <c r="AF25" s="5"/>
      <c r="AG25" s="5"/>
      <c r="AH25" s="10"/>
      <c r="AI25" s="10"/>
    </row>
    <row r="26" spans="1:35" s="15" customFormat="1" ht="12.75" x14ac:dyDescent="0.25">
      <c r="A26" s="24">
        <f t="shared" si="0"/>
        <v>19</v>
      </c>
      <c r="B26" s="10"/>
      <c r="C26" s="9"/>
      <c r="D26" s="12"/>
      <c r="E26" s="12"/>
      <c r="F26" s="9"/>
      <c r="G26" s="12"/>
      <c r="H26" s="12"/>
      <c r="I26" s="13"/>
      <c r="J26" s="13"/>
      <c r="K26" s="9"/>
      <c r="L26" s="9"/>
      <c r="M26" s="9"/>
      <c r="N26" s="18"/>
      <c r="O26" s="9"/>
      <c r="P26" s="9"/>
      <c r="Q26" s="9"/>
      <c r="R26" s="9"/>
      <c r="S26" s="9"/>
      <c r="T26" s="9"/>
      <c r="U26" s="9"/>
      <c r="V26" s="9"/>
      <c r="W26" s="9"/>
      <c r="X26" s="10"/>
      <c r="Y26" s="10"/>
      <c r="Z26" s="11"/>
      <c r="AA26" s="12"/>
      <c r="AB26" s="12"/>
      <c r="AC26" s="5"/>
      <c r="AD26" s="5"/>
      <c r="AE26" s="5"/>
      <c r="AF26" s="5"/>
      <c r="AG26" s="5"/>
      <c r="AH26" s="10"/>
      <c r="AI26" s="10"/>
    </row>
    <row r="27" spans="1:35" s="15" customFormat="1" ht="12.75" x14ac:dyDescent="0.25">
      <c r="A27" s="9">
        <f t="shared" si="0"/>
        <v>20</v>
      </c>
      <c r="B27" s="10"/>
      <c r="C27" s="9"/>
      <c r="D27" s="88" t="s">
        <v>54</v>
      </c>
      <c r="E27" s="33"/>
      <c r="F27" s="9"/>
      <c r="G27" s="12"/>
      <c r="H27" s="12"/>
      <c r="I27" s="13"/>
      <c r="J27" s="13"/>
      <c r="K27" s="9"/>
      <c r="L27" s="9"/>
      <c r="M27" s="9"/>
      <c r="N27" s="18"/>
      <c r="O27" s="9"/>
      <c r="P27" s="9"/>
      <c r="Q27" s="9"/>
      <c r="R27" s="9"/>
      <c r="S27" s="9"/>
      <c r="T27" s="9"/>
      <c r="U27" s="9"/>
      <c r="V27" s="9"/>
      <c r="W27" s="9"/>
      <c r="X27" s="10"/>
      <c r="Y27" s="10"/>
      <c r="Z27" s="11"/>
      <c r="AA27" s="12"/>
      <c r="AB27" s="12"/>
      <c r="AC27" s="5"/>
      <c r="AD27" s="5"/>
      <c r="AE27" s="5"/>
      <c r="AF27" s="5"/>
      <c r="AG27" s="5"/>
      <c r="AH27" s="10"/>
      <c r="AI27" s="10"/>
    </row>
    <row r="28" spans="1:35" x14ac:dyDescent="0.25">
      <c r="C28" s="1"/>
    </row>
    <row r="29" spans="1:35" x14ac:dyDescent="0.25">
      <c r="C29" s="151" t="s">
        <v>102</v>
      </c>
      <c r="I29" s="151" t="s">
        <v>102</v>
      </c>
      <c r="R29" s="171" t="s">
        <v>103</v>
      </c>
      <c r="S29" s="171"/>
      <c r="T29" s="171"/>
      <c r="U29" s="171"/>
      <c r="V29" s="171"/>
      <c r="AE29" s="172" t="s">
        <v>102</v>
      </c>
      <c r="AF29" s="172"/>
      <c r="AG29" s="172"/>
    </row>
    <row r="30" spans="1:35" s="7" customFormat="1" ht="25.5" x14ac:dyDescent="0.25">
      <c r="B30" s="4"/>
      <c r="C30" s="9" t="s">
        <v>17</v>
      </c>
      <c r="D30" s="15"/>
      <c r="E30" s="15"/>
      <c r="F30" s="15"/>
      <c r="I30" s="154" t="s">
        <v>42</v>
      </c>
      <c r="J30" s="15"/>
      <c r="R30" s="87" t="s">
        <v>22</v>
      </c>
      <c r="S30" s="87" t="s">
        <v>22</v>
      </c>
      <c r="T30" s="87" t="s">
        <v>22</v>
      </c>
      <c r="U30" s="87" t="s">
        <v>22</v>
      </c>
      <c r="V30" s="87" t="s">
        <v>22</v>
      </c>
      <c r="X30" s="4"/>
      <c r="Y30" s="4"/>
      <c r="AE30" s="152" t="s">
        <v>99</v>
      </c>
      <c r="AF30" s="152" t="s">
        <v>38</v>
      </c>
      <c r="AG30" s="153" t="s">
        <v>104</v>
      </c>
      <c r="AH30" s="4"/>
      <c r="AI30" s="4"/>
    </row>
    <row r="31" spans="1:35" s="7" customFormat="1" ht="15" x14ac:dyDescent="0.25">
      <c r="B31" s="4"/>
      <c r="C31" s="9" t="s">
        <v>25</v>
      </c>
      <c r="D31" s="15"/>
      <c r="E31" s="15"/>
      <c r="F31" s="15"/>
      <c r="I31" s="13" t="s">
        <v>31</v>
      </c>
      <c r="J31" s="20"/>
      <c r="X31" s="4"/>
      <c r="Y31" s="4"/>
      <c r="AE31" s="152" t="s">
        <v>100</v>
      </c>
      <c r="AF31" s="9" t="s">
        <v>39</v>
      </c>
      <c r="AG31" s="153" t="s">
        <v>105</v>
      </c>
      <c r="AH31" s="4"/>
      <c r="AI31" s="4"/>
    </row>
    <row r="32" spans="1:35" s="7" customFormat="1" ht="15" x14ac:dyDescent="0.25">
      <c r="B32" s="4"/>
      <c r="C32" s="9" t="s">
        <v>26</v>
      </c>
      <c r="D32" s="15"/>
      <c r="E32" s="15"/>
      <c r="F32" s="15"/>
      <c r="I32" s="13" t="s">
        <v>30</v>
      </c>
      <c r="J32" s="19"/>
      <c r="X32" s="4"/>
      <c r="Y32" s="4"/>
      <c r="AE32" s="152" t="s">
        <v>101</v>
      </c>
      <c r="AF32" s="9" t="s">
        <v>40</v>
      </c>
      <c r="AG32" s="153" t="s">
        <v>106</v>
      </c>
      <c r="AH32" s="4"/>
      <c r="AI32" s="4"/>
    </row>
    <row r="33" spans="2:35" s="7" customFormat="1" ht="15" x14ac:dyDescent="0.25">
      <c r="B33" s="4"/>
      <c r="C33" s="9" t="s">
        <v>18</v>
      </c>
      <c r="D33" s="15"/>
      <c r="E33" s="15"/>
      <c r="F33" s="15"/>
      <c r="J33" s="19"/>
      <c r="X33" s="4"/>
      <c r="Y33" s="4"/>
      <c r="AF33" s="15"/>
      <c r="AG33" s="153" t="s">
        <v>107</v>
      </c>
      <c r="AH33" s="4"/>
      <c r="AI33" s="4"/>
    </row>
    <row r="34" spans="2:35" s="7" customFormat="1" ht="25.5" x14ac:dyDescent="0.25">
      <c r="B34" s="4"/>
      <c r="C34" s="9" t="s">
        <v>19</v>
      </c>
      <c r="D34" s="15"/>
      <c r="E34" s="15"/>
      <c r="F34" s="15"/>
      <c r="I34" s="15"/>
      <c r="J34" s="15"/>
      <c r="X34" s="4"/>
      <c r="Y34" s="4"/>
      <c r="AF34" s="15"/>
      <c r="AG34" s="153" t="s">
        <v>108</v>
      </c>
      <c r="AH34" s="4"/>
      <c r="AI34" s="4"/>
    </row>
    <row r="35" spans="2:35" s="7" customFormat="1" ht="15" x14ac:dyDescent="0.25">
      <c r="B35" s="4"/>
      <c r="C35" s="4"/>
      <c r="D35" s="15"/>
      <c r="E35" s="15"/>
      <c r="F35" s="15"/>
      <c r="X35" s="4"/>
      <c r="Y35" s="4"/>
      <c r="AF35" s="15"/>
      <c r="AG35" s="153" t="s">
        <v>109</v>
      </c>
      <c r="AH35" s="4"/>
      <c r="AI35" s="4"/>
    </row>
    <row r="36" spans="2:35" s="7" customFormat="1" ht="15" x14ac:dyDescent="0.25">
      <c r="B36" s="4"/>
      <c r="C36" s="4"/>
      <c r="D36" s="15"/>
      <c r="E36" s="15"/>
      <c r="F36" s="15"/>
      <c r="X36" s="4"/>
      <c r="Y36" s="4"/>
      <c r="AF36" s="15"/>
      <c r="AG36" s="190" t="s">
        <v>120</v>
      </c>
      <c r="AH36" s="4"/>
      <c r="AI36" s="4"/>
    </row>
    <row r="37" spans="2:35" s="7" customFormat="1" ht="38.25" x14ac:dyDescent="0.25">
      <c r="B37" s="4"/>
      <c r="C37" s="4"/>
      <c r="D37" s="15"/>
      <c r="E37" s="15"/>
      <c r="F37" s="15"/>
      <c r="X37" s="4"/>
      <c r="Y37" s="4"/>
      <c r="AF37" s="15"/>
      <c r="AG37" s="153" t="s">
        <v>110</v>
      </c>
      <c r="AH37" s="4"/>
      <c r="AI37" s="4"/>
    </row>
    <row r="38" spans="2:35" s="7" customFormat="1" ht="15" x14ac:dyDescent="0.25">
      <c r="B38" s="4"/>
      <c r="C38" s="4"/>
      <c r="D38" s="15"/>
      <c r="E38" s="15"/>
      <c r="F38" s="15"/>
      <c r="X38" s="4"/>
      <c r="Y38" s="4"/>
      <c r="AH38" s="4"/>
      <c r="AI38" s="4"/>
    </row>
    <row r="39" spans="2:35" s="7" customFormat="1" ht="15" x14ac:dyDescent="0.25">
      <c r="B39" s="4"/>
      <c r="C39" s="4"/>
      <c r="D39" s="15"/>
      <c r="E39" s="15"/>
      <c r="F39" s="15"/>
      <c r="X39" s="4"/>
      <c r="Y39" s="4"/>
      <c r="AF39" s="15"/>
      <c r="AG39" s="15"/>
      <c r="AH39" s="4"/>
      <c r="AI39" s="4"/>
    </row>
    <row r="40" spans="2:35" s="7" customFormat="1" ht="15" x14ac:dyDescent="0.25">
      <c r="B40" s="4"/>
      <c r="C40" s="4"/>
      <c r="D40" s="15"/>
      <c r="E40" s="15"/>
      <c r="F40" s="15"/>
      <c r="X40" s="4"/>
      <c r="Y40" s="4"/>
      <c r="AF40" s="15"/>
      <c r="AG40" s="15"/>
      <c r="AH40" s="4"/>
      <c r="AI40" s="4"/>
    </row>
    <row r="49" spans="2:35" x14ac:dyDescent="0.25">
      <c r="B49" s="1"/>
      <c r="C49" s="1"/>
      <c r="X49" s="1"/>
      <c r="Y49" s="1"/>
      <c r="AH49" s="1"/>
      <c r="AI49" s="1"/>
    </row>
  </sheetData>
  <autoFilter ref="A7:AI27" xr:uid="{1297548A-17AC-4B34-BD35-0181E3BA60CB}"/>
  <dataConsolidate/>
  <mergeCells count="5">
    <mergeCell ref="A5:AI5"/>
    <mergeCell ref="A6:W6"/>
    <mergeCell ref="X6:AI6"/>
    <mergeCell ref="R29:V29"/>
    <mergeCell ref="AE29:AG29"/>
  </mergeCells>
  <pageMargins left="0.70866141732283472" right="0.70866141732283472" top="0.78740157480314965" bottom="0.78740157480314965" header="0.31496062992125984" footer="0.31496062992125984"/>
  <pageSetup paperSize="9" scale="2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F46390-CBB2-4CE2-AE2E-0AD207A1A7BE}">
  <sheetPr>
    <pageSetUpPr fitToPage="1"/>
  </sheetPr>
  <dimension ref="A1:N36"/>
  <sheetViews>
    <sheetView showGridLines="0" tabSelected="1" zoomScale="60" zoomScaleNormal="60" workbookViewId="0">
      <pane ySplit="4" topLeftCell="A5" activePane="bottomLeft" state="frozen"/>
      <selection activeCell="X38" sqref="X38"/>
      <selection pane="bottomLeft" activeCell="M42" sqref="M42"/>
    </sheetView>
  </sheetViews>
  <sheetFormatPr defaultColWidth="10.875" defaultRowHeight="15" x14ac:dyDescent="0.2"/>
  <cols>
    <col min="1" max="1" width="12.125" style="1" customWidth="1"/>
    <col min="2" max="2" width="16.75" style="1" bestFit="1" customWidth="1"/>
    <col min="3" max="3" width="16" style="1" customWidth="1"/>
    <col min="4" max="4" width="22" style="1" bestFit="1" customWidth="1"/>
    <col min="5" max="5" width="19.875" style="1" customWidth="1"/>
    <col min="6" max="7" width="17.25" style="1" bestFit="1" customWidth="1"/>
    <col min="8" max="10" width="19.875" style="1" customWidth="1"/>
    <col min="11" max="12" width="16.125" style="1" customWidth="1"/>
    <col min="13" max="13" width="18.625" style="1" bestFit="1" customWidth="1"/>
    <col min="14" max="14" width="16.125" style="1" customWidth="1"/>
    <col min="15" max="16384" width="10.875" style="1"/>
  </cols>
  <sheetData>
    <row r="1" spans="1:14" s="22" customFormat="1" ht="39.950000000000003" customHeight="1" x14ac:dyDescent="0.25">
      <c r="A1" s="180" t="s">
        <v>60</v>
      </c>
      <c r="B1" s="180"/>
      <c r="C1" s="176" t="s">
        <v>74</v>
      </c>
      <c r="D1" s="176"/>
      <c r="E1" s="176"/>
      <c r="F1" s="176"/>
      <c r="G1" s="176"/>
      <c r="H1" s="176"/>
      <c r="I1" s="176"/>
      <c r="J1" s="176"/>
      <c r="K1" s="176"/>
      <c r="L1" s="150" t="s">
        <v>92</v>
      </c>
      <c r="M1" s="179"/>
      <c r="N1" s="179"/>
    </row>
    <row r="2" spans="1:14" s="22" customFormat="1" ht="39.950000000000003" customHeight="1" thickBot="1" x14ac:dyDescent="0.3">
      <c r="A2" s="180" t="s">
        <v>76</v>
      </c>
      <c r="B2" s="180"/>
      <c r="C2" s="176" t="s">
        <v>77</v>
      </c>
      <c r="D2" s="176"/>
      <c r="E2" s="176"/>
      <c r="F2" s="176"/>
      <c r="G2" s="176"/>
      <c r="H2" s="176"/>
      <c r="I2" s="7"/>
      <c r="J2" s="7"/>
      <c r="K2" s="7"/>
      <c r="L2" s="106"/>
      <c r="M2" s="106"/>
      <c r="N2" s="106"/>
    </row>
    <row r="3" spans="1:14" s="39" customFormat="1" ht="39.950000000000003" customHeight="1" thickBot="1" x14ac:dyDescent="0.35">
      <c r="A3" s="166" t="s">
        <v>88</v>
      </c>
      <c r="B3" s="167"/>
      <c r="C3" s="167"/>
      <c r="D3" s="167"/>
      <c r="E3" s="167"/>
      <c r="F3" s="167"/>
      <c r="G3" s="167"/>
      <c r="H3" s="167"/>
      <c r="I3" s="167"/>
      <c r="J3" s="167"/>
      <c r="K3" s="167"/>
      <c r="L3" s="167"/>
      <c r="M3" s="167"/>
      <c r="N3" s="168"/>
    </row>
    <row r="4" spans="1:14" s="22" customFormat="1" ht="61.5" customHeight="1" thickBot="1" x14ac:dyDescent="0.3">
      <c r="A4" s="141" t="s">
        <v>78</v>
      </c>
      <c r="B4" s="142" t="s">
        <v>89</v>
      </c>
      <c r="C4" s="143" t="s">
        <v>79</v>
      </c>
      <c r="D4" s="144" t="s">
        <v>81</v>
      </c>
      <c r="E4" s="144" t="s">
        <v>83</v>
      </c>
      <c r="F4" s="142" t="s">
        <v>84</v>
      </c>
      <c r="G4" s="142" t="s">
        <v>117</v>
      </c>
      <c r="H4" s="142" t="s">
        <v>90</v>
      </c>
      <c r="I4" s="142" t="s">
        <v>85</v>
      </c>
      <c r="J4" s="142" t="s">
        <v>72</v>
      </c>
      <c r="K4" s="142" t="s">
        <v>116</v>
      </c>
      <c r="L4" s="142" t="s">
        <v>95</v>
      </c>
      <c r="M4" s="145" t="s">
        <v>118</v>
      </c>
      <c r="N4" s="146" t="s">
        <v>94</v>
      </c>
    </row>
    <row r="5" spans="1:14" s="7" customFormat="1" ht="25.5" customHeight="1" x14ac:dyDescent="0.25">
      <c r="A5" s="111">
        <v>1</v>
      </c>
      <c r="B5" s="112"/>
      <c r="C5" s="113" t="s">
        <v>80</v>
      </c>
      <c r="D5" s="114"/>
      <c r="E5" s="115">
        <v>0</v>
      </c>
      <c r="F5" s="125"/>
      <c r="G5" s="125"/>
      <c r="H5" s="115">
        <v>0</v>
      </c>
      <c r="I5" s="116">
        <f>D5+H5</f>
        <v>0</v>
      </c>
      <c r="J5" s="117"/>
      <c r="K5" s="118"/>
      <c r="L5" s="119" t="e">
        <f>IF((SUM($D$5:D5)-SUM($E$5:E5))/$M$1=0,"",(SUM($D$5:D5)-SUM($E$5:E5))/$M$1)</f>
        <v>#DIV/0!</v>
      </c>
      <c r="M5" s="120">
        <f>E5</f>
        <v>0</v>
      </c>
      <c r="N5" s="121" t="e">
        <f t="shared" ref="N5:N24" si="0">IF(M5/$M$1=0,"",M5/$M$1)</f>
        <v>#DIV/0!</v>
      </c>
    </row>
    <row r="6" spans="1:14" s="7" customFormat="1" x14ac:dyDescent="0.25">
      <c r="A6" s="122">
        <v>2</v>
      </c>
      <c r="B6" s="123"/>
      <c r="C6" s="124" t="s">
        <v>114</v>
      </c>
      <c r="D6" s="125"/>
      <c r="E6" s="116">
        <f>F6+G6</f>
        <v>0</v>
      </c>
      <c r="F6" s="125"/>
      <c r="G6" s="125"/>
      <c r="H6" s="116">
        <f>D5+H5-E6</f>
        <v>0</v>
      </c>
      <c r="I6" s="116">
        <f>D6+H6</f>
        <v>0</v>
      </c>
      <c r="J6" s="124"/>
      <c r="K6" s="126"/>
      <c r="L6" s="127" t="e">
        <f>IF((SUM($D$5:D6)-SUM($E$5:E6))/$M$1=0,"",(SUM($D$5:D6)-SUM($E$5:E6))/$M$1)</f>
        <v>#DIV/0!</v>
      </c>
      <c r="M6" s="128">
        <f>M5+E6</f>
        <v>0</v>
      </c>
      <c r="N6" s="129" t="e">
        <f t="shared" si="0"/>
        <v>#DIV/0!</v>
      </c>
    </row>
    <row r="7" spans="1:14" s="7" customFormat="1" x14ac:dyDescent="0.25">
      <c r="A7" s="122">
        <v>3</v>
      </c>
      <c r="B7" s="123"/>
      <c r="C7" s="124" t="s">
        <v>82</v>
      </c>
      <c r="D7" s="125"/>
      <c r="E7" s="116">
        <f>F7+G7</f>
        <v>0</v>
      </c>
      <c r="F7" s="125"/>
      <c r="G7" s="125"/>
      <c r="H7" s="116">
        <f>D6+H6-E7</f>
        <v>0</v>
      </c>
      <c r="I7" s="116">
        <f>D7+H7</f>
        <v>0</v>
      </c>
      <c r="J7" s="124"/>
      <c r="K7" s="126"/>
      <c r="L7" s="127" t="e">
        <f>IF((SUM($D$5:D7)-SUM($E$5:E7))/$M$1=0,"",(SUM($D$5:D7)-SUM($E$5:E7))/$M$1)</f>
        <v>#DIV/0!</v>
      </c>
      <c r="M7" s="128">
        <f t="shared" ref="M7:M15" si="1">M6+E7</f>
        <v>0</v>
      </c>
      <c r="N7" s="129" t="e">
        <f t="shared" si="0"/>
        <v>#DIV/0!</v>
      </c>
    </row>
    <row r="8" spans="1:14" s="7" customFormat="1" x14ac:dyDescent="0.25">
      <c r="A8" s="122">
        <v>4</v>
      </c>
      <c r="B8" s="123"/>
      <c r="C8" s="124"/>
      <c r="D8" s="125"/>
      <c r="E8" s="116">
        <f t="shared" ref="E8:E20" si="2">F8+G8</f>
        <v>0</v>
      </c>
      <c r="F8" s="125"/>
      <c r="G8" s="125"/>
      <c r="H8" s="116">
        <f t="shared" ref="H8:H24" si="3">D7+H7-E8</f>
        <v>0</v>
      </c>
      <c r="I8" s="116">
        <f t="shared" ref="I8:I24" si="4">D8+H8</f>
        <v>0</v>
      </c>
      <c r="J8" s="124"/>
      <c r="K8" s="126"/>
      <c r="L8" s="127" t="e">
        <f>IF((SUM($D$5:D8)-SUM($E$5:E8))/$M$1=0,"",(SUM($D$5:D8)-SUM($E$5:E8))/$M$1)</f>
        <v>#DIV/0!</v>
      </c>
      <c r="M8" s="128">
        <f t="shared" si="1"/>
        <v>0</v>
      </c>
      <c r="N8" s="129" t="e">
        <f t="shared" si="0"/>
        <v>#DIV/0!</v>
      </c>
    </row>
    <row r="9" spans="1:14" s="7" customFormat="1" x14ac:dyDescent="0.25">
      <c r="A9" s="122">
        <v>5</v>
      </c>
      <c r="B9" s="123"/>
      <c r="C9" s="124"/>
      <c r="D9" s="125"/>
      <c r="E9" s="116">
        <f t="shared" si="2"/>
        <v>0</v>
      </c>
      <c r="F9" s="125"/>
      <c r="G9" s="125"/>
      <c r="H9" s="116">
        <f t="shared" si="3"/>
        <v>0</v>
      </c>
      <c r="I9" s="116">
        <f t="shared" si="4"/>
        <v>0</v>
      </c>
      <c r="J9" s="124"/>
      <c r="K9" s="126"/>
      <c r="L9" s="127" t="e">
        <f>IF((SUM($D$5:D9)-SUM($E$5:E9))/$M$1=0,"",(SUM($D$5:D9)-SUM($E$5:E9))/$M$1)</f>
        <v>#DIV/0!</v>
      </c>
      <c r="M9" s="128">
        <f t="shared" si="1"/>
        <v>0</v>
      </c>
      <c r="N9" s="129" t="e">
        <f t="shared" si="0"/>
        <v>#DIV/0!</v>
      </c>
    </row>
    <row r="10" spans="1:14" s="7" customFormat="1" x14ac:dyDescent="0.25">
      <c r="A10" s="122">
        <v>6</v>
      </c>
      <c r="B10" s="123"/>
      <c r="C10" s="124"/>
      <c r="D10" s="125"/>
      <c r="E10" s="116">
        <f>F10+G10</f>
        <v>0</v>
      </c>
      <c r="F10" s="125"/>
      <c r="G10" s="125"/>
      <c r="H10" s="116">
        <f t="shared" si="3"/>
        <v>0</v>
      </c>
      <c r="I10" s="116">
        <f t="shared" si="4"/>
        <v>0</v>
      </c>
      <c r="J10" s="124"/>
      <c r="K10" s="126"/>
      <c r="L10" s="127" t="e">
        <f>IF((SUM($D$5:D10)-SUM($E$5:E10))/$M$1=0,"",(SUM($D$5:D10)-SUM($E$5:E10))/$M$1)</f>
        <v>#DIV/0!</v>
      </c>
      <c r="M10" s="128">
        <f t="shared" si="1"/>
        <v>0</v>
      </c>
      <c r="N10" s="129" t="e">
        <f t="shared" si="0"/>
        <v>#DIV/0!</v>
      </c>
    </row>
    <row r="11" spans="1:14" s="7" customFormat="1" x14ac:dyDescent="0.25">
      <c r="A11" s="122">
        <v>7</v>
      </c>
      <c r="B11" s="123"/>
      <c r="C11" s="124"/>
      <c r="D11" s="125"/>
      <c r="E11" s="116">
        <f t="shared" si="2"/>
        <v>0</v>
      </c>
      <c r="F11" s="125"/>
      <c r="G11" s="125"/>
      <c r="H11" s="116">
        <f t="shared" si="3"/>
        <v>0</v>
      </c>
      <c r="I11" s="116">
        <f t="shared" si="4"/>
        <v>0</v>
      </c>
      <c r="J11" s="124"/>
      <c r="K11" s="126"/>
      <c r="L11" s="127" t="e">
        <f>IF((SUM($D$5:D11)-SUM($E$5:E11))/$M$1=0,"",(SUM($D$5:D11)-SUM($E$5:E11))/$M$1)</f>
        <v>#DIV/0!</v>
      </c>
      <c r="M11" s="128">
        <f t="shared" si="1"/>
        <v>0</v>
      </c>
      <c r="N11" s="129" t="e">
        <f t="shared" si="0"/>
        <v>#DIV/0!</v>
      </c>
    </row>
    <row r="12" spans="1:14" s="7" customFormat="1" x14ac:dyDescent="0.25">
      <c r="A12" s="122">
        <v>8</v>
      </c>
      <c r="B12" s="123"/>
      <c r="C12" s="124"/>
      <c r="D12" s="125"/>
      <c r="E12" s="116">
        <f t="shared" si="2"/>
        <v>0</v>
      </c>
      <c r="F12" s="125"/>
      <c r="G12" s="125"/>
      <c r="H12" s="116">
        <f t="shared" si="3"/>
        <v>0</v>
      </c>
      <c r="I12" s="116">
        <f t="shared" si="4"/>
        <v>0</v>
      </c>
      <c r="J12" s="124"/>
      <c r="K12" s="126"/>
      <c r="L12" s="127" t="e">
        <f>IF((SUM($D$5:D12)-SUM($E$5:E12))/$M$1=0,"",(SUM($D$5:D12)-SUM($E$5:E12))/$M$1)</f>
        <v>#DIV/0!</v>
      </c>
      <c r="M12" s="128">
        <f t="shared" si="1"/>
        <v>0</v>
      </c>
      <c r="N12" s="129" t="e">
        <f t="shared" si="0"/>
        <v>#DIV/0!</v>
      </c>
    </row>
    <row r="13" spans="1:14" s="7" customFormat="1" x14ac:dyDescent="0.25">
      <c r="A13" s="122">
        <v>9</v>
      </c>
      <c r="B13" s="123"/>
      <c r="C13" s="124"/>
      <c r="D13" s="125"/>
      <c r="E13" s="116">
        <f t="shared" si="2"/>
        <v>0</v>
      </c>
      <c r="F13" s="125"/>
      <c r="G13" s="125"/>
      <c r="H13" s="116">
        <f t="shared" si="3"/>
        <v>0</v>
      </c>
      <c r="I13" s="116">
        <f t="shared" si="4"/>
        <v>0</v>
      </c>
      <c r="J13" s="124"/>
      <c r="K13" s="126"/>
      <c r="L13" s="127" t="e">
        <f>IF((SUM($D$5:D13)-SUM($E$5:E13))/$M$1=0,"",(SUM($D$5:D13)-SUM($E$5:E13))/$M$1)</f>
        <v>#DIV/0!</v>
      </c>
      <c r="M13" s="128">
        <f t="shared" si="1"/>
        <v>0</v>
      </c>
      <c r="N13" s="129" t="e">
        <f t="shared" si="0"/>
        <v>#DIV/0!</v>
      </c>
    </row>
    <row r="14" spans="1:14" s="7" customFormat="1" x14ac:dyDescent="0.25">
      <c r="A14" s="122">
        <v>10</v>
      </c>
      <c r="B14" s="123"/>
      <c r="C14" s="124"/>
      <c r="D14" s="125"/>
      <c r="E14" s="116">
        <f t="shared" si="2"/>
        <v>0</v>
      </c>
      <c r="F14" s="125"/>
      <c r="G14" s="125"/>
      <c r="H14" s="116">
        <f t="shared" si="3"/>
        <v>0</v>
      </c>
      <c r="I14" s="116">
        <f t="shared" si="4"/>
        <v>0</v>
      </c>
      <c r="J14" s="124"/>
      <c r="K14" s="126"/>
      <c r="L14" s="127" t="e">
        <f>IF((SUM($D$5:D14)-SUM($E$5:E14))/$M$1=0,"",(SUM($D$5:D14)-SUM($E$5:E14))/$M$1)</f>
        <v>#DIV/0!</v>
      </c>
      <c r="M14" s="128">
        <f t="shared" si="1"/>
        <v>0</v>
      </c>
      <c r="N14" s="129" t="e">
        <f t="shared" si="0"/>
        <v>#DIV/0!</v>
      </c>
    </row>
    <row r="15" spans="1:14" s="7" customFormat="1" x14ac:dyDescent="0.25">
      <c r="A15" s="122">
        <v>11</v>
      </c>
      <c r="B15" s="123"/>
      <c r="C15" s="124"/>
      <c r="D15" s="130">
        <v>0</v>
      </c>
      <c r="E15" s="116">
        <f t="shared" si="2"/>
        <v>0</v>
      </c>
      <c r="F15" s="125"/>
      <c r="G15" s="125"/>
      <c r="H15" s="116">
        <f t="shared" si="3"/>
        <v>0</v>
      </c>
      <c r="I15" s="116">
        <f t="shared" si="4"/>
        <v>0</v>
      </c>
      <c r="J15" s="124"/>
      <c r="K15" s="126"/>
      <c r="L15" s="127" t="e">
        <f>IF((SUM($D$5:D15)-SUM($E$5:E15))/$M$1=0,"",(SUM($D$5:D15)-SUM($E$5:E15))/$M$1)</f>
        <v>#DIV/0!</v>
      </c>
      <c r="M15" s="128">
        <f t="shared" si="1"/>
        <v>0</v>
      </c>
      <c r="N15" s="129" t="e">
        <f t="shared" si="0"/>
        <v>#DIV/0!</v>
      </c>
    </row>
    <row r="16" spans="1:14" s="7" customFormat="1" x14ac:dyDescent="0.25">
      <c r="A16" s="122">
        <v>12</v>
      </c>
      <c r="B16" s="123"/>
      <c r="C16" s="124"/>
      <c r="D16" s="130"/>
      <c r="E16" s="116">
        <f t="shared" si="2"/>
        <v>0</v>
      </c>
      <c r="F16" s="125"/>
      <c r="G16" s="125"/>
      <c r="H16" s="116">
        <f t="shared" si="3"/>
        <v>0</v>
      </c>
      <c r="I16" s="116">
        <f t="shared" si="4"/>
        <v>0</v>
      </c>
      <c r="J16" s="124"/>
      <c r="K16" s="126"/>
      <c r="L16" s="127" t="e">
        <f>IF((SUM($D$5:D16)-SUM($E$5:E16))/$M$1=0,"",(SUM($D$5:D16)-SUM($E$5:E16))/$M$1)</f>
        <v>#DIV/0!</v>
      </c>
      <c r="M16" s="128"/>
      <c r="N16" s="129" t="e">
        <f t="shared" si="0"/>
        <v>#DIV/0!</v>
      </c>
    </row>
    <row r="17" spans="1:14" s="7" customFormat="1" x14ac:dyDescent="0.25">
      <c r="A17" s="122">
        <v>13</v>
      </c>
      <c r="B17" s="123"/>
      <c r="C17" s="124"/>
      <c r="D17" s="130"/>
      <c r="E17" s="116">
        <f t="shared" si="2"/>
        <v>0</v>
      </c>
      <c r="F17" s="125"/>
      <c r="G17" s="125"/>
      <c r="H17" s="116">
        <f t="shared" si="3"/>
        <v>0</v>
      </c>
      <c r="I17" s="116">
        <f t="shared" si="4"/>
        <v>0</v>
      </c>
      <c r="J17" s="124"/>
      <c r="K17" s="126"/>
      <c r="L17" s="127" t="e">
        <f>IF((SUM($D$5:D17)-SUM($E$5:E17))/$M$1=0,"",(SUM($D$5:D17)-SUM($E$5:E17))/$M$1)</f>
        <v>#DIV/0!</v>
      </c>
      <c r="M17" s="128"/>
      <c r="N17" s="129" t="e">
        <f t="shared" si="0"/>
        <v>#DIV/0!</v>
      </c>
    </row>
    <row r="18" spans="1:14" s="7" customFormat="1" x14ac:dyDescent="0.25">
      <c r="A18" s="122">
        <v>14</v>
      </c>
      <c r="B18" s="123"/>
      <c r="C18" s="124"/>
      <c r="D18" s="130"/>
      <c r="E18" s="116">
        <f t="shared" si="2"/>
        <v>0</v>
      </c>
      <c r="F18" s="125"/>
      <c r="G18" s="125"/>
      <c r="H18" s="116">
        <f t="shared" si="3"/>
        <v>0</v>
      </c>
      <c r="I18" s="116">
        <f t="shared" si="4"/>
        <v>0</v>
      </c>
      <c r="J18" s="124"/>
      <c r="K18" s="126"/>
      <c r="L18" s="127" t="e">
        <f>IF((SUM($D$5:D18)-SUM($E$5:E18))/$M$1=0,"",(SUM($D$5:D18)-SUM($E$5:E18))/$M$1)</f>
        <v>#DIV/0!</v>
      </c>
      <c r="M18" s="128"/>
      <c r="N18" s="129" t="e">
        <f t="shared" si="0"/>
        <v>#DIV/0!</v>
      </c>
    </row>
    <row r="19" spans="1:14" s="7" customFormat="1" x14ac:dyDescent="0.25">
      <c r="A19" s="122">
        <v>15</v>
      </c>
      <c r="B19" s="123"/>
      <c r="C19" s="124"/>
      <c r="D19" s="130"/>
      <c r="E19" s="116">
        <f t="shared" si="2"/>
        <v>0</v>
      </c>
      <c r="F19" s="125"/>
      <c r="G19" s="125"/>
      <c r="H19" s="116">
        <f t="shared" si="3"/>
        <v>0</v>
      </c>
      <c r="I19" s="116">
        <f t="shared" si="4"/>
        <v>0</v>
      </c>
      <c r="J19" s="124"/>
      <c r="K19" s="126"/>
      <c r="L19" s="127" t="e">
        <f>IF((SUM($D$5:D19)-SUM($E$5:E19))/$M$1=0,"",(SUM($D$5:D19)-SUM($E$5:E19))/$M$1)</f>
        <v>#DIV/0!</v>
      </c>
      <c r="M19" s="128"/>
      <c r="N19" s="129" t="e">
        <f t="shared" si="0"/>
        <v>#DIV/0!</v>
      </c>
    </row>
    <row r="20" spans="1:14" s="7" customFormat="1" x14ac:dyDescent="0.25">
      <c r="A20" s="122">
        <v>16</v>
      </c>
      <c r="B20" s="123"/>
      <c r="C20" s="124"/>
      <c r="D20" s="130"/>
      <c r="E20" s="116">
        <f t="shared" si="2"/>
        <v>0</v>
      </c>
      <c r="F20" s="125"/>
      <c r="G20" s="125"/>
      <c r="H20" s="116">
        <f t="shared" si="3"/>
        <v>0</v>
      </c>
      <c r="I20" s="116">
        <f t="shared" si="4"/>
        <v>0</v>
      </c>
      <c r="J20" s="124"/>
      <c r="K20" s="126"/>
      <c r="L20" s="127" t="e">
        <f>IF((SUM($D$5:D20)-SUM($E$5:E20))/$M$1=0,"",(SUM($D$5:D20)-SUM($E$5:E20))/$M$1)</f>
        <v>#DIV/0!</v>
      </c>
      <c r="M20" s="128"/>
      <c r="N20" s="129" t="e">
        <f t="shared" si="0"/>
        <v>#DIV/0!</v>
      </c>
    </row>
    <row r="21" spans="1:14" s="7" customFormat="1" x14ac:dyDescent="0.25">
      <c r="A21" s="122">
        <v>17</v>
      </c>
      <c r="B21" s="123"/>
      <c r="C21" s="124"/>
      <c r="D21" s="130"/>
      <c r="E21" s="116">
        <f t="shared" ref="E21:E24" si="5">F21+G21</f>
        <v>0</v>
      </c>
      <c r="F21" s="125"/>
      <c r="G21" s="125"/>
      <c r="H21" s="116">
        <f t="shared" si="3"/>
        <v>0</v>
      </c>
      <c r="I21" s="116">
        <f t="shared" si="4"/>
        <v>0</v>
      </c>
      <c r="J21" s="124"/>
      <c r="K21" s="126"/>
      <c r="L21" s="127" t="e">
        <f>IF((SUM($D$5:D21)-SUM($E$5:E21))/$M$1=0,"",(SUM($D$5:D21)-SUM($E$5:E21))/$M$1)</f>
        <v>#DIV/0!</v>
      </c>
      <c r="M21" s="128"/>
      <c r="N21" s="129" t="e">
        <f t="shared" si="0"/>
        <v>#DIV/0!</v>
      </c>
    </row>
    <row r="22" spans="1:14" s="7" customFormat="1" x14ac:dyDescent="0.25">
      <c r="A22" s="122">
        <v>18</v>
      </c>
      <c r="B22" s="123"/>
      <c r="C22" s="124"/>
      <c r="D22" s="130"/>
      <c r="E22" s="116">
        <f t="shared" si="5"/>
        <v>0</v>
      </c>
      <c r="F22" s="125"/>
      <c r="G22" s="125"/>
      <c r="H22" s="116">
        <f t="shared" si="3"/>
        <v>0</v>
      </c>
      <c r="I22" s="116">
        <f t="shared" si="4"/>
        <v>0</v>
      </c>
      <c r="J22" s="124"/>
      <c r="K22" s="126"/>
      <c r="L22" s="127" t="e">
        <f>IF((SUM($D$5:D22)-SUM($E$5:E22))/$M$1=0,"",(SUM($D$5:D22)-SUM($E$5:E22))/$M$1)</f>
        <v>#DIV/0!</v>
      </c>
      <c r="M22" s="128"/>
      <c r="N22" s="129" t="e">
        <f t="shared" si="0"/>
        <v>#DIV/0!</v>
      </c>
    </row>
    <row r="23" spans="1:14" s="7" customFormat="1" x14ac:dyDescent="0.25">
      <c r="A23" s="122">
        <v>19</v>
      </c>
      <c r="B23" s="123"/>
      <c r="C23" s="124"/>
      <c r="D23" s="130"/>
      <c r="E23" s="116">
        <f t="shared" si="5"/>
        <v>0</v>
      </c>
      <c r="F23" s="125"/>
      <c r="G23" s="125"/>
      <c r="H23" s="116">
        <f t="shared" si="3"/>
        <v>0</v>
      </c>
      <c r="I23" s="116">
        <f t="shared" si="4"/>
        <v>0</v>
      </c>
      <c r="J23" s="124"/>
      <c r="K23" s="126"/>
      <c r="L23" s="127" t="e">
        <f>IF((SUM($D$5:D23)-SUM($E$5:E23))/$M$1=0,"",(SUM($D$5:D23)-SUM($E$5:E23))/$M$1)</f>
        <v>#DIV/0!</v>
      </c>
      <c r="M23" s="128"/>
      <c r="N23" s="129" t="e">
        <f t="shared" si="0"/>
        <v>#DIV/0!</v>
      </c>
    </row>
    <row r="24" spans="1:14" s="7" customFormat="1" ht="15.75" thickBot="1" x14ac:dyDescent="0.3">
      <c r="A24" s="131">
        <v>20</v>
      </c>
      <c r="B24" s="132"/>
      <c r="C24" s="133"/>
      <c r="D24" s="134"/>
      <c r="E24" s="135">
        <f t="shared" si="5"/>
        <v>0</v>
      </c>
      <c r="F24" s="136"/>
      <c r="G24" s="136"/>
      <c r="H24" s="135">
        <f t="shared" si="3"/>
        <v>0</v>
      </c>
      <c r="I24" s="135">
        <f t="shared" si="4"/>
        <v>0</v>
      </c>
      <c r="J24" s="133"/>
      <c r="K24" s="137"/>
      <c r="L24" s="138" t="e">
        <f>IF((SUM($D$5:D24)-SUM($E$5:E24))/$M$1=0,"",(SUM($D$5:D24)-SUM($E$5:E24))/$M$1)</f>
        <v>#DIV/0!</v>
      </c>
      <c r="M24" s="139"/>
      <c r="N24" s="140" t="e">
        <f t="shared" si="0"/>
        <v>#DIV/0!</v>
      </c>
    </row>
    <row r="25" spans="1:14" ht="28.5" customHeight="1" thickBot="1" x14ac:dyDescent="0.25">
      <c r="A25" s="173" t="s">
        <v>86</v>
      </c>
      <c r="B25" s="174"/>
      <c r="C25" s="175"/>
      <c r="D25" s="147">
        <f>SUM(D5:D24)</f>
        <v>0</v>
      </c>
      <c r="E25" s="147">
        <f>SUM(E5:E24)</f>
        <v>0</v>
      </c>
      <c r="F25" s="148">
        <f>SUM(F5:F24)</f>
        <v>0</v>
      </c>
      <c r="G25" s="149">
        <f>SUM(G5:G24)</f>
        <v>0</v>
      </c>
      <c r="M25" s="104" t="str">
        <f>IF((MAX(M5:M24)-M1)&lt;0,"Chyba","")</f>
        <v/>
      </c>
    </row>
    <row r="26" spans="1:14" ht="15.75" x14ac:dyDescent="0.25">
      <c r="D26" s="108">
        <f>D25-$M$1</f>
        <v>0</v>
      </c>
      <c r="E26" s="108">
        <f>E25-$M$1</f>
        <v>0</v>
      </c>
      <c r="F26" s="108"/>
      <c r="G26" s="109"/>
      <c r="I26" s="105"/>
    </row>
    <row r="28" spans="1:14" ht="15.75" thickBot="1" x14ac:dyDescent="0.25"/>
    <row r="29" spans="1:14" ht="33.75" customHeight="1" thickBot="1" x14ac:dyDescent="0.25">
      <c r="A29" s="177" t="s">
        <v>87</v>
      </c>
      <c r="B29" s="181"/>
      <c r="C29" s="184"/>
      <c r="D29" s="184"/>
      <c r="E29" s="185"/>
      <c r="G29" s="177" t="s">
        <v>91</v>
      </c>
      <c r="H29" s="178"/>
      <c r="I29" s="178"/>
      <c r="J29" s="186">
        <f>D7</f>
        <v>0</v>
      </c>
      <c r="K29" s="187"/>
      <c r="L29" s="107"/>
      <c r="M29" s="107"/>
      <c r="N29" s="107"/>
    </row>
    <row r="30" spans="1:14" ht="39" customHeight="1" thickBot="1" x14ac:dyDescent="0.25">
      <c r="A30" s="177" t="s">
        <v>97</v>
      </c>
      <c r="B30" s="181"/>
      <c r="C30" s="188" t="s">
        <v>96</v>
      </c>
      <c r="D30" s="188"/>
      <c r="E30" s="189"/>
    </row>
    <row r="32" spans="1:14" ht="15.75" thickBot="1" x14ac:dyDescent="0.25"/>
    <row r="33" spans="2:14" ht="93.75" customHeight="1" thickBot="1" x14ac:dyDescent="0.25">
      <c r="G33" s="177" t="s">
        <v>93</v>
      </c>
      <c r="H33" s="181"/>
      <c r="I33" s="182" t="s">
        <v>115</v>
      </c>
      <c r="J33" s="182"/>
      <c r="K33" s="183"/>
      <c r="L33" s="107"/>
      <c r="M33" s="107"/>
      <c r="N33" s="110"/>
    </row>
    <row r="36" spans="2:14" x14ac:dyDescent="0.2">
      <c r="B36" s="22"/>
    </row>
  </sheetData>
  <mergeCells count="15">
    <mergeCell ref="G33:H33"/>
    <mergeCell ref="I33:K33"/>
    <mergeCell ref="A29:B29"/>
    <mergeCell ref="C29:E29"/>
    <mergeCell ref="J29:K29"/>
    <mergeCell ref="A30:B30"/>
    <mergeCell ref="C30:E30"/>
    <mergeCell ref="A25:C25"/>
    <mergeCell ref="C1:K1"/>
    <mergeCell ref="G29:I29"/>
    <mergeCell ref="C2:H2"/>
    <mergeCell ref="M1:N1"/>
    <mergeCell ref="A3:N3"/>
    <mergeCell ref="A1:B1"/>
    <mergeCell ref="A2:B2"/>
  </mergeCells>
  <conditionalFormatting sqref="H5:I24">
    <cfRule type="cellIs" dxfId="1" priority="2" operator="lessThan">
      <formula>0</formula>
    </cfRule>
  </conditionalFormatting>
  <conditionalFormatting sqref="L5:L24">
    <cfRule type="cellIs" dxfId="0" priority="1" operator="greaterThan">
      <formula>0.3</formula>
    </cfRule>
  </conditionalFormatting>
  <pageMargins left="0.70866141732283472" right="0.70866141732283472" top="0.78740157480314965" bottom="0.78740157480314965" header="0.31496062992125984" footer="0.31496062992125984"/>
  <pageSetup paperSize="9" scale="48" orientation="landscape" r:id="rId1"/>
  <headerFooter>
    <oddFooter>Stránka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F61866483AFCB419FACBB77779740D5" ma:contentTypeVersion="16" ma:contentTypeDescription="Vytvoří nový dokument" ma:contentTypeScope="" ma:versionID="ac334346bfca6394caf7ee749e294da7">
  <xsd:schema xmlns:xsd="http://www.w3.org/2001/XMLSchema" xmlns:xs="http://www.w3.org/2001/XMLSchema" xmlns:p="http://schemas.microsoft.com/office/2006/metadata/properties" xmlns:ns2="518c5014-adbf-4f5e-a338-cb9c0f2986d4" xmlns:ns3="10234c7e-4dac-4f9f-9a03-8dc8cf5524d2" targetNamespace="http://schemas.microsoft.com/office/2006/metadata/properties" ma:root="true" ma:fieldsID="6d28a6732bf7e4c88bec6e89d1422e18" ns2:_="" ns3:_="">
    <xsd:import namespace="518c5014-adbf-4f5e-a338-cb9c0f2986d4"/>
    <xsd:import namespace="10234c7e-4dac-4f9f-9a03-8dc8cf5524d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8c5014-adbf-4f5e-a338-cb9c0f2986d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e2e7c53f-3a68-4452-8d36-048d8c72333a}" ma:internalName="TaxCatchAll" ma:showField="CatchAllData" ma:web="518c5014-adbf-4f5e-a338-cb9c0f2986d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234c7e-4dac-4f9f-9a03-8dc8cf5524d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02b5b1e5-e23f-4f19-ac1f-23fa0af71c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0234c7e-4dac-4f9f-9a03-8dc8cf5524d2">
      <Terms xmlns="http://schemas.microsoft.com/office/infopath/2007/PartnerControls"/>
    </lcf76f155ced4ddcb4097134ff3c332f>
    <TaxCatchAll xmlns="518c5014-adbf-4f5e-a338-cb9c0f2986d4" xsi:nil="true"/>
  </documentManagement>
</p:properties>
</file>

<file path=customXml/itemProps1.xml><?xml version="1.0" encoding="utf-8"?>
<ds:datastoreItem xmlns:ds="http://schemas.openxmlformats.org/officeDocument/2006/customXml" ds:itemID="{270C5FB2-5226-4C43-88A7-1146F275AD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8c5014-adbf-4f5e-a338-cb9c0f2986d4"/>
    <ds:schemaRef ds:uri="10234c7e-4dac-4f9f-9a03-8dc8cf5524d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7CE58E5-5BC5-4A4C-88A0-FD528376BEF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4E1C0F9-9E3B-42C5-B6C1-2655EE895BFA}">
  <ds:schemaRefs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10234c7e-4dac-4f9f-9a03-8dc8cf5524d2"/>
    <ds:schemaRef ds:uri="http://www.w3.org/XML/1998/namespace"/>
    <ds:schemaRef ds:uri="http://purl.org/dc/dcmitype/"/>
    <ds:schemaRef ds:uri="518c5014-adbf-4f5e-a338-cb9c0f2986d4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6</vt:i4>
      </vt:variant>
    </vt:vector>
  </HeadingPairs>
  <TitlesOfParts>
    <vt:vector size="10" baseType="lpstr">
      <vt:lpstr>Hlavička</vt:lpstr>
      <vt:lpstr>ŽoP</vt:lpstr>
      <vt:lpstr>Smlouvy</vt:lpstr>
      <vt:lpstr>Finanční plán akce</vt:lpstr>
      <vt:lpstr>'Finanční plán akce'!Názvy_tisku</vt:lpstr>
      <vt:lpstr>ŽoP!Názvy_tisku</vt:lpstr>
      <vt:lpstr>'Finanční plán akce'!Oblast_tisku</vt:lpstr>
      <vt:lpstr>Hlavička!Oblast_tisku</vt:lpstr>
      <vt:lpstr>Smlouvy!Oblast_tisku</vt:lpstr>
      <vt:lpstr>ŽoP!Oblast_tisku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Bahník Václav</dc:creator>
  <cp:keywords/>
  <dc:description/>
  <cp:lastModifiedBy>Planá Monika</cp:lastModifiedBy>
  <cp:revision/>
  <cp:lastPrinted>2025-10-06T06:07:04Z</cp:lastPrinted>
  <dcterms:created xsi:type="dcterms:W3CDTF">2024-05-16T15:59:49Z</dcterms:created>
  <dcterms:modified xsi:type="dcterms:W3CDTF">2025-10-22T06:51:11Z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0x010100FF61866483AFCB419FACBB77779740D5</vt:lpwstr>
  </property>
  <property fmtid="{D5CDD505-2E9C-101B-9397-08002B2CF9AE}" pid="3" name="MediaServiceImageTags">
    <vt:lpwstr/>
  </property>
</Properties>
</file>