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ališková Zuzana\Strategický rámec\Aktualizace strategického rámce MAP_září 2025\ke schválení ŘV\"/>
    </mc:Choice>
  </mc:AlternateContent>
  <xr:revisionPtr revIDLastSave="0" documentId="13_ncr:1_{470A5DA2-C69F-42D0-A9D5-6ED7AC78C02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" sheetId="1" state="hidden" r:id="rId1"/>
    <sheet name="MŠ" sheetId="2" r:id="rId2"/>
    <sheet name="ZŠ" sheetId="3" r:id="rId3"/>
    <sheet name="zajmové, neformalní, ce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3" l="1"/>
  <c r="M7" i="2"/>
  <c r="M4" i="2"/>
  <c r="M56" i="3" l="1"/>
  <c r="M55" i="3"/>
  <c r="M54" i="3"/>
  <c r="M53" i="3"/>
  <c r="M52" i="3"/>
  <c r="M51" i="3"/>
  <c r="M50" i="3"/>
  <c r="M49" i="3"/>
  <c r="M48" i="3"/>
  <c r="M57" i="3"/>
  <c r="M8" i="2" l="1"/>
  <c r="M28" i="3"/>
  <c r="M35" i="2"/>
  <c r="M27" i="3"/>
  <c r="M105" i="3"/>
  <c r="M79" i="3"/>
  <c r="M78" i="3"/>
  <c r="M77" i="3"/>
  <c r="M66" i="2"/>
  <c r="M99" i="3" l="1"/>
  <c r="M98" i="3"/>
  <c r="M65" i="3"/>
  <c r="M64" i="3"/>
  <c r="M63" i="3"/>
  <c r="M62" i="3"/>
  <c r="M58" i="3"/>
  <c r="M59" i="3"/>
  <c r="M60" i="3"/>
  <c r="M61" i="3"/>
  <c r="M104" i="3"/>
  <c r="M103" i="3"/>
  <c r="M102" i="3"/>
  <c r="M101" i="3"/>
  <c r="M100" i="3"/>
  <c r="M65" i="2"/>
  <c r="M13" i="2"/>
  <c r="M17" i="2" l="1"/>
  <c r="M18" i="2"/>
  <c r="M19" i="2"/>
  <c r="M16" i="2"/>
  <c r="M15" i="2"/>
  <c r="M14" i="2"/>
  <c r="L8" i="4"/>
  <c r="L7" i="4"/>
  <c r="L6" i="4"/>
  <c r="M97" i="3"/>
  <c r="M96" i="3"/>
  <c r="M95" i="3"/>
  <c r="M94" i="3"/>
  <c r="M93" i="3"/>
  <c r="M92" i="3"/>
  <c r="M91" i="3"/>
  <c r="M90" i="3"/>
  <c r="M89" i="3"/>
  <c r="M88" i="3"/>
  <c r="M87" i="3"/>
  <c r="M84" i="3"/>
  <c r="M85" i="3"/>
  <c r="M86" i="3"/>
  <c r="M83" i="3"/>
  <c r="M82" i="3"/>
  <c r="M81" i="3"/>
  <c r="M80" i="3"/>
  <c r="M76" i="3"/>
  <c r="M75" i="3"/>
  <c r="M74" i="3"/>
  <c r="M73" i="3"/>
  <c r="M72" i="3"/>
  <c r="M71" i="3"/>
  <c r="M70" i="3"/>
  <c r="M69" i="3"/>
  <c r="M68" i="3"/>
  <c r="M67" i="3"/>
  <c r="M66" i="3"/>
  <c r="M39" i="3" l="1"/>
  <c r="M38" i="3"/>
  <c r="M37" i="3"/>
  <c r="M32" i="3" l="1"/>
  <c r="M33" i="3"/>
  <c r="M31" i="3"/>
  <c r="M14" i="3"/>
  <c r="M62" i="2"/>
  <c r="M63" i="2"/>
  <c r="M64" i="2"/>
  <c r="M61" i="2"/>
  <c r="M60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39" i="2"/>
  <c r="M40" i="2"/>
  <c r="M41" i="2"/>
  <c r="M42" i="2"/>
  <c r="M43" i="2"/>
  <c r="M44" i="2"/>
  <c r="M45" i="2"/>
  <c r="M46" i="2"/>
  <c r="M28" i="2" l="1"/>
  <c r="M27" i="2"/>
  <c r="M26" i="2"/>
  <c r="M25" i="2"/>
  <c r="M5" i="2"/>
  <c r="M6" i="2"/>
  <c r="M47" i="3" l="1"/>
  <c r="M46" i="3"/>
  <c r="M45" i="3"/>
  <c r="L5" i="4"/>
  <c r="M5" i="3"/>
  <c r="M38" i="2"/>
  <c r="M20" i="2" l="1"/>
  <c r="M21" i="2"/>
  <c r="M22" i="2"/>
  <c r="M23" i="2"/>
  <c r="M24" i="2"/>
  <c r="M29" i="2"/>
  <c r="M30" i="2"/>
  <c r="M31" i="2"/>
  <c r="M32" i="2"/>
  <c r="M33" i="2"/>
  <c r="M34" i="2"/>
  <c r="M36" i="2"/>
  <c r="M37" i="2"/>
  <c r="M9" i="2"/>
  <c r="M10" i="2"/>
  <c r="M11" i="2"/>
  <c r="M12" i="2"/>
  <c r="M34" i="3"/>
  <c r="M13" i="3"/>
  <c r="M12" i="3"/>
  <c r="M11" i="3"/>
  <c r="M10" i="3"/>
  <c r="M29" i="3"/>
  <c r="M26" i="3"/>
  <c r="M25" i="3"/>
  <c r="M24" i="3"/>
  <c r="M23" i="3"/>
  <c r="M22" i="3"/>
  <c r="M21" i="3"/>
  <c r="M20" i="3"/>
  <c r="M19" i="3"/>
  <c r="M18" i="3"/>
  <c r="M17" i="3"/>
  <c r="M44" i="3" l="1"/>
  <c r="M43" i="3" l="1"/>
  <c r="M42" i="3"/>
  <c r="M41" i="3"/>
  <c r="M36" i="3"/>
  <c r="M35" i="3"/>
  <c r="M30" i="3"/>
  <c r="M16" i="3"/>
  <c r="M15" i="3"/>
  <c r="M9" i="3"/>
  <c r="M8" i="3"/>
  <c r="M7" i="3"/>
  <c r="M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Mirka Brychtová</author>
  </authors>
  <commentList>
    <comment ref="K60" authorId="0" shapeId="0" xr:uid="{8D8483F5-8357-4DB8-B2A4-1E9D15BDFDA2}">
      <text>
        <r>
          <rPr>
            <b/>
            <sz val="9"/>
            <color indexed="81"/>
            <rFont val="Tahoma"/>
            <family val="2"/>
            <charset val="238"/>
          </rPr>
          <t>Mirka Brychtová: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<sst xmlns="http://schemas.openxmlformats.org/spreadsheetml/2006/main" count="1779" uniqueCount="568">
  <si>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</si>
  <si>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</si>
  <si>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</si>
  <si>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</si>
  <si>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</si>
  <si>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</si>
  <si>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</si>
  <si>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</si>
  <si>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</si>
  <si>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</si>
  <si>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</si>
  <si>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</si>
  <si>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</si>
  <si>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</si>
  <si>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</si>
  <si>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</si>
  <si>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</si>
  <si>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</si>
  <si>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</si>
  <si>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</si>
  <si>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</si>
  <si>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</si>
  <si>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</si>
  <si>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</si>
  <si>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</si>
  <si>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</si>
  <si>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</si>
  <si>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</si>
  <si>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</si>
  <si>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</si>
  <si>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</si>
  <si>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</si>
  <si>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</si>
  <si>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</si>
  <si>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</si>
  <si>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</si>
  <si>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</si>
  <si>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</si>
  <si>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</si>
  <si>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</si>
  <si>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</si>
  <si>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</si>
  <si>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</si>
  <si>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</si>
  <si>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</si>
  <si>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</si>
  <si>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</si>
  <si>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</si>
  <si>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</si>
  <si>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</si>
  <si>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</si>
  <si>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</si>
  <si>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</si>
  <si>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</si>
  <si>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</si>
  <si>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</si>
  <si>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</si>
  <si>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</si>
  <si>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</si>
  <si>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</si>
  <si>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</si>
  <si>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</si>
  <si>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</si>
  <si>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</si>
  <si>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Základní škola a Mateřská škola, Vysoké Veselí</t>
  </si>
  <si>
    <t>Město Vysoké Veselí</t>
  </si>
  <si>
    <t>Královéhradecký kraj</t>
  </si>
  <si>
    <t xml:space="preserve">Jičín </t>
  </si>
  <si>
    <t>Vysoké Veselí</t>
  </si>
  <si>
    <t>ne</t>
  </si>
  <si>
    <t>Základní
škola a
Mateřská
škola,
Lužany,
okres Jičín</t>
  </si>
  <si>
    <t xml:space="preserve">Obec
Lužany </t>
  </si>
  <si>
    <t>Přístavba mateřské školy</t>
  </si>
  <si>
    <t>Lužany</t>
  </si>
  <si>
    <t>x</t>
  </si>
  <si>
    <t>Mateřská škola Markvartice</t>
  </si>
  <si>
    <t>Obec Markvartice</t>
  </si>
  <si>
    <t>Moderní školka - komplexní rekonstrukce budovy mateřské školy</t>
  </si>
  <si>
    <t>Markvartice</t>
  </si>
  <si>
    <t>zpracovaná PD</t>
  </si>
  <si>
    <t>Přístavba budovy mateřské školy</t>
  </si>
  <si>
    <t>Přírodní zahrada - venkovní učebna</t>
  </si>
  <si>
    <t>Venkovní hřiště s herními prvky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</si>
  <si>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</si>
  <si>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</si>
  <si>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</si>
  <si>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</si>
  <si>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</si>
  <si>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</si>
  <si>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</si>
  <si>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</si>
  <si>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</si>
  <si>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</si>
  <si>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</si>
  <si>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</si>
  <si>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</si>
  <si>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</si>
  <si>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škola, Jičín, Železnická 460</t>
  </si>
  <si>
    <t>Město 
Jičín</t>
  </si>
  <si>
    <t>Královehradecký kraj</t>
  </si>
  <si>
    <t>Jičín</t>
  </si>
  <si>
    <t>zpracovaná PD, výběr dodavatele</t>
  </si>
  <si>
    <t>ano</t>
  </si>
  <si>
    <t>Modernizace spočívající v dílčích stavebních 
úpravách, vybavení nábytkem, moderními výukovými pomůckami a IC technologiemi.</t>
  </si>
  <si>
    <t>není relevatní, není nutné stavební povolení vzhledem k charakteru projektu</t>
  </si>
  <si>
    <t>Modernizace kmenových učeben</t>
  </si>
  <si>
    <t>Šatna a prostor umýváren  před školní jídelnou</t>
  </si>
  <si>
    <t>Modernizace spočívající v dílčích stavebních 
úpravách, vybavení nábytkem.</t>
  </si>
  <si>
    <t>Masarykova ZŠ a MŠ, Železnice</t>
  </si>
  <si>
    <t>Město Železnice</t>
  </si>
  <si>
    <t>Půdní vestavba</t>
  </si>
  <si>
    <t>Železnice</t>
  </si>
  <si>
    <t>dojde k vybudování: nových učeben (na Př, Z, robotiku), zázemí pro ŠPP - kabinet + reedukační učebna pro žáky se spec. vzděl. potřebami, zřízení přírodovědného kabinetu, 1 učebny pro 1 oddělení ŠD a prostor pro aktivity vedoucí k sociální inkluzi</t>
  </si>
  <si>
    <t>záměr</t>
  </si>
  <si>
    <t>dojde k vybudování výtahu, aby byly bezbariérově dostupné prostory půdní vestavby</t>
  </si>
  <si>
    <t>Základní škola, Jičín, Poděbradova 18</t>
  </si>
  <si>
    <t xml:space="preserve">Základní škola a Mateřská škola, Vysoké Veselí, okres Jičín </t>
  </si>
  <si>
    <t xml:space="preserve">Město Vysoké Veselí </t>
  </si>
  <si>
    <t>Víceúčelová venkovní učebna</t>
  </si>
  <si>
    <t xml:space="preserve">Vysoké Veselí </t>
  </si>
  <si>
    <t xml:space="preserve">Jazyková učebna </t>
  </si>
  <si>
    <t>rozpracováno</t>
  </si>
  <si>
    <t>Vybavení odborné učebny programen Corinth software</t>
  </si>
  <si>
    <t xml:space="preserve">rozpracováno </t>
  </si>
  <si>
    <t xml:space="preserve">Bezbariérový vstup do budovy a pohyb po budově </t>
  </si>
  <si>
    <t xml:space="preserve">přístupový chodník, schodolez, bezbariérové úpravy WC a společných prostor </t>
  </si>
  <si>
    <t xml:space="preserve">Úprava zahrady a
okolí školy </t>
  </si>
  <si>
    <t xml:space="preserve">Lužany </t>
  </si>
  <si>
    <t xml:space="preserve">přírodní zahrada </t>
  </si>
  <si>
    <t xml:space="preserve">Vybavení a
rekonstrukce
učeben a kabinetů </t>
  </si>
  <si>
    <t xml:space="preserve">vybavení pro cizí jazky, přírodní vědy,
polytechnické vzdělávání a informatiku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</si>
  <si>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</si>
  <si>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</si>
  <si>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</si>
  <si>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</si>
  <si>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</si>
  <si>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</si>
  <si>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</si>
  <si>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</si>
  <si>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</si>
  <si>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</si>
  <si>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</si>
  <si>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</si>
  <si>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</si>
  <si>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</si>
  <si>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</si>
  <si>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</si>
  <si>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</si>
  <si>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</si>
  <si>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</si>
  <si>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</si>
  <si>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</si>
  <si>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</si>
  <si>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</si>
  <si>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</si>
  <si>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J. B. Foerstera Jičín</t>
  </si>
  <si>
    <t>Město Jičín</t>
  </si>
  <si>
    <t> 67440690</t>
  </si>
  <si>
    <t>Rekonstrukce 
odborných učeben a zázemí v ZUŠ</t>
  </si>
  <si>
    <t>Modernizace spočívající v dílčích stavebních úpravách, vybavení nábytkem, moderními výukovými pomůckami a IT technologiemi. Vybudování zázemí pro pedagogické i nepedagogické pracovníky škol vedoucí k vyšší kvalitě vzdělávání ve školách (kabinety apod.). Vybudování bezbariérového výtahu.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</si>
  <si>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</si>
  <si>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</si>
  <si>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</si>
  <si>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</si>
  <si>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</si>
  <si>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</si>
  <si>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Soukromá mateřská škola a jesle Pastelka, s. r. o.</t>
  </si>
  <si>
    <t>školní zahrada MŠ – modernizace, doplnění prvků, nové pískoviště</t>
  </si>
  <si>
    <t>Mateřská škola Jičín, J. Š. Kubína</t>
  </si>
  <si>
    <t>Renovace školní zahrady- dopadové plochy a herní prvky z poliuretanového materiálu</t>
  </si>
  <si>
    <t>před schválením radou města</t>
  </si>
  <si>
    <t>ZŠ a MŠ, Dětenice, okres Jičín</t>
  </si>
  <si>
    <t>Obec Dětenice</t>
  </si>
  <si>
    <t>Rekonstrukce budovy MŠ Dětenice, stavební část, vybavení nových prostor - zařízení i pomůcky</t>
  </si>
  <si>
    <t>Dětenice</t>
  </si>
  <si>
    <t>Rozpracovaná PD</t>
  </si>
  <si>
    <t>bude požádáno do 06/22</t>
  </si>
  <si>
    <t>Rekonstrukce budovy základní školy včetně vnitřních prostor a vybudování dalšího nadzemního podlaží včetně střechy a bezbariérového přístupu výtahem do všech podlaží.</t>
  </si>
  <si>
    <t>Modernizace budovy školy spočívající ve vybudování beznbariérového přístupu do všech podlaží, přístavba dalšího nadzemního podlaží včetně střechy a zateplení pro odborné učebny a sociální zařízení. Rekonstrukce chodeb a podlah v ostatních podlažích vedoucích k jednotlivým odborným i kmenovým učebnám. Úprava příček pro nově vzniklé učebny rekonstrukcí a kabinety, nové tělocvičny, zateplení a výměna některých oken a venkovní omítka celé budovy,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 Vybavéní prostror učeben a kabinetů ICT technologiemi.
Vybudování zázemí pro pedagogické i nepedagogické pracovníky škol vedoucí k vyšší kvalitě vzdělávání ve školách (kabinety apod.)</t>
  </si>
  <si>
    <t xml:space="preserve">Těsně před podáním </t>
  </si>
  <si>
    <t>Základní škola a
Mateřská škola,
Lužany,
okres Jičín</t>
  </si>
  <si>
    <t>Mateřská škola, Sobotka</t>
  </si>
  <si>
    <t>město Sobotka</t>
  </si>
  <si>
    <t>Přístavba budovy MŠ</t>
  </si>
  <si>
    <t>Sobotka</t>
  </si>
  <si>
    <t>Oplocení nové zahrady</t>
  </si>
  <si>
    <t>Vybavení nové zahrady prvky EVVO</t>
  </si>
  <si>
    <t xml:space="preserve">město Sobotka  </t>
  </si>
  <si>
    <t>Oprava střechy</t>
  </si>
  <si>
    <t>Oprava střechy - výměna krytiny</t>
  </si>
  <si>
    <t>Základní škola a
Mateřská škola,
Lužany, okres Jičín</t>
  </si>
  <si>
    <t>zajištění alternativních zdrojů provozu budov ZŠ a MŠ (např. fotovoltaika)</t>
  </si>
  <si>
    <t>vybudování fotovoltaických panelů na střechách budov</t>
  </si>
  <si>
    <t>stavební úpravy v MŠ</t>
  </si>
  <si>
    <t>rekonstrukce prádelny a zázemí pro pedagogy</t>
  </si>
  <si>
    <t>Renovace podlah v kmenových učebnách, nekmenových učebnách i v ostatních prostorách ZŠ a MŠ (kabinety, chodby, …)</t>
  </si>
  <si>
    <t>renovace podlah v kmenových učebnách, nekmenových učebnách i v ostatních prostorách MŠ</t>
  </si>
  <si>
    <t>Výměna osvětlení v kmenových učebnách, nekmenových učebnách i v ostatních prostorách ZŠ a MŠ (kabinety, chodby, …)</t>
  </si>
  <si>
    <t>výměna osvětlení v kmenových učebnách, nekmenových učebnách i v ostatních prostorách MŠ</t>
  </si>
  <si>
    <t xml:space="preserve">Výměna či pořízení nového nábytku </t>
  </si>
  <si>
    <t>výměna či pořízení nového nábytku v kmenových učebnách, nekmenových učebnách i v ostatních prostorách MŠ (kabinety, chodby,…)</t>
  </si>
  <si>
    <t>Nákup výukových pomůcek a vybavení</t>
  </si>
  <si>
    <t xml:space="preserve">Nákup výukových pomůcek a vybavení pro MŠ </t>
  </si>
  <si>
    <t>dojde k přebudování školní kuchyně tak, aby byl efektivněji využit prostor kuchyně pro přípravu i výdej stravy</t>
  </si>
  <si>
    <t>rozšíření elektronického zabezpečovacího systému na vstup do budovy přes čip</t>
  </si>
  <si>
    <t>Stavební úpravy– renovace rozvodů vody v části budovy ZŠ</t>
  </si>
  <si>
    <t>renovace rozvodů vody v části budovy ZŠ</t>
  </si>
  <si>
    <t>Vybudování venkovní učebny na zahradě z nevyhovujícího zahradního domku + zastřešení části pozemku (pergola)</t>
  </si>
  <si>
    <t>podpora tvorby zdravého prostředí - vybudování venkovní učebny na zahradě z nevyhovujícího zahradního domku + zastřešení části pozemku (pergola)</t>
  </si>
  <si>
    <t>Zahradnické úpravy školního pozemku ve stylu přírodní zahrady a uzpůsobené výuce venku</t>
  </si>
  <si>
    <t>zahradnické úpravy školního pozemku ve stylu přírodní zahrady uzpůsobené výuce venku</t>
  </si>
  <si>
    <t xml:space="preserve">Renovace podlah </t>
  </si>
  <si>
    <t>renovace podlah v kmenových učebnách, nekmenových učebnách i v ostatních prostorách ZŠ (kabinety, chodby,…)</t>
  </si>
  <si>
    <t xml:space="preserve">Výměna osvětlení </t>
  </si>
  <si>
    <t>výměna osvětlení v kmenových učebnách, nekmenových učebnách i v ostatních prostorách ZŠ (kabinety, chodby,…)</t>
  </si>
  <si>
    <t>výměna či pořízení nového nábytku v kmenových učebnách, nekmenových učebnách i v ostatních prostorách ZŠ (kabinety, chodby,…)</t>
  </si>
  <si>
    <t>Nákup výukových pomůcek a vybavení pro ZŠ</t>
  </si>
  <si>
    <t>Modernizace a vybavení odborných učeben a zázemí</t>
  </si>
  <si>
    <t>Modernizace odborných učeben spočívající v dílčích stavebních úpravách, vybavení nábytkem, moderními výukovými pomůckami a IC technologiemi. Vybudování zázemí pro pedagogické i nepedagogické pracovníky škol vedoucík vyšší kvalitě vzdělávání v školách (odborné kabinety apod.)</t>
  </si>
  <si>
    <t>Vybudování "přístavba" odborné učebny</t>
  </si>
  <si>
    <t>Vybudování "přístavba" odborné učebny, vybavení nábytkem, výukovými pomůckami a IT technologiemi.</t>
  </si>
  <si>
    <t>průzkum trhu, zpracování PZ</t>
  </si>
  <si>
    <t>Rekonstrukce a vybavení odborných učeben včetně zázemí</t>
  </si>
  <si>
    <t>Modernizace odborných učeben spočívající v dílčích stavebních úpravách, vybavení nábytkem, moderními výukovými pomůckami a IC technologiemi.
Vybudování zázemí pro pedagogické i nepedagogické pracovníky škol vedoucí k vyšší kvalitě vzdělávání ve školách (kabinety apod.)</t>
  </si>
  <si>
    <t xml:space="preserve">Vybudování venkovní učebny </t>
  </si>
  <si>
    <t>Vybudování venkovní učebny, vybavení nábytkem, výukovými pomůckami a IT technologiemi.</t>
  </si>
  <si>
    <t>zpracovaná PZ, průzkum trhu</t>
  </si>
  <si>
    <t>Modernizace prostor pro školní družinu</t>
  </si>
  <si>
    <t xml:space="preserve">Společné prostory jako místo pro rozvoj klíčových kompetencí </t>
  </si>
  <si>
    <t>Klimatizace ve školní jídelně</t>
  </si>
  <si>
    <t>Vybavení školní jídelny novou klimatizací</t>
  </si>
  <si>
    <t>Rekonstrukce a vybavení odborné učebny včetně zázemí pro pedagogy - přes MAS</t>
  </si>
  <si>
    <t>Modernizace a rekonstrukce prostor pro školní poradenské pracoviště</t>
  </si>
  <si>
    <t>Modernizace prostor spočívající v dílčích stavebních úpravách, vybavení nábytkem a moderními výukovými pomůckami a ICT technologiemi.</t>
  </si>
  <si>
    <t>Výtah pro bezbariérový vstup do prostor půdní vestavby</t>
  </si>
  <si>
    <t>Renovace školní kuchyně včetně vybavení</t>
  </si>
  <si>
    <t>Zabezpečení školy elektronickým přístupovým systémem</t>
  </si>
  <si>
    <t>Zajištění alternativních zdrojů provozu budov ZŠ a MŠ (např. fotovoltaika)</t>
  </si>
  <si>
    <t>Vysvětlivky:</t>
  </si>
  <si>
    <t>abcd</t>
  </si>
  <si>
    <t>změna projektu</t>
  </si>
  <si>
    <t>nový projekt</t>
  </si>
  <si>
    <t>zrealizovaný projekt</t>
  </si>
  <si>
    <t>zpracování PD</t>
  </si>
  <si>
    <t>Mateřská škola, Konecchlumí</t>
  </si>
  <si>
    <t>Obec Konecchlumí</t>
  </si>
  <si>
    <t>Konecchlumí</t>
  </si>
  <si>
    <t>Rekonstrukce budovy</t>
  </si>
  <si>
    <t>rekonstrukce budovy, nové dispoziční uspořádání, zateplení budovy, nové stropy, elektroinstalace, vzduchotechnika, podlahové vytápění - tepelné čerpadlo</t>
  </si>
  <si>
    <t>Základní škola, Sobotka</t>
  </si>
  <si>
    <t>Město Sobotka</t>
  </si>
  <si>
    <t>Rekonstrukce domu čp. 267 v ulici na Benešově pro školu</t>
  </si>
  <si>
    <t>hotová PD</t>
  </si>
  <si>
    <t>probíhá povolení stavby</t>
  </si>
  <si>
    <t xml:space="preserve">zázemí pro školní poradenské pracoviště </t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</si>
  <si>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</si>
  <si>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</si>
  <si>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</si>
  <si>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</si>
  <si>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</si>
  <si>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</si>
  <si>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</si>
  <si>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</si>
  <si>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</si>
  <si>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</si>
  <si>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</si>
  <si>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</si>
  <si>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……………………………………………………………</t>
  </si>
  <si>
    <t>oprava krytiny vč. některých souvisejících vrstev střešního pláště</t>
  </si>
  <si>
    <t>X</t>
  </si>
  <si>
    <t>probíhají projektové práce</t>
  </si>
  <si>
    <t>Výstavba speciální učebny/učeben nad tělocvičnou v ZŠ sobotka</t>
  </si>
  <si>
    <t>Na ploché střeše tělocvičny se ve stávajícm stavu nachází venkovní terasa s problematickou možností využití a technicky dožilým stavem. Projekt tedy řeší navrhuje nástavbu na této ploché střeše a vznik chybějící odborné učebny či učeben.</t>
  </si>
  <si>
    <t>Předmětem žádosti o dotaci je rekonstrukce objektu čp. 267 a změna užívání ve vlastnictví města Sobotka na školní objekt - školní družina. Budova je v současné době užívána jen asi z 20% svého objemu (jeden byt) a to s ohledem na svůj špatný technický stav. V novém stavu budou v objektu 4 oddělení školní družiny ateliér pro družinu a v přízemí bude školní poradenské pracoviště. Objekt ZŠ je v přímém sousedství řešeného čp. 267 a město tento objekt nakoupilo  strategicky v roce 2018 právě s ohledem na popsaný potenciál.</t>
  </si>
  <si>
    <t>Rekonstrukce šatny pro děti</t>
  </si>
  <si>
    <t>přípravné práce</t>
  </si>
  <si>
    <t>Rekonstrukce malé třídy, zvětšení prostor</t>
  </si>
  <si>
    <t>Zvětšení prostor malé třídy, po přemístění šatny do suterénu, možnost spojení těchto prostor, vybavení třídy novým nábytkem, interaktivní tabulí</t>
  </si>
  <si>
    <t>Vybavení zahrady EVVO</t>
  </si>
  <si>
    <t>Vybavení zázemí MŠ nábytkem</t>
  </si>
  <si>
    <t>Vybavení výdejny stravy novou kuchyňskou linkou + baterií</t>
  </si>
  <si>
    <t>Výměna osvětlení v MŠ</t>
  </si>
  <si>
    <t>Výměna osvětlení v budově - úspornější varianta</t>
  </si>
  <si>
    <t>Výměna podlahových kritin v kmenových třídách</t>
  </si>
  <si>
    <t>rozvoj digitální gramotnosti, seznámení s bezpečným používáním IT technologie</t>
  </si>
  <si>
    <t>rozvoj environmentální výchovy dětí, zkoumání přírodních procesů, rozvoj pohybových dovedností dětí</t>
  </si>
  <si>
    <t>Interaktivní tabule, PC</t>
  </si>
  <si>
    <t>Vybavení školní zahrady</t>
  </si>
  <si>
    <t>zahájeno</t>
  </si>
  <si>
    <t>ZŠ a MŠ Radim</t>
  </si>
  <si>
    <t>Obec Radim</t>
  </si>
  <si>
    <t>Nákup pomůcek - rozvoj digitálních kompetencí</t>
  </si>
  <si>
    <t>Radim</t>
  </si>
  <si>
    <t>Rozvoj digitálních kompetencí, stavebnice pro programování, nákup pomůcek</t>
  </si>
  <si>
    <t>Nákup pomůcek - polytechnické vzdělávání</t>
  </si>
  <si>
    <t>Polytechnické vzdělávání nákup pomůcek</t>
  </si>
  <si>
    <t>Vybavení zahrady herními prvky</t>
  </si>
  <si>
    <t>moderizace školní zahrady</t>
  </si>
  <si>
    <t>Soukromá základní škola a mateřská škola, Úlibice, okres Jičín</t>
  </si>
  <si>
    <t xml:space="preserve">ŠPO </t>
  </si>
  <si>
    <t>Úlibice</t>
  </si>
  <si>
    <t>není relevantní</t>
  </si>
  <si>
    <t>Mateřská škola, Veliš</t>
  </si>
  <si>
    <t>Obec Veliš</t>
  </si>
  <si>
    <t>Zakrytí a pískoviště</t>
  </si>
  <si>
    <t>Veliš</t>
  </si>
  <si>
    <t>Zakrýtí pískoviště a zastínění</t>
  </si>
  <si>
    <t xml:space="preserve">Zahradní prvek </t>
  </si>
  <si>
    <t>Zahradní prvek - lanová lávka</t>
  </si>
  <si>
    <t>Mateřská škola U Kina, Jičín, 17.listopadu 46,příspěvková organizace</t>
  </si>
  <si>
    <t>oprava a rekonstrukce oken budovy</t>
  </si>
  <si>
    <t>PD</t>
  </si>
  <si>
    <t>NE</t>
  </si>
  <si>
    <t>odizolování budovy, odstranění vlhkosti budovy, zamezení tvorby plísní</t>
  </si>
  <si>
    <t>rekonstrukce dispozičního uspořádání vnitřních prostor budovy</t>
  </si>
  <si>
    <t>zpracovaná studie</t>
  </si>
  <si>
    <t>renovace školní zahrady - dopadové plochy, bezpečný povrch SmartSoft, vytvoření multifunkční herní plochy</t>
  </si>
  <si>
    <t xml:space="preserve">oprava historických vstupních dveří a kování </t>
  </si>
  <si>
    <t>výměna osvětlovacích těles za výkonnější a úsporná</t>
  </si>
  <si>
    <t>Oprava a rekonstrukce oken</t>
  </si>
  <si>
    <t>Odizolování budovy</t>
  </si>
  <si>
    <t>Rekonstrukce dispozičního uspořádání vnitřních prostorbudovy</t>
  </si>
  <si>
    <t xml:space="preserve">Renovace školní zahrady </t>
  </si>
  <si>
    <t>Oprava historických vstupních dveří budovy</t>
  </si>
  <si>
    <t>Rekonstrukce osvětlení</t>
  </si>
  <si>
    <t>Mateřská škola, Ostružno</t>
  </si>
  <si>
    <t>obec Ostružno</t>
  </si>
  <si>
    <t>Rekonstrukce sociálního zařízení</t>
  </si>
  <si>
    <t>Ostružno</t>
  </si>
  <si>
    <t>rozpracované</t>
  </si>
  <si>
    <t>Výměna podlahové krytiny ve třídě MŠ</t>
  </si>
  <si>
    <t>Výměna topných těles</t>
  </si>
  <si>
    <t>výměna topných těles</t>
  </si>
  <si>
    <t>Mateřská škola Milíčeves</t>
  </si>
  <si>
    <t>obec Slatiny</t>
  </si>
  <si>
    <t>Milíčeves</t>
  </si>
  <si>
    <t>nové školní hřiště, herní a edukační prvky</t>
  </si>
  <si>
    <t>výstavba skladu hraček a venkovní soc. zázemí</t>
  </si>
  <si>
    <t>Obnova školní zahrady</t>
  </si>
  <si>
    <t>Stavba zahradního domku</t>
  </si>
  <si>
    <t>Mateřská škola Máj, Jičín, Pod Koželuhy 171</t>
  </si>
  <si>
    <t>přístavba mateřské školy</t>
  </si>
  <si>
    <t>Rekonstrukce vzduchotechniky</t>
  </si>
  <si>
    <t>vybavení školní jídelny novou vzduchotechnikou</t>
  </si>
  <si>
    <t>Oprava elektroinstalace</t>
  </si>
  <si>
    <t>oprava elektroinstalace ve všech pavilónech školy</t>
  </si>
  <si>
    <t>bude zpracováno</t>
  </si>
  <si>
    <t>rekonstrukce stávajícího brouzdaliště, podkladu a fólie, která je popraskané</t>
  </si>
  <si>
    <t>Rekonstrukce brouzdaliště</t>
  </si>
  <si>
    <t>Mateřská škola Větrov, Jičín, Křižíkova 1288</t>
  </si>
  <si>
    <t>Dopravní hřiště v atriu MŠ</t>
  </si>
  <si>
    <t>Dopadové plochy k herním prvkům</t>
  </si>
  <si>
    <t>Mateřská škola Větrov, Jičín, Křižíkova 1289</t>
  </si>
  <si>
    <t>Zřízení dopravního hřiště v atriu MŠ</t>
  </si>
  <si>
    <t>Dopadové plochy k herním prvkům z polyuretanového materiálu</t>
  </si>
  <si>
    <t>Soukromá MŠ Spirálka, s. r. o., Jičín</t>
  </si>
  <si>
    <t>Třída pro polytechnické vzdělávání</t>
  </si>
  <si>
    <t>Úprava stávajících prostor, včetně zázemí. Nákup vybavení pro rozvoj manuální zručnosti dětí a jejich technického myšlení.</t>
  </si>
  <si>
    <t>Hudební třída</t>
  </si>
  <si>
    <t>Úprava stávajících prostor. Nákup hudebních nástrojů, vybavení hudebním materiálem, ozvučení a audio vybavní.</t>
  </si>
  <si>
    <t>Školní zahrada MŠ</t>
  </si>
  <si>
    <t>Úprava povrchu, instalace herních prvků. Vybavení zahrady pro EVVO.</t>
  </si>
  <si>
    <t>Rekonstrukce odborné učebny chemie včetně kabinetu</t>
  </si>
  <si>
    <t>zpracovaná studie, průzkum trhu</t>
  </si>
  <si>
    <t>Renovace podlah v původní budově</t>
  </si>
  <si>
    <t>Výměna osvětlení v původní budově školy</t>
  </si>
  <si>
    <t>Renovace podlah v původní budově školy</t>
  </si>
  <si>
    <t>Renovace podlah v učebnách, kabinetech a ostatních místnostech původní budovy školy</t>
  </si>
  <si>
    <t>Výměna osvětlení v učebnách, kabinetech a ostatních prostorách školy</t>
  </si>
  <si>
    <t>Odstranění původní podlahy (parkety, trámy), položení podlahy nové včetně krytiny</t>
  </si>
  <si>
    <t>není nutné stavební povolení vzhledem k charakteru projektu</t>
  </si>
  <si>
    <t>Základní škola a Mateřská škola, Vysoké Veselí, okres Jičín</t>
  </si>
  <si>
    <t xml:space="preserve">přípravná fáze </t>
  </si>
  <si>
    <t>Pořízení keramické dílny pro volnočasové aktivity žáků i veřejnosti</t>
  </si>
  <si>
    <t>Již probíhá veřejná sbírka na keramickou dílnu, chceme realizovat i jako volnočasovou aktivitu pro žáky, zároveň pro veřejnost, zajištění materiálu pro tyto akce a mzda pro lektora.</t>
  </si>
  <si>
    <t>Základní škola, Nemyčeves, okres Jičín</t>
  </si>
  <si>
    <t>Obec Nemyčeves</t>
  </si>
  <si>
    <t>Venkovní učebna</t>
  </si>
  <si>
    <t>Nemyčeves</t>
  </si>
  <si>
    <t>Víceúčelová venkovní učebna, vybavení učebny nábytkem</t>
  </si>
  <si>
    <t>Dětské hřiště a sportoviště</t>
  </si>
  <si>
    <t>Obnovení a rozšíření herních prvků na hřišti u ZŠ</t>
  </si>
  <si>
    <t>Vybudování učebny pro ŠD, zázemí pro ŠPP + reedukaci a prostor pro aktivity vedoucí k sociální inkluzi</t>
  </si>
  <si>
    <t>Oprava střechy a zateplení půdních prostor</t>
  </si>
  <si>
    <t>Renovace schodiště a chodeb</t>
  </si>
  <si>
    <t>Zřízení a vybavení samostatné ředitelny</t>
  </si>
  <si>
    <t>Solární kolektory</t>
  </si>
  <si>
    <t>Fototermický ohřev vody pro celou školu</t>
  </si>
  <si>
    <t>Zázemí a šatny</t>
  </si>
  <si>
    <t>Vybudování zázemí a šaten pro školní víceúčelové hřiště</t>
  </si>
  <si>
    <t>Oplocení školy</t>
  </si>
  <si>
    <t>Rekonstrukce oplocení školního areálu</t>
  </si>
  <si>
    <t>ZŠ K.V.Raise, Lázně Bělohrad, okres Jičín</t>
  </si>
  <si>
    <t>město Lázně Bělohrad</t>
  </si>
  <si>
    <t>Celková rekonstukce školní jídelny</t>
  </si>
  <si>
    <t>Lázně Bělohrad</t>
  </si>
  <si>
    <t>Celková rekonstrukce, stavební úpravy, vybavení ŠJ</t>
  </si>
  <si>
    <t>Opravy tělocvičny v ZŠ</t>
  </si>
  <si>
    <t>Oprava parket, odstranění vlhkosti</t>
  </si>
  <si>
    <t>Rekonstrukce vytápění ZŠ</t>
  </si>
  <si>
    <t>Výměna tepel. čerpadel, rozvody</t>
  </si>
  <si>
    <t>Rekonctrukce soc.zařízení</t>
  </si>
  <si>
    <t>Komplexní rekonstrukce soc. zařízení v budově A</t>
  </si>
  <si>
    <t>Oprava podlahy v tělocvičně + nové osvětlení</t>
  </si>
  <si>
    <t>rekonstrukce a moderizace telocivčny</t>
  </si>
  <si>
    <t>Vybavení nábytku pro počítačovou učebnu</t>
  </si>
  <si>
    <t>modernizace učebny</t>
  </si>
  <si>
    <t>Bylinková zahrada</t>
  </si>
  <si>
    <t>budování venkovního areálu</t>
  </si>
  <si>
    <t>Rekonstrukce půdních prostor</t>
  </si>
  <si>
    <t>rekontrukce a modernizace objektu</t>
  </si>
  <si>
    <t>Digitální pomůcky</t>
  </si>
  <si>
    <t>rozvíjení digitálních kompetencí</t>
  </si>
  <si>
    <t>Nové gastro vybavení - konvektomat</t>
  </si>
  <si>
    <t>modernizace kuchyně</t>
  </si>
  <si>
    <t>Základní škola a Mateřská škola Kopidlno</t>
  </si>
  <si>
    <t>Město Kopidlno</t>
  </si>
  <si>
    <t>Kopidlno</t>
  </si>
  <si>
    <t>Ne</t>
  </si>
  <si>
    <t>Přírodní zahrada</t>
  </si>
  <si>
    <t>Rekonstrukce budovy Hilmarova 89</t>
  </si>
  <si>
    <t>Rekonstrukce budovy, výměna oken, obnova fasády, vnitřní rozvody.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</si>
  <si>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</si>
  <si>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</si>
  <si>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</si>
  <si>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Základní škola a Mateřšká škola Libáň, okres Jičín</t>
  </si>
  <si>
    <t>Město Libáň</t>
  </si>
  <si>
    <t>Libáň</t>
  </si>
  <si>
    <t xml:space="preserve">Vybudování venkovní učebny na zahradě školy. Součástí realizace bude též ochrana proti povětrnostním vlivům a umístění fotovoltaických panelů. Učebna bude k dispozici na výuku přírodních věd, výtvarnou či pracovní výchovu. Bude také k využívání pro školní družinu. </t>
  </si>
  <si>
    <t>Rekonstrukce jídelny a kuchyně v ZŠ</t>
  </si>
  <si>
    <t>Rekonstrukce kuchyně a jídelny v ZŠ Libáň spočívá v části stavební a části Gastro provozu.Současná stav obou prostor je havarijní a z hlediska hygieny provozu je třeba kompletní rekonstrukci. Počet odbraných obědů žáky, pedagogickými pracovníky a cizími strávníky je cca 250. Obědy jsou dováženy i do naší MŠ v počtu přibližně 55 ks. Rozpočet na stavební část včetně jídelny je 15 mil.Kč a gastroprovozu 7,5mil.Kč.</t>
  </si>
  <si>
    <t>ŠPO</t>
  </si>
  <si>
    <t>Výstavba odborné učebny se zázemím pro pedagogy</t>
  </si>
  <si>
    <t>Základní škola Slatiny</t>
  </si>
  <si>
    <t>Altán</t>
  </si>
  <si>
    <t>Slatiny</t>
  </si>
  <si>
    <t>venkovní výukový altán pro přírodovědu, jazyky, enviromentální výuka</t>
  </si>
  <si>
    <t>studie</t>
  </si>
  <si>
    <t>Zpracovaná PD, před vyfdáním stavebního povolení.</t>
  </si>
  <si>
    <t>Základní škola, Jičín, 17. listopadu 109</t>
  </si>
  <si>
    <t>Výměna povrchu sportovního hřiště na střeše tělocvičny</t>
  </si>
  <si>
    <t>Síť pro dělení sportovní haly</t>
  </si>
  <si>
    <t>Vybudování a zajištění bezbariérové dostupnosti školy</t>
  </si>
  <si>
    <t>Rekonstrukce a dovybavení odborných učeben</t>
  </si>
  <si>
    <t>Rozvoj Montessori vzdělávání v Jičíně</t>
  </si>
  <si>
    <t>Předmětem projektu je výměna nevyhovujícího povrchu sportovního hřiště.</t>
  </si>
  <si>
    <t>Předmětem projektu je pořízení sítě pro dělení sportovní haly (prodyšná plachta PP 510g/m2, nehořlavá úprava s upevňovacím zařízením na strop.</t>
  </si>
  <si>
    <t>Předmětem projektu je vybudování bezbariérového WC a pořízení pásového schodolezu, současná budova není bezbariérově dostupná v rámci jednotlivých nadzemních podlaží.</t>
  </si>
  <si>
    <t>Předmětem projektu je dovybavení odborných učeben - podpora práce s digitálními technologiemi (pořízeno bude IT vybavení, robotické pomůcky), dále učební pomůcky pro výuku přírodních věd, polytechnickou výchovu či výuku cizích jazyků. Dále dovybavení učeben základním vnitřním vybavením (nábytkové vybavení apod.)</t>
  </si>
  <si>
    <t>Rozvoj Montessori vzdělávání v Jičíně, podpora a vybavení školy, rozšíření alternativní nabídky pro rodiče a zpřístupnění možnosti výuky pro více dětí.</t>
  </si>
  <si>
    <t>Bude zpracována potřebná technická dokumentace</t>
  </si>
  <si>
    <t>nerelevantní</t>
  </si>
  <si>
    <t>plánuje se vypracování PD</t>
  </si>
  <si>
    <t>Příprava nezbytné technické dokumentace či vizualizace návrhů učeben</t>
  </si>
  <si>
    <t>Základní škola, Jičín, Husova 170</t>
  </si>
  <si>
    <t>Rekonstrukce vzduchotechniky školní jídelny</t>
  </si>
  <si>
    <t>Rekonstrukce venkovního areálu školní družiny</t>
  </si>
  <si>
    <t>Zateplení zadního traktu budovy včetně výměny oken</t>
  </si>
  <si>
    <t>Výzkumné činnosti na školní zahradě v rámci EVVO</t>
  </si>
  <si>
    <t xml:space="preserve">Renovace podlahy "Nová palubovka" v tělocvičně </t>
  </si>
  <si>
    <t>Renovace parketových podlah v kmenových učebnách</t>
  </si>
  <si>
    <t>Rekonstrukce venkovního hřiště pod parkovištěm</t>
  </si>
  <si>
    <t>Výměna žákovských stolů a židliček v kmenových učebnách</t>
  </si>
  <si>
    <t>Polytechnické a IT vzdělávání</t>
  </si>
  <si>
    <t>Partnerství se školou v zahraničí</t>
  </si>
  <si>
    <t>Rekonstrukce vzduchotechniky školní jídelny - jedná se v současnosti již o havarijní stav</t>
  </si>
  <si>
    <t>Jednalo by se o finální část projektu, který nebyl dokončen</t>
  </si>
  <si>
    <t>Jedná se o stěnu budovy do školního dvora</t>
  </si>
  <si>
    <t>workshopy a vybavení se zaměřením na výzkum ptactva</t>
  </si>
  <si>
    <t>celková rekonstrukce havarijního stavu palubovky</t>
  </si>
  <si>
    <t>Budou vytypovány učebny na renovaci - cca 10 učeben</t>
  </si>
  <si>
    <t>Rekonstrukce stávajícího hřiště - umělý povrch + mantinely</t>
  </si>
  <si>
    <t>Budou vytypovány učebny s dosluhujícím nábytkem - cca 8 učeben</t>
  </si>
  <si>
    <t>Kroužek se zaměřením na robotické stavebnice</t>
  </si>
  <si>
    <t>Rozvoj dovedností v používání cizího jazyka AJ nebo NJ</t>
  </si>
  <si>
    <t>K-klub – středisko volného času Jičín</t>
  </si>
  <si>
    <t>Technická dílna</t>
  </si>
  <si>
    <t>Obnova technického zázemí pro letní tábory</t>
  </si>
  <si>
    <t>Klubovna pro volně příchozí</t>
  </si>
  <si>
    <t>Interaktivní tabule, PC, IT vybavení</t>
  </si>
  <si>
    <t>Renovace jídelny - výdejny</t>
  </si>
  <si>
    <t>Výměna či pořízení nového vybavení třídy, nový nábytek, koberce, edukační pomůcky</t>
  </si>
  <si>
    <t>Vybavení prvky zahrady pro EVVO</t>
  </si>
  <si>
    <t>Zateplení budovy MŠ a oprava fasády</t>
  </si>
  <si>
    <t>Částečná úprava a vybavení druhé třídy pro děti s podpurnými opatřeními</t>
  </si>
  <si>
    <t xml:space="preserve">Oprava zastřešení gymnastického sálu  v ZŠ Sobotka. </t>
  </si>
  <si>
    <t>Výměna podlahových krytin</t>
  </si>
  <si>
    <t>Základní škola a Mateřská škola, Jičíněves</t>
  </si>
  <si>
    <t>obec Jičíněves</t>
  </si>
  <si>
    <t>Přestavba budovy MŠ</t>
  </si>
  <si>
    <t>Jičíněves</t>
  </si>
  <si>
    <t>Přeměna stávající dřevostavby školky na dvoupatrovou zděnou budovu s podkrovím(stejně jako budova školy),účelem je navýšení kapacit školky a vybudování potřebného zázemí pro školu i školku(šatny,jídelna, atd.)</t>
  </si>
  <si>
    <t>Navýšení kapacity MŠ</t>
  </si>
  <si>
    <t>Novostavba (mobilní, kontejnerová) v MŠ za účelem navýšení kapacity o 15 dětí.</t>
  </si>
  <si>
    <t>výběr dodavatele</t>
  </si>
  <si>
    <t xml:space="preserve">Víceúčelová odborná  učebna  včetně zázemí pro pedagogické pracovníky školy vedoucí k vyšší kvalitě ve vzdělávání </t>
  </si>
  <si>
    <t>Půdní vestavba ZŠ – nové učebny</t>
  </si>
  <si>
    <t>Vybudování 4 nových učeben a toalety ve stávajícím půdním prostoru</t>
  </si>
  <si>
    <t>Digitální a jazyková učebna</t>
  </si>
  <si>
    <t>Přestavba budovy stodoly - polytechnické učebny</t>
  </si>
  <si>
    <t>Sportoviště</t>
  </si>
  <si>
    <t>Vybudování a vybavení digitální a jazykové učebny v prvním patře stavající budovy ZŠ</t>
  </si>
  <si>
    <t>Přestavba stávající stodoly na prostory pro výuku polytechnických oborů a jejich vybavení</t>
  </si>
  <si>
    <t>Výstavba venkovní učebny s podporou přírodovědných předmětů</t>
  </si>
  <si>
    <t>Celková rekonstrukce stávajícího hřiště</t>
  </si>
  <si>
    <t>Multimediální učebna</t>
  </si>
  <si>
    <t>Učebna polytechniky a robotiky</t>
  </si>
  <si>
    <t>Přírodovědná učebna</t>
  </si>
  <si>
    <t>Zajištění konektivity</t>
  </si>
  <si>
    <t>Cílem je vytvořit moderní učebnu pro výuku cizích jazyků a informatiky, která odpovídá požadavkům
dnešní doby s maximálním důrazem na kvalitu výuky včetně plné spolupráce učitele i žáků.  Žáci budou vybaveni sluchátky a pevnými
počítači umožňující digitální obrazovou prezentaci učitele i žáka, streamování videa,
monitorování individuální práce na žákovských počítačích, ovládání studentských PC, chat
rozhovory s učitelem a mnoho dalšího.</t>
  </si>
  <si>
    <t xml:space="preserve">Vybudování učebny polytechniky a robotiky. Cílem polytechnického vzdělávání v 21. století, integrujícího přírodovědné, technické, ale také environmentální vzdělávání, je rozvíjet u žáků a studentů znalosti a dovednosti v technickém prostředí. Pomáhat dětem vytvářet správné pracovní návyky, které využijí v běžném životě a později i v pracovním prostředí, dále posilovat zájem o technické obory, podporovat kreativitu, touhu tvořit a v neposlední řadě rozvíjet i tzv. soft skills (měkké dovednosti), které jsou nutné pro práci v týmu. </t>
  </si>
  <si>
    <t xml:space="preserve">Cílem je vytvořit moderní přirodovědnou učebnu s kompletním vybavení pro experimentální výuku přírodních věd a badatelskou výuku. Nejmodernější vzdělávací trendy podněcují zájem o přírodní vědy, inspirují studenty i jejich pedagogy a propagují aplikovanou vědu v hodinách přírodních věd. </t>
  </si>
  <si>
    <t>Zajištění konektivity na ZŠ K.V.Raise Lázně Bělohrad - vybudování vnitřní konektivity školy pro dosažení spolehlivého připojení k internetu tak, aby plně odpovídalo Standardu konektivity škol.</t>
  </si>
  <si>
    <t>PD ve fázi přípravy</t>
  </si>
  <si>
    <t>Výměna dataprojektorů</t>
  </si>
  <si>
    <t>Obměna zastaralých dosluhujících dataprojektorů v učebnách 2. st.</t>
  </si>
  <si>
    <t>Obměna intraktivních tabulí</t>
  </si>
  <si>
    <t>Oprava fasády a výměn oken tzv. přístavby, včetně zateplení</t>
  </si>
  <si>
    <t>Týká se 12 tříd 1 .stupně</t>
  </si>
  <si>
    <t>Z důvodu havarijního stavu oken</t>
  </si>
  <si>
    <t>Venkovní učebna, sezení, základová deska</t>
  </si>
  <si>
    <t>Vybavení a stavební úpravy odborných učeben přírodních věd</t>
  </si>
  <si>
    <t xml:space="preserve">Rekonstrukce tříd na 1. stupni ZŠ, cizí jazyky, PC, učebna pro ŠD, nová podlaha sborovna </t>
  </si>
  <si>
    <t>Stavební úpravy a modernizace odborných učeben přírodních  věd</t>
  </si>
  <si>
    <t xml:space="preserve">Stavební úpravy v učebnách PC a CJ, rekonstrukce stávající 4. tř, ŠD a modernizace sborovny </t>
  </si>
  <si>
    <t>Podpis předsedy Řídicího výboru MAP</t>
  </si>
  <si>
    <t>zrealizováno 7/2023</t>
  </si>
  <si>
    <t>zrealizováno 4/2024</t>
  </si>
  <si>
    <t>Základní škola a Mateřská škola Libáň, okres Jičín</t>
  </si>
  <si>
    <t>Nákup vybavení pro mateřskou školku</t>
  </si>
  <si>
    <t>Nákup moderních didaktických pomůcek, částečná výměna lůžek a lůžkovin,  doplnění intuitivních hracích prvků s ohledem na věk dítěte.</t>
  </si>
  <si>
    <t xml:space="preserve">Instalace protihlukových opatření v tělocvičně </t>
  </si>
  <si>
    <t>Navržení a instalace zvukolamů do stropní konstrukce tělocvičny - dosažení snížení ozvěn a hluku v daném prostoru.</t>
  </si>
  <si>
    <t xml:space="preserve">Rekonstrukce sociálních zařízení v nové budově </t>
  </si>
  <si>
    <t>Výměna kanalizačního a vodovodního potrubí, obkladů a dlažeb, zařizovacích předmětů včetně výměny kójí pro výlevky a WC, výměna vnitřních zárubní a dveří. Součástí rekonstrukce bude i kompletní výměna elektroinstalace a osvětlení.</t>
  </si>
  <si>
    <t xml:space="preserve">Rekonstrukce elektroinstalace a vnitřního osvětlení v budově ZŠ </t>
  </si>
  <si>
    <t>Posouzení stavu elektroinstalace, její částečná výměna. Výměna nevyhovujících svítidel za svítidla splňující požadovanou normu. Realizace kompletace rozvodů elektro. Vše včetně potřebných stavebních prací a přípomocí.</t>
  </si>
  <si>
    <t>Základní škola, Libuň, okres Jičín</t>
  </si>
  <si>
    <t>Obec Libuň</t>
  </si>
  <si>
    <t>Modernizace učeben ZŠ Libuň</t>
  </si>
  <si>
    <t>Libuň</t>
  </si>
  <si>
    <t xml:space="preserve">Předmětem projektu je modernizace 3 stávajících kmenových učeben v ZŠ Libuň (učebna I.- družina, II., III). Učebny budou komplexně modernizovány – předpokládá se pořízení základního vnitřního vybavení (nábytek – stoly, židle, skříně), pořízení IT vybavení do předmětných učeben. </t>
  </si>
  <si>
    <t>připraven rozpočet základního vnitřního vybavení a IT vybavení</t>
  </si>
  <si>
    <t>ne - nerelevantní (předmětem projektu nejsou stavební práce)</t>
  </si>
  <si>
    <t>Modernizace vybavení odborných učeben, kabinetů a školního poradenského pracoviště</t>
  </si>
  <si>
    <t>Modernizace vybavení odborných učeben zaměřených na přírodní vědy (učebna Fy-Che), IT technologie (počítačová učebna) a vybavení přenosnými pomůckami kabinetů přírodopisu a fyziky; vybudování prostor pro školní poradenské pracoviště a klidového prostoru pro žáky se speciálními vzdělávacími potřebami; modernizace prostor zázemí pro pedagogy (vybavení odborných kabinetů přírodopisu, chemie/matematiky, fyziky a informatiky novým nábytkem, osvětlením, renovací podlah).</t>
  </si>
  <si>
    <t>po</t>
  </si>
  <si>
    <t>zrealizováno</t>
  </si>
  <si>
    <t>probíhá realizace</t>
  </si>
  <si>
    <t>Schváleno v Jičíně dne 29. 09. 2025 Řídicím výborem MAP pro ORP Jičín IV.</t>
  </si>
  <si>
    <t>oprava vchodu do budovy MŠ a chodníku okolo budovy</t>
  </si>
  <si>
    <t>Oprava vchodu do budovy MŠ a chodníku okolo budovy</t>
  </si>
  <si>
    <t>oprava chodníku podél školy</t>
  </si>
  <si>
    <t>Přístavba ZŠ a MŠ Lužany</t>
  </si>
  <si>
    <t>přístavba mateřské školy včetně rekonstrukce stávajícího zázemí, zajištění bezbariérovosti</t>
  </si>
  <si>
    <t>DPS</t>
  </si>
  <si>
    <t>Příjezdová komunikace k ZŠ</t>
  </si>
  <si>
    <t>Rekonstrukce příjezdové cesty k ZŠ</t>
  </si>
  <si>
    <t>Venkovní učebna, sezení  - stavba dřevěného altánu</t>
  </si>
  <si>
    <t>ve fázi dokončení</t>
  </si>
  <si>
    <t>Umístění šatny pro děti do suterénu, nákup nového nábytku, malé stavební úpravy, elektroinstalace nov</t>
  </si>
  <si>
    <t>stavební úpravy areálu, cesta parkoviště, oplocení a uzavření areálu, sportoviště - hřiště, výsatba a úprava zeleně</t>
  </si>
  <si>
    <t>příprava jednání se zřizovatelem</t>
  </si>
  <si>
    <t>Revitalizace areálu ZŠ a MŠ, stavební upravy, zajištění areálu, zeleň</t>
  </si>
  <si>
    <t>750 170 75</t>
  </si>
  <si>
    <t>aktivita v úplně na začátku, proběhnou první jednání se zřizovatelem</t>
  </si>
  <si>
    <t>Stavební úpravy areálu, cesta parkoviště, oplocení a uzavření areálu, sportoviště - hřiště, výsatba a úprava zeleně</t>
  </si>
  <si>
    <t>Rekonstrukce budovy MŠ Dětenice, stavební část -zpevnění základů, izolace proti vlhkosti, podlahy, úprava příček pro novou učebnu, zateplení,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 Etapa II. Dovybavení zahrady herními prvky, pomůckami a nábytkem. Modernizace odborných učeben, vybavení šaten skříněmi se zámkem na čip, spojovací tunel do sokolovny. Etapa III. - vybudování šaten v sokolovně, modernizace a rozšíření kuchyně, kancelář pro vedoucí školní jídelny.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</si>
</sst>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0" fillId="0" borderId="0"/>
    <xf numFmtId="164" fontId="40" fillId="0" borderId="0" applyBorder="0" applyProtection="0"/>
    <xf numFmtId="0" fontId="41" fillId="0" borderId="0" applyBorder="0" applyProtection="0"/>
  </cellStyleXfs>
  <cellXfs count="944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4" borderId="4" xfId="0" applyFont="1" applyFill="1" applyBorder="1"/>
    <xf numFmtId="0" fontId="0" fillId="4" borderId="0" xfId="0" applyFill="1"/>
    <xf numFmtId="9" fontId="6" fillId="4" borderId="5" xfId="1" applyFont="1" applyFill="1" applyBorder="1" applyAlignment="1" applyProtection="1">
      <alignment horizontal="center"/>
    </xf>
    <xf numFmtId="0" fontId="6" fillId="4" borderId="6" xfId="0" applyFont="1" applyFill="1" applyBorder="1"/>
    <xf numFmtId="0" fontId="0" fillId="4" borderId="7" xfId="0" applyFill="1" applyBorder="1"/>
    <xf numFmtId="9" fontId="6" fillId="4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2" borderId="0" xfId="0" applyFont="1" applyFill="1"/>
    <xf numFmtId="0" fontId="3" fillId="0" borderId="0" xfId="0" applyFont="1"/>
    <xf numFmtId="0" fontId="10" fillId="0" borderId="0" xfId="2" applyFont="1" applyProtection="1"/>
    <xf numFmtId="0" fontId="12" fillId="0" borderId="0" xfId="0" applyFont="1"/>
    <xf numFmtId="0" fontId="0" fillId="0" borderId="0" xfId="0" applyProtection="1">
      <protection locked="0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3" fontId="16" fillId="0" borderId="17" xfId="0" applyNumberFormat="1" applyFont="1" applyBorder="1" applyAlignment="1">
      <alignment vertical="center" wrapText="1"/>
    </xf>
    <xf numFmtId="3" fontId="16" fillId="0" borderId="19" xfId="0" applyNumberFormat="1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3" fontId="19" fillId="0" borderId="31" xfId="0" applyNumberFormat="1" applyFont="1" applyBorder="1" applyAlignment="1" applyProtection="1">
      <alignment horizontal="right" vertical="center" wrapText="1"/>
      <protection locked="0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3" fontId="19" fillId="0" borderId="36" xfId="0" applyNumberFormat="1" applyFont="1" applyBorder="1" applyAlignment="1" applyProtection="1">
      <alignment horizontal="right" vertical="center" wrapText="1"/>
      <protection locked="0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right" vertical="center" wrapText="1"/>
      <protection locked="0"/>
    </xf>
    <xf numFmtId="0" fontId="19" fillId="0" borderId="39" xfId="0" applyFont="1" applyBorder="1" applyAlignment="1" applyProtection="1">
      <alignment horizontal="righ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3" fontId="19" fillId="0" borderId="1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3" fontId="6" fillId="0" borderId="0" xfId="0" applyNumberFormat="1" applyFont="1" applyProtection="1"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53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34" xfId="0" applyNumberFormat="1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3" fontId="0" fillId="0" borderId="39" xfId="0" applyNumberFormat="1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 wrapText="1"/>
      <protection locked="0"/>
    </xf>
    <xf numFmtId="0" fontId="0" fillId="0" borderId="39" xfId="0" applyBorder="1" applyAlignment="1" applyProtection="1">
      <alignment horizontal="right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3" fontId="0" fillId="0" borderId="29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9" xfId="0" applyFont="1" applyBorder="1" applyAlignment="1" applyProtection="1">
      <alignment horizontal="left" vertical="center" wrapText="1"/>
      <protection locked="0"/>
    </xf>
    <xf numFmtId="0" fontId="26" fillId="0" borderId="0" xfId="0" applyFont="1" applyProtection="1"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/>
      <protection locked="0"/>
    </xf>
    <xf numFmtId="3" fontId="26" fillId="0" borderId="22" xfId="0" applyNumberFormat="1" applyFont="1" applyBorder="1" applyAlignment="1" applyProtection="1">
      <alignment horizontal="left" vertical="center"/>
      <protection locked="0"/>
    </xf>
    <xf numFmtId="3" fontId="26" fillId="0" borderId="11" xfId="0" applyNumberFormat="1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28" fillId="0" borderId="24" xfId="0" applyFont="1" applyBorder="1" applyAlignment="1" applyProtection="1">
      <alignment horizontal="left" vertical="center" wrapText="1"/>
      <protection locked="0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0" borderId="22" xfId="0" applyFont="1" applyBorder="1" applyAlignment="1" applyProtection="1">
      <alignment horizontal="center" vertical="center"/>
      <protection locked="0"/>
    </xf>
    <xf numFmtId="14" fontId="26" fillId="0" borderId="23" xfId="0" applyNumberFormat="1" applyFont="1" applyBorder="1" applyAlignment="1" applyProtection="1">
      <alignment horizontal="left" vertical="center"/>
      <protection locked="0"/>
    </xf>
    <xf numFmtId="14" fontId="26" fillId="0" borderId="25" xfId="0" applyNumberFormat="1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3" fontId="6" fillId="0" borderId="23" xfId="0" applyNumberFormat="1" applyFont="1" applyBorder="1" applyAlignment="1" applyProtection="1">
      <alignment horizontal="right" vertical="center"/>
      <protection locked="0"/>
    </xf>
    <xf numFmtId="14" fontId="6" fillId="0" borderId="23" xfId="0" applyNumberFormat="1" applyFont="1" applyBorder="1" applyAlignment="1" applyProtection="1">
      <alignment horizontal="right" vertical="center"/>
      <protection locked="0"/>
    </xf>
    <xf numFmtId="14" fontId="6" fillId="0" borderId="25" xfId="0" applyNumberFormat="1" applyFont="1" applyBorder="1" applyAlignment="1" applyProtection="1">
      <alignment horizontal="right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right" vertical="center"/>
      <protection locked="0"/>
    </xf>
    <xf numFmtId="3" fontId="6" fillId="0" borderId="36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3" fontId="16" fillId="0" borderId="0" xfId="0" applyNumberFormat="1" applyFont="1" applyAlignment="1" applyProtection="1">
      <alignment vertical="center" wrapText="1"/>
      <protection locked="0"/>
    </xf>
    <xf numFmtId="3" fontId="16" fillId="0" borderId="0" xfId="0" applyNumberFormat="1" applyFont="1" applyAlignment="1">
      <alignment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7" borderId="21" xfId="0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3" fontId="6" fillId="0" borderId="39" xfId="0" applyNumberFormat="1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left" vertical="center" wrapText="1"/>
      <protection locked="0"/>
    </xf>
    <xf numFmtId="0" fontId="6" fillId="0" borderId="50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70" xfId="0" applyFont="1" applyBorder="1" applyAlignment="1" applyProtection="1">
      <alignment horizontal="left" vertical="center" wrapText="1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19" fillId="0" borderId="59" xfId="0" applyFont="1" applyBorder="1" applyAlignment="1" applyProtection="1">
      <alignment horizontal="left" vertical="center" wrapText="1"/>
      <protection locked="0"/>
    </xf>
    <xf numFmtId="0" fontId="19" fillId="0" borderId="38" xfId="0" applyFont="1" applyBorder="1" applyAlignment="1" applyProtection="1">
      <alignment horizontal="left" vertical="center" wrapText="1"/>
      <protection locked="0"/>
    </xf>
    <xf numFmtId="3" fontId="19" fillId="0" borderId="47" xfId="0" applyNumberFormat="1" applyFont="1" applyBorder="1" applyAlignment="1" applyProtection="1">
      <alignment horizontal="right" vertical="center" wrapText="1"/>
      <protection locked="0"/>
    </xf>
    <xf numFmtId="0" fontId="19" fillId="0" borderId="47" xfId="0" applyFont="1" applyBorder="1" applyAlignment="1" applyProtection="1">
      <alignment horizontal="right" vertical="center" wrapText="1"/>
      <protection locked="0"/>
    </xf>
    <xf numFmtId="0" fontId="19" fillId="0" borderId="48" xfId="0" applyFont="1" applyBorder="1" applyAlignment="1" applyProtection="1">
      <alignment horizontal="right" vertical="center" wrapTex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 applyProtection="1">
      <alignment horizontal="right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5" borderId="28" xfId="0" applyFill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5" borderId="38" xfId="0" applyFill="1" applyBorder="1" applyAlignment="1" applyProtection="1">
      <alignment horizontal="left" vertical="center" wrapText="1"/>
      <protection locked="0"/>
    </xf>
    <xf numFmtId="3" fontId="0" fillId="0" borderId="48" xfId="0" applyNumberFormat="1" applyBorder="1" applyAlignment="1" applyProtection="1">
      <alignment horizontal="right" vertical="center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49" fontId="0" fillId="0" borderId="29" xfId="0" applyNumberFormat="1" applyBorder="1" applyAlignment="1" applyProtection="1">
      <alignment horizontal="right" vertical="center"/>
      <protection locked="0"/>
    </xf>
    <xf numFmtId="49" fontId="0" fillId="0" borderId="34" xfId="0" applyNumberFormat="1" applyBorder="1" applyAlignment="1" applyProtection="1">
      <alignment horizontal="right" vertical="center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49" fontId="0" fillId="0" borderId="36" xfId="0" applyNumberFormat="1" applyBorder="1" applyAlignment="1" applyProtection="1">
      <alignment horizontal="right" vertical="center"/>
      <protection locked="0"/>
    </xf>
    <xf numFmtId="49" fontId="0" fillId="0" borderId="39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59" xfId="0" applyBorder="1" applyAlignment="1">
      <alignment horizontal="center"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59" xfId="0" applyFont="1" applyBorder="1" applyAlignment="1" applyProtection="1">
      <alignment horizontal="center" vertical="center" wrapText="1"/>
      <protection locked="0"/>
    </xf>
    <xf numFmtId="0" fontId="19" fillId="0" borderId="3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37" fillId="0" borderId="30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5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2" fillId="0" borderId="0" xfId="0" applyFont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left" vertical="center" wrapText="1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3" fontId="6" fillId="0" borderId="25" xfId="0" applyNumberFormat="1" applyFont="1" applyBorder="1" applyAlignment="1" applyProtection="1">
      <alignment horizontal="right" vertical="center"/>
      <protection locked="0"/>
    </xf>
    <xf numFmtId="3" fontId="6" fillId="0" borderId="53" xfId="0" applyNumberFormat="1" applyFont="1" applyBorder="1" applyAlignment="1" applyProtection="1">
      <alignment horizontal="right" vertical="center"/>
      <protection locked="0"/>
    </xf>
    <xf numFmtId="3" fontId="6" fillId="0" borderId="4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>
      <alignment wrapText="1"/>
    </xf>
    <xf numFmtId="0" fontId="0" fillId="0" borderId="34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63" xfId="0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3" fontId="6" fillId="0" borderId="47" xfId="0" applyNumberFormat="1" applyFont="1" applyBorder="1" applyAlignment="1" applyProtection="1">
      <alignment horizontal="right" vertical="center" wrapText="1"/>
      <protection locked="0"/>
    </xf>
    <xf numFmtId="3" fontId="6" fillId="0" borderId="48" xfId="0" applyNumberFormat="1" applyFont="1" applyBorder="1" applyAlignment="1" applyProtection="1">
      <alignment horizontal="right" vertical="center" wrapText="1"/>
      <protection locked="0"/>
    </xf>
    <xf numFmtId="0" fontId="6" fillId="0" borderId="47" xfId="0" applyFont="1" applyBorder="1" applyAlignment="1" applyProtection="1">
      <alignment horizontal="right" vertical="center" wrapText="1"/>
      <protection locked="0"/>
    </xf>
    <xf numFmtId="0" fontId="6" fillId="0" borderId="48" xfId="0" applyFont="1" applyBorder="1" applyAlignment="1" applyProtection="1">
      <alignment horizontal="righ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3" fontId="19" fillId="0" borderId="65" xfId="0" applyNumberFormat="1" applyFont="1" applyBorder="1" applyAlignment="1" applyProtection="1">
      <alignment horizontal="right" vertical="center" wrapText="1"/>
      <protection locked="0"/>
    </xf>
    <xf numFmtId="0" fontId="0" fillId="0" borderId="17" xfId="0" applyBorder="1" applyAlignment="1" applyProtection="1">
      <alignment horizontal="right" vertical="center" wrapText="1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6" fillId="8" borderId="28" xfId="0" applyFont="1" applyFill="1" applyBorder="1" applyAlignment="1">
      <alignment horizontal="left" vertical="center" wrapText="1"/>
    </xf>
    <xf numFmtId="3" fontId="6" fillId="8" borderId="29" xfId="0" applyNumberFormat="1" applyFont="1" applyFill="1" applyBorder="1" applyAlignment="1" applyProtection="1">
      <alignment horizontal="right" vertical="center" wrapText="1"/>
      <protection locked="0"/>
    </xf>
    <xf numFmtId="3" fontId="6" fillId="8" borderId="39" xfId="0" applyNumberFormat="1" applyFont="1" applyFill="1" applyBorder="1" applyAlignment="1" applyProtection="1">
      <alignment horizontal="right" vertical="center" wrapText="1"/>
      <protection locked="0"/>
    </xf>
    <xf numFmtId="0" fontId="6" fillId="8" borderId="29" xfId="0" applyFont="1" applyFill="1" applyBorder="1" applyAlignment="1" applyProtection="1">
      <alignment horizontal="right" vertical="center" wrapText="1"/>
      <protection locked="0"/>
    </xf>
    <xf numFmtId="0" fontId="6" fillId="8" borderId="34" xfId="0" applyFont="1" applyFill="1" applyBorder="1" applyAlignment="1" applyProtection="1">
      <alignment horizontal="right" vertical="center" wrapText="1"/>
      <protection locked="0"/>
    </xf>
    <xf numFmtId="3" fontId="6" fillId="0" borderId="34" xfId="0" applyNumberFormat="1" applyFont="1" applyBorder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3" fontId="6" fillId="0" borderId="17" xfId="0" applyNumberFormat="1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3" fontId="6" fillId="0" borderId="19" xfId="0" applyNumberFormat="1" applyFont="1" applyBorder="1" applyAlignment="1" applyProtection="1">
      <alignment horizontal="right" vertical="center"/>
      <protection locked="0"/>
    </xf>
    <xf numFmtId="3" fontId="6" fillId="0" borderId="48" xfId="0" applyNumberFormat="1" applyFont="1" applyBorder="1" applyAlignment="1" applyProtection="1">
      <alignment horizontal="right" vertical="center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3" fontId="6" fillId="0" borderId="49" xfId="0" applyNumberFormat="1" applyFont="1" applyBorder="1" applyAlignment="1" applyProtection="1">
      <alignment horizontal="right" vertical="center"/>
      <protection locked="0"/>
    </xf>
    <xf numFmtId="3" fontId="6" fillId="0" borderId="50" xfId="0" applyNumberFormat="1" applyFont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3" fontId="0" fillId="0" borderId="47" xfId="0" applyNumberFormat="1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right" vertical="center"/>
      <protection locked="0"/>
    </xf>
    <xf numFmtId="0" fontId="6" fillId="0" borderId="48" xfId="0" applyFont="1" applyBorder="1" applyAlignment="1" applyProtection="1">
      <alignment horizontal="right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3" fontId="6" fillId="0" borderId="29" xfId="0" applyNumberFormat="1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7" fontId="6" fillId="0" borderId="29" xfId="0" applyNumberFormat="1" applyFont="1" applyBorder="1" applyAlignment="1" applyProtection="1">
      <alignment horizontal="right" vertical="center"/>
      <protection locked="0"/>
    </xf>
    <xf numFmtId="17" fontId="6" fillId="0" borderId="34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3" fontId="6" fillId="0" borderId="47" xfId="0" applyNumberFormat="1" applyFont="1" applyBorder="1" applyAlignment="1" applyProtection="1">
      <alignment horizontal="right" vertical="center"/>
      <protection locked="0"/>
    </xf>
    <xf numFmtId="17" fontId="6" fillId="0" borderId="47" xfId="0" applyNumberFormat="1" applyFont="1" applyBorder="1" applyAlignment="1" applyProtection="1">
      <alignment horizontal="right" vertical="center"/>
      <protection locked="0"/>
    </xf>
    <xf numFmtId="17" fontId="6" fillId="0" borderId="48" xfId="0" applyNumberFormat="1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right" vertical="center"/>
      <protection locked="0"/>
    </xf>
    <xf numFmtId="0" fontId="6" fillId="0" borderId="66" xfId="0" applyFont="1" applyBorder="1" applyAlignment="1" applyProtection="1">
      <alignment horizontal="left" vertical="center" wrapText="1"/>
      <protection locked="0"/>
    </xf>
    <xf numFmtId="3" fontId="0" fillId="0" borderId="36" xfId="0" applyNumberFormat="1" applyBorder="1" applyAlignment="1" applyProtection="1">
      <alignment horizontal="right" vertical="center" wrapText="1"/>
      <protection locked="0"/>
    </xf>
    <xf numFmtId="3" fontId="0" fillId="0" borderId="39" xfId="0" applyNumberFormat="1" applyBorder="1" applyAlignment="1">
      <alignment horizontal="right" vertical="center" wrapText="1"/>
    </xf>
    <xf numFmtId="3" fontId="0" fillId="0" borderId="17" xfId="0" applyNumberFormat="1" applyBorder="1" applyAlignment="1" applyProtection="1">
      <alignment horizontal="right" vertical="center" wrapText="1"/>
      <protection locked="0"/>
    </xf>
    <xf numFmtId="3" fontId="0" fillId="0" borderId="19" xfId="0" applyNumberFormat="1" applyBorder="1" applyAlignment="1">
      <alignment horizontal="right" vertical="center" wrapText="1"/>
    </xf>
    <xf numFmtId="0" fontId="0" fillId="0" borderId="36" xfId="0" applyBorder="1" applyAlignment="1" applyProtection="1">
      <alignment horizontal="left" vertical="center"/>
      <protection locked="0"/>
    </xf>
    <xf numFmtId="3" fontId="0" fillId="0" borderId="39" xfId="0" applyNumberFormat="1" applyBorder="1" applyAlignment="1">
      <alignment horizontal="right" vertical="center"/>
    </xf>
    <xf numFmtId="0" fontId="0" fillId="0" borderId="68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7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3" fontId="0" fillId="0" borderId="17" xfId="0" applyNumberFormat="1" applyBorder="1" applyAlignment="1" applyProtection="1">
      <alignment horizontal="right" vertical="center"/>
      <protection locked="0"/>
    </xf>
    <xf numFmtId="3" fontId="0" fillId="0" borderId="19" xfId="0" applyNumberFormat="1" applyBorder="1" applyAlignment="1">
      <alignment horizontal="right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3" fontId="0" fillId="0" borderId="23" xfId="0" applyNumberFormat="1" applyBorder="1" applyAlignment="1" applyProtection="1">
      <alignment horizontal="right" vertical="center" wrapText="1"/>
      <protection locked="0"/>
    </xf>
    <xf numFmtId="3" fontId="0" fillId="0" borderId="25" xfId="0" applyNumberFormat="1" applyBorder="1" applyAlignment="1">
      <alignment horizontal="right" vertical="center" wrapText="1"/>
    </xf>
    <xf numFmtId="17" fontId="0" fillId="0" borderId="23" xfId="0" applyNumberFormat="1" applyBorder="1" applyAlignment="1" applyProtection="1">
      <alignment horizontal="right" vertical="center" wrapText="1"/>
      <protection locked="0"/>
    </xf>
    <xf numFmtId="17" fontId="0" fillId="0" borderId="25" xfId="0" applyNumberFormat="1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3" fontId="0" fillId="0" borderId="34" xfId="0" applyNumberFormat="1" applyBorder="1" applyAlignment="1">
      <alignment horizontal="right" vertical="center"/>
    </xf>
    <xf numFmtId="14" fontId="0" fillId="0" borderId="29" xfId="0" applyNumberFormat="1" applyBorder="1" applyAlignment="1" applyProtection="1">
      <alignment horizontal="right" vertical="center"/>
      <protection locked="0"/>
    </xf>
    <xf numFmtId="14" fontId="0" fillId="0" borderId="34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14" fontId="0" fillId="0" borderId="47" xfId="0" applyNumberFormat="1" applyBorder="1" applyAlignment="1" applyProtection="1">
      <alignment horizontal="right" vertical="center"/>
      <protection locked="0"/>
    </xf>
    <xf numFmtId="14" fontId="0" fillId="0" borderId="48" xfId="0" applyNumberFormat="1" applyBorder="1" applyAlignment="1" applyProtection="1">
      <alignment horizontal="right" vertical="center"/>
      <protection locked="0"/>
    </xf>
    <xf numFmtId="3" fontId="0" fillId="0" borderId="48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14" fontId="0" fillId="0" borderId="53" xfId="0" applyNumberFormat="1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67" xfId="0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horizontal="left" vertical="center" wrapText="1"/>
      <protection locked="0"/>
    </xf>
    <xf numFmtId="3" fontId="0" fillId="0" borderId="47" xfId="0" applyNumberFormat="1" applyBorder="1" applyAlignment="1" applyProtection="1">
      <alignment horizontal="right" vertical="center" wrapText="1"/>
      <protection locked="0"/>
    </xf>
    <xf numFmtId="3" fontId="0" fillId="0" borderId="48" xfId="0" applyNumberFormat="1" applyBorder="1" applyAlignment="1">
      <alignment horizontal="right" vertical="center" wrapText="1"/>
    </xf>
    <xf numFmtId="0" fontId="0" fillId="0" borderId="47" xfId="0" applyBorder="1" applyAlignment="1" applyProtection="1">
      <alignment horizontal="right" vertical="center" wrapText="1"/>
      <protection locked="0"/>
    </xf>
    <xf numFmtId="0" fontId="0" fillId="0" borderId="48" xfId="0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6" fillId="8" borderId="35" xfId="0" applyFont="1" applyFill="1" applyBorder="1" applyAlignment="1" applyProtection="1">
      <alignment horizontal="left" vertical="center" wrapText="1"/>
      <protection locked="0"/>
    </xf>
    <xf numFmtId="3" fontId="6" fillId="8" borderId="36" xfId="0" applyNumberFormat="1" applyFont="1" applyFill="1" applyBorder="1" applyAlignment="1" applyProtection="1">
      <alignment horizontal="right" vertical="center"/>
      <protection locked="0"/>
    </xf>
    <xf numFmtId="3" fontId="6" fillId="8" borderId="39" xfId="0" applyNumberFormat="1" applyFont="1" applyFill="1" applyBorder="1" applyAlignment="1" applyProtection="1">
      <alignment horizontal="right" vertical="center"/>
      <protection locked="0"/>
    </xf>
    <xf numFmtId="0" fontId="6" fillId="8" borderId="36" xfId="0" applyFont="1" applyFill="1" applyBorder="1" applyAlignment="1" applyProtection="1">
      <alignment horizontal="right" vertical="center"/>
      <protection locked="0"/>
    </xf>
    <xf numFmtId="0" fontId="6" fillId="8" borderId="39" xfId="0" applyFont="1" applyFill="1" applyBorder="1" applyAlignment="1" applyProtection="1">
      <alignment horizontal="right" vertical="center"/>
      <protection locked="0"/>
    </xf>
    <xf numFmtId="0" fontId="12" fillId="6" borderId="35" xfId="0" applyFont="1" applyFill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vertical="center"/>
      <protection locked="0"/>
    </xf>
    <xf numFmtId="3" fontId="0" fillId="0" borderId="15" xfId="0" applyNumberFormat="1" applyBorder="1" applyAlignment="1" applyProtection="1">
      <alignment vertical="center"/>
      <protection locked="0"/>
    </xf>
    <xf numFmtId="3" fontId="0" fillId="0" borderId="35" xfId="0" applyNumberFormat="1" applyBorder="1" applyAlignment="1" applyProtection="1">
      <alignment vertical="center"/>
      <protection locked="0"/>
    </xf>
    <xf numFmtId="3" fontId="0" fillId="0" borderId="46" xfId="0" applyNumberFormat="1" applyBorder="1" applyAlignment="1" applyProtection="1">
      <alignment vertical="center"/>
      <protection locked="0"/>
    </xf>
    <xf numFmtId="3" fontId="0" fillId="0" borderId="21" xfId="0" applyNumberFormat="1" applyBorder="1" applyAlignment="1" applyProtection="1">
      <alignment vertical="center"/>
      <protection locked="0"/>
    </xf>
    <xf numFmtId="3" fontId="0" fillId="0" borderId="51" xfId="0" applyNumberFormat="1" applyBorder="1" applyAlignment="1" applyProtection="1">
      <alignment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4" xfId="0" applyFont="1" applyBorder="1" applyAlignment="1" applyProtection="1">
      <alignment horizontal="left" vertical="center" wrapText="1"/>
      <protection locked="0"/>
    </xf>
    <xf numFmtId="3" fontId="6" fillId="0" borderId="55" xfId="0" applyNumberFormat="1" applyFont="1" applyBorder="1" applyAlignment="1" applyProtection="1">
      <alignment horizontal="right" vertical="center" wrapText="1"/>
      <protection locked="0"/>
    </xf>
    <xf numFmtId="3" fontId="6" fillId="0" borderId="57" xfId="0" applyNumberFormat="1" applyFont="1" applyBorder="1" applyAlignment="1" applyProtection="1">
      <alignment horizontal="right" vertical="center" wrapText="1"/>
      <protection locked="0"/>
    </xf>
    <xf numFmtId="0" fontId="6" fillId="0" borderId="36" xfId="0" applyFont="1" applyBorder="1" applyAlignment="1" applyProtection="1">
      <alignment horizontal="right" vertical="center" wrapText="1"/>
      <protection locked="0"/>
    </xf>
    <xf numFmtId="0" fontId="6" fillId="0" borderId="39" xfId="0" applyFont="1" applyBorder="1" applyAlignment="1" applyProtection="1">
      <alignment horizontal="right" vertical="center" wrapText="1"/>
      <protection locked="0"/>
    </xf>
    <xf numFmtId="3" fontId="6" fillId="0" borderId="36" xfId="0" applyNumberFormat="1" applyFont="1" applyBorder="1" applyAlignment="1" applyProtection="1">
      <alignment horizontal="right" vertical="center" wrapText="1"/>
      <protection locked="0"/>
    </xf>
    <xf numFmtId="3" fontId="6" fillId="0" borderId="39" xfId="0" applyNumberFormat="1" applyFont="1" applyBorder="1" applyAlignment="1" applyProtection="1">
      <alignment horizontal="right" vertical="center" wrapText="1"/>
      <protection locked="0"/>
    </xf>
    <xf numFmtId="0" fontId="0" fillId="0" borderId="38" xfId="0" applyBorder="1" applyAlignment="1" applyProtection="1">
      <alignment wrapText="1"/>
      <protection locked="0"/>
    </xf>
    <xf numFmtId="3" fontId="0" fillId="0" borderId="36" xfId="0" applyNumberFormat="1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6" fillId="0" borderId="6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6" fillId="0" borderId="19" xfId="0" applyNumberFormat="1" applyFont="1" applyBorder="1" applyAlignment="1" applyProtection="1">
      <alignment horizontal="right" vertical="center" wrapText="1"/>
      <protection locked="0"/>
    </xf>
    <xf numFmtId="0" fontId="6" fillId="0" borderId="53" xfId="0" applyFont="1" applyBorder="1" applyAlignment="1" applyProtection="1">
      <alignment horizontal="right" vertical="center" wrapText="1"/>
      <protection locked="0"/>
    </xf>
    <xf numFmtId="0" fontId="6" fillId="0" borderId="41" xfId="0" applyFont="1" applyBorder="1" applyAlignment="1" applyProtection="1">
      <alignment horizontal="right" vertical="center" wrapText="1"/>
      <protection locked="0"/>
    </xf>
    <xf numFmtId="0" fontId="6" fillId="0" borderId="63" xfId="0" applyFont="1" applyBorder="1" applyAlignment="1" applyProtection="1">
      <alignment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3" fontId="6" fillId="0" borderId="40" xfId="0" applyNumberFormat="1" applyFont="1" applyBorder="1" applyAlignment="1" applyProtection="1">
      <alignment horizontal="right" vertical="center" wrapText="1"/>
      <protection locked="0"/>
    </xf>
    <xf numFmtId="3" fontId="6" fillId="0" borderId="41" xfId="0" applyNumberFormat="1" applyFont="1" applyBorder="1" applyAlignment="1" applyProtection="1">
      <alignment horizontal="right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3" fontId="6" fillId="0" borderId="29" xfId="0" applyNumberFormat="1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3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39" xfId="0" applyFont="1" applyBorder="1" applyAlignment="1" applyProtection="1">
      <alignment vertical="center" wrapText="1"/>
      <protection locked="0"/>
    </xf>
    <xf numFmtId="0" fontId="6" fillId="0" borderId="46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3" fontId="6" fillId="0" borderId="53" xfId="0" applyNumberFormat="1" applyFont="1" applyBorder="1" applyAlignment="1" applyProtection="1">
      <alignment vertical="center" wrapText="1"/>
      <protection locked="0"/>
    </xf>
    <xf numFmtId="0" fontId="6" fillId="0" borderId="53" xfId="0" applyFont="1" applyBorder="1" applyAlignment="1" applyProtection="1">
      <alignment vertical="center" wrapText="1"/>
      <protection locked="0"/>
    </xf>
    <xf numFmtId="0" fontId="6" fillId="0" borderId="41" xfId="0" applyFont="1" applyBorder="1" applyAlignment="1" applyProtection="1">
      <alignment vertical="center" wrapText="1"/>
      <protection locked="0"/>
    </xf>
    <xf numFmtId="3" fontId="6" fillId="0" borderId="13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3" fontId="6" fillId="0" borderId="65" xfId="0" applyNumberFormat="1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17" fontId="6" fillId="0" borderId="17" xfId="0" applyNumberFormat="1" applyFont="1" applyBorder="1" applyAlignment="1" applyProtection="1">
      <alignment horizontal="right" vertical="center"/>
      <protection locked="0"/>
    </xf>
    <xf numFmtId="0" fontId="16" fillId="0" borderId="37" xfId="0" applyFont="1" applyBorder="1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39" fillId="0" borderId="35" xfId="0" applyFont="1" applyBorder="1" applyAlignment="1" applyProtection="1">
      <alignment vertical="center" wrapText="1"/>
      <protection locked="0"/>
    </xf>
    <xf numFmtId="3" fontId="39" fillId="0" borderId="29" xfId="0" applyNumberFormat="1" applyFont="1" applyBorder="1" applyAlignment="1" applyProtection="1">
      <alignment vertical="center" wrapText="1"/>
      <protection locked="0"/>
    </xf>
    <xf numFmtId="0" fontId="39" fillId="0" borderId="3" xfId="0" applyFont="1" applyBorder="1" applyAlignment="1" applyProtection="1">
      <alignment vertical="center" wrapText="1"/>
      <protection locked="0"/>
    </xf>
    <xf numFmtId="0" fontId="39" fillId="0" borderId="39" xfId="0" applyFont="1" applyBorder="1" applyAlignment="1" applyProtection="1">
      <alignment vertical="center" wrapText="1"/>
      <protection locked="0"/>
    </xf>
    <xf numFmtId="0" fontId="39" fillId="0" borderId="36" xfId="0" applyFont="1" applyBorder="1" applyAlignment="1" applyProtection="1">
      <alignment vertical="center" wrapText="1"/>
      <protection locked="0"/>
    </xf>
    <xf numFmtId="3" fontId="39" fillId="0" borderId="36" xfId="0" applyNumberFormat="1" applyFont="1" applyBorder="1" applyAlignment="1" applyProtection="1">
      <alignment vertical="center" wrapText="1"/>
      <protection locked="0"/>
    </xf>
    <xf numFmtId="0" fontId="16" fillId="0" borderId="18" xfId="0" applyFont="1" applyBorder="1" applyAlignment="1" applyProtection="1">
      <alignment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39" fillId="0" borderId="21" xfId="0" applyFont="1" applyBorder="1" applyAlignment="1" applyProtection="1">
      <alignment vertical="center" wrapText="1"/>
      <protection locked="0"/>
    </xf>
    <xf numFmtId="3" fontId="39" fillId="0" borderId="17" xfId="0" applyNumberFormat="1" applyFont="1" applyBorder="1" applyAlignment="1" applyProtection="1">
      <alignment vertical="center" wrapText="1"/>
      <protection locked="0"/>
    </xf>
    <xf numFmtId="0" fontId="39" fillId="0" borderId="65" xfId="0" applyFont="1" applyBorder="1" applyAlignment="1" applyProtection="1">
      <alignment vertical="center" wrapText="1"/>
      <protection locked="0"/>
    </xf>
    <xf numFmtId="0" fontId="39" fillId="0" borderId="19" xfId="0" applyFont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vertical="center"/>
      <protection locked="0"/>
    </xf>
    <xf numFmtId="3" fontId="39" fillId="0" borderId="36" xfId="0" applyNumberFormat="1" applyFont="1" applyBorder="1" applyAlignment="1" applyProtection="1">
      <alignment vertical="center"/>
      <protection locked="0"/>
    </xf>
    <xf numFmtId="17" fontId="39" fillId="0" borderId="3" xfId="0" applyNumberFormat="1" applyFont="1" applyBorder="1" applyAlignment="1" applyProtection="1">
      <alignment vertical="center"/>
      <protection locked="0"/>
    </xf>
    <xf numFmtId="17" fontId="39" fillId="0" borderId="39" xfId="0" applyNumberFormat="1" applyFont="1" applyBorder="1" applyAlignment="1" applyProtection="1">
      <alignment vertical="center"/>
      <protection locked="0"/>
    </xf>
    <xf numFmtId="0" fontId="39" fillId="0" borderId="36" xfId="0" applyFont="1" applyBorder="1" applyAlignment="1" applyProtection="1">
      <alignment vertical="center"/>
      <protection locked="0"/>
    </xf>
    <xf numFmtId="0" fontId="39" fillId="0" borderId="39" xfId="0" applyFont="1" applyBorder="1" applyAlignment="1" applyProtection="1">
      <alignment vertical="center"/>
      <protection locked="0"/>
    </xf>
    <xf numFmtId="0" fontId="16" fillId="0" borderId="18" xfId="0" applyFont="1" applyBorder="1" applyAlignment="1" applyProtection="1">
      <alignment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 applyProtection="1">
      <alignment vertical="center"/>
      <protection locked="0"/>
    </xf>
    <xf numFmtId="3" fontId="39" fillId="0" borderId="17" xfId="0" applyNumberFormat="1" applyFont="1" applyBorder="1" applyAlignment="1" applyProtection="1">
      <alignment vertical="center"/>
      <protection locked="0"/>
    </xf>
    <xf numFmtId="17" fontId="39" fillId="0" borderId="65" xfId="0" applyNumberFormat="1" applyFont="1" applyBorder="1" applyAlignment="1" applyProtection="1">
      <alignment vertical="center"/>
      <protection locked="0"/>
    </xf>
    <xf numFmtId="17" fontId="39" fillId="0" borderId="19" xfId="0" applyNumberFormat="1" applyFont="1" applyBorder="1" applyAlignment="1" applyProtection="1">
      <alignment vertical="center"/>
      <protection locked="0"/>
    </xf>
    <xf numFmtId="0" fontId="39" fillId="0" borderId="17" xfId="0" applyFont="1" applyBorder="1" applyAlignment="1" applyProtection="1">
      <alignment vertical="center"/>
      <protection locked="0"/>
    </xf>
    <xf numFmtId="0" fontId="39" fillId="0" borderId="19" xfId="0" applyFont="1" applyBorder="1" applyAlignment="1" applyProtection="1">
      <alignment vertical="center"/>
      <protection locked="0"/>
    </xf>
    <xf numFmtId="0" fontId="39" fillId="0" borderId="54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39" fillId="0" borderId="28" xfId="0" applyFont="1" applyBorder="1" applyAlignment="1" applyProtection="1">
      <alignment vertical="center"/>
      <protection locked="0"/>
    </xf>
    <xf numFmtId="3" fontId="39" fillId="0" borderId="47" xfId="0" applyNumberFormat="1" applyFont="1" applyBorder="1" applyAlignment="1" applyProtection="1">
      <alignment vertical="center"/>
      <protection locked="0"/>
    </xf>
    <xf numFmtId="0" fontId="39" fillId="0" borderId="67" xfId="0" applyFont="1" applyBorder="1" applyAlignment="1" applyProtection="1">
      <alignment vertical="center" wrapText="1"/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/>
      <protection locked="0"/>
    </xf>
    <xf numFmtId="0" fontId="6" fillId="0" borderId="39" xfId="0" applyFont="1" applyBorder="1" applyAlignment="1" applyProtection="1">
      <alignment vertical="center"/>
      <protection locked="0"/>
    </xf>
    <xf numFmtId="0" fontId="39" fillId="0" borderId="38" xfId="0" applyFont="1" applyBorder="1" applyAlignment="1" applyProtection="1">
      <alignment vertical="center" wrapText="1"/>
      <protection locked="0"/>
    </xf>
    <xf numFmtId="0" fontId="39" fillId="0" borderId="45" xfId="0" applyFont="1" applyBorder="1" applyAlignment="1" applyProtection="1">
      <alignment vertical="center"/>
      <protection locked="0"/>
    </xf>
    <xf numFmtId="0" fontId="39" fillId="0" borderId="50" xfId="0" applyFont="1" applyBorder="1" applyAlignment="1" applyProtection="1">
      <alignment vertical="center" wrapText="1"/>
      <protection locked="0"/>
    </xf>
    <xf numFmtId="0" fontId="6" fillId="0" borderId="54" xfId="0" applyFont="1" applyBorder="1" applyAlignment="1" applyProtection="1">
      <alignment vertical="center"/>
      <protection locked="0"/>
    </xf>
    <xf numFmtId="0" fontId="39" fillId="0" borderId="38" xfId="0" applyFont="1" applyBorder="1" applyAlignment="1" applyProtection="1">
      <alignment vertical="center"/>
      <protection locked="0"/>
    </xf>
    <xf numFmtId="0" fontId="39" fillId="0" borderId="5" xfId="0" applyFont="1" applyBorder="1" applyAlignment="1" applyProtection="1">
      <alignment vertical="center" wrapText="1"/>
      <protection locked="0"/>
    </xf>
    <xf numFmtId="0" fontId="6" fillId="0" borderId="6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5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59" xfId="0" applyFont="1" applyBorder="1" applyAlignment="1" applyProtection="1">
      <alignment vertical="center" wrapText="1"/>
      <protection locked="0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39" fillId="0" borderId="28" xfId="0" applyFont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/>
      <protection locked="0"/>
    </xf>
    <xf numFmtId="0" fontId="39" fillId="0" borderId="29" xfId="0" applyFont="1" applyBorder="1" applyAlignment="1" applyProtection="1">
      <alignment vertical="center" wrapText="1"/>
      <protection locked="0"/>
    </xf>
    <xf numFmtId="0" fontId="39" fillId="0" borderId="8" xfId="0" applyFont="1" applyBorder="1" applyAlignment="1" applyProtection="1">
      <alignment horizontal="center" vertical="center" wrapText="1"/>
      <protection locked="0"/>
    </xf>
    <xf numFmtId="0" fontId="39" fillId="0" borderId="6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16" fillId="0" borderId="65" xfId="0" applyFont="1" applyBorder="1" applyAlignment="1" applyProtection="1">
      <alignment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39" fillId="0" borderId="20" xfId="0" applyFont="1" applyBorder="1" applyAlignment="1" applyProtection="1">
      <alignment vertical="center" wrapText="1"/>
      <protection locked="0"/>
    </xf>
    <xf numFmtId="17" fontId="6" fillId="0" borderId="3" xfId="0" applyNumberFormat="1" applyFont="1" applyBorder="1" applyAlignment="1" applyProtection="1">
      <alignment vertical="center" wrapText="1"/>
      <protection locked="0"/>
    </xf>
    <xf numFmtId="17" fontId="6" fillId="0" borderId="39" xfId="0" applyNumberFormat="1" applyFont="1" applyBorder="1" applyAlignment="1" applyProtection="1">
      <alignment vertical="center" wrapText="1"/>
      <protection locked="0"/>
    </xf>
    <xf numFmtId="3" fontId="6" fillId="0" borderId="17" xfId="0" applyNumberFormat="1" applyFont="1" applyBorder="1" applyAlignment="1" applyProtection="1">
      <alignment vertical="center" wrapText="1"/>
      <protection locked="0"/>
    </xf>
    <xf numFmtId="17" fontId="6" fillId="0" borderId="65" xfId="0" applyNumberFormat="1" applyFont="1" applyBorder="1" applyAlignment="1" applyProtection="1">
      <alignment vertical="center" wrapText="1"/>
      <protection locked="0"/>
    </xf>
    <xf numFmtId="17" fontId="6" fillId="0" borderId="19" xfId="0" applyNumberFormat="1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vertical="center" wrapText="1"/>
      <protection locked="0"/>
    </xf>
    <xf numFmtId="0" fontId="6" fillId="0" borderId="57" xfId="0" applyFont="1" applyBorder="1" applyAlignment="1" applyProtection="1">
      <alignment vertical="center" wrapText="1"/>
      <protection locked="0"/>
    </xf>
    <xf numFmtId="0" fontId="6" fillId="0" borderId="55" xfId="0" applyFont="1" applyBorder="1" applyAlignment="1" applyProtection="1">
      <alignment vertical="center" wrapText="1"/>
      <protection locked="0"/>
    </xf>
    <xf numFmtId="0" fontId="16" fillId="0" borderId="30" xfId="0" applyFont="1" applyBorder="1" applyAlignment="1" applyProtection="1">
      <alignment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3" fontId="39" fillId="0" borderId="34" xfId="0" applyNumberFormat="1" applyFont="1" applyBorder="1" applyAlignment="1">
      <alignment vertical="center" wrapText="1"/>
    </xf>
    <xf numFmtId="0" fontId="6" fillId="0" borderId="38" xfId="0" applyFont="1" applyBorder="1" applyAlignment="1" applyProtection="1">
      <alignment vertical="center" wrapText="1"/>
      <protection locked="0"/>
    </xf>
    <xf numFmtId="3" fontId="39" fillId="0" borderId="19" xfId="0" applyNumberFormat="1" applyFont="1" applyBorder="1" applyAlignment="1">
      <alignment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3" fontId="39" fillId="0" borderId="15" xfId="0" applyNumberFormat="1" applyFont="1" applyBorder="1" applyAlignment="1">
      <alignment vertical="center" wrapText="1"/>
    </xf>
    <xf numFmtId="0" fontId="0" fillId="0" borderId="46" xfId="0" applyBorder="1" applyAlignment="1" applyProtection="1">
      <alignment horizontal="center" vertical="center" wrapText="1"/>
      <protection locked="0"/>
    </xf>
    <xf numFmtId="3" fontId="39" fillId="0" borderId="46" xfId="0" applyNumberFormat="1" applyFont="1" applyBorder="1" applyAlignment="1">
      <alignment vertical="center" wrapText="1"/>
    </xf>
    <xf numFmtId="0" fontId="0" fillId="0" borderId="71" xfId="0" applyBorder="1" applyAlignment="1" applyProtection="1">
      <alignment horizontal="center" vertical="center" wrapText="1"/>
      <protection locked="0"/>
    </xf>
    <xf numFmtId="3" fontId="39" fillId="0" borderId="72" xfId="0" applyNumberFormat="1" applyFont="1" applyBorder="1" applyAlignment="1">
      <alignment vertical="center" wrapText="1"/>
    </xf>
    <xf numFmtId="0" fontId="16" fillId="0" borderId="23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3" fontId="16" fillId="0" borderId="10" xfId="0" applyNumberFormat="1" applyFont="1" applyBorder="1" applyAlignment="1" applyProtection="1">
      <alignment vertical="center" wrapText="1"/>
      <protection locked="0"/>
    </xf>
    <xf numFmtId="3" fontId="39" fillId="0" borderId="25" xfId="0" applyNumberFormat="1" applyFont="1" applyBorder="1" applyAlignment="1">
      <alignment vertical="center" wrapText="1"/>
    </xf>
    <xf numFmtId="0" fontId="16" fillId="0" borderId="11" xfId="0" applyFont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6" fillId="0" borderId="70" xfId="0" applyFont="1" applyBorder="1" applyAlignment="1" applyProtection="1">
      <alignment vertical="center"/>
      <protection locked="0"/>
    </xf>
    <xf numFmtId="0" fontId="6" fillId="8" borderId="35" xfId="0" applyFont="1" applyFill="1" applyBorder="1" applyAlignment="1" applyProtection="1">
      <alignment vertical="center" wrapText="1"/>
      <protection locked="0"/>
    </xf>
    <xf numFmtId="0" fontId="6" fillId="8" borderId="54" xfId="0" applyFont="1" applyFill="1" applyBorder="1" applyAlignment="1" applyProtection="1">
      <alignment vertical="center" wrapText="1"/>
      <protection locked="0"/>
    </xf>
    <xf numFmtId="3" fontId="6" fillId="8" borderId="36" xfId="0" applyNumberFormat="1" applyFont="1" applyFill="1" applyBorder="1" applyAlignment="1" applyProtection="1">
      <alignment vertical="center" wrapText="1"/>
      <protection locked="0"/>
    </xf>
    <xf numFmtId="0" fontId="6" fillId="8" borderId="3" xfId="0" applyFont="1" applyFill="1" applyBorder="1" applyAlignment="1" applyProtection="1">
      <alignment vertical="center" wrapText="1"/>
      <protection locked="0"/>
    </xf>
    <xf numFmtId="0" fontId="6" fillId="8" borderId="39" xfId="0" applyFont="1" applyFill="1" applyBorder="1" applyAlignment="1" applyProtection="1">
      <alignment vertical="center" wrapText="1"/>
      <protection locked="0"/>
    </xf>
    <xf numFmtId="3" fontId="6" fillId="8" borderId="55" xfId="0" applyNumberFormat="1" applyFont="1" applyFill="1" applyBorder="1" applyAlignment="1" applyProtection="1">
      <alignment vertical="center" wrapText="1"/>
      <protection locked="0"/>
    </xf>
    <xf numFmtId="3" fontId="6" fillId="8" borderId="57" xfId="0" applyNumberFormat="1" applyFont="1" applyFill="1" applyBorder="1" applyAlignment="1" applyProtection="1">
      <alignment horizontal="right" vertical="center"/>
      <protection locked="0"/>
    </xf>
    <xf numFmtId="0" fontId="6" fillId="8" borderId="69" xfId="0" applyFont="1" applyFill="1" applyBorder="1" applyAlignment="1" applyProtection="1">
      <alignment vertical="center" wrapText="1"/>
      <protection locked="0"/>
    </xf>
    <xf numFmtId="0" fontId="6" fillId="8" borderId="57" xfId="0" applyFont="1" applyFill="1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3" fontId="0" fillId="0" borderId="25" xfId="0" applyNumberForma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2" xfId="0" applyBorder="1" applyProtection="1">
      <protection locked="0"/>
    </xf>
    <xf numFmtId="3" fontId="0" fillId="0" borderId="53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3" fontId="0" fillId="0" borderId="29" xfId="0" applyNumberFormat="1" applyBorder="1" applyAlignment="1" applyProtection="1">
      <alignment vertical="center" wrapText="1"/>
      <protection locked="0"/>
    </xf>
    <xf numFmtId="3" fontId="0" fillId="0" borderId="34" xfId="0" applyNumberFormat="1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3" fontId="0" fillId="0" borderId="36" xfId="0" applyNumberFormat="1" applyBorder="1" applyAlignment="1" applyProtection="1">
      <alignment vertical="center" wrapText="1"/>
      <protection locked="0"/>
    </xf>
    <xf numFmtId="3" fontId="0" fillId="0" borderId="39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73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3" fontId="0" fillId="0" borderId="17" xfId="0" applyNumberFormat="1" applyBorder="1" applyAlignment="1" applyProtection="1">
      <alignment vertical="center" wrapText="1"/>
      <protection locked="0"/>
    </xf>
    <xf numFmtId="3" fontId="0" fillId="0" borderId="19" xfId="0" applyNumberFormat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3" fontId="6" fillId="0" borderId="34" xfId="0" applyNumberFormat="1" applyFont="1" applyBorder="1" applyAlignment="1">
      <alignment horizontal="right" vertical="center"/>
    </xf>
    <xf numFmtId="3" fontId="6" fillId="0" borderId="39" xfId="0" applyNumberFormat="1" applyFont="1" applyBorder="1" applyAlignment="1">
      <alignment horizontal="right"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3" fontId="6" fillId="0" borderId="17" xfId="0" applyNumberFormat="1" applyFont="1" applyBorder="1" applyAlignment="1" applyProtection="1">
      <alignment horizontal="right" vertical="center" wrapText="1"/>
      <protection locked="0"/>
    </xf>
    <xf numFmtId="3" fontId="6" fillId="0" borderId="41" xfId="0" applyNumberFormat="1" applyFont="1" applyBorder="1" applyAlignment="1">
      <alignment horizontal="right" vertical="center" wrapText="1"/>
    </xf>
    <xf numFmtId="0" fontId="6" fillId="0" borderId="17" xfId="0" applyFont="1" applyBorder="1" applyAlignment="1" applyProtection="1">
      <alignment horizontal="right" vertical="center" wrapText="1"/>
      <protection locked="0"/>
    </xf>
    <xf numFmtId="0" fontId="6" fillId="0" borderId="19" xfId="0" applyFont="1" applyBorder="1" applyAlignment="1" applyProtection="1">
      <alignment horizontal="right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vertical="center"/>
      <protection locked="0"/>
    </xf>
    <xf numFmtId="3" fontId="0" fillId="0" borderId="49" xfId="0" applyNumberFormat="1" applyBorder="1" applyAlignment="1" applyProtection="1">
      <alignment horizontal="right" vertical="center"/>
      <protection locked="0"/>
    </xf>
    <xf numFmtId="3" fontId="0" fillId="0" borderId="50" xfId="0" applyNumberFormat="1" applyBorder="1" applyAlignment="1">
      <alignment horizontal="righ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50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3" fontId="0" fillId="0" borderId="55" xfId="0" applyNumberFormat="1" applyBorder="1" applyAlignment="1" applyProtection="1">
      <alignment horizontal="right" vertical="center"/>
      <protection locked="0"/>
    </xf>
    <xf numFmtId="3" fontId="0" fillId="0" borderId="57" xfId="0" applyNumberFormat="1" applyBorder="1" applyAlignment="1">
      <alignment horizontal="right" vertical="center"/>
    </xf>
    <xf numFmtId="0" fontId="0" fillId="0" borderId="69" xfId="0" applyBorder="1" applyAlignment="1" applyProtection="1">
      <alignment horizontal="right" vertical="center"/>
      <protection locked="0"/>
    </xf>
    <xf numFmtId="0" fontId="0" fillId="0" borderId="57" xfId="0" applyBorder="1" applyAlignment="1" applyProtection="1">
      <alignment horizontal="right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65" xfId="0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6" fillId="0" borderId="39" xfId="0" applyNumberFormat="1" applyFont="1" applyBorder="1" applyAlignment="1">
      <alignment horizontal="right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0" fontId="6" fillId="0" borderId="49" xfId="0" applyFont="1" applyBorder="1" applyAlignment="1" applyProtection="1">
      <alignment horizontal="right" vertical="center"/>
      <protection locked="0"/>
    </xf>
    <xf numFmtId="0" fontId="6" fillId="0" borderId="50" xfId="0" applyFont="1" applyBorder="1" applyAlignment="1" applyProtection="1">
      <alignment horizontal="right" vertical="center"/>
      <protection locked="0"/>
    </xf>
    <xf numFmtId="0" fontId="0" fillId="8" borderId="35" xfId="0" applyFill="1" applyBorder="1" applyAlignment="1" applyProtection="1">
      <alignment horizontal="left" vertical="center" wrapText="1"/>
      <protection locked="0"/>
    </xf>
    <xf numFmtId="3" fontId="0" fillId="8" borderId="36" xfId="0" applyNumberFormat="1" applyFill="1" applyBorder="1" applyAlignment="1" applyProtection="1">
      <alignment horizontal="right" vertical="center" wrapText="1"/>
      <protection locked="0"/>
    </xf>
    <xf numFmtId="3" fontId="0" fillId="8" borderId="39" xfId="0" applyNumberFormat="1" applyFill="1" applyBorder="1" applyAlignment="1">
      <alignment horizontal="right" vertical="center" wrapText="1"/>
    </xf>
    <xf numFmtId="0" fontId="0" fillId="8" borderId="36" xfId="0" applyFill="1" applyBorder="1" applyAlignment="1" applyProtection="1">
      <alignment horizontal="right" vertical="center" wrapText="1"/>
      <protection locked="0"/>
    </xf>
    <xf numFmtId="0" fontId="0" fillId="8" borderId="39" xfId="0" applyFill="1" applyBorder="1" applyAlignment="1" applyProtection="1">
      <alignment horizontal="right" vertical="center" wrapText="1"/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59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3" fontId="2" fillId="6" borderId="36" xfId="0" applyNumberFormat="1" applyFont="1" applyFill="1" applyBorder="1" applyAlignment="1" applyProtection="1">
      <alignment horizontal="right" vertical="center"/>
      <protection locked="0"/>
    </xf>
    <xf numFmtId="0" fontId="2" fillId="6" borderId="39" xfId="0" applyFont="1" applyFill="1" applyBorder="1" applyAlignment="1" applyProtection="1">
      <alignment horizontal="right" vertical="center"/>
      <protection locked="0"/>
    </xf>
    <xf numFmtId="3" fontId="19" fillId="8" borderId="36" xfId="0" applyNumberFormat="1" applyFont="1" applyFill="1" applyBorder="1" applyAlignment="1" applyProtection="1">
      <alignment horizontal="right" vertical="center" wrapText="1"/>
      <protection locked="0"/>
    </xf>
    <xf numFmtId="3" fontId="0" fillId="8" borderId="39" xfId="0" applyNumberFormat="1" applyFill="1" applyBorder="1" applyAlignment="1" applyProtection="1">
      <alignment horizontal="right" vertical="center"/>
      <protection locked="0"/>
    </xf>
    <xf numFmtId="0" fontId="2" fillId="6" borderId="35" xfId="0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left" vertical="center" wrapText="1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6" fillId="8" borderId="35" xfId="0" applyFont="1" applyFill="1" applyBorder="1" applyAlignment="1">
      <alignment vertical="center" wrapText="1"/>
    </xf>
    <xf numFmtId="3" fontId="6" fillId="8" borderId="3" xfId="0" applyNumberFormat="1" applyFont="1" applyFill="1" applyBorder="1" applyAlignment="1" applyProtection="1">
      <alignment horizontal="right" vertical="center"/>
      <protection locked="0"/>
    </xf>
    <xf numFmtId="3" fontId="6" fillId="0" borderId="8" xfId="0" applyNumberFormat="1" applyFont="1" applyBorder="1" applyAlignment="1" applyProtection="1">
      <alignment horizontal="right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>
      <alignment vertical="center" wrapText="1"/>
    </xf>
    <xf numFmtId="3" fontId="6" fillId="7" borderId="17" xfId="0" applyNumberFormat="1" applyFont="1" applyFill="1" applyBorder="1" applyAlignment="1" applyProtection="1">
      <alignment horizontal="right" vertical="center"/>
      <protection locked="0"/>
    </xf>
    <xf numFmtId="3" fontId="6" fillId="7" borderId="65" xfId="0" applyNumberFormat="1" applyFont="1" applyFill="1" applyBorder="1" applyAlignment="1" applyProtection="1">
      <alignment horizontal="right" vertical="center"/>
      <protection locked="0"/>
    </xf>
    <xf numFmtId="0" fontId="6" fillId="7" borderId="17" xfId="0" applyFont="1" applyFill="1" applyBorder="1" applyAlignment="1" applyProtection="1">
      <alignment horizontal="right" vertical="center"/>
      <protection locked="0"/>
    </xf>
    <xf numFmtId="0" fontId="6" fillId="7" borderId="19" xfId="0" applyFont="1" applyFill="1" applyBorder="1" applyAlignment="1" applyProtection="1">
      <alignment horizontal="right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51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left" vertical="center" wrapText="1"/>
    </xf>
    <xf numFmtId="3" fontId="6" fillId="0" borderId="48" xfId="0" applyNumberFormat="1" applyFont="1" applyBorder="1" applyAlignment="1">
      <alignment horizontal="right" vertical="center" wrapText="1"/>
    </xf>
    <xf numFmtId="0" fontId="0" fillId="0" borderId="35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6" fillId="0" borderId="46" xfId="0" applyFont="1" applyBorder="1" applyAlignment="1" applyProtection="1">
      <alignment horizontal="right" vertical="center"/>
      <protection locked="0"/>
    </xf>
    <xf numFmtId="0" fontId="6" fillId="0" borderId="68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right" vertical="center"/>
      <protection locked="0"/>
    </xf>
    <xf numFmtId="0" fontId="6" fillId="7" borderId="21" xfId="0" applyFont="1" applyFill="1" applyBorder="1" applyAlignment="1">
      <alignment horizontal="left" vertical="center" wrapText="1"/>
    </xf>
    <xf numFmtId="3" fontId="6" fillId="7" borderId="19" xfId="0" applyNumberFormat="1" applyFont="1" applyFill="1" applyBorder="1" applyAlignment="1" applyProtection="1">
      <alignment horizontal="right" vertical="center"/>
      <protection locked="0"/>
    </xf>
    <xf numFmtId="0" fontId="6" fillId="7" borderId="17" xfId="0" applyFont="1" applyFill="1" applyBorder="1" applyAlignment="1" applyProtection="1">
      <alignment horizontal="left" vertical="center" wrapText="1"/>
      <protection locked="0"/>
    </xf>
    <xf numFmtId="0" fontId="6" fillId="7" borderId="19" xfId="0" applyFont="1" applyFill="1" applyBorder="1" applyAlignment="1" applyProtection="1">
      <alignment horizontal="left" vertical="center"/>
      <protection locked="0"/>
    </xf>
    <xf numFmtId="0" fontId="2" fillId="6" borderId="29" xfId="0" applyFont="1" applyFill="1" applyBorder="1" applyAlignment="1" applyProtection="1">
      <alignment vertical="center" wrapText="1"/>
      <protection locked="0"/>
    </xf>
    <xf numFmtId="0" fontId="2" fillId="6" borderId="34" xfId="0" applyFont="1" applyFill="1" applyBorder="1" applyAlignment="1" applyProtection="1">
      <alignment vertical="center" wrapText="1"/>
      <protection locked="0"/>
    </xf>
    <xf numFmtId="0" fontId="2" fillId="6" borderId="36" xfId="0" applyFont="1" applyFill="1" applyBorder="1" applyAlignment="1" applyProtection="1">
      <alignment vertical="center" wrapText="1"/>
      <protection locked="0"/>
    </xf>
    <xf numFmtId="0" fontId="2" fillId="6" borderId="39" xfId="0" applyFont="1" applyFill="1" applyBorder="1" applyAlignment="1" applyProtection="1">
      <alignment vertical="center" wrapText="1"/>
      <protection locked="0"/>
    </xf>
    <xf numFmtId="0" fontId="2" fillId="6" borderId="22" xfId="0" applyFont="1" applyFill="1" applyBorder="1" applyAlignment="1" applyProtection="1">
      <alignment horizontal="left" vertical="center" wrapText="1"/>
      <protection locked="0"/>
    </xf>
    <xf numFmtId="3" fontId="2" fillId="6" borderId="27" xfId="0" applyNumberFormat="1" applyFont="1" applyFill="1" applyBorder="1" applyAlignment="1" applyProtection="1">
      <alignment horizontal="right" vertical="center" wrapText="1"/>
      <protection locked="0"/>
    </xf>
    <xf numFmtId="3" fontId="2" fillId="6" borderId="25" xfId="0" applyNumberFormat="1" applyFont="1" applyFill="1" applyBorder="1" applyAlignment="1" applyProtection="1">
      <alignment horizontal="right" vertical="center"/>
      <protection locked="0"/>
    </xf>
    <xf numFmtId="0" fontId="2" fillId="6" borderId="22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Protection="1">
      <protection locked="0"/>
    </xf>
    <xf numFmtId="0" fontId="6" fillId="0" borderId="63" xfId="0" applyFont="1" applyBorder="1" applyProtection="1">
      <protection locked="0"/>
    </xf>
    <xf numFmtId="0" fontId="6" fillId="0" borderId="41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7" borderId="16" xfId="0" applyFont="1" applyFill="1" applyBorder="1" applyAlignment="1" applyProtection="1">
      <alignment horizontal="left" vertical="center"/>
      <protection locked="0"/>
    </xf>
    <xf numFmtId="3" fontId="6" fillId="7" borderId="53" xfId="0" applyNumberFormat="1" applyFont="1" applyFill="1" applyBorder="1" applyAlignment="1" applyProtection="1">
      <alignment horizontal="right" vertical="center"/>
      <protection locked="0"/>
    </xf>
    <xf numFmtId="3" fontId="6" fillId="7" borderId="41" xfId="0" applyNumberFormat="1" applyFont="1" applyFill="1" applyBorder="1" applyAlignment="1">
      <alignment horizontal="right" vertical="center"/>
    </xf>
    <xf numFmtId="0" fontId="6" fillId="7" borderId="53" xfId="0" applyFont="1" applyFill="1" applyBorder="1" applyAlignment="1" applyProtection="1">
      <alignment horizontal="right" vertical="center"/>
      <protection locked="0"/>
    </xf>
    <xf numFmtId="0" fontId="6" fillId="7" borderId="41" xfId="0" applyFont="1" applyFill="1" applyBorder="1" applyAlignment="1" applyProtection="1">
      <alignment horizontal="right" vertical="center"/>
      <protection locked="0"/>
    </xf>
    <xf numFmtId="0" fontId="6" fillId="7" borderId="16" xfId="0" applyFont="1" applyFill="1" applyBorder="1" applyAlignment="1" applyProtection="1">
      <alignment horizontal="center" vertical="center"/>
      <protection locked="0"/>
    </xf>
    <xf numFmtId="0" fontId="6" fillId="7" borderId="53" xfId="0" applyFont="1" applyFill="1" applyBorder="1" applyAlignment="1" applyProtection="1">
      <alignment horizontal="left" vertical="center"/>
      <protection locked="0"/>
    </xf>
    <xf numFmtId="0" fontId="6" fillId="7" borderId="41" xfId="0" applyFont="1" applyFill="1" applyBorder="1" applyAlignment="1" applyProtection="1">
      <alignment horizontal="left" vertical="center"/>
      <protection locked="0"/>
    </xf>
    <xf numFmtId="3" fontId="2" fillId="6" borderId="36" xfId="0" applyNumberFormat="1" applyFont="1" applyFill="1" applyBorder="1" applyAlignment="1" applyProtection="1">
      <alignment horizontal="right" vertical="center" wrapText="1"/>
      <protection locked="0"/>
    </xf>
    <xf numFmtId="3" fontId="2" fillId="6" borderId="39" xfId="0" applyNumberFormat="1" applyFont="1" applyFill="1" applyBorder="1" applyAlignment="1">
      <alignment horizontal="right" vertical="center" wrapText="1"/>
    </xf>
    <xf numFmtId="0" fontId="2" fillId="6" borderId="36" xfId="0" applyFont="1" applyFill="1" applyBorder="1" applyAlignment="1" applyProtection="1">
      <alignment horizontal="right" vertical="center" wrapText="1"/>
      <protection locked="0"/>
    </xf>
    <xf numFmtId="0" fontId="2" fillId="6" borderId="39" xfId="0" applyFont="1" applyFill="1" applyBorder="1" applyAlignment="1" applyProtection="1">
      <alignment horizontal="right" vertical="center" wrapText="1"/>
      <protection locked="0"/>
    </xf>
    <xf numFmtId="3" fontId="2" fillId="6" borderId="39" xfId="0" applyNumberFormat="1" applyFont="1" applyFill="1" applyBorder="1" applyAlignment="1">
      <alignment horizontal="right" vertical="center"/>
    </xf>
    <xf numFmtId="0" fontId="2" fillId="6" borderId="36" xfId="0" applyFont="1" applyFill="1" applyBorder="1" applyAlignment="1" applyProtection="1">
      <alignment horizontal="right" vertical="center"/>
      <protection locked="0"/>
    </xf>
    <xf numFmtId="0" fontId="2" fillId="6" borderId="36" xfId="0" applyFont="1" applyFill="1" applyBorder="1" applyAlignment="1" applyProtection="1">
      <alignment horizontal="center" vertical="center"/>
      <protection locked="0"/>
    </xf>
    <xf numFmtId="0" fontId="2" fillId="6" borderId="37" xfId="0" applyFont="1" applyFill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 applyProtection="1">
      <alignment horizontal="center" vertical="center"/>
      <protection locked="0"/>
    </xf>
    <xf numFmtId="0" fontId="2" fillId="6" borderId="35" xfId="0" applyFont="1" applyFill="1" applyBorder="1" applyAlignment="1" applyProtection="1">
      <alignment horizontal="center" vertical="center"/>
      <protection locked="0"/>
    </xf>
    <xf numFmtId="0" fontId="2" fillId="6" borderId="36" xfId="0" applyFont="1" applyFill="1" applyBorder="1" applyAlignment="1" applyProtection="1">
      <alignment horizontal="left" vertical="center"/>
      <protection locked="0"/>
    </xf>
    <xf numFmtId="0" fontId="2" fillId="6" borderId="47" xfId="0" applyFont="1" applyFill="1" applyBorder="1" applyAlignment="1" applyProtection="1">
      <alignment horizontal="left" vertical="center"/>
      <protection locked="0"/>
    </xf>
    <xf numFmtId="0" fontId="2" fillId="6" borderId="28" xfId="0" applyFont="1" applyFill="1" applyBorder="1" applyAlignment="1" applyProtection="1">
      <alignment horizontal="left" vertical="center" wrapText="1"/>
      <protection locked="0"/>
    </xf>
    <xf numFmtId="3" fontId="2" fillId="6" borderId="29" xfId="0" applyNumberFormat="1" applyFont="1" applyFill="1" applyBorder="1" applyAlignment="1" applyProtection="1">
      <alignment horizontal="right" vertical="center"/>
      <protection locked="0"/>
    </xf>
    <xf numFmtId="3" fontId="2" fillId="6" borderId="34" xfId="0" applyNumberFormat="1" applyFont="1" applyFill="1" applyBorder="1" applyAlignment="1" applyProtection="1">
      <alignment horizontal="right" vertical="center"/>
      <protection locked="0"/>
    </xf>
    <xf numFmtId="0" fontId="2" fillId="6" borderId="28" xfId="0" applyFont="1" applyFill="1" applyBorder="1" applyAlignment="1" applyProtection="1">
      <alignment horizontal="center" vertical="center"/>
      <protection locked="0"/>
    </xf>
    <xf numFmtId="0" fontId="2" fillId="6" borderId="35" xfId="0" applyFont="1" applyFill="1" applyBorder="1" applyAlignment="1" applyProtection="1">
      <alignment horizontal="left" vertical="center" wrapText="1"/>
      <protection locked="0"/>
    </xf>
    <xf numFmtId="3" fontId="2" fillId="6" borderId="3" xfId="0" applyNumberFormat="1" applyFont="1" applyFill="1" applyBorder="1" applyAlignment="1" applyProtection="1">
      <alignment horizontal="right" vertical="center"/>
      <protection locked="0"/>
    </xf>
    <xf numFmtId="3" fontId="2" fillId="6" borderId="39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 applyAlignment="1" applyProtection="1">
      <alignment horizontal="left" vertical="center" wrapText="1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horizontal="left" vertical="center" wrapText="1"/>
      <protection locked="0"/>
    </xf>
    <xf numFmtId="3" fontId="6" fillId="7" borderId="8" xfId="0" applyNumberFormat="1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3" fontId="6" fillId="7" borderId="6" xfId="0" applyNumberFormat="1" applyFont="1" applyFill="1" applyBorder="1" applyAlignment="1" applyProtection="1">
      <alignment horizontal="right" vertical="center"/>
      <protection locked="0"/>
    </xf>
    <xf numFmtId="0" fontId="2" fillId="6" borderId="40" xfId="0" applyFont="1" applyFill="1" applyBorder="1" applyAlignment="1" applyProtection="1">
      <alignment horizontal="right" vertical="center" wrapText="1"/>
      <protection locked="0"/>
    </xf>
    <xf numFmtId="0" fontId="2" fillId="6" borderId="41" xfId="0" applyFont="1" applyFill="1" applyBorder="1" applyAlignment="1" applyProtection="1">
      <alignment horizontal="right" vertical="center" wrapText="1"/>
      <protection locked="0"/>
    </xf>
    <xf numFmtId="0" fontId="19" fillId="0" borderId="40" xfId="0" applyFont="1" applyBorder="1" applyAlignment="1" applyProtection="1">
      <alignment horizontal="center" vertical="center" wrapText="1"/>
      <protection locked="0"/>
    </xf>
    <xf numFmtId="0" fontId="2" fillId="6" borderId="41" xfId="0" applyFont="1" applyFill="1" applyBorder="1" applyAlignment="1" applyProtection="1">
      <alignment horizontal="center" vertical="center"/>
      <protection locked="0"/>
    </xf>
    <xf numFmtId="0" fontId="6" fillId="7" borderId="53" xfId="0" applyFont="1" applyFill="1" applyBorder="1" applyAlignment="1" applyProtection="1">
      <alignment vertical="center"/>
      <protection locked="0"/>
    </xf>
    <xf numFmtId="0" fontId="6" fillId="7" borderId="41" xfId="0" applyFont="1" applyFill="1" applyBorder="1" applyAlignment="1" applyProtection="1">
      <alignment vertical="center"/>
      <protection locked="0"/>
    </xf>
    <xf numFmtId="0" fontId="6" fillId="7" borderId="53" xfId="0" applyFont="1" applyFill="1" applyBorder="1" applyAlignment="1" applyProtection="1">
      <alignment horizontal="center" vertical="center"/>
      <protection locked="0"/>
    </xf>
    <xf numFmtId="0" fontId="0" fillId="7" borderId="41" xfId="0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19" fillId="0" borderId="67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6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0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67" xfId="0" applyFont="1" applyBorder="1" applyAlignment="1" applyProtection="1">
      <alignment horizontal="left" vertical="center" wrapText="1"/>
      <protection locked="0"/>
    </xf>
    <xf numFmtId="0" fontId="6" fillId="0" borderId="65" xfId="0" applyFont="1" applyBorder="1" applyAlignment="1" applyProtection="1">
      <alignment horizontal="left"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0" fontId="0" fillId="0" borderId="67" xfId="0" applyBorder="1" applyAlignment="1">
      <alignment wrapText="1"/>
    </xf>
    <xf numFmtId="0" fontId="0" fillId="0" borderId="65" xfId="0" applyBorder="1" applyAlignment="1">
      <alignment wrapText="1"/>
    </xf>
    <xf numFmtId="0" fontId="16" fillId="0" borderId="27" xfId="0" applyFont="1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6" fillId="8" borderId="38" xfId="0" applyFont="1" applyFill="1" applyBorder="1" applyAlignment="1" applyProtection="1">
      <alignment horizontal="left" vertical="center" wrapText="1"/>
      <protection locked="0"/>
    </xf>
    <xf numFmtId="3" fontId="6" fillId="8" borderId="47" xfId="0" applyNumberFormat="1" applyFont="1" applyFill="1" applyBorder="1" applyAlignment="1" applyProtection="1">
      <alignment horizontal="right" vertical="center"/>
      <protection locked="0"/>
    </xf>
    <xf numFmtId="3" fontId="6" fillId="8" borderId="48" xfId="0" applyNumberFormat="1" applyFont="1" applyFill="1" applyBorder="1" applyAlignment="1" applyProtection="1">
      <alignment horizontal="right" vertical="center"/>
      <protection locked="0"/>
    </xf>
    <xf numFmtId="0" fontId="6" fillId="8" borderId="47" xfId="0" applyFont="1" applyFill="1" applyBorder="1" applyAlignment="1" applyProtection="1">
      <alignment horizontal="right" vertical="center"/>
      <protection locked="0"/>
    </xf>
    <xf numFmtId="0" fontId="6" fillId="8" borderId="48" xfId="0" applyFont="1" applyFill="1" applyBorder="1" applyAlignment="1" applyProtection="1">
      <alignment horizontal="right" vertical="center"/>
      <protection locked="0"/>
    </xf>
    <xf numFmtId="0" fontId="0" fillId="7" borderId="21" xfId="0" applyFill="1" applyBorder="1" applyAlignment="1" applyProtection="1">
      <alignment horizontal="left" vertical="center" wrapText="1"/>
      <protection locked="0"/>
    </xf>
    <xf numFmtId="0" fontId="6" fillId="7" borderId="21" xfId="0" applyFont="1" applyFill="1" applyBorder="1" applyAlignment="1" applyProtection="1">
      <alignment horizontal="left" vertical="center" wrapText="1"/>
      <protection locked="0"/>
    </xf>
    <xf numFmtId="3" fontId="6" fillId="7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19" xfId="0" applyNumberFormat="1" applyFont="1" applyFill="1" applyBorder="1" applyAlignment="1">
      <alignment horizontal="right" vertical="center" wrapText="1"/>
    </xf>
    <xf numFmtId="0" fontId="6" fillId="7" borderId="17" xfId="0" applyFont="1" applyFill="1" applyBorder="1" applyAlignment="1" applyProtection="1">
      <alignment horizontal="right" vertical="center" wrapText="1"/>
      <protection locked="0"/>
    </xf>
    <xf numFmtId="0" fontId="6" fillId="7" borderId="19" xfId="0" applyFont="1" applyFill="1" applyBorder="1" applyAlignment="1" applyProtection="1">
      <alignment horizontal="right" vertical="center" wrapText="1"/>
      <protection locked="0"/>
    </xf>
    <xf numFmtId="3" fontId="6" fillId="8" borderId="47" xfId="0" applyNumberFormat="1" applyFont="1" applyFill="1" applyBorder="1" applyAlignment="1" applyProtection="1">
      <alignment horizontal="right" vertical="center" wrapText="1"/>
      <protection locked="0"/>
    </xf>
    <xf numFmtId="3" fontId="6" fillId="8" borderId="48" xfId="0" applyNumberFormat="1" applyFont="1" applyFill="1" applyBorder="1" applyAlignment="1">
      <alignment horizontal="right" vertical="center" wrapText="1"/>
    </xf>
    <xf numFmtId="0" fontId="6" fillId="8" borderId="47" xfId="0" applyFont="1" applyFill="1" applyBorder="1" applyAlignment="1" applyProtection="1">
      <alignment horizontal="right" vertical="center" wrapText="1"/>
      <protection locked="0"/>
    </xf>
    <xf numFmtId="0" fontId="6" fillId="8" borderId="48" xfId="0" applyFont="1" applyFill="1" applyBorder="1" applyAlignment="1" applyProtection="1">
      <alignment horizontal="right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5" borderId="12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3" fontId="0" fillId="0" borderId="47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48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3" fontId="21" fillId="0" borderId="9" xfId="0" applyNumberFormat="1" applyFont="1" applyBorder="1" applyAlignment="1" applyProtection="1">
      <alignment horizontal="center" vertical="center"/>
      <protection locked="0"/>
    </xf>
    <xf numFmtId="3" fontId="21" fillId="0" borderId="10" xfId="0" applyNumberFormat="1" applyFont="1" applyBorder="1" applyAlignment="1" applyProtection="1">
      <alignment horizontal="center" vertical="center"/>
      <protection locked="0"/>
    </xf>
    <xf numFmtId="3" fontId="21" fillId="0" borderId="11" xfId="0" applyNumberFormat="1" applyFont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top" wrapText="1"/>
    </xf>
    <xf numFmtId="0" fontId="29" fillId="0" borderId="34" xfId="0" applyFont="1" applyBorder="1" applyAlignment="1">
      <alignment horizontal="center" vertical="top" wrapText="1"/>
    </xf>
    <xf numFmtId="0" fontId="29" fillId="5" borderId="58" xfId="0" applyFont="1" applyFill="1" applyBorder="1" applyAlignment="1">
      <alignment horizontal="center" vertical="center"/>
    </xf>
    <xf numFmtId="0" fontId="29" fillId="5" borderId="61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9" fillId="5" borderId="13" xfId="0" applyFont="1" applyFill="1" applyBorder="1" applyAlignment="1">
      <alignment horizontal="center" vertical="center" wrapText="1"/>
    </xf>
    <xf numFmtId="0" fontId="29" fillId="5" borderId="62" xfId="0" applyFont="1" applyFill="1" applyBorder="1" applyAlignment="1">
      <alignment horizontal="center" vertical="center" wrapText="1"/>
    </xf>
    <xf numFmtId="0" fontId="29" fillId="5" borderId="52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4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45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29" fillId="5" borderId="55" xfId="0" applyFont="1" applyFill="1" applyBorder="1" applyAlignment="1">
      <alignment horizontal="center" vertical="center" wrapText="1"/>
    </xf>
    <xf numFmtId="0" fontId="29" fillId="5" borderId="53" xfId="0" applyFont="1" applyFill="1" applyBorder="1" applyAlignment="1">
      <alignment horizontal="center" vertical="center" wrapText="1"/>
    </xf>
    <xf numFmtId="0" fontId="29" fillId="5" borderId="56" xfId="0" applyFont="1" applyFill="1" applyBorder="1" applyAlignment="1">
      <alignment horizontal="center" vertical="center" wrapText="1"/>
    </xf>
    <xf numFmtId="0" fontId="29" fillId="5" borderId="63" xfId="0" applyFont="1" applyFill="1" applyBorder="1" applyAlignment="1">
      <alignment horizontal="center" vertical="center" wrapText="1"/>
    </xf>
    <xf numFmtId="3" fontId="26" fillId="0" borderId="55" xfId="0" applyNumberFormat="1" applyFont="1" applyBorder="1" applyAlignment="1">
      <alignment horizontal="center" vertical="center" wrapText="1"/>
    </xf>
    <xf numFmtId="3" fontId="26" fillId="0" borderId="53" xfId="0" applyNumberFormat="1" applyFont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</cellXfs>
  <cellStyles count="6">
    <cellStyle name="Hypertextový odkaz" xfId="2" builtinId="8"/>
    <cellStyle name="Hypertextový odkaz 2" xfId="5" xr:uid="{E07081DB-F872-491E-93B6-396DBB46D648}"/>
    <cellStyle name="Normální" xfId="0" builtinId="0"/>
    <cellStyle name="Normální 2" xfId="3" xr:uid="{4ECBF047-B0ED-4BF3-9B0A-DC26420F4D09}"/>
    <cellStyle name="Procenta" xfId="1" builtinId="5"/>
    <cellStyle name="Procenta 2" xfId="4" xr:uid="{0BC36169-53F0-4454-B609-4AC319F94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6AED3A2-2761-49DD-B6DB-5C73ABABD867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F12" sqref="F12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  <c r="M3" s="2"/>
      <c r="N3" s="2"/>
    </row>
    <row r="4" spans="1:14" ht="14.25" customHeight="1" x14ac:dyDescent="0.3">
      <c r="A4" s="5" t="s">
        <v>2</v>
      </c>
      <c r="B4" s="4"/>
      <c r="C4" s="4"/>
      <c r="D4" s="5"/>
      <c r="E4" s="5"/>
      <c r="F4" s="5"/>
      <c r="G4" s="5"/>
      <c r="H4" s="5"/>
      <c r="I4" s="5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7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8" t="s">
        <v>6</v>
      </c>
      <c r="B10" s="9" t="s">
        <v>7</v>
      </c>
      <c r="C10" s="10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1" t="s">
        <v>9</v>
      </c>
      <c r="B11" s="2" t="s">
        <v>10</v>
      </c>
      <c r="C11" s="12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3" t="s">
        <v>12</v>
      </c>
      <c r="B12" s="14" t="s">
        <v>13</v>
      </c>
      <c r="C12" s="15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3" t="s">
        <v>15</v>
      </c>
      <c r="B13" s="14" t="s">
        <v>13</v>
      </c>
      <c r="C13" s="15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3" t="s">
        <v>16</v>
      </c>
      <c r="B14" s="14" t="s">
        <v>13</v>
      </c>
      <c r="C14" s="15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3" t="s">
        <v>17</v>
      </c>
      <c r="B15" s="14" t="s">
        <v>13</v>
      </c>
      <c r="C15" s="15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3" t="s">
        <v>18</v>
      </c>
      <c r="B16" s="14" t="s">
        <v>13</v>
      </c>
      <c r="C16" s="15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6" t="s">
        <v>19</v>
      </c>
      <c r="B17" s="17" t="s">
        <v>20</v>
      </c>
      <c r="C17" s="18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6" t="s">
        <v>22</v>
      </c>
      <c r="B18" s="17" t="s">
        <v>20</v>
      </c>
      <c r="C18" s="18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6" t="s">
        <v>23</v>
      </c>
      <c r="B19" s="17" t="s">
        <v>20</v>
      </c>
      <c r="C19" s="18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6" t="s">
        <v>24</v>
      </c>
      <c r="B20" s="17" t="s">
        <v>20</v>
      </c>
      <c r="C20" s="18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6" t="s">
        <v>25</v>
      </c>
      <c r="B21" s="17" t="s">
        <v>20</v>
      </c>
      <c r="C21" s="18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6" t="s">
        <v>26</v>
      </c>
      <c r="B22" s="17" t="s">
        <v>20</v>
      </c>
      <c r="C22" s="18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6" t="s">
        <v>27</v>
      </c>
      <c r="B23" s="17" t="s">
        <v>20</v>
      </c>
      <c r="C23" s="18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9" t="s">
        <v>28</v>
      </c>
      <c r="B24" s="20" t="s">
        <v>20</v>
      </c>
      <c r="C24" s="21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6" t="s">
        <v>29</v>
      </c>
    </row>
    <row r="28" spans="1:14" x14ac:dyDescent="0.3">
      <c r="A28" s="2" t="s">
        <v>30</v>
      </c>
    </row>
    <row r="29" spans="1:14" x14ac:dyDescent="0.3">
      <c r="A29" s="2" t="s">
        <v>31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7"/>
    </row>
    <row r="33" spans="1:12" x14ac:dyDescent="0.3">
      <c r="A33" s="7"/>
    </row>
    <row r="34" spans="1:12" x14ac:dyDescent="0.3">
      <c r="A34" s="23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7" spans="1:12" x14ac:dyDescent="0.3">
      <c r="A37" s="24" t="s">
        <v>34</v>
      </c>
    </row>
    <row r="38" spans="1:12" x14ac:dyDescent="0.3">
      <c r="A38" t="s">
        <v>35</v>
      </c>
    </row>
    <row r="40" spans="1:12" x14ac:dyDescent="0.3">
      <c r="A40" s="6" t="s">
        <v>36</v>
      </c>
    </row>
    <row r="41" spans="1:12" x14ac:dyDescent="0.3">
      <c r="A41" s="2" t="s">
        <v>37</v>
      </c>
    </row>
    <row r="42" spans="1:12" x14ac:dyDescent="0.3">
      <c r="A42" s="25" t="s">
        <v>38</v>
      </c>
    </row>
    <row r="43" spans="1:12" x14ac:dyDescent="0.3">
      <c r="B43" s="7"/>
      <c r="C43" s="7"/>
      <c r="D43" s="7"/>
      <c r="E43" s="7"/>
      <c r="F43" s="7"/>
      <c r="G43" s="7"/>
    </row>
    <row r="44" spans="1:12" x14ac:dyDescent="0.3">
      <c r="A44" s="26"/>
      <c r="B44" s="7"/>
      <c r="C44" s="7"/>
      <c r="D44" s="7"/>
      <c r="E44" s="7"/>
      <c r="F44" s="7"/>
      <c r="G44" s="7"/>
    </row>
    <row r="45" spans="1:12" x14ac:dyDescent="0.3">
      <c r="B45" s="7"/>
      <c r="C45" s="7"/>
      <c r="D45" s="7"/>
      <c r="E45" s="7"/>
      <c r="F45" s="7"/>
      <c r="G45" s="7"/>
    </row>
    <row r="46" spans="1:12" x14ac:dyDescent="0.3">
      <c r="A46" s="7"/>
      <c r="B46" s="7"/>
      <c r="C46" s="7"/>
      <c r="D46" s="7"/>
      <c r="E46" s="7"/>
      <c r="F46" s="7"/>
      <c r="G46" s="7"/>
    </row>
    <row r="47" spans="1:12" x14ac:dyDescent="0.3">
      <c r="A47" s="7"/>
      <c r="B47" s="7"/>
      <c r="C47" s="7"/>
      <c r="D47" s="7"/>
      <c r="E47" s="7"/>
      <c r="F47" s="7"/>
      <c r="G47" s="7"/>
    </row>
    <row r="48" spans="1:12" x14ac:dyDescent="0.3">
      <c r="A48" s="7"/>
      <c r="B48" s="7"/>
      <c r="C48" s="7"/>
      <c r="D48" s="7"/>
      <c r="E48" s="7"/>
      <c r="F48" s="7"/>
      <c r="G48" s="7"/>
    </row>
    <row r="49" spans="1:7" x14ac:dyDescent="0.3">
      <c r="A49" s="7"/>
      <c r="B49" s="7"/>
      <c r="C49" s="7"/>
      <c r="D49" s="7"/>
      <c r="E49" s="7"/>
      <c r="F49" s="7"/>
      <c r="G49" s="7"/>
    </row>
    <row r="50" spans="1:7" x14ac:dyDescent="0.3">
      <c r="A50" s="7"/>
      <c r="B50" s="7"/>
      <c r="C50" s="7"/>
      <c r="D50" s="7"/>
      <c r="E50" s="7"/>
      <c r="F50" s="7"/>
      <c r="G50" s="7"/>
    </row>
    <row r="51" spans="1:7" x14ac:dyDescent="0.3">
      <c r="A51" s="7"/>
      <c r="B51" s="7"/>
      <c r="C51" s="7"/>
      <c r="D51" s="7"/>
      <c r="E51" s="7"/>
      <c r="F51" s="7"/>
      <c r="G51" s="7"/>
    </row>
    <row r="52" spans="1:7" x14ac:dyDescent="0.3">
      <c r="A52" s="7"/>
      <c r="B52" s="7"/>
      <c r="C52" s="7"/>
      <c r="D52" s="7"/>
      <c r="E52" s="7"/>
      <c r="F52" s="7"/>
      <c r="G52" s="7"/>
    </row>
    <row r="53" spans="1:7" x14ac:dyDescent="0.3">
      <c r="A53" s="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6"/>
  <sheetViews>
    <sheetView tabSelected="1" workbookViewId="0">
      <selection activeCell="H92" sqref="H92"/>
    </sheetView>
  </sheetViews>
  <sheetFormatPr defaultColWidth="9.33203125" defaultRowHeight="14.4" x14ac:dyDescent="0.3"/>
  <cols>
    <col min="1" max="1" width="7.33203125" style="27" customWidth="1"/>
    <col min="2" max="2" width="25.77734375" style="27" customWidth="1"/>
    <col min="3" max="3" width="13.44140625" style="27" customWidth="1"/>
    <col min="4" max="4" width="9.44140625" style="27" bestFit="1" customWidth="1"/>
    <col min="5" max="5" width="10.109375" style="27" bestFit="1" customWidth="1"/>
    <col min="6" max="6" width="11" style="27" bestFit="1" customWidth="1"/>
    <col min="7" max="7" width="30.5546875" style="27" customWidth="1"/>
    <col min="8" max="8" width="14.33203125" style="27" customWidth="1"/>
    <col min="9" max="9" width="12.88671875" style="27" customWidth="1"/>
    <col min="10" max="10" width="12.21875" style="27" customWidth="1"/>
    <col min="11" max="11" width="42.33203125" style="27" customWidth="1"/>
    <col min="12" max="13" width="13.109375" style="47" customWidth="1"/>
    <col min="14" max="15" width="10.109375" style="27" bestFit="1" customWidth="1"/>
    <col min="16" max="16" width="13.6640625" style="27" customWidth="1"/>
    <col min="17" max="17" width="13.33203125" style="27" customWidth="1"/>
    <col min="18" max="18" width="13.21875" style="27" customWidth="1"/>
    <col min="19" max="16384" width="9.33203125" style="27"/>
  </cols>
  <sheetData>
    <row r="1" spans="1:19" ht="18.600000000000001" thickBot="1" x14ac:dyDescent="0.4">
      <c r="A1" s="832" t="s">
        <v>39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834"/>
    </row>
    <row r="2" spans="1:19" ht="15" x14ac:dyDescent="0.3">
      <c r="A2" s="835" t="s">
        <v>40</v>
      </c>
      <c r="B2" s="837" t="s">
        <v>41</v>
      </c>
      <c r="C2" s="838"/>
      <c r="D2" s="838"/>
      <c r="E2" s="838"/>
      <c r="F2" s="839"/>
      <c r="G2" s="835" t="s">
        <v>42</v>
      </c>
      <c r="H2" s="841" t="s">
        <v>43</v>
      </c>
      <c r="I2" s="843" t="s">
        <v>44</v>
      </c>
      <c r="J2" s="835" t="s">
        <v>45</v>
      </c>
      <c r="K2" s="835" t="s">
        <v>46</v>
      </c>
      <c r="L2" s="845" t="s">
        <v>47</v>
      </c>
      <c r="M2" s="846"/>
      <c r="N2" s="830" t="s">
        <v>48</v>
      </c>
      <c r="O2" s="831"/>
      <c r="P2" s="828" t="s">
        <v>49</v>
      </c>
      <c r="Q2" s="829"/>
      <c r="R2" s="830" t="s">
        <v>50</v>
      </c>
      <c r="S2" s="831"/>
    </row>
    <row r="3" spans="1:19" ht="98.4" thickBot="1" x14ac:dyDescent="0.35">
      <c r="A3" s="836"/>
      <c r="B3" s="28" t="s">
        <v>51</v>
      </c>
      <c r="C3" s="29" t="s">
        <v>52</v>
      </c>
      <c r="D3" s="29" t="s">
        <v>53</v>
      </c>
      <c r="E3" s="29" t="s">
        <v>54</v>
      </c>
      <c r="F3" s="30" t="s">
        <v>55</v>
      </c>
      <c r="G3" s="840"/>
      <c r="H3" s="842"/>
      <c r="I3" s="844"/>
      <c r="J3" s="840"/>
      <c r="K3" s="840"/>
      <c r="L3" s="31" t="s">
        <v>56</v>
      </c>
      <c r="M3" s="32" t="s">
        <v>57</v>
      </c>
      <c r="N3" s="33" t="s">
        <v>58</v>
      </c>
      <c r="O3" s="34" t="s">
        <v>59</v>
      </c>
      <c r="P3" s="35" t="s">
        <v>60</v>
      </c>
      <c r="Q3" s="36" t="s">
        <v>61</v>
      </c>
      <c r="R3" s="37" t="s">
        <v>62</v>
      </c>
      <c r="S3" s="34" t="s">
        <v>63</v>
      </c>
    </row>
    <row r="4" spans="1:19" s="57" customFormat="1" ht="28.8" x14ac:dyDescent="0.3">
      <c r="A4" s="89">
        <v>1</v>
      </c>
      <c r="B4" s="791" t="s">
        <v>64</v>
      </c>
      <c r="C4" s="138" t="s">
        <v>65</v>
      </c>
      <c r="D4" s="118">
        <v>7507075</v>
      </c>
      <c r="E4" s="118">
        <v>107583071</v>
      </c>
      <c r="F4" s="141">
        <v>600092348</v>
      </c>
      <c r="G4" s="770" t="s">
        <v>558</v>
      </c>
      <c r="H4" s="116" t="s">
        <v>66</v>
      </c>
      <c r="I4" s="139" t="s">
        <v>67</v>
      </c>
      <c r="J4" s="66" t="s">
        <v>68</v>
      </c>
      <c r="K4" s="469" t="s">
        <v>520</v>
      </c>
      <c r="L4" s="771">
        <v>250000</v>
      </c>
      <c r="M4" s="772">
        <f>L4/100*85</f>
        <v>212500</v>
      </c>
      <c r="N4" s="617">
        <v>2024</v>
      </c>
      <c r="O4" s="469">
        <v>2025</v>
      </c>
      <c r="P4" s="367"/>
      <c r="Q4" s="141"/>
      <c r="R4" s="710" t="s">
        <v>559</v>
      </c>
      <c r="S4" s="773" t="s">
        <v>69</v>
      </c>
    </row>
    <row r="5" spans="1:19" s="57" customFormat="1" ht="43.2" x14ac:dyDescent="0.3">
      <c r="A5" s="97">
        <v>2</v>
      </c>
      <c r="B5" s="285" t="s">
        <v>64</v>
      </c>
      <c r="C5" s="122" t="s">
        <v>65</v>
      </c>
      <c r="D5" s="126">
        <v>7507075</v>
      </c>
      <c r="E5" s="126">
        <v>107583071</v>
      </c>
      <c r="F5" s="103">
        <v>600092348</v>
      </c>
      <c r="G5" s="123" t="s">
        <v>274</v>
      </c>
      <c r="H5" s="123" t="s">
        <v>66</v>
      </c>
      <c r="I5" s="124" t="s">
        <v>67</v>
      </c>
      <c r="J5" s="123" t="s">
        <v>68</v>
      </c>
      <c r="K5" s="774" t="s">
        <v>560</v>
      </c>
      <c r="L5" s="775">
        <v>800000</v>
      </c>
      <c r="M5" s="776">
        <f t="shared" ref="M5:M6" si="0">L5/100*85</f>
        <v>680000</v>
      </c>
      <c r="N5" s="618">
        <v>2026</v>
      </c>
      <c r="O5" s="548">
        <v>2027</v>
      </c>
      <c r="P5" s="616"/>
      <c r="Q5" s="103"/>
      <c r="R5" s="104" t="s">
        <v>275</v>
      </c>
      <c r="S5" s="97"/>
    </row>
    <row r="6" spans="1:19" s="57" customFormat="1" ht="57.6" x14ac:dyDescent="0.3">
      <c r="A6" s="97">
        <v>3</v>
      </c>
      <c r="B6" s="285" t="s">
        <v>64</v>
      </c>
      <c r="C6" s="122" t="s">
        <v>65</v>
      </c>
      <c r="D6" s="126">
        <v>7507075</v>
      </c>
      <c r="E6" s="126">
        <v>107583071</v>
      </c>
      <c r="F6" s="103">
        <v>600092348</v>
      </c>
      <c r="G6" s="123" t="s">
        <v>276</v>
      </c>
      <c r="H6" s="123" t="s">
        <v>66</v>
      </c>
      <c r="I6" s="124" t="s">
        <v>67</v>
      </c>
      <c r="J6" s="123" t="s">
        <v>68</v>
      </c>
      <c r="K6" s="123" t="s">
        <v>277</v>
      </c>
      <c r="L6" s="775">
        <v>1000000</v>
      </c>
      <c r="M6" s="776">
        <f t="shared" si="0"/>
        <v>850000</v>
      </c>
      <c r="N6" s="618">
        <v>2026</v>
      </c>
      <c r="O6" s="548">
        <v>2027</v>
      </c>
      <c r="P6" s="616"/>
      <c r="Q6" s="103"/>
      <c r="R6" s="104" t="s">
        <v>275</v>
      </c>
      <c r="S6" s="97"/>
    </row>
    <row r="7" spans="1:19" s="57" customFormat="1" ht="43.8" thickBot="1" x14ac:dyDescent="0.35">
      <c r="A7" s="113">
        <v>4</v>
      </c>
      <c r="B7" s="284" t="s">
        <v>64</v>
      </c>
      <c r="C7" s="256" t="s">
        <v>65</v>
      </c>
      <c r="D7" s="257">
        <v>7507075</v>
      </c>
      <c r="E7" s="257">
        <v>107583071</v>
      </c>
      <c r="F7" s="275">
        <v>600092348</v>
      </c>
      <c r="G7" s="777" t="s">
        <v>563</v>
      </c>
      <c r="H7" s="189" t="s">
        <v>66</v>
      </c>
      <c r="I7" s="344" t="s">
        <v>67</v>
      </c>
      <c r="J7" s="189" t="s">
        <v>68</v>
      </c>
      <c r="K7" s="779" t="s">
        <v>561</v>
      </c>
      <c r="L7" s="780">
        <v>3500000</v>
      </c>
      <c r="M7" s="782">
        <f t="shared" ref="M7" si="1">L7/100*85</f>
        <v>2975000</v>
      </c>
      <c r="N7" s="787">
        <v>2027</v>
      </c>
      <c r="O7" s="788">
        <v>2029</v>
      </c>
      <c r="P7" s="789"/>
      <c r="Q7" s="790"/>
      <c r="R7" s="778" t="s">
        <v>562</v>
      </c>
      <c r="S7" s="781"/>
    </row>
    <row r="8" spans="1:19" s="57" customFormat="1" ht="43.8" thickBot="1" x14ac:dyDescent="0.35">
      <c r="A8" s="84">
        <v>5</v>
      </c>
      <c r="B8" s="792" t="s">
        <v>190</v>
      </c>
      <c r="C8" s="38" t="s">
        <v>71</v>
      </c>
      <c r="D8" s="193">
        <v>70981868</v>
      </c>
      <c r="E8" s="193">
        <v>107582881</v>
      </c>
      <c r="F8" s="194">
        <v>650062728</v>
      </c>
      <c r="G8" s="740" t="s">
        <v>553</v>
      </c>
      <c r="H8" s="87" t="s">
        <v>66</v>
      </c>
      <c r="I8" s="40" t="s">
        <v>67</v>
      </c>
      <c r="J8" s="40" t="s">
        <v>73</v>
      </c>
      <c r="K8" s="740" t="s">
        <v>554</v>
      </c>
      <c r="L8" s="741">
        <v>29000000</v>
      </c>
      <c r="M8" s="742">
        <f>L8/100*85</f>
        <v>24650000</v>
      </c>
      <c r="N8" s="783">
        <v>2025</v>
      </c>
      <c r="O8" s="784">
        <v>2027</v>
      </c>
      <c r="P8" s="785"/>
      <c r="Q8" s="786" t="s">
        <v>74</v>
      </c>
      <c r="R8" s="743" t="s">
        <v>555</v>
      </c>
      <c r="S8" s="743" t="s">
        <v>102</v>
      </c>
    </row>
    <row r="9" spans="1:19" s="57" customFormat="1" ht="36" customHeight="1" x14ac:dyDescent="0.3">
      <c r="A9" s="89">
        <v>6</v>
      </c>
      <c r="B9" s="793" t="s">
        <v>75</v>
      </c>
      <c r="C9" s="90" t="s">
        <v>76</v>
      </c>
      <c r="D9" s="195">
        <v>70981850</v>
      </c>
      <c r="E9" s="195">
        <v>107582899</v>
      </c>
      <c r="F9" s="194">
        <v>600091775</v>
      </c>
      <c r="G9" s="81" t="s">
        <v>77</v>
      </c>
      <c r="H9" s="116" t="s">
        <v>66</v>
      </c>
      <c r="I9" s="39" t="s">
        <v>67</v>
      </c>
      <c r="J9" s="91" t="s">
        <v>78</v>
      </c>
      <c r="K9" s="81" t="s">
        <v>77</v>
      </c>
      <c r="L9" s="41">
        <v>20000000</v>
      </c>
      <c r="M9" s="92">
        <f t="shared" ref="M9:M37" si="2">L9/100*85</f>
        <v>17000000</v>
      </c>
      <c r="N9" s="93">
        <v>2022</v>
      </c>
      <c r="O9" s="94">
        <v>2025</v>
      </c>
      <c r="P9" s="42" t="s">
        <v>74</v>
      </c>
      <c r="Q9" s="95" t="s">
        <v>74</v>
      </c>
      <c r="R9" s="710" t="s">
        <v>548</v>
      </c>
      <c r="S9" s="96" t="s">
        <v>102</v>
      </c>
    </row>
    <row r="10" spans="1:19" s="57" customFormat="1" ht="28.8" x14ac:dyDescent="0.3">
      <c r="A10" s="97">
        <v>7</v>
      </c>
      <c r="B10" s="794" t="s">
        <v>75</v>
      </c>
      <c r="C10" s="98" t="s">
        <v>76</v>
      </c>
      <c r="D10" s="196">
        <v>70981850</v>
      </c>
      <c r="E10" s="196">
        <v>107582899</v>
      </c>
      <c r="F10" s="197">
        <v>600091775</v>
      </c>
      <c r="G10" s="619" t="s">
        <v>80</v>
      </c>
      <c r="H10" s="123" t="s">
        <v>66</v>
      </c>
      <c r="I10" s="43" t="s">
        <v>67</v>
      </c>
      <c r="J10" s="99" t="s">
        <v>78</v>
      </c>
      <c r="K10" s="82" t="s">
        <v>80</v>
      </c>
      <c r="L10" s="707">
        <v>20000000</v>
      </c>
      <c r="M10" s="708">
        <f t="shared" si="2"/>
        <v>17000000</v>
      </c>
      <c r="N10" s="689">
        <v>2022</v>
      </c>
      <c r="O10" s="690">
        <v>2025</v>
      </c>
      <c r="P10" s="45" t="s">
        <v>74</v>
      </c>
      <c r="Q10" s="103" t="s">
        <v>74</v>
      </c>
      <c r="R10" s="709" t="s">
        <v>547</v>
      </c>
      <c r="S10" s="97" t="s">
        <v>102</v>
      </c>
    </row>
    <row r="11" spans="1:19" s="57" customFormat="1" ht="28.8" x14ac:dyDescent="0.3">
      <c r="A11" s="97">
        <v>8</v>
      </c>
      <c r="B11" s="794" t="s">
        <v>75</v>
      </c>
      <c r="C11" s="98" t="s">
        <v>76</v>
      </c>
      <c r="D11" s="196">
        <v>70981850</v>
      </c>
      <c r="E11" s="196">
        <v>107582899</v>
      </c>
      <c r="F11" s="197">
        <v>600091775</v>
      </c>
      <c r="G11" s="82" t="s">
        <v>81</v>
      </c>
      <c r="H11" s="123" t="s">
        <v>66</v>
      </c>
      <c r="I11" s="43" t="s">
        <v>67</v>
      </c>
      <c r="J11" s="99" t="s">
        <v>78</v>
      </c>
      <c r="K11" s="82" t="s">
        <v>81</v>
      </c>
      <c r="L11" s="44">
        <v>3000000</v>
      </c>
      <c r="M11" s="100">
        <f t="shared" si="2"/>
        <v>2550000</v>
      </c>
      <c r="N11" s="101">
        <v>2022</v>
      </c>
      <c r="O11" s="102">
        <v>2025</v>
      </c>
      <c r="P11" s="45"/>
      <c r="Q11" s="105"/>
      <c r="R11" s="104"/>
      <c r="S11" s="104"/>
    </row>
    <row r="12" spans="1:19" s="57" customFormat="1" ht="29.4" thickBot="1" x14ac:dyDescent="0.35">
      <c r="A12" s="113">
        <v>9</v>
      </c>
      <c r="B12" s="795" t="s">
        <v>75</v>
      </c>
      <c r="C12" s="191" t="s">
        <v>76</v>
      </c>
      <c r="D12" s="207">
        <v>70981850</v>
      </c>
      <c r="E12" s="207">
        <v>107582899</v>
      </c>
      <c r="F12" s="329">
        <v>600091775</v>
      </c>
      <c r="G12" s="330" t="s">
        <v>82</v>
      </c>
      <c r="H12" s="128" t="s">
        <v>66</v>
      </c>
      <c r="I12" s="55" t="s">
        <v>67</v>
      </c>
      <c r="J12" s="187" t="s">
        <v>78</v>
      </c>
      <c r="K12" s="330" t="s">
        <v>82</v>
      </c>
      <c r="L12" s="331">
        <v>1500000</v>
      </c>
      <c r="M12" s="106">
        <f t="shared" si="2"/>
        <v>1275000</v>
      </c>
      <c r="N12" s="332">
        <v>2022</v>
      </c>
      <c r="O12" s="333">
        <v>2025</v>
      </c>
      <c r="P12" s="130"/>
      <c r="Q12" s="132"/>
      <c r="R12" s="113"/>
      <c r="S12" s="334"/>
    </row>
    <row r="13" spans="1:19" s="57" customFormat="1" ht="28.8" x14ac:dyDescent="0.3">
      <c r="A13" s="89">
        <v>10</v>
      </c>
      <c r="B13" s="376" t="s">
        <v>166</v>
      </c>
      <c r="C13" s="319"/>
      <c r="D13" s="320">
        <v>28820606</v>
      </c>
      <c r="E13" s="321">
        <v>181085712</v>
      </c>
      <c r="F13" s="322">
        <v>691010196</v>
      </c>
      <c r="G13" s="337" t="s">
        <v>167</v>
      </c>
      <c r="H13" s="116" t="s">
        <v>66</v>
      </c>
      <c r="I13" s="335" t="s">
        <v>100</v>
      </c>
      <c r="J13" s="91" t="s">
        <v>100</v>
      </c>
      <c r="K13" s="81"/>
      <c r="L13" s="338">
        <v>300000</v>
      </c>
      <c r="M13" s="339">
        <f t="shared" si="2"/>
        <v>255000</v>
      </c>
      <c r="N13" s="340">
        <v>2022</v>
      </c>
      <c r="O13" s="341">
        <v>2023</v>
      </c>
      <c r="P13" s="117"/>
      <c r="Q13" s="141"/>
      <c r="R13" s="89"/>
      <c r="S13" s="336"/>
    </row>
    <row r="14" spans="1:19" s="68" customFormat="1" ht="28.8" x14ac:dyDescent="0.3">
      <c r="A14" s="97">
        <v>11</v>
      </c>
      <c r="B14" s="376" t="s">
        <v>166</v>
      </c>
      <c r="C14" s="319"/>
      <c r="D14" s="320">
        <v>28820606</v>
      </c>
      <c r="E14" s="321">
        <v>181085712</v>
      </c>
      <c r="F14" s="322">
        <v>691010196</v>
      </c>
      <c r="G14" s="323" t="s">
        <v>482</v>
      </c>
      <c r="H14" s="115" t="s">
        <v>66</v>
      </c>
      <c r="I14" s="226" t="s">
        <v>100</v>
      </c>
      <c r="J14" s="226" t="s">
        <v>100</v>
      </c>
      <c r="K14" s="226"/>
      <c r="L14" s="324">
        <v>100000</v>
      </c>
      <c r="M14" s="325">
        <f t="shared" ref="M14:M19" si="3">L14/100*85</f>
        <v>85000</v>
      </c>
      <c r="N14" s="326">
        <v>2022</v>
      </c>
      <c r="O14" s="327">
        <v>2023</v>
      </c>
      <c r="P14" s="228"/>
      <c r="Q14" s="328"/>
      <c r="R14" s="226"/>
      <c r="S14" s="226"/>
    </row>
    <row r="15" spans="1:19" s="68" customFormat="1" ht="28.8" x14ac:dyDescent="0.3">
      <c r="A15" s="97">
        <v>12</v>
      </c>
      <c r="B15" s="796" t="s">
        <v>166</v>
      </c>
      <c r="C15" s="70"/>
      <c r="D15" s="440">
        <v>28820606</v>
      </c>
      <c r="E15" s="441">
        <v>181085712</v>
      </c>
      <c r="F15" s="442">
        <v>691010196</v>
      </c>
      <c r="G15" s="443" t="s">
        <v>483</v>
      </c>
      <c r="H15" s="123" t="s">
        <v>66</v>
      </c>
      <c r="I15" s="444" t="s">
        <v>100</v>
      </c>
      <c r="J15" s="444" t="s">
        <v>100</v>
      </c>
      <c r="K15" s="444"/>
      <c r="L15" s="445">
        <v>500000</v>
      </c>
      <c r="M15" s="446">
        <f t="shared" si="3"/>
        <v>425000</v>
      </c>
      <c r="N15" s="447">
        <v>2022</v>
      </c>
      <c r="O15" s="448">
        <v>2024</v>
      </c>
      <c r="P15" s="69"/>
      <c r="Q15" s="72"/>
      <c r="R15" s="444"/>
      <c r="S15" s="444"/>
    </row>
    <row r="16" spans="1:19" s="68" customFormat="1" ht="43.2" x14ac:dyDescent="0.3">
      <c r="A16" s="97">
        <v>13</v>
      </c>
      <c r="B16" s="796" t="s">
        <v>166</v>
      </c>
      <c r="C16" s="70"/>
      <c r="D16" s="440">
        <v>28820606</v>
      </c>
      <c r="E16" s="441">
        <v>181085712</v>
      </c>
      <c r="F16" s="442">
        <v>691010196</v>
      </c>
      <c r="G16" s="303" t="s">
        <v>484</v>
      </c>
      <c r="H16" s="123" t="s">
        <v>66</v>
      </c>
      <c r="I16" s="71" t="s">
        <v>100</v>
      </c>
      <c r="J16" s="71" t="s">
        <v>100</v>
      </c>
      <c r="K16" s="71"/>
      <c r="L16" s="449">
        <v>70000</v>
      </c>
      <c r="M16" s="450">
        <f t="shared" si="3"/>
        <v>59500</v>
      </c>
      <c r="N16" s="447">
        <v>2022</v>
      </c>
      <c r="O16" s="448"/>
      <c r="P16" s="69"/>
      <c r="Q16" s="72"/>
      <c r="R16" s="71"/>
      <c r="S16" s="71"/>
    </row>
    <row r="17" spans="1:19" s="68" customFormat="1" ht="28.8" x14ac:dyDescent="0.3">
      <c r="A17" s="97">
        <v>14</v>
      </c>
      <c r="B17" s="796" t="s">
        <v>166</v>
      </c>
      <c r="C17" s="70"/>
      <c r="D17" s="440">
        <v>28820606</v>
      </c>
      <c r="E17" s="441">
        <v>181085712</v>
      </c>
      <c r="F17" s="442">
        <v>691010196</v>
      </c>
      <c r="G17" s="451" t="s">
        <v>479</v>
      </c>
      <c r="H17" s="123" t="s">
        <v>66</v>
      </c>
      <c r="I17" s="71" t="s">
        <v>100</v>
      </c>
      <c r="J17" s="71" t="s">
        <v>100</v>
      </c>
      <c r="K17" s="71"/>
      <c r="L17" s="452">
        <v>250000</v>
      </c>
      <c r="M17" s="450">
        <f t="shared" si="3"/>
        <v>212500</v>
      </c>
      <c r="N17" s="447">
        <v>2024</v>
      </c>
      <c r="O17" s="448">
        <v>2025</v>
      </c>
      <c r="P17" s="69"/>
      <c r="Q17" s="72"/>
      <c r="R17" s="71"/>
      <c r="S17" s="71"/>
    </row>
    <row r="18" spans="1:19" s="68" customFormat="1" ht="28.8" x14ac:dyDescent="0.3">
      <c r="A18" s="97">
        <v>15</v>
      </c>
      <c r="B18" s="796" t="s">
        <v>166</v>
      </c>
      <c r="C18" s="70"/>
      <c r="D18" s="440">
        <v>28820606</v>
      </c>
      <c r="E18" s="441">
        <v>181085712</v>
      </c>
      <c r="F18" s="442">
        <v>691010196</v>
      </c>
      <c r="G18" s="453" t="s">
        <v>480</v>
      </c>
      <c r="H18" s="123" t="s">
        <v>66</v>
      </c>
      <c r="I18" s="71" t="s">
        <v>100</v>
      </c>
      <c r="J18" s="71" t="s">
        <v>100</v>
      </c>
      <c r="K18" s="71"/>
      <c r="L18" s="452">
        <v>500000</v>
      </c>
      <c r="M18" s="450">
        <f t="shared" si="3"/>
        <v>425000</v>
      </c>
      <c r="N18" s="447">
        <v>2024</v>
      </c>
      <c r="O18" s="448">
        <v>2025</v>
      </c>
      <c r="P18" s="69"/>
      <c r="Q18" s="72"/>
      <c r="R18" s="71"/>
      <c r="S18" s="71"/>
    </row>
    <row r="19" spans="1:19" s="68" customFormat="1" ht="43.8" thickBot="1" x14ac:dyDescent="0.35">
      <c r="A19" s="113">
        <v>16</v>
      </c>
      <c r="B19" s="797" t="s">
        <v>166</v>
      </c>
      <c r="C19" s="318"/>
      <c r="D19" s="454">
        <v>28820606</v>
      </c>
      <c r="E19" s="455">
        <v>181085712</v>
      </c>
      <c r="F19" s="456">
        <v>691010196</v>
      </c>
      <c r="G19" s="457" t="s">
        <v>481</v>
      </c>
      <c r="H19" s="189" t="s">
        <v>66</v>
      </c>
      <c r="I19" s="77" t="s">
        <v>100</v>
      </c>
      <c r="J19" s="77" t="s">
        <v>100</v>
      </c>
      <c r="K19" s="77"/>
      <c r="L19" s="458">
        <v>300000</v>
      </c>
      <c r="M19" s="459">
        <f t="shared" si="3"/>
        <v>255000</v>
      </c>
      <c r="N19" s="460">
        <v>2024</v>
      </c>
      <c r="O19" s="461">
        <v>2025</v>
      </c>
      <c r="P19" s="76"/>
      <c r="Q19" s="240"/>
      <c r="R19" s="77"/>
      <c r="S19" s="77"/>
    </row>
    <row r="20" spans="1:19" s="469" customFormat="1" ht="43.8" thickBot="1" x14ac:dyDescent="0.35">
      <c r="A20" s="84">
        <v>17</v>
      </c>
      <c r="B20" s="797" t="s">
        <v>168</v>
      </c>
      <c r="C20" s="462" t="s">
        <v>156</v>
      </c>
      <c r="D20" s="454">
        <v>75019248</v>
      </c>
      <c r="E20" s="454">
        <v>107583291</v>
      </c>
      <c r="F20" s="463">
        <v>600092089</v>
      </c>
      <c r="G20" s="464" t="s">
        <v>169</v>
      </c>
      <c r="H20" s="87" t="s">
        <v>66</v>
      </c>
      <c r="I20" s="77" t="s">
        <v>67</v>
      </c>
      <c r="J20" s="464" t="s">
        <v>100</v>
      </c>
      <c r="K20" s="464" t="s">
        <v>169</v>
      </c>
      <c r="L20" s="465">
        <v>1600000</v>
      </c>
      <c r="M20" s="466">
        <f t="shared" si="2"/>
        <v>1360000</v>
      </c>
      <c r="N20" s="460">
        <v>2023</v>
      </c>
      <c r="O20" s="461">
        <v>2026</v>
      </c>
      <c r="P20" s="164"/>
      <c r="Q20" s="165"/>
      <c r="R20" s="467" t="s">
        <v>170</v>
      </c>
      <c r="S20" s="468"/>
    </row>
    <row r="21" spans="1:19" s="80" customFormat="1" ht="303" thickBot="1" x14ac:dyDescent="0.35">
      <c r="A21" s="84">
        <v>18</v>
      </c>
      <c r="B21" s="798" t="s">
        <v>171</v>
      </c>
      <c r="C21" s="79" t="s">
        <v>172</v>
      </c>
      <c r="D21" s="198">
        <v>70998442</v>
      </c>
      <c r="E21" s="198">
        <v>107583101</v>
      </c>
      <c r="F21" s="171">
        <v>650061527</v>
      </c>
      <c r="G21" s="166" t="s">
        <v>173</v>
      </c>
      <c r="H21" s="87" t="s">
        <v>66</v>
      </c>
      <c r="I21" s="167" t="s">
        <v>100</v>
      </c>
      <c r="J21" s="167" t="s">
        <v>174</v>
      </c>
      <c r="K21" s="740" t="s">
        <v>567</v>
      </c>
      <c r="L21" s="168">
        <v>70000000</v>
      </c>
      <c r="M21" s="459">
        <f t="shared" si="2"/>
        <v>59500000</v>
      </c>
      <c r="N21" s="169">
        <v>44197</v>
      </c>
      <c r="O21" s="170">
        <v>46752</v>
      </c>
      <c r="P21" s="470" t="s">
        <v>74</v>
      </c>
      <c r="Q21" s="171" t="s">
        <v>74</v>
      </c>
      <c r="R21" s="471" t="s">
        <v>175</v>
      </c>
      <c r="S21" s="471" t="s">
        <v>176</v>
      </c>
    </row>
    <row r="22" spans="1:19" s="481" customFormat="1" ht="28.8" x14ac:dyDescent="0.3">
      <c r="A22" s="89">
        <v>19</v>
      </c>
      <c r="B22" s="799" t="s">
        <v>181</v>
      </c>
      <c r="C22" s="472" t="s">
        <v>182</v>
      </c>
      <c r="D22" s="473">
        <v>71001361</v>
      </c>
      <c r="E22" s="473">
        <v>107583020</v>
      </c>
      <c r="F22" s="474">
        <v>600091881</v>
      </c>
      <c r="G22" s="81" t="s">
        <v>183</v>
      </c>
      <c r="H22" s="116" t="s">
        <v>66</v>
      </c>
      <c r="I22" s="81" t="s">
        <v>100</v>
      </c>
      <c r="J22" s="81" t="s">
        <v>184</v>
      </c>
      <c r="K22" s="82" t="s">
        <v>183</v>
      </c>
      <c r="L22" s="475">
        <v>20000000</v>
      </c>
      <c r="M22" s="446">
        <f t="shared" si="2"/>
        <v>17000000</v>
      </c>
      <c r="N22" s="476">
        <v>2023</v>
      </c>
      <c r="O22" s="477">
        <v>2025</v>
      </c>
      <c r="P22" s="478" t="s">
        <v>74</v>
      </c>
      <c r="Q22" s="477"/>
      <c r="R22" s="479" t="s">
        <v>243</v>
      </c>
      <c r="S22" s="480"/>
    </row>
    <row r="23" spans="1:19" s="481" customFormat="1" ht="28.8" x14ac:dyDescent="0.3">
      <c r="A23" s="97">
        <v>20</v>
      </c>
      <c r="B23" s="585" t="s">
        <v>181</v>
      </c>
      <c r="C23" s="483" t="s">
        <v>182</v>
      </c>
      <c r="D23" s="440">
        <v>71001361</v>
      </c>
      <c r="E23" s="440">
        <v>107583020</v>
      </c>
      <c r="F23" s="484">
        <v>600091881</v>
      </c>
      <c r="G23" s="82" t="s">
        <v>185</v>
      </c>
      <c r="H23" s="123" t="s">
        <v>66</v>
      </c>
      <c r="I23" s="82" t="s">
        <v>100</v>
      </c>
      <c r="J23" s="82" t="s">
        <v>184</v>
      </c>
      <c r="K23" s="82" t="s">
        <v>185</v>
      </c>
      <c r="L23" s="485">
        <v>300000</v>
      </c>
      <c r="M23" s="446">
        <f t="shared" si="2"/>
        <v>255000</v>
      </c>
      <c r="N23" s="482">
        <v>2023</v>
      </c>
      <c r="O23" s="486">
        <v>2023</v>
      </c>
      <c r="P23" s="482"/>
      <c r="Q23" s="486"/>
      <c r="R23" s="82"/>
      <c r="S23" s="487"/>
    </row>
    <row r="24" spans="1:19" s="481" customFormat="1" ht="28.8" x14ac:dyDescent="0.3">
      <c r="A24" s="97">
        <v>21</v>
      </c>
      <c r="B24" s="585" t="s">
        <v>181</v>
      </c>
      <c r="C24" s="483" t="s">
        <v>182</v>
      </c>
      <c r="D24" s="440">
        <v>71001361</v>
      </c>
      <c r="E24" s="440">
        <v>107583020</v>
      </c>
      <c r="F24" s="484">
        <v>600091881</v>
      </c>
      <c r="G24" s="82" t="s">
        <v>278</v>
      </c>
      <c r="H24" s="123" t="s">
        <v>66</v>
      </c>
      <c r="I24" s="82" t="s">
        <v>100</v>
      </c>
      <c r="J24" s="82" t="s">
        <v>184</v>
      </c>
      <c r="K24" s="82" t="s">
        <v>186</v>
      </c>
      <c r="L24" s="485">
        <v>500000</v>
      </c>
      <c r="M24" s="446">
        <f t="shared" si="2"/>
        <v>425000</v>
      </c>
      <c r="N24" s="482">
        <v>2024</v>
      </c>
      <c r="O24" s="486">
        <v>2025</v>
      </c>
      <c r="P24" s="482"/>
      <c r="Q24" s="486"/>
      <c r="R24" s="82"/>
      <c r="S24" s="487"/>
    </row>
    <row r="25" spans="1:19" s="481" customFormat="1" ht="28.8" x14ac:dyDescent="0.3">
      <c r="A25" s="97">
        <v>22</v>
      </c>
      <c r="B25" s="585" t="s">
        <v>181</v>
      </c>
      <c r="C25" s="483" t="s">
        <v>187</v>
      </c>
      <c r="D25" s="440">
        <v>71001361</v>
      </c>
      <c r="E25" s="440">
        <v>107583020</v>
      </c>
      <c r="F25" s="484">
        <v>600091881</v>
      </c>
      <c r="G25" s="82" t="s">
        <v>188</v>
      </c>
      <c r="H25" s="123" t="s">
        <v>66</v>
      </c>
      <c r="I25" s="82" t="s">
        <v>100</v>
      </c>
      <c r="J25" s="82" t="s">
        <v>184</v>
      </c>
      <c r="K25" s="82" t="s">
        <v>189</v>
      </c>
      <c r="L25" s="485">
        <v>2000000</v>
      </c>
      <c r="M25" s="450">
        <f t="shared" ref="M25:M28" si="4">L25/100*85</f>
        <v>1700000</v>
      </c>
      <c r="N25" s="482">
        <v>2023</v>
      </c>
      <c r="O25" s="486">
        <v>2023</v>
      </c>
      <c r="P25" s="482"/>
      <c r="Q25" s="486"/>
      <c r="R25" s="488" t="s">
        <v>243</v>
      </c>
      <c r="S25" s="487"/>
    </row>
    <row r="26" spans="1:19" s="481" customFormat="1" ht="28.8" x14ac:dyDescent="0.3">
      <c r="A26" s="97">
        <v>23</v>
      </c>
      <c r="B26" s="585" t="s">
        <v>181</v>
      </c>
      <c r="C26" s="483" t="s">
        <v>187</v>
      </c>
      <c r="D26" s="440">
        <v>71001361</v>
      </c>
      <c r="E26" s="440">
        <v>107583020</v>
      </c>
      <c r="F26" s="484">
        <v>600091881</v>
      </c>
      <c r="G26" s="82" t="s">
        <v>279</v>
      </c>
      <c r="H26" s="123" t="s">
        <v>66</v>
      </c>
      <c r="I26" s="82" t="s">
        <v>100</v>
      </c>
      <c r="J26" s="82" t="s">
        <v>184</v>
      </c>
      <c r="K26" s="82" t="s">
        <v>280</v>
      </c>
      <c r="L26" s="485">
        <v>120000</v>
      </c>
      <c r="M26" s="450">
        <f t="shared" si="4"/>
        <v>102000</v>
      </c>
      <c r="N26" s="482">
        <v>2024</v>
      </c>
      <c r="O26" s="486">
        <v>2025</v>
      </c>
      <c r="P26" s="482"/>
      <c r="Q26" s="486"/>
      <c r="R26" s="488"/>
      <c r="S26" s="82"/>
    </row>
    <row r="27" spans="1:19" s="481" customFormat="1" ht="28.8" x14ac:dyDescent="0.3">
      <c r="A27" s="97">
        <v>24</v>
      </c>
      <c r="B27" s="585" t="s">
        <v>181</v>
      </c>
      <c r="C27" s="483" t="s">
        <v>187</v>
      </c>
      <c r="D27" s="440">
        <v>71001361</v>
      </c>
      <c r="E27" s="440">
        <v>107583020</v>
      </c>
      <c r="F27" s="484">
        <v>600091881</v>
      </c>
      <c r="G27" s="82" t="s">
        <v>281</v>
      </c>
      <c r="H27" s="123" t="s">
        <v>66</v>
      </c>
      <c r="I27" s="82" t="s">
        <v>100</v>
      </c>
      <c r="J27" s="82" t="s">
        <v>184</v>
      </c>
      <c r="K27" s="82" t="s">
        <v>282</v>
      </c>
      <c r="L27" s="485">
        <v>200000</v>
      </c>
      <c r="M27" s="450">
        <f t="shared" si="4"/>
        <v>170000</v>
      </c>
      <c r="N27" s="482">
        <v>2024</v>
      </c>
      <c r="O27" s="486">
        <v>2026</v>
      </c>
      <c r="P27" s="482"/>
      <c r="Q27" s="486"/>
      <c r="R27" s="488"/>
      <c r="S27" s="82"/>
    </row>
    <row r="28" spans="1:19" s="481" customFormat="1" ht="29.4" thickBot="1" x14ac:dyDescent="0.35">
      <c r="A28" s="113">
        <v>25</v>
      </c>
      <c r="B28" s="585" t="s">
        <v>181</v>
      </c>
      <c r="C28" s="483" t="s">
        <v>187</v>
      </c>
      <c r="D28" s="440">
        <v>71001361</v>
      </c>
      <c r="E28" s="440">
        <v>107583020</v>
      </c>
      <c r="F28" s="484">
        <v>600091881</v>
      </c>
      <c r="G28" s="464" t="s">
        <v>486</v>
      </c>
      <c r="H28" s="189" t="s">
        <v>66</v>
      </c>
      <c r="I28" s="82" t="s">
        <v>100</v>
      </c>
      <c r="J28" s="82" t="s">
        <v>184</v>
      </c>
      <c r="K28" s="464" t="s">
        <v>283</v>
      </c>
      <c r="L28" s="489">
        <v>200000</v>
      </c>
      <c r="M28" s="466">
        <f t="shared" si="4"/>
        <v>170000</v>
      </c>
      <c r="N28" s="490">
        <v>2024</v>
      </c>
      <c r="O28" s="491">
        <v>2026</v>
      </c>
      <c r="P28" s="490"/>
      <c r="Q28" s="491"/>
      <c r="R28" s="467"/>
      <c r="S28" s="464"/>
    </row>
    <row r="29" spans="1:19" s="469" customFormat="1" ht="43.2" x14ac:dyDescent="0.3">
      <c r="A29" s="89">
        <v>26</v>
      </c>
      <c r="B29" s="799" t="s">
        <v>108</v>
      </c>
      <c r="C29" s="65" t="s">
        <v>109</v>
      </c>
      <c r="D29" s="199">
        <v>70985634</v>
      </c>
      <c r="E29" s="199">
        <v>102206457</v>
      </c>
      <c r="F29" s="200">
        <v>600092461</v>
      </c>
      <c r="G29" s="66" t="s">
        <v>191</v>
      </c>
      <c r="H29" s="116" t="s">
        <v>66</v>
      </c>
      <c r="I29" s="110" t="s">
        <v>100</v>
      </c>
      <c r="J29" s="110" t="s">
        <v>111</v>
      </c>
      <c r="K29" s="66" t="s">
        <v>192</v>
      </c>
      <c r="L29" s="492">
        <v>1000000</v>
      </c>
      <c r="M29" s="342">
        <f t="shared" si="2"/>
        <v>850000</v>
      </c>
      <c r="N29" s="173">
        <v>2025</v>
      </c>
      <c r="O29" s="493">
        <v>2025</v>
      </c>
      <c r="P29" s="367"/>
      <c r="Q29" s="200"/>
      <c r="R29" s="368" t="s">
        <v>113</v>
      </c>
      <c r="S29" s="494" t="s">
        <v>69</v>
      </c>
    </row>
    <row r="30" spans="1:19" s="469" customFormat="1" ht="28.8" x14ac:dyDescent="0.3">
      <c r="A30" s="97">
        <v>27</v>
      </c>
      <c r="B30" s="796" t="s">
        <v>108</v>
      </c>
      <c r="C30" s="70" t="s">
        <v>109</v>
      </c>
      <c r="D30" s="201">
        <v>70985634</v>
      </c>
      <c r="E30" s="201">
        <v>102206457</v>
      </c>
      <c r="F30" s="202">
        <v>600092461</v>
      </c>
      <c r="G30" s="425" t="s">
        <v>193</v>
      </c>
      <c r="H30" s="123" t="s">
        <v>66</v>
      </c>
      <c r="I30" s="111" t="s">
        <v>100</v>
      </c>
      <c r="J30" s="111" t="s">
        <v>111</v>
      </c>
      <c r="K30" s="71" t="s">
        <v>194</v>
      </c>
      <c r="L30" s="426">
        <v>1000000</v>
      </c>
      <c r="M30" s="714">
        <f t="shared" si="2"/>
        <v>850000</v>
      </c>
      <c r="N30" s="428">
        <v>2023</v>
      </c>
      <c r="O30" s="429">
        <v>2025</v>
      </c>
      <c r="P30" s="223"/>
      <c r="Q30" s="202"/>
      <c r="R30" s="59" t="s">
        <v>113</v>
      </c>
      <c r="S30" s="496" t="s">
        <v>69</v>
      </c>
    </row>
    <row r="31" spans="1:19" s="469" customFormat="1" ht="57.6" x14ac:dyDescent="0.3">
      <c r="A31" s="97">
        <v>28</v>
      </c>
      <c r="B31" s="796" t="s">
        <v>108</v>
      </c>
      <c r="C31" s="70" t="s">
        <v>109</v>
      </c>
      <c r="D31" s="201">
        <v>70985634</v>
      </c>
      <c r="E31" s="201">
        <v>102206457</v>
      </c>
      <c r="F31" s="202">
        <v>600092461</v>
      </c>
      <c r="G31" s="713" t="s">
        <v>195</v>
      </c>
      <c r="H31" s="115" t="s">
        <v>66</v>
      </c>
      <c r="I31" s="111" t="s">
        <v>100</v>
      </c>
      <c r="J31" s="111" t="s">
        <v>111</v>
      </c>
      <c r="K31" s="71" t="s">
        <v>196</v>
      </c>
      <c r="L31" s="426">
        <v>300000</v>
      </c>
      <c r="M31" s="714">
        <f t="shared" si="2"/>
        <v>255000</v>
      </c>
      <c r="N31" s="428">
        <v>2023</v>
      </c>
      <c r="O31" s="429">
        <v>2027</v>
      </c>
      <c r="P31" s="223"/>
      <c r="Q31" s="202"/>
      <c r="R31" s="59" t="s">
        <v>113</v>
      </c>
      <c r="S31" s="496" t="s">
        <v>69</v>
      </c>
    </row>
    <row r="32" spans="1:19" s="469" customFormat="1" ht="57.6" x14ac:dyDescent="0.3">
      <c r="A32" s="97">
        <v>29</v>
      </c>
      <c r="B32" s="796" t="s">
        <v>108</v>
      </c>
      <c r="C32" s="70" t="s">
        <v>109</v>
      </c>
      <c r="D32" s="201">
        <v>70985634</v>
      </c>
      <c r="E32" s="201">
        <v>102206457</v>
      </c>
      <c r="F32" s="202">
        <v>600092461</v>
      </c>
      <c r="G32" s="497" t="s">
        <v>197</v>
      </c>
      <c r="H32" s="123" t="s">
        <v>66</v>
      </c>
      <c r="I32" s="111" t="s">
        <v>100</v>
      </c>
      <c r="J32" s="111" t="s">
        <v>111</v>
      </c>
      <c r="K32" s="71" t="s">
        <v>198</v>
      </c>
      <c r="L32" s="176">
        <v>200000</v>
      </c>
      <c r="M32" s="495">
        <f t="shared" si="2"/>
        <v>170000</v>
      </c>
      <c r="N32" s="174">
        <v>2023</v>
      </c>
      <c r="O32" s="175">
        <v>2027</v>
      </c>
      <c r="P32" s="223"/>
      <c r="Q32" s="202"/>
      <c r="R32" s="59" t="s">
        <v>113</v>
      </c>
      <c r="S32" s="496" t="s">
        <v>69</v>
      </c>
    </row>
    <row r="33" spans="1:19" s="469" customFormat="1" ht="43.2" x14ac:dyDescent="0.3">
      <c r="A33" s="97">
        <v>30</v>
      </c>
      <c r="B33" s="796" t="s">
        <v>108</v>
      </c>
      <c r="C33" s="70" t="s">
        <v>109</v>
      </c>
      <c r="D33" s="201">
        <v>70985634</v>
      </c>
      <c r="E33" s="201">
        <v>102206457</v>
      </c>
      <c r="F33" s="202">
        <v>600092461</v>
      </c>
      <c r="G33" s="497" t="s">
        <v>199</v>
      </c>
      <c r="H33" s="123" t="s">
        <v>66</v>
      </c>
      <c r="I33" s="111" t="s">
        <v>100</v>
      </c>
      <c r="J33" s="111" t="s">
        <v>111</v>
      </c>
      <c r="K33" s="71" t="s">
        <v>200</v>
      </c>
      <c r="L33" s="176">
        <v>350000</v>
      </c>
      <c r="M33" s="495">
        <f t="shared" si="2"/>
        <v>297500</v>
      </c>
      <c r="N33" s="174">
        <v>2023</v>
      </c>
      <c r="O33" s="175">
        <v>2027</v>
      </c>
      <c r="P33" s="223"/>
      <c r="Q33" s="202"/>
      <c r="R33" s="59" t="s">
        <v>113</v>
      </c>
      <c r="S33" s="496" t="s">
        <v>69</v>
      </c>
    </row>
    <row r="34" spans="1:19" s="469" customFormat="1" ht="28.8" x14ac:dyDescent="0.3">
      <c r="A34" s="97">
        <v>31</v>
      </c>
      <c r="B34" s="796" t="s">
        <v>108</v>
      </c>
      <c r="C34" s="70" t="s">
        <v>109</v>
      </c>
      <c r="D34" s="201">
        <v>70985634</v>
      </c>
      <c r="E34" s="201">
        <v>102206457</v>
      </c>
      <c r="F34" s="202">
        <v>600092461</v>
      </c>
      <c r="G34" s="497" t="s">
        <v>201</v>
      </c>
      <c r="H34" s="71" t="s">
        <v>66</v>
      </c>
      <c r="I34" s="111" t="s">
        <v>100</v>
      </c>
      <c r="J34" s="111" t="s">
        <v>111</v>
      </c>
      <c r="K34" s="497" t="s">
        <v>202</v>
      </c>
      <c r="L34" s="176">
        <v>500000</v>
      </c>
      <c r="M34" s="495">
        <f t="shared" si="2"/>
        <v>425000</v>
      </c>
      <c r="N34" s="174">
        <v>2023</v>
      </c>
      <c r="O34" s="175">
        <v>2027</v>
      </c>
      <c r="P34" s="223"/>
      <c r="Q34" s="202"/>
      <c r="R34" s="59" t="s">
        <v>113</v>
      </c>
      <c r="S34" s="496" t="s">
        <v>69</v>
      </c>
    </row>
    <row r="35" spans="1:19" s="469" customFormat="1" ht="29.4" thickBot="1" x14ac:dyDescent="0.35">
      <c r="A35" s="113">
        <v>32</v>
      </c>
      <c r="B35" s="800" t="s">
        <v>108</v>
      </c>
      <c r="C35" s="74" t="s">
        <v>109</v>
      </c>
      <c r="D35" s="203">
        <v>70985634</v>
      </c>
      <c r="E35" s="203">
        <v>102206457</v>
      </c>
      <c r="F35" s="204">
        <v>600092461</v>
      </c>
      <c r="G35" s="208" t="s">
        <v>551</v>
      </c>
      <c r="H35" s="128" t="s">
        <v>66</v>
      </c>
      <c r="I35" s="112" t="s">
        <v>100</v>
      </c>
      <c r="J35" s="112" t="s">
        <v>111</v>
      </c>
      <c r="K35" s="717" t="s">
        <v>550</v>
      </c>
      <c r="L35" s="718">
        <v>400000</v>
      </c>
      <c r="M35" s="719">
        <f t="shared" si="2"/>
        <v>340000</v>
      </c>
      <c r="N35" s="720">
        <v>2026</v>
      </c>
      <c r="O35" s="721">
        <v>2029</v>
      </c>
      <c r="P35" s="501"/>
      <c r="Q35" s="204"/>
      <c r="R35" s="722" t="s">
        <v>113</v>
      </c>
      <c r="S35" s="723" t="s">
        <v>69</v>
      </c>
    </row>
    <row r="36" spans="1:19" s="68" customFormat="1" ht="28.8" x14ac:dyDescent="0.3">
      <c r="A36" s="89">
        <v>33</v>
      </c>
      <c r="B36" s="376" t="s">
        <v>244</v>
      </c>
      <c r="C36" s="319" t="s">
        <v>245</v>
      </c>
      <c r="D36" s="361">
        <v>71000925</v>
      </c>
      <c r="E36" s="361">
        <v>107582813</v>
      </c>
      <c r="F36" s="362">
        <v>668000911</v>
      </c>
      <c r="G36" s="557" t="s">
        <v>286</v>
      </c>
      <c r="H36" s="226" t="s">
        <v>66</v>
      </c>
      <c r="I36" s="227" t="s">
        <v>100</v>
      </c>
      <c r="J36" s="227" t="s">
        <v>246</v>
      </c>
      <c r="K36" s="226" t="s">
        <v>284</v>
      </c>
      <c r="L36" s="373">
        <v>200000</v>
      </c>
      <c r="M36" s="715">
        <f t="shared" si="2"/>
        <v>170000</v>
      </c>
      <c r="N36" s="358">
        <v>2025</v>
      </c>
      <c r="O36" s="359">
        <v>2026</v>
      </c>
      <c r="P36" s="360"/>
      <c r="Q36" s="362"/>
      <c r="R36" s="363"/>
      <c r="S36" s="716"/>
    </row>
    <row r="37" spans="1:19" s="68" customFormat="1" ht="43.2" x14ac:dyDescent="0.3">
      <c r="A37" s="97">
        <v>34</v>
      </c>
      <c r="B37" s="796" t="s">
        <v>244</v>
      </c>
      <c r="C37" s="70" t="s">
        <v>245</v>
      </c>
      <c r="D37" s="201">
        <v>71000925</v>
      </c>
      <c r="E37" s="201">
        <v>107582813</v>
      </c>
      <c r="F37" s="202">
        <v>668000911</v>
      </c>
      <c r="G37" s="497" t="s">
        <v>287</v>
      </c>
      <c r="H37" s="71" t="s">
        <v>66</v>
      </c>
      <c r="I37" s="111" t="s">
        <v>100</v>
      </c>
      <c r="J37" s="111" t="s">
        <v>246</v>
      </c>
      <c r="K37" s="71" t="s">
        <v>285</v>
      </c>
      <c r="L37" s="176">
        <v>450000</v>
      </c>
      <c r="M37" s="495">
        <f t="shared" si="2"/>
        <v>382500</v>
      </c>
      <c r="N37" s="174">
        <v>2025</v>
      </c>
      <c r="O37" s="175">
        <v>2026</v>
      </c>
      <c r="P37" s="223"/>
      <c r="Q37" s="202"/>
      <c r="R37" s="59"/>
      <c r="S37" s="496" t="s">
        <v>102</v>
      </c>
    </row>
    <row r="38" spans="1:19" s="68" customFormat="1" ht="58.2" thickBot="1" x14ac:dyDescent="0.35">
      <c r="A38" s="113">
        <v>35</v>
      </c>
      <c r="B38" s="800" t="s">
        <v>244</v>
      </c>
      <c r="C38" s="74" t="s">
        <v>245</v>
      </c>
      <c r="D38" s="203">
        <v>71000925</v>
      </c>
      <c r="E38" s="203">
        <v>107582813</v>
      </c>
      <c r="F38" s="204">
        <v>668000911</v>
      </c>
      <c r="G38" s="498" t="s">
        <v>247</v>
      </c>
      <c r="H38" s="77" t="s">
        <v>66</v>
      </c>
      <c r="I38" s="112" t="s">
        <v>100</v>
      </c>
      <c r="J38" s="112" t="s">
        <v>246</v>
      </c>
      <c r="K38" s="498" t="s">
        <v>248</v>
      </c>
      <c r="L38" s="345">
        <v>42000000</v>
      </c>
      <c r="M38" s="499">
        <f>L38/100*85</f>
        <v>35700000</v>
      </c>
      <c r="N38" s="504">
        <v>45108</v>
      </c>
      <c r="O38" s="500">
        <v>2025</v>
      </c>
      <c r="P38" s="501" t="s">
        <v>74</v>
      </c>
      <c r="Q38" s="204" t="s">
        <v>74</v>
      </c>
      <c r="R38" s="502" t="s">
        <v>288</v>
      </c>
      <c r="S38" s="503" t="s">
        <v>102</v>
      </c>
    </row>
    <row r="39" spans="1:19" s="177" customFormat="1" ht="28.8" x14ac:dyDescent="0.3">
      <c r="A39" s="89">
        <v>36</v>
      </c>
      <c r="B39" s="572" t="s">
        <v>289</v>
      </c>
      <c r="C39" s="505" t="s">
        <v>290</v>
      </c>
      <c r="D39" s="506">
        <v>70999864</v>
      </c>
      <c r="E39" s="506">
        <v>107583003</v>
      </c>
      <c r="F39" s="507">
        <v>650062272</v>
      </c>
      <c r="G39" s="508" t="s">
        <v>291</v>
      </c>
      <c r="H39" s="66" t="s">
        <v>66</v>
      </c>
      <c r="I39" s="508" t="s">
        <v>100</v>
      </c>
      <c r="J39" s="508" t="s">
        <v>292</v>
      </c>
      <c r="K39" s="508" t="s">
        <v>293</v>
      </c>
      <c r="L39" s="509">
        <v>100000</v>
      </c>
      <c r="M39" s="342">
        <f t="shared" ref="M39:M65" si="5">L39/100*85</f>
        <v>85000</v>
      </c>
      <c r="N39" s="510">
        <v>2023</v>
      </c>
      <c r="O39" s="511">
        <v>2024</v>
      </c>
      <c r="P39" s="512"/>
      <c r="Q39" s="511"/>
      <c r="R39" s="508"/>
      <c r="S39" s="508"/>
    </row>
    <row r="40" spans="1:19" s="177" customFormat="1" ht="28.8" x14ac:dyDescent="0.3">
      <c r="A40" s="97">
        <v>37</v>
      </c>
      <c r="B40" s="572" t="s">
        <v>289</v>
      </c>
      <c r="C40" s="505" t="s">
        <v>290</v>
      </c>
      <c r="D40" s="506">
        <v>70999864</v>
      </c>
      <c r="E40" s="506">
        <v>107583003</v>
      </c>
      <c r="F40" s="507">
        <v>650062272</v>
      </c>
      <c r="G40" s="508" t="s">
        <v>294</v>
      </c>
      <c r="H40" s="71" t="s">
        <v>66</v>
      </c>
      <c r="I40" s="508" t="s">
        <v>100</v>
      </c>
      <c r="J40" s="508" t="s">
        <v>292</v>
      </c>
      <c r="K40" s="508" t="s">
        <v>295</v>
      </c>
      <c r="L40" s="513">
        <v>80000</v>
      </c>
      <c r="M40" s="222">
        <f t="shared" si="5"/>
        <v>68000</v>
      </c>
      <c r="N40" s="510">
        <v>2024</v>
      </c>
      <c r="O40" s="511"/>
      <c r="P40" s="512"/>
      <c r="Q40" s="511"/>
      <c r="R40" s="508"/>
      <c r="S40" s="508"/>
    </row>
    <row r="41" spans="1:19" s="177" customFormat="1" ht="29.4" thickBot="1" x14ac:dyDescent="0.35">
      <c r="A41" s="113">
        <v>38</v>
      </c>
      <c r="B41" s="575" t="s">
        <v>289</v>
      </c>
      <c r="C41" s="514" t="s">
        <v>290</v>
      </c>
      <c r="D41" s="515">
        <v>70999864</v>
      </c>
      <c r="E41" s="515">
        <v>107583003</v>
      </c>
      <c r="F41" s="516">
        <v>650062272</v>
      </c>
      <c r="G41" s="517" t="s">
        <v>296</v>
      </c>
      <c r="H41" s="77" t="s">
        <v>66</v>
      </c>
      <c r="I41" s="517" t="s">
        <v>100</v>
      </c>
      <c r="J41" s="517" t="s">
        <v>292</v>
      </c>
      <c r="K41" s="517" t="s">
        <v>297</v>
      </c>
      <c r="L41" s="518">
        <v>100000</v>
      </c>
      <c r="M41" s="308">
        <f t="shared" si="5"/>
        <v>85000</v>
      </c>
      <c r="N41" s="519">
        <v>2024</v>
      </c>
      <c r="O41" s="520"/>
      <c r="P41" s="521"/>
      <c r="Q41" s="520"/>
      <c r="R41" s="517"/>
      <c r="S41" s="517"/>
    </row>
    <row r="42" spans="1:19" s="182" customFormat="1" ht="42" thickBot="1" x14ac:dyDescent="0.35">
      <c r="A42" s="84">
        <v>39</v>
      </c>
      <c r="B42" s="575" t="s">
        <v>298</v>
      </c>
      <c r="C42" s="514" t="s">
        <v>299</v>
      </c>
      <c r="D42" s="515">
        <v>5141265</v>
      </c>
      <c r="E42" s="515">
        <v>181079097</v>
      </c>
      <c r="F42" s="516">
        <v>691009473</v>
      </c>
      <c r="G42" s="517" t="s">
        <v>492</v>
      </c>
      <c r="H42" s="166" t="s">
        <v>66</v>
      </c>
      <c r="I42" s="517" t="s">
        <v>100</v>
      </c>
      <c r="J42" s="517" t="s">
        <v>300</v>
      </c>
      <c r="K42" s="517" t="s">
        <v>493</v>
      </c>
      <c r="L42" s="518">
        <v>2000000</v>
      </c>
      <c r="M42" s="347">
        <f t="shared" si="5"/>
        <v>1700000</v>
      </c>
      <c r="N42" s="519">
        <v>2025</v>
      </c>
      <c r="O42" s="520">
        <v>2027</v>
      </c>
      <c r="P42" s="522" t="s">
        <v>74</v>
      </c>
      <c r="Q42" s="520"/>
      <c r="R42" s="471" t="s">
        <v>494</v>
      </c>
      <c r="S42" s="517" t="s">
        <v>301</v>
      </c>
    </row>
    <row r="43" spans="1:19" s="177" customFormat="1" ht="28.8" x14ac:dyDescent="0.3">
      <c r="A43" s="89">
        <v>40</v>
      </c>
      <c r="B43" s="572" t="s">
        <v>302</v>
      </c>
      <c r="C43" s="523" t="s">
        <v>303</v>
      </c>
      <c r="D43" s="524">
        <v>70983151</v>
      </c>
      <c r="E43" s="524">
        <v>107583062</v>
      </c>
      <c r="F43" s="525">
        <v>600091911</v>
      </c>
      <c r="G43" s="526" t="s">
        <v>304</v>
      </c>
      <c r="H43" s="66" t="s">
        <v>66</v>
      </c>
      <c r="I43" s="526" t="s">
        <v>100</v>
      </c>
      <c r="J43" s="526" t="s">
        <v>305</v>
      </c>
      <c r="K43" s="526" t="s">
        <v>306</v>
      </c>
      <c r="L43" s="527">
        <v>45000</v>
      </c>
      <c r="M43" s="342">
        <f t="shared" si="5"/>
        <v>38250</v>
      </c>
      <c r="N43" s="528">
        <v>45383</v>
      </c>
      <c r="O43" s="529">
        <v>45566</v>
      </c>
      <c r="P43" s="530"/>
      <c r="Q43" s="531"/>
      <c r="R43" s="526" t="s">
        <v>113</v>
      </c>
      <c r="S43" s="526"/>
    </row>
    <row r="44" spans="1:19" s="177" customFormat="1" ht="29.4" thickBot="1" x14ac:dyDescent="0.35">
      <c r="A44" s="113">
        <v>41</v>
      </c>
      <c r="B44" s="575" t="s">
        <v>302</v>
      </c>
      <c r="C44" s="532" t="s">
        <v>303</v>
      </c>
      <c r="D44" s="533">
        <v>70983151</v>
      </c>
      <c r="E44" s="533">
        <v>107583062</v>
      </c>
      <c r="F44" s="534">
        <v>600091911</v>
      </c>
      <c r="G44" s="535" t="s">
        <v>307</v>
      </c>
      <c r="H44" s="77" t="s">
        <v>66</v>
      </c>
      <c r="I44" s="535" t="s">
        <v>100</v>
      </c>
      <c r="J44" s="535" t="s">
        <v>305</v>
      </c>
      <c r="K44" s="535" t="s">
        <v>308</v>
      </c>
      <c r="L44" s="536">
        <v>40000</v>
      </c>
      <c r="M44" s="308">
        <f t="shared" si="5"/>
        <v>34000</v>
      </c>
      <c r="N44" s="537">
        <v>45383</v>
      </c>
      <c r="O44" s="538">
        <v>45566</v>
      </c>
      <c r="P44" s="539"/>
      <c r="Q44" s="540"/>
      <c r="R44" s="535" t="s">
        <v>113</v>
      </c>
      <c r="S44" s="535"/>
    </row>
    <row r="45" spans="1:19" s="177" customFormat="1" ht="43.2" x14ac:dyDescent="0.3">
      <c r="A45" s="89">
        <v>42</v>
      </c>
      <c r="B45" s="209" t="s">
        <v>309</v>
      </c>
      <c r="C45" s="98" t="s">
        <v>156</v>
      </c>
      <c r="D45" s="126">
        <v>71294503</v>
      </c>
      <c r="E45" s="126">
        <v>107582805</v>
      </c>
      <c r="F45" s="103">
        <v>691009775</v>
      </c>
      <c r="G45" s="541" t="s">
        <v>319</v>
      </c>
      <c r="H45" s="66" t="s">
        <v>66</v>
      </c>
      <c r="I45" s="542" t="s">
        <v>100</v>
      </c>
      <c r="J45" s="542" t="s">
        <v>100</v>
      </c>
      <c r="K45" s="543" t="s">
        <v>310</v>
      </c>
      <c r="L45" s="544">
        <v>10000000</v>
      </c>
      <c r="M45" s="342">
        <f t="shared" si="5"/>
        <v>8500000</v>
      </c>
      <c r="N45" s="545">
        <v>2024</v>
      </c>
      <c r="O45" s="546">
        <v>2024</v>
      </c>
      <c r="P45" s="547"/>
      <c r="Q45" s="548"/>
      <c r="R45" s="542" t="s">
        <v>311</v>
      </c>
      <c r="S45" s="542" t="s">
        <v>312</v>
      </c>
    </row>
    <row r="46" spans="1:19" s="177" customFormat="1" ht="43.2" x14ac:dyDescent="0.3">
      <c r="A46" s="97">
        <v>43</v>
      </c>
      <c r="B46" s="209" t="s">
        <v>309</v>
      </c>
      <c r="C46" s="98" t="s">
        <v>156</v>
      </c>
      <c r="D46" s="126">
        <v>71294503</v>
      </c>
      <c r="E46" s="126">
        <v>107582805</v>
      </c>
      <c r="F46" s="103">
        <v>691009775</v>
      </c>
      <c r="G46" s="526" t="s">
        <v>320</v>
      </c>
      <c r="H46" s="71" t="s">
        <v>66</v>
      </c>
      <c r="I46" s="542" t="s">
        <v>100</v>
      </c>
      <c r="J46" s="542" t="s">
        <v>100</v>
      </c>
      <c r="K46" s="549" t="s">
        <v>313</v>
      </c>
      <c r="L46" s="527">
        <v>2000000</v>
      </c>
      <c r="M46" s="222">
        <f t="shared" si="5"/>
        <v>1700000</v>
      </c>
      <c r="N46" s="510">
        <v>2024</v>
      </c>
      <c r="O46" s="511">
        <v>2025</v>
      </c>
      <c r="P46" s="547"/>
      <c r="Q46" s="484" t="s">
        <v>74</v>
      </c>
      <c r="R46" s="542"/>
      <c r="S46" s="82"/>
    </row>
    <row r="47" spans="1:19" s="177" customFormat="1" ht="43.2" x14ac:dyDescent="0.3">
      <c r="A47" s="97">
        <v>44</v>
      </c>
      <c r="B47" s="209" t="s">
        <v>309</v>
      </c>
      <c r="C47" s="98" t="s">
        <v>156</v>
      </c>
      <c r="D47" s="126">
        <v>71294503</v>
      </c>
      <c r="E47" s="126">
        <v>107582805</v>
      </c>
      <c r="F47" s="103">
        <v>691009775</v>
      </c>
      <c r="G47" s="508" t="s">
        <v>321</v>
      </c>
      <c r="H47" s="71" t="s">
        <v>66</v>
      </c>
      <c r="I47" s="542" t="s">
        <v>100</v>
      </c>
      <c r="J47" s="542" t="s">
        <v>100</v>
      </c>
      <c r="K47" s="549" t="s">
        <v>314</v>
      </c>
      <c r="L47" s="527">
        <v>80000000</v>
      </c>
      <c r="M47" s="222">
        <f t="shared" si="5"/>
        <v>68000000</v>
      </c>
      <c r="N47" s="510">
        <v>2026</v>
      </c>
      <c r="O47" s="511">
        <v>2027</v>
      </c>
      <c r="P47" s="547"/>
      <c r="Q47" s="484" t="s">
        <v>74</v>
      </c>
      <c r="R47" s="82" t="s">
        <v>315</v>
      </c>
      <c r="S47" s="542"/>
    </row>
    <row r="48" spans="1:19" s="177" customFormat="1" ht="43.2" x14ac:dyDescent="0.3">
      <c r="A48" s="97">
        <v>45</v>
      </c>
      <c r="B48" s="209" t="s">
        <v>309</v>
      </c>
      <c r="C48" s="98" t="s">
        <v>156</v>
      </c>
      <c r="D48" s="126">
        <v>71294503</v>
      </c>
      <c r="E48" s="126">
        <v>107582805</v>
      </c>
      <c r="F48" s="103">
        <v>691009775</v>
      </c>
      <c r="G48" s="550" t="s">
        <v>322</v>
      </c>
      <c r="H48" s="71" t="s">
        <v>66</v>
      </c>
      <c r="I48" s="542" t="s">
        <v>100</v>
      </c>
      <c r="J48" s="542" t="s">
        <v>100</v>
      </c>
      <c r="K48" s="549" t="s">
        <v>316</v>
      </c>
      <c r="L48" s="527">
        <v>800000</v>
      </c>
      <c r="M48" s="222">
        <f t="shared" si="5"/>
        <v>680000</v>
      </c>
      <c r="N48" s="512">
        <v>2024</v>
      </c>
      <c r="O48" s="551">
        <v>2024</v>
      </c>
      <c r="P48" s="547"/>
      <c r="Q48" s="484" t="s">
        <v>74</v>
      </c>
      <c r="R48" s="542"/>
      <c r="S48" s="552"/>
    </row>
    <row r="49" spans="1:19" s="177" customFormat="1" ht="43.2" x14ac:dyDescent="0.3">
      <c r="A49" s="97">
        <v>46</v>
      </c>
      <c r="B49" s="209" t="s">
        <v>309</v>
      </c>
      <c r="C49" s="98" t="s">
        <v>156</v>
      </c>
      <c r="D49" s="126">
        <v>71294503</v>
      </c>
      <c r="E49" s="126">
        <v>107582805</v>
      </c>
      <c r="F49" s="105">
        <v>691009775</v>
      </c>
      <c r="G49" s="508" t="s">
        <v>323</v>
      </c>
      <c r="H49" s="71" t="s">
        <v>66</v>
      </c>
      <c r="I49" s="542" t="s">
        <v>100</v>
      </c>
      <c r="J49" s="542" t="s">
        <v>100</v>
      </c>
      <c r="K49" s="553" t="s">
        <v>317</v>
      </c>
      <c r="L49" s="527">
        <v>400000</v>
      </c>
      <c r="M49" s="222">
        <f t="shared" si="5"/>
        <v>340000</v>
      </c>
      <c r="N49" s="554">
        <v>2024</v>
      </c>
      <c r="O49" s="511">
        <v>2024</v>
      </c>
      <c r="P49" s="555"/>
      <c r="Q49" s="556"/>
      <c r="R49" s="557"/>
      <c r="S49" s="558"/>
    </row>
    <row r="50" spans="1:19" s="177" customFormat="1" ht="43.8" thickBot="1" x14ac:dyDescent="0.35">
      <c r="A50" s="113">
        <v>47</v>
      </c>
      <c r="B50" s="416" t="s">
        <v>309</v>
      </c>
      <c r="C50" s="191" t="s">
        <v>156</v>
      </c>
      <c r="D50" s="131">
        <v>71294503</v>
      </c>
      <c r="E50" s="131">
        <v>107582805</v>
      </c>
      <c r="F50" s="205">
        <v>691009775</v>
      </c>
      <c r="G50" s="535" t="s">
        <v>324</v>
      </c>
      <c r="H50" s="75" t="s">
        <v>66</v>
      </c>
      <c r="I50" s="559" t="s">
        <v>100</v>
      </c>
      <c r="J50" s="559" t="s">
        <v>100</v>
      </c>
      <c r="K50" s="517" t="s">
        <v>318</v>
      </c>
      <c r="L50" s="536">
        <v>400000</v>
      </c>
      <c r="M50" s="347">
        <f t="shared" si="5"/>
        <v>340000</v>
      </c>
      <c r="N50" s="521">
        <v>2025</v>
      </c>
      <c r="O50" s="520">
        <v>2025</v>
      </c>
      <c r="P50" s="560"/>
      <c r="Q50" s="561"/>
      <c r="R50" s="562"/>
      <c r="S50" s="562"/>
    </row>
    <row r="51" spans="1:19" s="177" customFormat="1" ht="28.8" x14ac:dyDescent="0.3">
      <c r="A51" s="89">
        <v>48</v>
      </c>
      <c r="B51" s="563" t="s">
        <v>325</v>
      </c>
      <c r="C51" s="564" t="s">
        <v>326</v>
      </c>
      <c r="D51" s="565">
        <v>75017814</v>
      </c>
      <c r="E51" s="565">
        <v>102818835</v>
      </c>
      <c r="F51" s="566">
        <v>600092011</v>
      </c>
      <c r="G51" s="567" t="s">
        <v>327</v>
      </c>
      <c r="H51" s="66" t="s">
        <v>66</v>
      </c>
      <c r="I51" s="568" t="s">
        <v>100</v>
      </c>
      <c r="J51" s="567" t="s">
        <v>328</v>
      </c>
      <c r="K51" s="567" t="s">
        <v>327</v>
      </c>
      <c r="L51" s="509">
        <v>1500000</v>
      </c>
      <c r="M51" s="348">
        <f t="shared" si="5"/>
        <v>1275000</v>
      </c>
      <c r="N51" s="569">
        <v>2023</v>
      </c>
      <c r="O51" s="546">
        <v>2025</v>
      </c>
      <c r="P51" s="570" t="s">
        <v>74</v>
      </c>
      <c r="Q51" s="571" t="s">
        <v>74</v>
      </c>
      <c r="R51" s="567" t="s">
        <v>329</v>
      </c>
      <c r="S51" s="567" t="s">
        <v>69</v>
      </c>
    </row>
    <row r="52" spans="1:19" s="177" customFormat="1" ht="28.8" x14ac:dyDescent="0.3">
      <c r="A52" s="97">
        <v>49</v>
      </c>
      <c r="B52" s="572" t="s">
        <v>325</v>
      </c>
      <c r="C52" s="505" t="s">
        <v>326</v>
      </c>
      <c r="D52" s="506">
        <v>75017814</v>
      </c>
      <c r="E52" s="506">
        <v>102818835</v>
      </c>
      <c r="F52" s="573">
        <v>600092011</v>
      </c>
      <c r="G52" s="508" t="s">
        <v>330</v>
      </c>
      <c r="H52" s="71" t="s">
        <v>66</v>
      </c>
      <c r="I52" s="542" t="s">
        <v>100</v>
      </c>
      <c r="J52" s="508" t="s">
        <v>328</v>
      </c>
      <c r="K52" s="508" t="s">
        <v>330</v>
      </c>
      <c r="L52" s="513">
        <v>300000</v>
      </c>
      <c r="M52" s="222">
        <f t="shared" si="5"/>
        <v>255000</v>
      </c>
      <c r="N52" s="512">
        <v>2024</v>
      </c>
      <c r="O52" s="511">
        <v>2025</v>
      </c>
      <c r="P52" s="510"/>
      <c r="Q52" s="574"/>
      <c r="R52" s="508"/>
      <c r="S52" s="508" t="s">
        <v>69</v>
      </c>
    </row>
    <row r="53" spans="1:19" s="177" customFormat="1" ht="29.4" thickBot="1" x14ac:dyDescent="0.35">
      <c r="A53" s="113">
        <v>50</v>
      </c>
      <c r="B53" s="575" t="s">
        <v>325</v>
      </c>
      <c r="C53" s="514" t="s">
        <v>326</v>
      </c>
      <c r="D53" s="515">
        <v>75017814</v>
      </c>
      <c r="E53" s="515">
        <v>102818835</v>
      </c>
      <c r="F53" s="576">
        <v>600092011</v>
      </c>
      <c r="G53" s="517" t="s">
        <v>331</v>
      </c>
      <c r="H53" s="75" t="s">
        <v>66</v>
      </c>
      <c r="I53" s="559" t="s">
        <v>100</v>
      </c>
      <c r="J53" s="517" t="s">
        <v>328</v>
      </c>
      <c r="K53" s="517" t="s">
        <v>332</v>
      </c>
      <c r="L53" s="518">
        <v>300000</v>
      </c>
      <c r="M53" s="347">
        <f t="shared" si="5"/>
        <v>255000</v>
      </c>
      <c r="N53" s="521">
        <v>2024</v>
      </c>
      <c r="O53" s="520">
        <v>2025</v>
      </c>
      <c r="P53" s="519"/>
      <c r="Q53" s="577"/>
      <c r="R53" s="517"/>
      <c r="S53" s="517" t="s">
        <v>69</v>
      </c>
    </row>
    <row r="54" spans="1:19" s="188" customFormat="1" ht="28.8" x14ac:dyDescent="0.3">
      <c r="A54" s="89">
        <v>51</v>
      </c>
      <c r="B54" s="209" t="s">
        <v>333</v>
      </c>
      <c r="C54" s="98" t="s">
        <v>334</v>
      </c>
      <c r="D54" s="196">
        <v>71004297</v>
      </c>
      <c r="E54" s="196">
        <v>107583216</v>
      </c>
      <c r="F54" s="105">
        <v>600092038</v>
      </c>
      <c r="G54" s="82" t="s">
        <v>338</v>
      </c>
      <c r="H54" s="226" t="s">
        <v>66</v>
      </c>
      <c r="I54" s="82" t="s">
        <v>100</v>
      </c>
      <c r="J54" s="82" t="s">
        <v>335</v>
      </c>
      <c r="K54" s="82" t="s">
        <v>336</v>
      </c>
      <c r="L54" s="485">
        <v>1000000</v>
      </c>
      <c r="M54" s="348">
        <f t="shared" si="5"/>
        <v>850000</v>
      </c>
      <c r="N54" s="578">
        <v>45444</v>
      </c>
      <c r="O54" s="579">
        <v>45536</v>
      </c>
      <c r="P54" s="482"/>
      <c r="Q54" s="486"/>
      <c r="R54" s="82" t="s">
        <v>79</v>
      </c>
      <c r="S54" s="82" t="s">
        <v>69</v>
      </c>
    </row>
    <row r="55" spans="1:19" s="188" customFormat="1" ht="29.4" thickBot="1" x14ac:dyDescent="0.35">
      <c r="A55" s="113">
        <v>52</v>
      </c>
      <c r="B55" s="416" t="s">
        <v>333</v>
      </c>
      <c r="C55" s="191" t="s">
        <v>334</v>
      </c>
      <c r="D55" s="207">
        <v>71004297</v>
      </c>
      <c r="E55" s="207">
        <v>107583216</v>
      </c>
      <c r="F55" s="205">
        <v>600092038</v>
      </c>
      <c r="G55" s="330" t="s">
        <v>339</v>
      </c>
      <c r="H55" s="75" t="s">
        <v>66</v>
      </c>
      <c r="I55" s="330" t="s">
        <v>100</v>
      </c>
      <c r="J55" s="330" t="s">
        <v>335</v>
      </c>
      <c r="K55" s="330" t="s">
        <v>337</v>
      </c>
      <c r="L55" s="580">
        <v>600000</v>
      </c>
      <c r="M55" s="347">
        <f t="shared" si="5"/>
        <v>510000</v>
      </c>
      <c r="N55" s="581">
        <v>45292</v>
      </c>
      <c r="O55" s="582">
        <v>45352</v>
      </c>
      <c r="P55" s="583"/>
      <c r="Q55" s="584"/>
      <c r="R55" s="330" t="s">
        <v>79</v>
      </c>
      <c r="S55" s="330" t="s">
        <v>69</v>
      </c>
    </row>
    <row r="56" spans="1:19" s="188" customFormat="1" ht="28.8" x14ac:dyDescent="0.3">
      <c r="A56" s="89">
        <v>53</v>
      </c>
      <c r="B56" s="209" t="s">
        <v>340</v>
      </c>
      <c r="C56" s="98" t="s">
        <v>156</v>
      </c>
      <c r="D56" s="196">
        <v>75019086</v>
      </c>
      <c r="E56" s="196">
        <v>107583330</v>
      </c>
      <c r="F56" s="105">
        <v>600092101</v>
      </c>
      <c r="G56" s="82" t="s">
        <v>72</v>
      </c>
      <c r="H56" s="82" t="s">
        <v>66</v>
      </c>
      <c r="I56" s="82" t="s">
        <v>100</v>
      </c>
      <c r="J56" s="82" t="s">
        <v>100</v>
      </c>
      <c r="K56" s="82" t="s">
        <v>341</v>
      </c>
      <c r="L56" s="485">
        <v>40000000</v>
      </c>
      <c r="M56" s="348">
        <f t="shared" si="5"/>
        <v>34000000</v>
      </c>
      <c r="N56" s="585">
        <v>2024</v>
      </c>
      <c r="O56" s="486">
        <v>2027</v>
      </c>
      <c r="P56" s="586" t="s">
        <v>74</v>
      </c>
      <c r="Q56" s="486"/>
      <c r="R56" s="82" t="s">
        <v>79</v>
      </c>
      <c r="S56" s="82"/>
    </row>
    <row r="57" spans="1:19" s="188" customFormat="1" ht="28.8" x14ac:dyDescent="0.3">
      <c r="A57" s="97">
        <v>54</v>
      </c>
      <c r="B57" s="209" t="s">
        <v>340</v>
      </c>
      <c r="C57" s="98" t="s">
        <v>156</v>
      </c>
      <c r="D57" s="196">
        <v>75019086</v>
      </c>
      <c r="E57" s="196">
        <v>107583330</v>
      </c>
      <c r="F57" s="105">
        <v>600092101</v>
      </c>
      <c r="G57" s="619" t="s">
        <v>342</v>
      </c>
      <c r="H57" s="82" t="s">
        <v>66</v>
      </c>
      <c r="I57" s="82" t="s">
        <v>100</v>
      </c>
      <c r="J57" s="82" t="s">
        <v>100</v>
      </c>
      <c r="K57" s="82" t="s">
        <v>343</v>
      </c>
      <c r="L57" s="621">
        <v>2000000</v>
      </c>
      <c r="M57" s="427">
        <f t="shared" si="5"/>
        <v>1700000</v>
      </c>
      <c r="N57" s="622">
        <v>2023</v>
      </c>
      <c r="O57" s="623">
        <v>2023</v>
      </c>
      <c r="P57" s="482"/>
      <c r="Q57" s="486"/>
      <c r="R57" s="619" t="s">
        <v>526</v>
      </c>
      <c r="S57" s="82"/>
    </row>
    <row r="58" spans="1:19" s="188" customFormat="1" ht="28.8" x14ac:dyDescent="0.3">
      <c r="A58" s="97">
        <v>55</v>
      </c>
      <c r="B58" s="209" t="s">
        <v>340</v>
      </c>
      <c r="C58" s="98" t="s">
        <v>156</v>
      </c>
      <c r="D58" s="196">
        <v>75019086</v>
      </c>
      <c r="E58" s="196">
        <v>107583330</v>
      </c>
      <c r="F58" s="105">
        <v>600092101</v>
      </c>
      <c r="G58" s="82" t="s">
        <v>344</v>
      </c>
      <c r="H58" s="82" t="s">
        <v>66</v>
      </c>
      <c r="I58" s="82" t="s">
        <v>100</v>
      </c>
      <c r="J58" s="82" t="s">
        <v>100</v>
      </c>
      <c r="K58" s="82" t="s">
        <v>345</v>
      </c>
      <c r="L58" s="485">
        <v>9000000</v>
      </c>
      <c r="M58" s="222">
        <f t="shared" si="5"/>
        <v>7650000</v>
      </c>
      <c r="N58" s="585">
        <v>2024</v>
      </c>
      <c r="O58" s="486">
        <v>2027</v>
      </c>
      <c r="P58" s="482"/>
      <c r="Q58" s="486"/>
      <c r="R58" s="82" t="s">
        <v>346</v>
      </c>
      <c r="S58" s="82"/>
    </row>
    <row r="59" spans="1:19" s="188" customFormat="1" ht="29.4" thickBot="1" x14ac:dyDescent="0.35">
      <c r="A59" s="97">
        <v>56</v>
      </c>
      <c r="B59" s="801" t="s">
        <v>340</v>
      </c>
      <c r="C59" s="587" t="s">
        <v>156</v>
      </c>
      <c r="D59" s="588">
        <v>75019086</v>
      </c>
      <c r="E59" s="588">
        <v>107583330</v>
      </c>
      <c r="F59" s="589">
        <v>600092101</v>
      </c>
      <c r="G59" s="620" t="s">
        <v>348</v>
      </c>
      <c r="H59" s="590" t="s">
        <v>66</v>
      </c>
      <c r="I59" s="590" t="s">
        <v>100</v>
      </c>
      <c r="J59" s="590" t="s">
        <v>100</v>
      </c>
      <c r="K59" s="590" t="s">
        <v>347</v>
      </c>
      <c r="L59" s="624">
        <v>200000</v>
      </c>
      <c r="M59" s="625">
        <f t="shared" si="5"/>
        <v>170000</v>
      </c>
      <c r="N59" s="626">
        <v>2024</v>
      </c>
      <c r="O59" s="627">
        <v>2025</v>
      </c>
      <c r="P59" s="592"/>
      <c r="Q59" s="591"/>
      <c r="R59" s="620" t="s">
        <v>527</v>
      </c>
      <c r="S59" s="590"/>
    </row>
    <row r="60" spans="1:19" s="177" customFormat="1" ht="28.8" x14ac:dyDescent="0.3">
      <c r="A60" s="97">
        <v>57</v>
      </c>
      <c r="B60" s="802" t="s">
        <v>349</v>
      </c>
      <c r="C60" s="593" t="s">
        <v>156</v>
      </c>
      <c r="D60" s="594">
        <v>75019167</v>
      </c>
      <c r="E60" s="212">
        <v>107583283</v>
      </c>
      <c r="F60" s="213">
        <v>600092071</v>
      </c>
      <c r="G60" s="567" t="s">
        <v>350</v>
      </c>
      <c r="H60" s="81" t="s">
        <v>66</v>
      </c>
      <c r="I60" s="81" t="s">
        <v>100</v>
      </c>
      <c r="J60" s="81" t="s">
        <v>100</v>
      </c>
      <c r="K60" s="567" t="s">
        <v>353</v>
      </c>
      <c r="L60" s="509">
        <v>500000</v>
      </c>
      <c r="M60" s="595">
        <f t="shared" si="5"/>
        <v>425000</v>
      </c>
      <c r="N60" s="569">
        <v>2024</v>
      </c>
      <c r="O60" s="546">
        <v>2026</v>
      </c>
      <c r="P60" s="569"/>
      <c r="Q60" s="546"/>
      <c r="R60" s="567"/>
      <c r="S60" s="567"/>
    </row>
    <row r="61" spans="1:19" s="177" customFormat="1" ht="29.4" thickBot="1" x14ac:dyDescent="0.35">
      <c r="A61" s="113">
        <v>58</v>
      </c>
      <c r="B61" s="803" t="s">
        <v>352</v>
      </c>
      <c r="C61" s="514" t="s">
        <v>156</v>
      </c>
      <c r="D61" s="515">
        <v>75019167</v>
      </c>
      <c r="E61" s="214">
        <v>107583283</v>
      </c>
      <c r="F61" s="215">
        <v>600092071</v>
      </c>
      <c r="G61" s="517" t="s">
        <v>351</v>
      </c>
      <c r="H61" s="596" t="s">
        <v>66</v>
      </c>
      <c r="I61" s="330" t="s">
        <v>100</v>
      </c>
      <c r="J61" s="330" t="s">
        <v>100</v>
      </c>
      <c r="K61" s="517" t="s">
        <v>354</v>
      </c>
      <c r="L61" s="518">
        <v>700000</v>
      </c>
      <c r="M61" s="597">
        <f t="shared" si="5"/>
        <v>595000</v>
      </c>
      <c r="N61" s="521">
        <v>2024</v>
      </c>
      <c r="O61" s="520">
        <v>2027</v>
      </c>
      <c r="P61" s="521"/>
      <c r="Q61" s="520"/>
      <c r="R61" s="517"/>
      <c r="S61" s="517"/>
    </row>
    <row r="62" spans="1:19" s="177" customFormat="1" ht="43.2" x14ac:dyDescent="0.3">
      <c r="A62" s="89">
        <v>59</v>
      </c>
      <c r="B62" s="598" t="s">
        <v>355</v>
      </c>
      <c r="C62" s="599" t="s">
        <v>355</v>
      </c>
      <c r="D62" s="195">
        <v>2806258</v>
      </c>
      <c r="E62" s="195">
        <v>181057590</v>
      </c>
      <c r="F62" s="96">
        <v>691006725</v>
      </c>
      <c r="G62" s="81" t="s">
        <v>356</v>
      </c>
      <c r="H62" s="81" t="s">
        <v>66</v>
      </c>
      <c r="I62" s="81" t="s">
        <v>100</v>
      </c>
      <c r="J62" s="81" t="s">
        <v>100</v>
      </c>
      <c r="K62" s="81" t="s">
        <v>357</v>
      </c>
      <c r="L62" s="475">
        <v>500000</v>
      </c>
      <c r="M62" s="600">
        <f t="shared" si="5"/>
        <v>425000</v>
      </c>
      <c r="N62" s="736">
        <v>2026</v>
      </c>
      <c r="O62" s="737">
        <v>2027</v>
      </c>
      <c r="P62" s="476"/>
      <c r="Q62" s="477"/>
      <c r="R62" s="81"/>
      <c r="S62" s="81"/>
    </row>
    <row r="63" spans="1:19" s="177" customFormat="1" ht="43.2" x14ac:dyDescent="0.3">
      <c r="A63" s="97">
        <v>60</v>
      </c>
      <c r="B63" s="209" t="s">
        <v>355</v>
      </c>
      <c r="C63" s="98" t="s">
        <v>355</v>
      </c>
      <c r="D63" s="196">
        <v>2806258</v>
      </c>
      <c r="E63" s="196">
        <v>181057590</v>
      </c>
      <c r="F63" s="601">
        <v>691006725</v>
      </c>
      <c r="G63" s="82" t="s">
        <v>358</v>
      </c>
      <c r="H63" s="82" t="s">
        <v>66</v>
      </c>
      <c r="I63" s="82" t="s">
        <v>100</v>
      </c>
      <c r="J63" s="82" t="s">
        <v>100</v>
      </c>
      <c r="K63" s="82" t="s">
        <v>359</v>
      </c>
      <c r="L63" s="485">
        <v>750000</v>
      </c>
      <c r="M63" s="602">
        <f t="shared" si="5"/>
        <v>637500</v>
      </c>
      <c r="N63" s="738">
        <v>2025</v>
      </c>
      <c r="O63" s="739">
        <v>2027</v>
      </c>
      <c r="P63" s="482"/>
      <c r="Q63" s="486"/>
      <c r="R63" s="82"/>
      <c r="S63" s="82"/>
    </row>
    <row r="64" spans="1:19" s="177" customFormat="1" ht="43.8" thickBot="1" x14ac:dyDescent="0.35">
      <c r="A64" s="113">
        <v>61</v>
      </c>
      <c r="B64" s="801" t="s">
        <v>355</v>
      </c>
      <c r="C64" s="587" t="s">
        <v>355</v>
      </c>
      <c r="D64" s="588">
        <v>2806258</v>
      </c>
      <c r="E64" s="588">
        <v>181057590</v>
      </c>
      <c r="F64" s="603">
        <v>691006725</v>
      </c>
      <c r="G64" s="590" t="s">
        <v>360</v>
      </c>
      <c r="H64" s="590" t="s">
        <v>66</v>
      </c>
      <c r="I64" s="590" t="s">
        <v>100</v>
      </c>
      <c r="J64" s="590" t="s">
        <v>100</v>
      </c>
      <c r="K64" s="590" t="s">
        <v>361</v>
      </c>
      <c r="L64" s="580">
        <v>800000</v>
      </c>
      <c r="M64" s="604">
        <f t="shared" si="5"/>
        <v>680000</v>
      </c>
      <c r="N64" s="592">
        <v>2023</v>
      </c>
      <c r="O64" s="591">
        <v>2027</v>
      </c>
      <c r="P64" s="592"/>
      <c r="Q64" s="591"/>
      <c r="R64" s="590"/>
      <c r="S64" s="590"/>
    </row>
    <row r="65" spans="1:19" s="177" customFormat="1" ht="72.599999999999994" thickBot="1" x14ac:dyDescent="0.35">
      <c r="A65" s="84">
        <v>62</v>
      </c>
      <c r="B65" s="804" t="s">
        <v>487</v>
      </c>
      <c r="C65" s="606" t="s">
        <v>488</v>
      </c>
      <c r="D65" s="607">
        <v>70993203</v>
      </c>
      <c r="E65" s="607">
        <v>102190780</v>
      </c>
      <c r="F65" s="608">
        <v>600092216</v>
      </c>
      <c r="G65" s="609" t="s">
        <v>489</v>
      </c>
      <c r="H65" s="610" t="s">
        <v>66</v>
      </c>
      <c r="I65" s="610" t="s">
        <v>100</v>
      </c>
      <c r="J65" s="610" t="s">
        <v>490</v>
      </c>
      <c r="K65" s="611" t="s">
        <v>491</v>
      </c>
      <c r="L65" s="612">
        <v>40000000</v>
      </c>
      <c r="M65" s="613">
        <f t="shared" si="5"/>
        <v>34000000</v>
      </c>
      <c r="N65" s="605">
        <v>2026</v>
      </c>
      <c r="O65" s="614">
        <v>2027</v>
      </c>
      <c r="P65" s="615" t="s">
        <v>74</v>
      </c>
      <c r="Q65" s="614"/>
      <c r="R65" s="610"/>
      <c r="S65" s="614"/>
    </row>
    <row r="66" spans="1:19" s="177" customFormat="1" ht="43.8" thickBot="1" x14ac:dyDescent="0.35">
      <c r="A66" s="84">
        <v>63</v>
      </c>
      <c r="B66" s="805" t="s">
        <v>528</v>
      </c>
      <c r="C66" s="86" t="s">
        <v>426</v>
      </c>
      <c r="D66" s="298">
        <v>70982635</v>
      </c>
      <c r="E66" s="298">
        <v>102206317</v>
      </c>
      <c r="F66" s="402">
        <v>650063929</v>
      </c>
      <c r="G66" s="711" t="s">
        <v>529</v>
      </c>
      <c r="H66" s="87" t="s">
        <v>66</v>
      </c>
      <c r="I66" s="87" t="s">
        <v>100</v>
      </c>
      <c r="J66" s="87" t="s">
        <v>427</v>
      </c>
      <c r="K66" s="87" t="s">
        <v>530</v>
      </c>
      <c r="L66" s="712">
        <v>500000</v>
      </c>
      <c r="M66" s="629">
        <f>L66/100*85</f>
        <v>425000</v>
      </c>
      <c r="N66" s="630">
        <v>2026</v>
      </c>
      <c r="O66" s="88">
        <v>2026</v>
      </c>
      <c r="P66" s="631"/>
      <c r="Q66" s="632"/>
      <c r="R66" s="633"/>
      <c r="S66" s="633"/>
    </row>
    <row r="67" spans="1:19" s="177" customFormat="1" ht="13.8" x14ac:dyDescent="0.3">
      <c r="A67" s="178"/>
      <c r="L67" s="179"/>
      <c r="M67" s="180"/>
    </row>
    <row r="69" spans="1:19" x14ac:dyDescent="0.3">
      <c r="A69" s="27" t="s">
        <v>549</v>
      </c>
    </row>
    <row r="71" spans="1:19" x14ac:dyDescent="0.3">
      <c r="A71" s="63" t="s">
        <v>238</v>
      </c>
      <c r="J71" s="27" t="s">
        <v>267</v>
      </c>
    </row>
    <row r="72" spans="1:19" x14ac:dyDescent="0.3">
      <c r="A72" s="60" t="s">
        <v>239</v>
      </c>
      <c r="B72" s="27" t="s">
        <v>240</v>
      </c>
      <c r="J72" t="s">
        <v>525</v>
      </c>
    </row>
    <row r="73" spans="1:19" x14ac:dyDescent="0.3">
      <c r="A73" s="61"/>
      <c r="B73" s="27" t="s">
        <v>241</v>
      </c>
    </row>
    <row r="74" spans="1:19" x14ac:dyDescent="0.3">
      <c r="A74" s="62"/>
      <c r="B74" s="27" t="s">
        <v>242</v>
      </c>
    </row>
    <row r="75" spans="1:19" x14ac:dyDescent="0.3">
      <c r="A75" s="57"/>
    </row>
    <row r="76" spans="1:19" x14ac:dyDescent="0.3">
      <c r="A76" s="27" t="s">
        <v>83</v>
      </c>
    </row>
    <row r="77" spans="1:19" x14ac:dyDescent="0.3">
      <c r="A77" s="27" t="s">
        <v>84</v>
      </c>
    </row>
    <row r="78" spans="1:19" x14ac:dyDescent="0.3">
      <c r="A78" s="27" t="s">
        <v>85</v>
      </c>
    </row>
    <row r="80" spans="1:19" x14ac:dyDescent="0.3">
      <c r="A80" s="27" t="s">
        <v>86</v>
      </c>
    </row>
    <row r="82" spans="1:13" s="49" customFormat="1" x14ac:dyDescent="0.3">
      <c r="A82" s="48" t="s">
        <v>87</v>
      </c>
      <c r="B82" s="48"/>
      <c r="C82" s="48"/>
      <c r="L82" s="50"/>
      <c r="M82" s="50"/>
    </row>
    <row r="84" spans="1:13" x14ac:dyDescent="0.3">
      <c r="A84" s="48" t="s">
        <v>88</v>
      </c>
      <c r="B84" s="48"/>
      <c r="C84" s="48"/>
    </row>
    <row r="86" spans="1:13" x14ac:dyDescent="0.3">
      <c r="A86" s="4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23" type="noConversion"/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="80" zoomScaleNormal="80" workbookViewId="0">
      <selection activeCell="D100" sqref="D100"/>
    </sheetView>
  </sheetViews>
  <sheetFormatPr defaultColWidth="9.33203125" defaultRowHeight="14.4" x14ac:dyDescent="0.3"/>
  <cols>
    <col min="1" max="1" width="6.5546875" style="288" customWidth="1"/>
    <col min="2" max="2" width="18.44140625" style="27" customWidth="1"/>
    <col min="3" max="3" width="13.6640625" style="27" customWidth="1"/>
    <col min="4" max="4" width="11" style="27" customWidth="1"/>
    <col min="5" max="5" width="12.109375" style="27" customWidth="1"/>
    <col min="6" max="6" width="14.5546875" style="27" customWidth="1"/>
    <col min="7" max="7" width="29.6640625" style="27" customWidth="1"/>
    <col min="8" max="8" width="15.109375" style="27" customWidth="1"/>
    <col min="9" max="9" width="14.33203125" style="27" customWidth="1"/>
    <col min="10" max="10" width="14.6640625" style="27" customWidth="1"/>
    <col min="11" max="11" width="48.77734375" style="27" customWidth="1"/>
    <col min="12" max="12" width="11.6640625" style="47" customWidth="1"/>
    <col min="13" max="13" width="13.6640625" style="47" customWidth="1"/>
    <col min="14" max="14" width="11.88671875" style="27" customWidth="1"/>
    <col min="15" max="15" width="12.44140625" style="27" customWidth="1"/>
    <col min="16" max="16" width="8.44140625" style="27" customWidth="1"/>
    <col min="17" max="19" width="10.44140625" style="27" customWidth="1"/>
    <col min="20" max="21" width="13.44140625" style="27" customWidth="1"/>
    <col min="22" max="23" width="14" style="27" customWidth="1"/>
    <col min="24" max="24" width="12.33203125" style="27" customWidth="1"/>
    <col min="25" max="25" width="13.33203125" style="27" customWidth="1"/>
    <col min="26" max="26" width="15" style="27" customWidth="1"/>
    <col min="27" max="16384" width="9.33203125" style="27"/>
  </cols>
  <sheetData>
    <row r="1" spans="1:26" ht="26.25" customHeight="1" thickBot="1" x14ac:dyDescent="0.35">
      <c r="A1" s="870" t="s">
        <v>89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2"/>
    </row>
    <row r="2" spans="1:26" ht="16.8" thickBot="1" x14ac:dyDescent="0.35">
      <c r="A2" s="873" t="s">
        <v>40</v>
      </c>
      <c r="B2" s="876" t="s">
        <v>41</v>
      </c>
      <c r="C2" s="877"/>
      <c r="D2" s="877"/>
      <c r="E2" s="877"/>
      <c r="F2" s="878"/>
      <c r="G2" s="879" t="s">
        <v>42</v>
      </c>
      <c r="H2" s="882" t="s">
        <v>90</v>
      </c>
      <c r="I2" s="885" t="s">
        <v>44</v>
      </c>
      <c r="J2" s="873" t="s">
        <v>45</v>
      </c>
      <c r="K2" s="855" t="s">
        <v>46</v>
      </c>
      <c r="L2" s="891" t="s">
        <v>422</v>
      </c>
      <c r="M2" s="892"/>
      <c r="N2" s="893" t="s">
        <v>255</v>
      </c>
      <c r="O2" s="894"/>
      <c r="P2" s="895" t="s">
        <v>256</v>
      </c>
      <c r="Q2" s="896"/>
      <c r="R2" s="896"/>
      <c r="S2" s="896"/>
      <c r="T2" s="896"/>
      <c r="U2" s="896"/>
      <c r="V2" s="896"/>
      <c r="W2" s="897"/>
      <c r="X2" s="897"/>
      <c r="Y2" s="898" t="s">
        <v>50</v>
      </c>
      <c r="Z2" s="899"/>
    </row>
    <row r="3" spans="1:26" x14ac:dyDescent="0.3">
      <c r="A3" s="874"/>
      <c r="B3" s="879" t="s">
        <v>51</v>
      </c>
      <c r="C3" s="900" t="s">
        <v>52</v>
      </c>
      <c r="D3" s="900" t="s">
        <v>53</v>
      </c>
      <c r="E3" s="900" t="s">
        <v>54</v>
      </c>
      <c r="F3" s="860" t="s">
        <v>55</v>
      </c>
      <c r="G3" s="880"/>
      <c r="H3" s="883"/>
      <c r="I3" s="886"/>
      <c r="J3" s="874"/>
      <c r="K3" s="889"/>
      <c r="L3" s="862" t="s">
        <v>56</v>
      </c>
      <c r="M3" s="864" t="s">
        <v>257</v>
      </c>
      <c r="N3" s="866" t="s">
        <v>58</v>
      </c>
      <c r="O3" s="851" t="s">
        <v>59</v>
      </c>
      <c r="P3" s="853" t="s">
        <v>91</v>
      </c>
      <c r="Q3" s="854"/>
      <c r="R3" s="854"/>
      <c r="S3" s="855"/>
      <c r="T3" s="856" t="s">
        <v>92</v>
      </c>
      <c r="U3" s="858" t="s">
        <v>254</v>
      </c>
      <c r="V3" s="858" t="s">
        <v>93</v>
      </c>
      <c r="W3" s="856" t="s">
        <v>94</v>
      </c>
      <c r="X3" s="868" t="s">
        <v>95</v>
      </c>
      <c r="Y3" s="847" t="s">
        <v>62</v>
      </c>
      <c r="Z3" s="849" t="s">
        <v>63</v>
      </c>
    </row>
    <row r="4" spans="1:26" ht="87" customHeight="1" thickBot="1" x14ac:dyDescent="0.35">
      <c r="A4" s="875"/>
      <c r="B4" s="881"/>
      <c r="C4" s="901"/>
      <c r="D4" s="901"/>
      <c r="E4" s="901"/>
      <c r="F4" s="861"/>
      <c r="G4" s="881"/>
      <c r="H4" s="884"/>
      <c r="I4" s="887"/>
      <c r="J4" s="888"/>
      <c r="K4" s="890"/>
      <c r="L4" s="863"/>
      <c r="M4" s="865"/>
      <c r="N4" s="867"/>
      <c r="O4" s="852"/>
      <c r="P4" s="243" t="s">
        <v>96</v>
      </c>
      <c r="Q4" s="244" t="s">
        <v>423</v>
      </c>
      <c r="R4" s="244" t="s">
        <v>258</v>
      </c>
      <c r="S4" s="245" t="s">
        <v>424</v>
      </c>
      <c r="T4" s="857"/>
      <c r="U4" s="859"/>
      <c r="V4" s="859"/>
      <c r="W4" s="857"/>
      <c r="X4" s="869"/>
      <c r="Y4" s="848"/>
      <c r="Z4" s="850"/>
    </row>
    <row r="5" spans="1:26" s="279" customFormat="1" ht="86.4" x14ac:dyDescent="0.3">
      <c r="A5" s="89">
        <v>1</v>
      </c>
      <c r="B5" s="791" t="s">
        <v>97</v>
      </c>
      <c r="C5" s="138" t="s">
        <v>156</v>
      </c>
      <c r="D5" s="118">
        <v>70886784</v>
      </c>
      <c r="E5" s="118">
        <v>47477334</v>
      </c>
      <c r="F5" s="141">
        <v>600092119</v>
      </c>
      <c r="G5" s="66" t="s">
        <v>222</v>
      </c>
      <c r="H5" s="66" t="s">
        <v>99</v>
      </c>
      <c r="I5" s="110" t="s">
        <v>100</v>
      </c>
      <c r="J5" s="110" t="s">
        <v>100</v>
      </c>
      <c r="K5" s="66" t="s">
        <v>223</v>
      </c>
      <c r="L5" s="366">
        <v>25000000</v>
      </c>
      <c r="M5" s="342">
        <f>L5/100*85</f>
        <v>21250000</v>
      </c>
      <c r="N5" s="173">
        <v>2022</v>
      </c>
      <c r="O5" s="493">
        <v>2027</v>
      </c>
      <c r="P5" s="117" t="s">
        <v>74</v>
      </c>
      <c r="Q5" s="118" t="s">
        <v>74</v>
      </c>
      <c r="R5" s="118" t="s">
        <v>74</v>
      </c>
      <c r="S5" s="141" t="s">
        <v>74</v>
      </c>
      <c r="T5" s="89"/>
      <c r="U5" s="89"/>
      <c r="V5" s="89"/>
      <c r="W5" s="89"/>
      <c r="X5" s="89" t="s">
        <v>74</v>
      </c>
      <c r="Y5" s="64" t="s">
        <v>101</v>
      </c>
      <c r="Z5" s="120" t="s">
        <v>102</v>
      </c>
    </row>
    <row r="6" spans="1:26" s="279" customFormat="1" ht="100.8" x14ac:dyDescent="0.3">
      <c r="A6" s="97">
        <v>2</v>
      </c>
      <c r="B6" s="285" t="s">
        <v>97</v>
      </c>
      <c r="C6" s="122" t="s">
        <v>156</v>
      </c>
      <c r="D6" s="126">
        <v>70886784</v>
      </c>
      <c r="E6" s="126">
        <v>47477334</v>
      </c>
      <c r="F6" s="103">
        <v>600092119</v>
      </c>
      <c r="G6" s="71" t="s">
        <v>227</v>
      </c>
      <c r="H6" s="123" t="s">
        <v>99</v>
      </c>
      <c r="I6" s="124" t="s">
        <v>100</v>
      </c>
      <c r="J6" s="124" t="s">
        <v>100</v>
      </c>
      <c r="K6" s="71" t="s">
        <v>103</v>
      </c>
      <c r="L6" s="176">
        <v>4000000</v>
      </c>
      <c r="M6" s="222">
        <f t="shared" ref="M6:M33" si="0">L6/100*85</f>
        <v>3400000</v>
      </c>
      <c r="N6" s="174">
        <v>2024</v>
      </c>
      <c r="O6" s="175">
        <v>2027</v>
      </c>
      <c r="P6" s="223"/>
      <c r="Q6" s="201"/>
      <c r="R6" s="201"/>
      <c r="S6" s="202"/>
      <c r="T6" s="59"/>
      <c r="U6" s="59"/>
      <c r="V6" s="59"/>
      <c r="W6" s="59" t="s">
        <v>74</v>
      </c>
      <c r="X6" s="59" t="s">
        <v>74</v>
      </c>
      <c r="Y6" s="69" t="s">
        <v>101</v>
      </c>
      <c r="Z6" s="72" t="s">
        <v>104</v>
      </c>
    </row>
    <row r="7" spans="1:26" s="279" customFormat="1" ht="100.8" x14ac:dyDescent="0.3">
      <c r="A7" s="97">
        <v>3</v>
      </c>
      <c r="B7" s="285" t="s">
        <v>97</v>
      </c>
      <c r="C7" s="122" t="s">
        <v>156</v>
      </c>
      <c r="D7" s="126">
        <v>70886784</v>
      </c>
      <c r="E7" s="126">
        <v>47477334</v>
      </c>
      <c r="F7" s="103">
        <v>600092119</v>
      </c>
      <c r="G7" s="123" t="s">
        <v>105</v>
      </c>
      <c r="H7" s="123" t="s">
        <v>99</v>
      </c>
      <c r="I7" s="124" t="s">
        <v>100</v>
      </c>
      <c r="J7" s="124" t="s">
        <v>100</v>
      </c>
      <c r="K7" s="71" t="s">
        <v>103</v>
      </c>
      <c r="L7" s="176">
        <v>10000000</v>
      </c>
      <c r="M7" s="222">
        <f t="shared" si="0"/>
        <v>8500000</v>
      </c>
      <c r="N7" s="174">
        <v>2024</v>
      </c>
      <c r="O7" s="175">
        <v>2027</v>
      </c>
      <c r="P7" s="125" t="s">
        <v>74</v>
      </c>
      <c r="Q7" s="126"/>
      <c r="R7" s="126"/>
      <c r="S7" s="103" t="s">
        <v>74</v>
      </c>
      <c r="T7" s="97"/>
      <c r="U7" s="97"/>
      <c r="V7" s="97"/>
      <c r="W7" s="97"/>
      <c r="X7" s="97"/>
      <c r="Y7" s="69" t="s">
        <v>101</v>
      </c>
      <c r="Z7" s="72" t="s">
        <v>104</v>
      </c>
    </row>
    <row r="8" spans="1:26" s="279" customFormat="1" ht="100.8" x14ac:dyDescent="0.3">
      <c r="A8" s="97">
        <v>4</v>
      </c>
      <c r="B8" s="285" t="s">
        <v>97</v>
      </c>
      <c r="C8" s="122" t="s">
        <v>156</v>
      </c>
      <c r="D8" s="126">
        <v>70886784</v>
      </c>
      <c r="E8" s="126">
        <v>47477334</v>
      </c>
      <c r="F8" s="103">
        <v>600092119</v>
      </c>
      <c r="G8" s="123" t="s">
        <v>228</v>
      </c>
      <c r="H8" s="123" t="s">
        <v>99</v>
      </c>
      <c r="I8" s="124" t="s">
        <v>100</v>
      </c>
      <c r="J8" s="124" t="s">
        <v>100</v>
      </c>
      <c r="K8" s="71" t="s">
        <v>103</v>
      </c>
      <c r="L8" s="176">
        <v>3000000</v>
      </c>
      <c r="M8" s="222">
        <f t="shared" si="0"/>
        <v>2550000</v>
      </c>
      <c r="N8" s="174">
        <v>2024</v>
      </c>
      <c r="O8" s="175">
        <v>2027</v>
      </c>
      <c r="P8" s="125" t="s">
        <v>74</v>
      </c>
      <c r="Q8" s="126" t="s">
        <v>74</v>
      </c>
      <c r="R8" s="126" t="s">
        <v>74</v>
      </c>
      <c r="S8" s="103" t="s">
        <v>74</v>
      </c>
      <c r="T8" s="97"/>
      <c r="U8" s="97"/>
      <c r="V8" s="97" t="s">
        <v>74</v>
      </c>
      <c r="W8" s="97"/>
      <c r="X8" s="97"/>
      <c r="Y8" s="69" t="s">
        <v>101</v>
      </c>
      <c r="Z8" s="72" t="s">
        <v>104</v>
      </c>
    </row>
    <row r="9" spans="1:26" s="279" customFormat="1" ht="100.8" x14ac:dyDescent="0.3">
      <c r="A9" s="97">
        <v>5</v>
      </c>
      <c r="B9" s="285" t="s">
        <v>97</v>
      </c>
      <c r="C9" s="122" t="s">
        <v>98</v>
      </c>
      <c r="D9" s="126">
        <v>70886784</v>
      </c>
      <c r="E9" s="126">
        <v>47477334</v>
      </c>
      <c r="F9" s="103">
        <v>600092119</v>
      </c>
      <c r="G9" s="123" t="s">
        <v>106</v>
      </c>
      <c r="H9" s="123" t="s">
        <v>99</v>
      </c>
      <c r="I9" s="124" t="s">
        <v>100</v>
      </c>
      <c r="J9" s="124" t="s">
        <v>100</v>
      </c>
      <c r="K9" s="71" t="s">
        <v>107</v>
      </c>
      <c r="L9" s="176">
        <v>3000000</v>
      </c>
      <c r="M9" s="222">
        <f t="shared" si="0"/>
        <v>2550000</v>
      </c>
      <c r="N9" s="174">
        <v>2023</v>
      </c>
      <c r="O9" s="175">
        <v>2027</v>
      </c>
      <c r="P9" s="125"/>
      <c r="Q9" s="126"/>
      <c r="R9" s="126"/>
      <c r="S9" s="103"/>
      <c r="T9" s="97"/>
      <c r="U9" s="97"/>
      <c r="V9" s="97"/>
      <c r="W9" s="97"/>
      <c r="X9" s="97"/>
      <c r="Y9" s="69" t="s">
        <v>101</v>
      </c>
      <c r="Z9" s="72" t="s">
        <v>104</v>
      </c>
    </row>
    <row r="10" spans="1:26" s="302" customFormat="1" ht="28.8" x14ac:dyDescent="0.3">
      <c r="A10" s="97">
        <v>6</v>
      </c>
      <c r="B10" s="796" t="s">
        <v>97</v>
      </c>
      <c r="C10" s="70" t="s">
        <v>98</v>
      </c>
      <c r="D10" s="201">
        <v>70886784</v>
      </c>
      <c r="E10" s="201">
        <v>47477334</v>
      </c>
      <c r="F10" s="202">
        <v>600092119</v>
      </c>
      <c r="G10" s="71" t="s">
        <v>224</v>
      </c>
      <c r="H10" s="71" t="s">
        <v>66</v>
      </c>
      <c r="I10" s="111" t="s">
        <v>100</v>
      </c>
      <c r="J10" s="111" t="s">
        <v>100</v>
      </c>
      <c r="K10" s="71" t="s">
        <v>225</v>
      </c>
      <c r="L10" s="176">
        <v>2000000</v>
      </c>
      <c r="M10" s="222">
        <f t="shared" si="0"/>
        <v>1700000</v>
      </c>
      <c r="N10" s="174">
        <v>2022</v>
      </c>
      <c r="O10" s="175">
        <v>2027</v>
      </c>
      <c r="P10" s="142"/>
      <c r="Q10" s="201" t="s">
        <v>74</v>
      </c>
      <c r="R10" s="201" t="s">
        <v>74</v>
      </c>
      <c r="S10" s="202" t="s">
        <v>74</v>
      </c>
      <c r="T10" s="143"/>
      <c r="U10" s="143"/>
      <c r="V10" s="143"/>
      <c r="W10" s="143"/>
      <c r="X10" s="430" t="s">
        <v>74</v>
      </c>
      <c r="Y10" s="69" t="s">
        <v>226</v>
      </c>
      <c r="Z10" s="72" t="s">
        <v>102</v>
      </c>
    </row>
    <row r="11" spans="1:26" s="302" customFormat="1" ht="28.8" x14ac:dyDescent="0.3">
      <c r="A11" s="97">
        <v>7</v>
      </c>
      <c r="B11" s="796" t="s">
        <v>97</v>
      </c>
      <c r="C11" s="70" t="s">
        <v>98</v>
      </c>
      <c r="D11" s="201">
        <v>70886784</v>
      </c>
      <c r="E11" s="201">
        <v>47477334</v>
      </c>
      <c r="F11" s="202">
        <v>600092119</v>
      </c>
      <c r="G11" s="425" t="s">
        <v>229</v>
      </c>
      <c r="H11" s="71" t="s">
        <v>66</v>
      </c>
      <c r="I11" s="111" t="s">
        <v>100</v>
      </c>
      <c r="J11" s="111" t="s">
        <v>100</v>
      </c>
      <c r="K11" s="425" t="s">
        <v>230</v>
      </c>
      <c r="L11" s="426">
        <v>5000000</v>
      </c>
      <c r="M11" s="427">
        <f t="shared" si="0"/>
        <v>4250000</v>
      </c>
      <c r="N11" s="428">
        <v>2023</v>
      </c>
      <c r="O11" s="429">
        <v>2023</v>
      </c>
      <c r="P11" s="142"/>
      <c r="Q11" s="144"/>
      <c r="R11" s="144"/>
      <c r="S11" s="145"/>
      <c r="T11" s="143"/>
      <c r="U11" s="143"/>
      <c r="V11" s="143"/>
      <c r="W11" s="143"/>
      <c r="X11" s="143"/>
      <c r="Y11" s="146"/>
      <c r="Z11" s="147"/>
    </row>
    <row r="12" spans="1:26" s="302" customFormat="1" ht="86.4" x14ac:dyDescent="0.3">
      <c r="A12" s="97">
        <v>8</v>
      </c>
      <c r="B12" s="796" t="s">
        <v>97</v>
      </c>
      <c r="C12" s="70" t="s">
        <v>98</v>
      </c>
      <c r="D12" s="201">
        <v>70886784</v>
      </c>
      <c r="E12" s="201">
        <v>47477334</v>
      </c>
      <c r="F12" s="202">
        <v>600092119</v>
      </c>
      <c r="G12" s="71" t="s">
        <v>231</v>
      </c>
      <c r="H12" s="71" t="s">
        <v>66</v>
      </c>
      <c r="I12" s="111" t="s">
        <v>100</v>
      </c>
      <c r="J12" s="111" t="s">
        <v>100</v>
      </c>
      <c r="K12" s="71" t="s">
        <v>223</v>
      </c>
      <c r="L12" s="176">
        <v>5000000</v>
      </c>
      <c r="M12" s="222">
        <f t="shared" si="0"/>
        <v>4250000</v>
      </c>
      <c r="N12" s="174">
        <v>2024</v>
      </c>
      <c r="O12" s="175">
        <v>2027</v>
      </c>
      <c r="P12" s="142"/>
      <c r="Q12" s="144"/>
      <c r="R12" s="201" t="s">
        <v>74</v>
      </c>
      <c r="S12" s="202" t="s">
        <v>74</v>
      </c>
      <c r="T12" s="143"/>
      <c r="U12" s="143"/>
      <c r="V12" s="143"/>
      <c r="W12" s="143"/>
      <c r="X12" s="430" t="s">
        <v>74</v>
      </c>
      <c r="Y12" s="146"/>
      <c r="Z12" s="147"/>
    </row>
    <row r="13" spans="1:26" s="302" customFormat="1" ht="43.2" x14ac:dyDescent="0.3">
      <c r="A13" s="97">
        <v>9</v>
      </c>
      <c r="B13" s="796" t="s">
        <v>97</v>
      </c>
      <c r="C13" s="70" t="s">
        <v>98</v>
      </c>
      <c r="D13" s="201">
        <v>70886784</v>
      </c>
      <c r="E13" s="201">
        <v>47477334</v>
      </c>
      <c r="F13" s="202">
        <v>600092119</v>
      </c>
      <c r="G13" s="71" t="s">
        <v>232</v>
      </c>
      <c r="H13" s="71" t="s">
        <v>66</v>
      </c>
      <c r="I13" s="111" t="s">
        <v>100</v>
      </c>
      <c r="J13" s="111" t="s">
        <v>100</v>
      </c>
      <c r="K13" s="71" t="s">
        <v>233</v>
      </c>
      <c r="L13" s="176">
        <v>5000000</v>
      </c>
      <c r="M13" s="222">
        <f t="shared" si="0"/>
        <v>4250000</v>
      </c>
      <c r="N13" s="174">
        <v>2024</v>
      </c>
      <c r="O13" s="175">
        <v>2027</v>
      </c>
      <c r="P13" s="142"/>
      <c r="Q13" s="144"/>
      <c r="R13" s="144"/>
      <c r="S13" s="145"/>
      <c r="T13" s="143"/>
      <c r="U13" s="59" t="s">
        <v>74</v>
      </c>
      <c r="V13" s="143"/>
      <c r="W13" s="143"/>
      <c r="X13" s="59" t="s">
        <v>74</v>
      </c>
      <c r="Y13" s="146"/>
      <c r="Z13" s="147"/>
    </row>
    <row r="14" spans="1:26" s="302" customFormat="1" ht="101.4" thickBot="1" x14ac:dyDescent="0.35">
      <c r="A14" s="113">
        <v>10</v>
      </c>
      <c r="B14" s="796" t="s">
        <v>97</v>
      </c>
      <c r="C14" s="70" t="s">
        <v>98</v>
      </c>
      <c r="D14" s="201">
        <v>70886784</v>
      </c>
      <c r="E14" s="201">
        <v>47477334</v>
      </c>
      <c r="F14" s="202">
        <v>600092119</v>
      </c>
      <c r="G14" s="349" t="s">
        <v>362</v>
      </c>
      <c r="H14" s="71" t="s">
        <v>66</v>
      </c>
      <c r="I14" s="111" t="s">
        <v>100</v>
      </c>
      <c r="J14" s="111" t="s">
        <v>100</v>
      </c>
      <c r="K14" s="349" t="s">
        <v>233</v>
      </c>
      <c r="L14" s="350">
        <v>3500000</v>
      </c>
      <c r="M14" s="351">
        <f t="shared" si="0"/>
        <v>2975000</v>
      </c>
      <c r="N14" s="684">
        <v>2024</v>
      </c>
      <c r="O14" s="685">
        <v>2025</v>
      </c>
      <c r="P14" s="352"/>
      <c r="Q14" s="353" t="s">
        <v>74</v>
      </c>
      <c r="R14" s="353" t="s">
        <v>74</v>
      </c>
      <c r="S14" s="354" t="s">
        <v>74</v>
      </c>
      <c r="T14" s="172"/>
      <c r="U14" s="172"/>
      <c r="V14" s="172"/>
      <c r="W14" s="172"/>
      <c r="X14" s="172"/>
      <c r="Y14" s="224" t="s">
        <v>363</v>
      </c>
      <c r="Z14" s="225" t="s">
        <v>104</v>
      </c>
    </row>
    <row r="15" spans="1:26" s="279" customFormat="1" ht="72.599999999999994" thickBot="1" x14ac:dyDescent="0.35">
      <c r="A15" s="89">
        <v>11</v>
      </c>
      <c r="B15" s="791" t="s">
        <v>108</v>
      </c>
      <c r="C15" s="138" t="s">
        <v>109</v>
      </c>
      <c r="D15" s="118">
        <v>70985634</v>
      </c>
      <c r="E15" s="118">
        <v>102206457</v>
      </c>
      <c r="F15" s="141">
        <v>600092461</v>
      </c>
      <c r="G15" s="139" t="s">
        <v>110</v>
      </c>
      <c r="H15" s="248" t="s">
        <v>99</v>
      </c>
      <c r="I15" s="139" t="s">
        <v>100</v>
      </c>
      <c r="J15" s="139" t="s">
        <v>111</v>
      </c>
      <c r="K15" s="249" t="s">
        <v>112</v>
      </c>
      <c r="L15" s="366">
        <v>85000000</v>
      </c>
      <c r="M15" s="342">
        <f t="shared" si="0"/>
        <v>72250000</v>
      </c>
      <c r="N15" s="370">
        <v>45839</v>
      </c>
      <c r="O15" s="371">
        <v>46357</v>
      </c>
      <c r="P15" s="367"/>
      <c r="Q15" s="199" t="s">
        <v>74</v>
      </c>
      <c r="R15" s="199"/>
      <c r="S15" s="200" t="s">
        <v>74</v>
      </c>
      <c r="T15" s="368"/>
      <c r="U15" s="368" t="s">
        <v>74</v>
      </c>
      <c r="V15" s="368" t="s">
        <v>74</v>
      </c>
      <c r="W15" s="368" t="s">
        <v>74</v>
      </c>
      <c r="X15" s="368" t="s">
        <v>74</v>
      </c>
      <c r="Y15" s="64" t="s">
        <v>113</v>
      </c>
      <c r="Z15" s="372" t="s">
        <v>69</v>
      </c>
    </row>
    <row r="16" spans="1:26" s="279" customFormat="1" ht="28.8" x14ac:dyDescent="0.3">
      <c r="A16" s="97">
        <v>12</v>
      </c>
      <c r="B16" s="825" t="s">
        <v>108</v>
      </c>
      <c r="C16" s="251" t="s">
        <v>109</v>
      </c>
      <c r="D16" s="265">
        <v>70985634</v>
      </c>
      <c r="E16" s="265">
        <v>102206457</v>
      </c>
      <c r="F16" s="108">
        <v>600092461</v>
      </c>
      <c r="G16" s="115" t="s">
        <v>234</v>
      </c>
      <c r="H16" s="252" t="s">
        <v>99</v>
      </c>
      <c r="I16" s="253" t="s">
        <v>100</v>
      </c>
      <c r="J16" s="253" t="s">
        <v>111</v>
      </c>
      <c r="K16" s="254" t="s">
        <v>114</v>
      </c>
      <c r="L16" s="373">
        <v>3000000</v>
      </c>
      <c r="M16" s="348">
        <f t="shared" si="0"/>
        <v>2550000</v>
      </c>
      <c r="N16" s="370">
        <v>45839</v>
      </c>
      <c r="O16" s="371">
        <v>46357</v>
      </c>
      <c r="P16" s="360"/>
      <c r="Q16" s="361"/>
      <c r="R16" s="361"/>
      <c r="S16" s="362"/>
      <c r="T16" s="363"/>
      <c r="U16" s="363"/>
      <c r="V16" s="363"/>
      <c r="W16" s="363"/>
      <c r="X16" s="363"/>
      <c r="Y16" s="228" t="s">
        <v>113</v>
      </c>
      <c r="Z16" s="364" t="s">
        <v>69</v>
      </c>
    </row>
    <row r="17" spans="1:26" s="302" customFormat="1" ht="43.2" x14ac:dyDescent="0.3">
      <c r="A17" s="97">
        <v>13</v>
      </c>
      <c r="B17" s="796" t="s">
        <v>108</v>
      </c>
      <c r="C17" s="70" t="s">
        <v>109</v>
      </c>
      <c r="D17" s="201">
        <v>70985634</v>
      </c>
      <c r="E17" s="201">
        <v>102206457</v>
      </c>
      <c r="F17" s="202">
        <v>600092461</v>
      </c>
      <c r="G17" s="226" t="s">
        <v>235</v>
      </c>
      <c r="H17" s="226" t="s">
        <v>99</v>
      </c>
      <c r="I17" s="227" t="s">
        <v>100</v>
      </c>
      <c r="J17" s="227" t="s">
        <v>111</v>
      </c>
      <c r="K17" s="226" t="s">
        <v>203</v>
      </c>
      <c r="L17" s="373">
        <v>35000000</v>
      </c>
      <c r="M17" s="348">
        <f t="shared" ref="M17:M28" si="1">L17/100*85</f>
        <v>29750000</v>
      </c>
      <c r="N17" s="358">
        <v>2024</v>
      </c>
      <c r="O17" s="359">
        <v>2025</v>
      </c>
      <c r="P17" s="360"/>
      <c r="Q17" s="361"/>
      <c r="R17" s="361"/>
      <c r="S17" s="362"/>
      <c r="T17" s="363"/>
      <c r="U17" s="363"/>
      <c r="V17" s="363"/>
      <c r="W17" s="363"/>
      <c r="X17" s="363"/>
      <c r="Y17" s="228" t="s">
        <v>113</v>
      </c>
      <c r="Z17" s="364" t="s">
        <v>69</v>
      </c>
    </row>
    <row r="18" spans="1:26" s="302" customFormat="1" ht="28.8" x14ac:dyDescent="0.3">
      <c r="A18" s="97">
        <v>14</v>
      </c>
      <c r="B18" s="796" t="s">
        <v>108</v>
      </c>
      <c r="C18" s="70" t="s">
        <v>109</v>
      </c>
      <c r="D18" s="201">
        <v>70985634</v>
      </c>
      <c r="E18" s="201">
        <v>102206457</v>
      </c>
      <c r="F18" s="202">
        <v>600092461</v>
      </c>
      <c r="G18" s="425" t="s">
        <v>236</v>
      </c>
      <c r="H18" s="71" t="s">
        <v>99</v>
      </c>
      <c r="I18" s="111" t="s">
        <v>100</v>
      </c>
      <c r="J18" s="111" t="s">
        <v>111</v>
      </c>
      <c r="K18" s="71" t="s">
        <v>204</v>
      </c>
      <c r="L18" s="426">
        <v>500000</v>
      </c>
      <c r="M18" s="427">
        <f t="shared" si="1"/>
        <v>425000</v>
      </c>
      <c r="N18" s="428">
        <v>2024</v>
      </c>
      <c r="O18" s="429">
        <v>2025</v>
      </c>
      <c r="P18" s="223"/>
      <c r="Q18" s="201"/>
      <c r="R18" s="201"/>
      <c r="S18" s="202"/>
      <c r="T18" s="59"/>
      <c r="U18" s="59"/>
      <c r="V18" s="59"/>
      <c r="W18" s="59"/>
      <c r="X18" s="59"/>
      <c r="Y18" s="69" t="s">
        <v>113</v>
      </c>
      <c r="Z18" s="365" t="s">
        <v>69</v>
      </c>
    </row>
    <row r="19" spans="1:26" s="302" customFormat="1" ht="43.2" x14ac:dyDescent="0.3">
      <c r="A19" s="97">
        <v>15</v>
      </c>
      <c r="B19" s="796" t="s">
        <v>108</v>
      </c>
      <c r="C19" s="70" t="s">
        <v>109</v>
      </c>
      <c r="D19" s="201">
        <v>70985634</v>
      </c>
      <c r="E19" s="201">
        <v>102206457</v>
      </c>
      <c r="F19" s="202">
        <v>600092461</v>
      </c>
      <c r="G19" s="71" t="s">
        <v>237</v>
      </c>
      <c r="H19" s="71" t="s">
        <v>99</v>
      </c>
      <c r="I19" s="111" t="s">
        <v>100</v>
      </c>
      <c r="J19" s="111" t="s">
        <v>111</v>
      </c>
      <c r="K19" s="71" t="s">
        <v>192</v>
      </c>
      <c r="L19" s="176">
        <v>3000000</v>
      </c>
      <c r="M19" s="222">
        <f t="shared" si="1"/>
        <v>2550000</v>
      </c>
      <c r="N19" s="374">
        <v>45839</v>
      </c>
      <c r="O19" s="375">
        <v>46357</v>
      </c>
      <c r="P19" s="223"/>
      <c r="Q19" s="201"/>
      <c r="R19" s="201"/>
      <c r="S19" s="202"/>
      <c r="T19" s="59"/>
      <c r="U19" s="59"/>
      <c r="V19" s="59"/>
      <c r="W19" s="59"/>
      <c r="X19" s="59"/>
      <c r="Y19" s="69" t="s">
        <v>113</v>
      </c>
      <c r="Z19" s="365" t="s">
        <v>69</v>
      </c>
    </row>
    <row r="20" spans="1:26" s="302" customFormat="1" ht="28.8" x14ac:dyDescent="0.3">
      <c r="A20" s="97">
        <v>16</v>
      </c>
      <c r="B20" s="796" t="s">
        <v>108</v>
      </c>
      <c r="C20" s="70" t="s">
        <v>109</v>
      </c>
      <c r="D20" s="201">
        <v>70985634</v>
      </c>
      <c r="E20" s="201">
        <v>102206457</v>
      </c>
      <c r="F20" s="202">
        <v>600092461</v>
      </c>
      <c r="G20" s="71" t="s">
        <v>205</v>
      </c>
      <c r="H20" s="71" t="s">
        <v>99</v>
      </c>
      <c r="I20" s="111" t="s">
        <v>100</v>
      </c>
      <c r="J20" s="111" t="s">
        <v>111</v>
      </c>
      <c r="K20" s="71" t="s">
        <v>206</v>
      </c>
      <c r="L20" s="176">
        <v>600000</v>
      </c>
      <c r="M20" s="222">
        <f t="shared" si="1"/>
        <v>510000</v>
      </c>
      <c r="N20" s="174">
        <v>2025</v>
      </c>
      <c r="O20" s="175">
        <v>2026</v>
      </c>
      <c r="P20" s="223"/>
      <c r="Q20" s="201"/>
      <c r="R20" s="201"/>
      <c r="S20" s="202"/>
      <c r="T20" s="59"/>
      <c r="U20" s="59"/>
      <c r="V20" s="59"/>
      <c r="W20" s="59"/>
      <c r="X20" s="59"/>
      <c r="Y20" s="69" t="s">
        <v>113</v>
      </c>
      <c r="Z20" s="365" t="s">
        <v>69</v>
      </c>
    </row>
    <row r="21" spans="1:26" s="302" customFormat="1" ht="57.6" x14ac:dyDescent="0.3">
      <c r="A21" s="97">
        <v>17</v>
      </c>
      <c r="B21" s="796" t="s">
        <v>108</v>
      </c>
      <c r="C21" s="70" t="s">
        <v>109</v>
      </c>
      <c r="D21" s="201">
        <v>70985634</v>
      </c>
      <c r="E21" s="201">
        <v>102206457</v>
      </c>
      <c r="F21" s="202">
        <v>600092461</v>
      </c>
      <c r="G21" s="303" t="s">
        <v>207</v>
      </c>
      <c r="H21" s="71" t="s">
        <v>99</v>
      </c>
      <c r="I21" s="111" t="s">
        <v>100</v>
      </c>
      <c r="J21" s="111" t="s">
        <v>111</v>
      </c>
      <c r="K21" s="71" t="s">
        <v>208</v>
      </c>
      <c r="L21" s="176">
        <v>4000000</v>
      </c>
      <c r="M21" s="222">
        <f t="shared" si="1"/>
        <v>3400000</v>
      </c>
      <c r="N21" s="174">
        <v>2025</v>
      </c>
      <c r="O21" s="175">
        <v>2027</v>
      </c>
      <c r="P21" s="223"/>
      <c r="Q21" s="201"/>
      <c r="R21" s="201"/>
      <c r="S21" s="202"/>
      <c r="T21" s="59"/>
      <c r="U21" s="59"/>
      <c r="V21" s="59" t="s">
        <v>74</v>
      </c>
      <c r="W21" s="59"/>
      <c r="X21" s="59"/>
      <c r="Y21" s="69" t="s">
        <v>113</v>
      </c>
      <c r="Z21" s="365" t="s">
        <v>69</v>
      </c>
    </row>
    <row r="22" spans="1:26" s="302" customFormat="1" ht="58.8" customHeight="1" x14ac:dyDescent="0.3">
      <c r="A22" s="97">
        <v>18</v>
      </c>
      <c r="B22" s="796" t="s">
        <v>108</v>
      </c>
      <c r="C22" s="70" t="s">
        <v>109</v>
      </c>
      <c r="D22" s="201">
        <v>70985634</v>
      </c>
      <c r="E22" s="201">
        <v>102206457</v>
      </c>
      <c r="F22" s="202">
        <v>600092461</v>
      </c>
      <c r="G22" s="303" t="s">
        <v>209</v>
      </c>
      <c r="H22" s="71" t="s">
        <v>99</v>
      </c>
      <c r="I22" s="111" t="s">
        <v>100</v>
      </c>
      <c r="J22" s="111" t="s">
        <v>111</v>
      </c>
      <c r="K22" s="71" t="s">
        <v>210</v>
      </c>
      <c r="L22" s="176">
        <v>100000</v>
      </c>
      <c r="M22" s="222">
        <f t="shared" si="1"/>
        <v>85000</v>
      </c>
      <c r="N22" s="174">
        <v>2025</v>
      </c>
      <c r="O22" s="175">
        <v>2025</v>
      </c>
      <c r="P22" s="223"/>
      <c r="Q22" s="201"/>
      <c r="R22" s="201"/>
      <c r="S22" s="202"/>
      <c r="T22" s="59"/>
      <c r="U22" s="59"/>
      <c r="V22" s="59"/>
      <c r="W22" s="59"/>
      <c r="X22" s="59"/>
      <c r="Y22" s="69" t="s">
        <v>113</v>
      </c>
      <c r="Z22" s="365" t="s">
        <v>69</v>
      </c>
    </row>
    <row r="23" spans="1:26" s="302" customFormat="1" ht="48" customHeight="1" x14ac:dyDescent="0.3">
      <c r="A23" s="97">
        <v>19</v>
      </c>
      <c r="B23" s="796" t="s">
        <v>108</v>
      </c>
      <c r="C23" s="70" t="s">
        <v>109</v>
      </c>
      <c r="D23" s="201">
        <v>70985634</v>
      </c>
      <c r="E23" s="201">
        <v>102206457</v>
      </c>
      <c r="F23" s="202">
        <v>600092461</v>
      </c>
      <c r="G23" s="303" t="s">
        <v>211</v>
      </c>
      <c r="H23" s="71" t="s">
        <v>99</v>
      </c>
      <c r="I23" s="111" t="s">
        <v>100</v>
      </c>
      <c r="J23" s="111" t="s">
        <v>111</v>
      </c>
      <c r="K23" s="71" t="s">
        <v>212</v>
      </c>
      <c r="L23" s="176">
        <v>700000</v>
      </c>
      <c r="M23" s="222">
        <f t="shared" si="1"/>
        <v>595000</v>
      </c>
      <c r="N23" s="174">
        <v>2023</v>
      </c>
      <c r="O23" s="175">
        <v>2027</v>
      </c>
      <c r="P23" s="223"/>
      <c r="Q23" s="201"/>
      <c r="R23" s="201"/>
      <c r="S23" s="202"/>
      <c r="T23" s="59"/>
      <c r="U23" s="59"/>
      <c r="V23" s="59"/>
      <c r="W23" s="59"/>
      <c r="X23" s="59"/>
      <c r="Y23" s="69" t="s">
        <v>113</v>
      </c>
      <c r="Z23" s="365" t="s">
        <v>69</v>
      </c>
    </row>
    <row r="24" spans="1:26" s="302" customFormat="1" ht="47.4" customHeight="1" x14ac:dyDescent="0.3">
      <c r="A24" s="97">
        <v>20</v>
      </c>
      <c r="B24" s="796" t="s">
        <v>108</v>
      </c>
      <c r="C24" s="70" t="s">
        <v>109</v>
      </c>
      <c r="D24" s="201">
        <v>70985634</v>
      </c>
      <c r="E24" s="201">
        <v>102206457</v>
      </c>
      <c r="F24" s="202">
        <v>600092461</v>
      </c>
      <c r="G24" s="303" t="s">
        <v>213</v>
      </c>
      <c r="H24" s="71" t="s">
        <v>99</v>
      </c>
      <c r="I24" s="111" t="s">
        <v>100</v>
      </c>
      <c r="J24" s="111" t="s">
        <v>111</v>
      </c>
      <c r="K24" s="71" t="s">
        <v>214</v>
      </c>
      <c r="L24" s="176">
        <v>500000</v>
      </c>
      <c r="M24" s="222">
        <f t="shared" si="1"/>
        <v>425000</v>
      </c>
      <c r="N24" s="174">
        <v>2023</v>
      </c>
      <c r="O24" s="175">
        <v>2027</v>
      </c>
      <c r="P24" s="223"/>
      <c r="Q24" s="201"/>
      <c r="R24" s="201"/>
      <c r="S24" s="202"/>
      <c r="T24" s="59"/>
      <c r="U24" s="59"/>
      <c r="V24" s="59"/>
      <c r="W24" s="59"/>
      <c r="X24" s="59"/>
      <c r="Y24" s="69" t="s">
        <v>113</v>
      </c>
      <c r="Z24" s="365" t="s">
        <v>69</v>
      </c>
    </row>
    <row r="25" spans="1:26" s="302" customFormat="1" ht="43.2" x14ac:dyDescent="0.3">
      <c r="A25" s="97">
        <v>21</v>
      </c>
      <c r="B25" s="796" t="s">
        <v>108</v>
      </c>
      <c r="C25" s="70" t="s">
        <v>109</v>
      </c>
      <c r="D25" s="201">
        <v>70985634</v>
      </c>
      <c r="E25" s="201">
        <v>102206457</v>
      </c>
      <c r="F25" s="202">
        <v>600092461</v>
      </c>
      <c r="G25" s="303" t="s">
        <v>199</v>
      </c>
      <c r="H25" s="71" t="s">
        <v>99</v>
      </c>
      <c r="I25" s="111" t="s">
        <v>100</v>
      </c>
      <c r="J25" s="111" t="s">
        <v>111</v>
      </c>
      <c r="K25" s="71" t="s">
        <v>215</v>
      </c>
      <c r="L25" s="176">
        <v>2000000</v>
      </c>
      <c r="M25" s="222">
        <f t="shared" si="1"/>
        <v>1700000</v>
      </c>
      <c r="N25" s="174">
        <v>2023</v>
      </c>
      <c r="O25" s="175">
        <v>2027</v>
      </c>
      <c r="P25" s="223"/>
      <c r="Q25" s="201"/>
      <c r="R25" s="201"/>
      <c r="S25" s="202"/>
      <c r="T25" s="59"/>
      <c r="U25" s="59"/>
      <c r="V25" s="59"/>
      <c r="W25" s="59"/>
      <c r="X25" s="59"/>
      <c r="Y25" s="69" t="s">
        <v>113</v>
      </c>
      <c r="Z25" s="365" t="s">
        <v>69</v>
      </c>
    </row>
    <row r="26" spans="1:26" s="302" customFormat="1" ht="28.8" x14ac:dyDescent="0.3">
      <c r="A26" s="97">
        <v>22</v>
      </c>
      <c r="B26" s="796" t="s">
        <v>108</v>
      </c>
      <c r="C26" s="70" t="s">
        <v>109</v>
      </c>
      <c r="D26" s="201">
        <v>70985634</v>
      </c>
      <c r="E26" s="201">
        <v>102206457</v>
      </c>
      <c r="F26" s="202">
        <v>600092461</v>
      </c>
      <c r="G26" s="303" t="s">
        <v>201</v>
      </c>
      <c r="H26" s="71" t="s">
        <v>99</v>
      </c>
      <c r="I26" s="111" t="s">
        <v>100</v>
      </c>
      <c r="J26" s="111" t="s">
        <v>111</v>
      </c>
      <c r="K26" s="303" t="s">
        <v>216</v>
      </c>
      <c r="L26" s="176">
        <v>1000000</v>
      </c>
      <c r="M26" s="222">
        <f t="shared" si="1"/>
        <v>850000</v>
      </c>
      <c r="N26" s="174">
        <v>2023</v>
      </c>
      <c r="O26" s="175">
        <v>2027</v>
      </c>
      <c r="P26" s="223"/>
      <c r="Q26" s="201"/>
      <c r="R26" s="201"/>
      <c r="S26" s="202"/>
      <c r="T26" s="59"/>
      <c r="U26" s="59"/>
      <c r="V26" s="59"/>
      <c r="W26" s="59"/>
      <c r="X26" s="59"/>
      <c r="Y26" s="69" t="s">
        <v>113</v>
      </c>
      <c r="Z26" s="365" t="s">
        <v>69</v>
      </c>
    </row>
    <row r="27" spans="1:26" s="302" customFormat="1" ht="142.19999999999999" customHeight="1" x14ac:dyDescent="0.3">
      <c r="A27" s="97">
        <v>23</v>
      </c>
      <c r="B27" s="796" t="s">
        <v>108</v>
      </c>
      <c r="C27" s="70" t="s">
        <v>109</v>
      </c>
      <c r="D27" s="201">
        <v>70985634</v>
      </c>
      <c r="E27" s="201">
        <v>102206457</v>
      </c>
      <c r="F27" s="202">
        <v>600092461</v>
      </c>
      <c r="G27" s="303" t="s">
        <v>544</v>
      </c>
      <c r="H27" s="71" t="s">
        <v>99</v>
      </c>
      <c r="I27" s="111" t="s">
        <v>100</v>
      </c>
      <c r="J27" s="111" t="s">
        <v>111</v>
      </c>
      <c r="K27" s="303" t="s">
        <v>545</v>
      </c>
      <c r="L27" s="176">
        <v>2135000</v>
      </c>
      <c r="M27" s="222">
        <f t="shared" si="1"/>
        <v>1814750</v>
      </c>
      <c r="N27" s="174">
        <v>2025</v>
      </c>
      <c r="O27" s="729">
        <v>2026</v>
      </c>
      <c r="P27" s="223"/>
      <c r="Q27" s="201" t="s">
        <v>74</v>
      </c>
      <c r="R27" s="201"/>
      <c r="S27" s="202" t="s">
        <v>74</v>
      </c>
      <c r="T27" s="59"/>
      <c r="U27" s="59" t="s">
        <v>74</v>
      </c>
      <c r="V27" s="59" t="s">
        <v>74</v>
      </c>
      <c r="W27" s="59"/>
      <c r="X27" s="59" t="s">
        <v>74</v>
      </c>
      <c r="Y27" s="69" t="s">
        <v>113</v>
      </c>
      <c r="Z27" s="365" t="s">
        <v>546</v>
      </c>
    </row>
    <row r="28" spans="1:26" s="302" customFormat="1" ht="142.19999999999999" customHeight="1" thickBot="1" x14ac:dyDescent="0.35">
      <c r="A28" s="113">
        <v>24</v>
      </c>
      <c r="B28" s="800" t="s">
        <v>108</v>
      </c>
      <c r="C28" s="74" t="s">
        <v>109</v>
      </c>
      <c r="D28" s="203">
        <v>70985634</v>
      </c>
      <c r="E28" s="203">
        <v>102206457</v>
      </c>
      <c r="F28" s="204">
        <v>600092461</v>
      </c>
      <c r="G28" s="732" t="s">
        <v>552</v>
      </c>
      <c r="H28" s="75" t="s">
        <v>99</v>
      </c>
      <c r="I28" s="112" t="s">
        <v>100</v>
      </c>
      <c r="J28" s="112" t="s">
        <v>111</v>
      </c>
      <c r="K28" s="732" t="s">
        <v>552</v>
      </c>
      <c r="L28" s="718">
        <v>400000</v>
      </c>
      <c r="M28" s="733">
        <f t="shared" si="1"/>
        <v>340000</v>
      </c>
      <c r="N28" s="720">
        <v>2026</v>
      </c>
      <c r="O28" s="721">
        <v>2029</v>
      </c>
      <c r="P28" s="501"/>
      <c r="Q28" s="203"/>
      <c r="R28" s="203"/>
      <c r="S28" s="204"/>
      <c r="T28" s="502"/>
      <c r="U28" s="502"/>
      <c r="V28" s="502"/>
      <c r="W28" s="502"/>
      <c r="X28" s="502"/>
      <c r="Y28" s="734" t="s">
        <v>113</v>
      </c>
      <c r="Z28" s="735" t="s">
        <v>69</v>
      </c>
    </row>
    <row r="29" spans="1:26" s="302" customFormat="1" ht="101.4" customHeight="1" x14ac:dyDescent="0.3">
      <c r="A29" s="89">
        <v>25</v>
      </c>
      <c r="B29" s="376" t="s">
        <v>115</v>
      </c>
      <c r="C29" s="319" t="s">
        <v>156</v>
      </c>
      <c r="D29" s="361">
        <v>75019485</v>
      </c>
      <c r="E29" s="361">
        <v>102206180</v>
      </c>
      <c r="F29" s="362">
        <v>650060954</v>
      </c>
      <c r="G29" s="226" t="s">
        <v>217</v>
      </c>
      <c r="H29" s="730" t="s">
        <v>66</v>
      </c>
      <c r="I29" s="227" t="s">
        <v>100</v>
      </c>
      <c r="J29" s="227" t="s">
        <v>100</v>
      </c>
      <c r="K29" s="226" t="s">
        <v>218</v>
      </c>
      <c r="L29" s="373">
        <v>32000000</v>
      </c>
      <c r="M29" s="348">
        <f t="shared" si="0"/>
        <v>27200000</v>
      </c>
      <c r="N29" s="358">
        <v>2025</v>
      </c>
      <c r="O29" s="731">
        <v>2027</v>
      </c>
      <c r="P29" s="360" t="s">
        <v>74</v>
      </c>
      <c r="Q29" s="361" t="s">
        <v>74</v>
      </c>
      <c r="R29" s="361" t="s">
        <v>74</v>
      </c>
      <c r="S29" s="362" t="s">
        <v>74</v>
      </c>
      <c r="T29" s="363"/>
      <c r="U29" s="363"/>
      <c r="V29" s="363"/>
      <c r="W29" s="363"/>
      <c r="X29" s="363" t="s">
        <v>74</v>
      </c>
      <c r="Y29" s="376" t="s">
        <v>79</v>
      </c>
      <c r="Z29" s="328" t="s">
        <v>370</v>
      </c>
    </row>
    <row r="30" spans="1:26" s="80" customFormat="1" ht="28.8" x14ac:dyDescent="0.3">
      <c r="A30" s="97">
        <v>26</v>
      </c>
      <c r="B30" s="796" t="s">
        <v>115</v>
      </c>
      <c r="C30" s="70" t="s">
        <v>156</v>
      </c>
      <c r="D30" s="201">
        <v>75019485</v>
      </c>
      <c r="E30" s="201">
        <v>102206180</v>
      </c>
      <c r="F30" s="202">
        <v>650060954</v>
      </c>
      <c r="G30" s="71" t="s">
        <v>219</v>
      </c>
      <c r="H30" s="230" t="s">
        <v>99</v>
      </c>
      <c r="I30" s="111" t="s">
        <v>100</v>
      </c>
      <c r="J30" s="111" t="s">
        <v>100</v>
      </c>
      <c r="K30" s="71" t="s">
        <v>220</v>
      </c>
      <c r="L30" s="176">
        <v>3000000</v>
      </c>
      <c r="M30" s="222">
        <f t="shared" si="0"/>
        <v>2550000</v>
      </c>
      <c r="N30" s="358">
        <v>2025</v>
      </c>
      <c r="O30" s="358">
        <v>2027</v>
      </c>
      <c r="P30" s="223"/>
      <c r="Q30" s="201" t="s">
        <v>74</v>
      </c>
      <c r="R30" s="201" t="s">
        <v>74</v>
      </c>
      <c r="S30" s="202" t="s">
        <v>74</v>
      </c>
      <c r="T30" s="59"/>
      <c r="U30" s="59"/>
      <c r="V30" s="59"/>
      <c r="W30" s="59"/>
      <c r="X30" s="59" t="s">
        <v>74</v>
      </c>
      <c r="Y30" s="369" t="s">
        <v>221</v>
      </c>
      <c r="Z30" s="72" t="s">
        <v>102</v>
      </c>
    </row>
    <row r="31" spans="1:26" s="80" customFormat="1" ht="86.4" x14ac:dyDescent="0.3">
      <c r="A31" s="97">
        <v>27</v>
      </c>
      <c r="B31" s="376" t="s">
        <v>115</v>
      </c>
      <c r="C31" s="70" t="s">
        <v>156</v>
      </c>
      <c r="D31" s="201">
        <v>75019485</v>
      </c>
      <c r="E31" s="201">
        <v>102206180</v>
      </c>
      <c r="F31" s="202">
        <v>650060954</v>
      </c>
      <c r="G31" s="71" t="s">
        <v>366</v>
      </c>
      <c r="H31" s="230" t="s">
        <v>99</v>
      </c>
      <c r="I31" s="111" t="s">
        <v>100</v>
      </c>
      <c r="J31" s="111" t="s">
        <v>100</v>
      </c>
      <c r="K31" s="71" t="s">
        <v>367</v>
      </c>
      <c r="L31" s="176">
        <v>1800000</v>
      </c>
      <c r="M31" s="222">
        <f t="shared" si="0"/>
        <v>1530000</v>
      </c>
      <c r="N31" s="174">
        <v>2025</v>
      </c>
      <c r="O31" s="174">
        <v>2027</v>
      </c>
      <c r="P31" s="223"/>
      <c r="Q31" s="201"/>
      <c r="R31" s="201"/>
      <c r="S31" s="202"/>
      <c r="T31" s="59"/>
      <c r="U31" s="59"/>
      <c r="V31" s="59"/>
      <c r="W31" s="59"/>
      <c r="X31" s="59"/>
      <c r="Y31" s="369"/>
      <c r="Z31" s="72" t="s">
        <v>370</v>
      </c>
    </row>
    <row r="32" spans="1:26" s="80" customFormat="1" ht="86.4" x14ac:dyDescent="0.3">
      <c r="A32" s="97">
        <v>28</v>
      </c>
      <c r="B32" s="796" t="s">
        <v>115</v>
      </c>
      <c r="C32" s="70" t="s">
        <v>156</v>
      </c>
      <c r="D32" s="201">
        <v>75019485</v>
      </c>
      <c r="E32" s="201">
        <v>102206180</v>
      </c>
      <c r="F32" s="202">
        <v>650060954</v>
      </c>
      <c r="G32" s="71" t="s">
        <v>365</v>
      </c>
      <c r="H32" s="230" t="s">
        <v>99</v>
      </c>
      <c r="I32" s="111" t="s">
        <v>100</v>
      </c>
      <c r="J32" s="111" t="s">
        <v>100</v>
      </c>
      <c r="K32" s="71" t="s">
        <v>368</v>
      </c>
      <c r="L32" s="176">
        <v>310000</v>
      </c>
      <c r="M32" s="222">
        <f t="shared" si="0"/>
        <v>263500</v>
      </c>
      <c r="N32" s="174">
        <v>2025</v>
      </c>
      <c r="O32" s="174">
        <v>2027</v>
      </c>
      <c r="P32" s="223"/>
      <c r="Q32" s="201"/>
      <c r="R32" s="201"/>
      <c r="S32" s="202"/>
      <c r="T32" s="59"/>
      <c r="U32" s="59"/>
      <c r="V32" s="59"/>
      <c r="W32" s="59"/>
      <c r="X32" s="59"/>
      <c r="Y32" s="369"/>
      <c r="Z32" s="72" t="s">
        <v>370</v>
      </c>
    </row>
    <row r="33" spans="1:26" s="80" customFormat="1" ht="87" thickBot="1" x14ac:dyDescent="0.35">
      <c r="A33" s="113">
        <v>29</v>
      </c>
      <c r="B33" s="797" t="s">
        <v>115</v>
      </c>
      <c r="C33" s="74" t="s">
        <v>156</v>
      </c>
      <c r="D33" s="203">
        <v>75019485</v>
      </c>
      <c r="E33" s="203">
        <v>102206180</v>
      </c>
      <c r="F33" s="204">
        <v>650060954</v>
      </c>
      <c r="G33" s="77" t="s">
        <v>364</v>
      </c>
      <c r="H33" s="377" t="s">
        <v>99</v>
      </c>
      <c r="I33" s="112" t="s">
        <v>100</v>
      </c>
      <c r="J33" s="112" t="s">
        <v>100</v>
      </c>
      <c r="K33" s="75" t="s">
        <v>369</v>
      </c>
      <c r="L33" s="345">
        <v>800000</v>
      </c>
      <c r="M33" s="347">
        <f t="shared" si="0"/>
        <v>680000</v>
      </c>
      <c r="N33" s="346">
        <v>2025</v>
      </c>
      <c r="O33" s="378">
        <v>2027</v>
      </c>
      <c r="P33" s="164"/>
      <c r="Q33" s="231"/>
      <c r="R33" s="231"/>
      <c r="S33" s="165"/>
      <c r="T33" s="83"/>
      <c r="U33" s="83"/>
      <c r="V33" s="83"/>
      <c r="W33" s="83"/>
      <c r="X33" s="83"/>
      <c r="Y33" s="379"/>
      <c r="Z33" s="240" t="s">
        <v>370</v>
      </c>
    </row>
    <row r="34" spans="1:26" s="279" customFormat="1" ht="57.6" x14ac:dyDescent="0.3">
      <c r="A34" s="89">
        <v>30</v>
      </c>
      <c r="B34" s="284" t="s">
        <v>116</v>
      </c>
      <c r="C34" s="256" t="s">
        <v>117</v>
      </c>
      <c r="D34" s="257">
        <v>75017075</v>
      </c>
      <c r="E34" s="257">
        <v>102190984</v>
      </c>
      <c r="F34" s="275">
        <v>600092348</v>
      </c>
      <c r="G34" s="806" t="s">
        <v>118</v>
      </c>
      <c r="H34" s="226" t="s">
        <v>66</v>
      </c>
      <c r="I34" s="227" t="s">
        <v>67</v>
      </c>
      <c r="J34" s="227" t="s">
        <v>119</v>
      </c>
      <c r="K34" s="806" t="s">
        <v>118</v>
      </c>
      <c r="L34" s="807">
        <v>3000000</v>
      </c>
      <c r="M34" s="808">
        <f>L34/100*85</f>
        <v>2550000</v>
      </c>
      <c r="N34" s="809">
        <v>2023</v>
      </c>
      <c r="O34" s="810">
        <v>2024</v>
      </c>
      <c r="P34" s="360"/>
      <c r="Q34" s="361" t="s">
        <v>74</v>
      </c>
      <c r="R34" s="361" t="s">
        <v>74</v>
      </c>
      <c r="S34" s="362" t="s">
        <v>74</v>
      </c>
      <c r="T34" s="363"/>
      <c r="U34" s="363"/>
      <c r="V34" s="363" t="s">
        <v>74</v>
      </c>
      <c r="W34" s="363" t="s">
        <v>74</v>
      </c>
      <c r="X34" s="363"/>
      <c r="Y34" s="228" t="s">
        <v>547</v>
      </c>
      <c r="Z34" s="364" t="s">
        <v>69</v>
      </c>
    </row>
    <row r="35" spans="1:26" s="279" customFormat="1" ht="57.6" x14ac:dyDescent="0.3">
      <c r="A35" s="97">
        <v>31</v>
      </c>
      <c r="B35" s="285" t="s">
        <v>116</v>
      </c>
      <c r="C35" s="122" t="s">
        <v>117</v>
      </c>
      <c r="D35" s="126">
        <v>75017075</v>
      </c>
      <c r="E35" s="126">
        <v>102190984</v>
      </c>
      <c r="F35" s="103">
        <v>600092348</v>
      </c>
      <c r="G35" s="123" t="s">
        <v>120</v>
      </c>
      <c r="H35" s="123" t="s">
        <v>66</v>
      </c>
      <c r="I35" s="124" t="s">
        <v>67</v>
      </c>
      <c r="J35" s="124" t="s">
        <v>119</v>
      </c>
      <c r="K35" s="123" t="s">
        <v>120</v>
      </c>
      <c r="L35" s="247">
        <v>1500000</v>
      </c>
      <c r="M35" s="100">
        <f>L35/100*85</f>
        <v>1275000</v>
      </c>
      <c r="N35" s="258">
        <v>2023</v>
      </c>
      <c r="O35" s="246">
        <v>2024</v>
      </c>
      <c r="P35" s="125" t="s">
        <v>74</v>
      </c>
      <c r="Q35" s="126"/>
      <c r="R35" s="126"/>
      <c r="S35" s="103" t="s">
        <v>74</v>
      </c>
      <c r="T35" s="97"/>
      <c r="U35" s="97"/>
      <c r="V35" s="97" t="s">
        <v>74</v>
      </c>
      <c r="W35" s="97"/>
      <c r="X35" s="97" t="s">
        <v>74</v>
      </c>
      <c r="Y35" s="121" t="s">
        <v>121</v>
      </c>
      <c r="Z35" s="127" t="s">
        <v>69</v>
      </c>
    </row>
    <row r="36" spans="1:26" s="279" customFormat="1" ht="57.6" x14ac:dyDescent="0.3">
      <c r="A36" s="97">
        <v>32</v>
      </c>
      <c r="B36" s="285" t="s">
        <v>116</v>
      </c>
      <c r="C36" s="122" t="s">
        <v>117</v>
      </c>
      <c r="D36" s="126">
        <v>75017075</v>
      </c>
      <c r="E36" s="126">
        <v>102190984</v>
      </c>
      <c r="F36" s="103">
        <v>600092348</v>
      </c>
      <c r="G36" s="123" t="s">
        <v>122</v>
      </c>
      <c r="H36" s="123" t="s">
        <v>66</v>
      </c>
      <c r="I36" s="124" t="s">
        <v>100</v>
      </c>
      <c r="J36" s="124" t="s">
        <v>119</v>
      </c>
      <c r="K36" s="123" t="s">
        <v>122</v>
      </c>
      <c r="L36" s="247">
        <v>1000000</v>
      </c>
      <c r="M36" s="100">
        <f>L36/100*85</f>
        <v>850000</v>
      </c>
      <c r="N36" s="258">
        <v>2023</v>
      </c>
      <c r="O36" s="246">
        <v>2025</v>
      </c>
      <c r="P36" s="125"/>
      <c r="Q36" s="126" t="s">
        <v>74</v>
      </c>
      <c r="R36" s="126" t="s">
        <v>74</v>
      </c>
      <c r="S36" s="103" t="s">
        <v>74</v>
      </c>
      <c r="T36" s="97"/>
      <c r="U36" s="97"/>
      <c r="V36" s="97" t="s">
        <v>74</v>
      </c>
      <c r="W36" s="97"/>
      <c r="X36" s="97" t="s">
        <v>74</v>
      </c>
      <c r="Y36" s="121" t="s">
        <v>123</v>
      </c>
      <c r="Z36" s="127" t="s">
        <v>69</v>
      </c>
    </row>
    <row r="37" spans="1:26" s="181" customFormat="1" ht="57.6" x14ac:dyDescent="0.3">
      <c r="A37" s="97">
        <v>33</v>
      </c>
      <c r="B37" s="285" t="s">
        <v>371</v>
      </c>
      <c r="C37" s="122" t="s">
        <v>65</v>
      </c>
      <c r="D37" s="196">
        <v>75017075</v>
      </c>
      <c r="E37" s="196">
        <v>102190984</v>
      </c>
      <c r="F37" s="105">
        <v>600092348</v>
      </c>
      <c r="G37" s="71" t="s">
        <v>521</v>
      </c>
      <c r="H37" s="71" t="s">
        <v>22</v>
      </c>
      <c r="I37" s="71" t="s">
        <v>100</v>
      </c>
      <c r="J37" s="71" t="s">
        <v>68</v>
      </c>
      <c r="K37" s="71" t="s">
        <v>523</v>
      </c>
      <c r="L37" s="449">
        <v>3000000</v>
      </c>
      <c r="M37" s="682">
        <f t="shared" ref="M37:M40" si="2">L37/100*85</f>
        <v>2550000</v>
      </c>
      <c r="N37" s="447">
        <v>2026</v>
      </c>
      <c r="O37" s="448">
        <v>2027</v>
      </c>
      <c r="P37" s="586"/>
      <c r="Q37" s="440" t="s">
        <v>74</v>
      </c>
      <c r="R37" s="440" t="s">
        <v>74</v>
      </c>
      <c r="S37" s="484" t="s">
        <v>74</v>
      </c>
      <c r="T37" s="488"/>
      <c r="U37" s="488"/>
      <c r="V37" s="488"/>
      <c r="W37" s="488"/>
      <c r="X37" s="488"/>
      <c r="Y37" s="69" t="s">
        <v>372</v>
      </c>
      <c r="Z37" s="280"/>
    </row>
    <row r="38" spans="1:26" s="181" customFormat="1" ht="57.6" x14ac:dyDescent="0.3">
      <c r="A38" s="97">
        <v>34</v>
      </c>
      <c r="B38" s="285" t="s">
        <v>371</v>
      </c>
      <c r="C38" s="122" t="s">
        <v>65</v>
      </c>
      <c r="D38" s="196">
        <v>75017075</v>
      </c>
      <c r="E38" s="196">
        <v>102190984</v>
      </c>
      <c r="F38" s="105">
        <v>600092348</v>
      </c>
      <c r="G38" s="71" t="s">
        <v>522</v>
      </c>
      <c r="H38" s="71" t="s">
        <v>22</v>
      </c>
      <c r="I38" s="71" t="s">
        <v>100</v>
      </c>
      <c r="J38" s="71" t="s">
        <v>68</v>
      </c>
      <c r="K38" s="71" t="s">
        <v>524</v>
      </c>
      <c r="L38" s="449">
        <v>4500000</v>
      </c>
      <c r="M38" s="682">
        <f t="shared" si="2"/>
        <v>3825000</v>
      </c>
      <c r="N38" s="447">
        <v>2025</v>
      </c>
      <c r="O38" s="448">
        <v>2026</v>
      </c>
      <c r="P38" s="586" t="s">
        <v>74</v>
      </c>
      <c r="Q38" s="440"/>
      <c r="R38" s="440"/>
      <c r="S38" s="484" t="s">
        <v>74</v>
      </c>
      <c r="T38" s="488"/>
      <c r="U38" s="488"/>
      <c r="V38" s="488"/>
      <c r="W38" s="488" t="s">
        <v>74</v>
      </c>
      <c r="X38" s="488" t="s">
        <v>74</v>
      </c>
      <c r="Y38" s="69" t="s">
        <v>372</v>
      </c>
      <c r="Z38" s="280"/>
    </row>
    <row r="39" spans="1:26" s="182" customFormat="1" ht="57.6" x14ac:dyDescent="0.3">
      <c r="A39" s="97">
        <v>35</v>
      </c>
      <c r="B39" s="284" t="s">
        <v>116</v>
      </c>
      <c r="C39" s="256" t="s">
        <v>65</v>
      </c>
      <c r="D39" s="282">
        <v>75017075</v>
      </c>
      <c r="E39" s="282">
        <v>102190984</v>
      </c>
      <c r="F39" s="295">
        <v>600092348</v>
      </c>
      <c r="G39" s="806" t="s">
        <v>373</v>
      </c>
      <c r="H39" s="226" t="s">
        <v>22</v>
      </c>
      <c r="I39" s="226" t="s">
        <v>100</v>
      </c>
      <c r="J39" s="226" t="s">
        <v>68</v>
      </c>
      <c r="K39" s="806" t="s">
        <v>374</v>
      </c>
      <c r="L39" s="817">
        <v>400000</v>
      </c>
      <c r="M39" s="818">
        <f t="shared" si="2"/>
        <v>340000</v>
      </c>
      <c r="N39" s="819">
        <v>2024</v>
      </c>
      <c r="O39" s="820">
        <v>2025</v>
      </c>
      <c r="P39" s="821"/>
      <c r="Q39" s="320"/>
      <c r="R39" s="320"/>
      <c r="S39" s="822"/>
      <c r="T39" s="823"/>
      <c r="U39" s="823"/>
      <c r="V39" s="823"/>
      <c r="W39" s="823"/>
      <c r="X39" s="823"/>
      <c r="Y39" s="228" t="s">
        <v>547</v>
      </c>
      <c r="Z39" s="424"/>
    </row>
    <row r="40" spans="1:26" s="182" customFormat="1" ht="58.2" thickBot="1" x14ac:dyDescent="0.35">
      <c r="A40" s="113">
        <v>36</v>
      </c>
      <c r="B40" s="305" t="s">
        <v>371</v>
      </c>
      <c r="C40" s="192" t="s">
        <v>65</v>
      </c>
      <c r="D40" s="207" t="s">
        <v>564</v>
      </c>
      <c r="E40" s="207">
        <v>102190984</v>
      </c>
      <c r="F40" s="205">
        <v>600092348</v>
      </c>
      <c r="G40" s="811" t="s">
        <v>566</v>
      </c>
      <c r="H40" s="75" t="s">
        <v>66</v>
      </c>
      <c r="I40" s="75" t="s">
        <v>100</v>
      </c>
      <c r="J40" s="75" t="s">
        <v>68</v>
      </c>
      <c r="K40" s="812" t="s">
        <v>565</v>
      </c>
      <c r="L40" s="813">
        <v>3500000</v>
      </c>
      <c r="M40" s="814">
        <f t="shared" si="2"/>
        <v>2975000</v>
      </c>
      <c r="N40" s="815">
        <v>2027</v>
      </c>
      <c r="O40" s="816">
        <v>2029</v>
      </c>
      <c r="P40" s="665"/>
      <c r="Q40" s="658"/>
      <c r="R40" s="658"/>
      <c r="S40" s="666"/>
      <c r="T40" s="659"/>
      <c r="U40" s="659"/>
      <c r="V40" s="824" t="s">
        <v>74</v>
      </c>
      <c r="W40" s="659"/>
      <c r="X40" s="659"/>
      <c r="Y40" s="73"/>
      <c r="Z40" s="281"/>
    </row>
    <row r="41" spans="1:26" s="279" customFormat="1" ht="86.4" x14ac:dyDescent="0.3">
      <c r="A41" s="89">
        <v>37</v>
      </c>
      <c r="B41" s="826" t="s">
        <v>70</v>
      </c>
      <c r="C41" s="232" t="s">
        <v>71</v>
      </c>
      <c r="D41" s="289">
        <v>70981868</v>
      </c>
      <c r="E41" s="289">
        <v>102190828</v>
      </c>
      <c r="F41" s="275">
        <v>650062728</v>
      </c>
      <c r="G41" s="233" t="s">
        <v>124</v>
      </c>
      <c r="H41" s="115" t="s">
        <v>66</v>
      </c>
      <c r="I41" s="233" t="s">
        <v>67</v>
      </c>
      <c r="J41" s="233" t="s">
        <v>73</v>
      </c>
      <c r="K41" s="233" t="s">
        <v>125</v>
      </c>
      <c r="L41" s="234">
        <v>1750000</v>
      </c>
      <c r="M41" s="255">
        <f t="shared" ref="M41:M43" si="3">L41/100*85</f>
        <v>1487500</v>
      </c>
      <c r="N41" s="235">
        <v>2023</v>
      </c>
      <c r="O41" s="236">
        <v>2025</v>
      </c>
      <c r="P41" s="259"/>
      <c r="Q41" s="260"/>
      <c r="R41" s="260"/>
      <c r="S41" s="261"/>
      <c r="T41" s="262" t="s">
        <v>74</v>
      </c>
      <c r="U41" s="262"/>
      <c r="V41" s="262"/>
      <c r="W41" s="262"/>
      <c r="X41" s="262"/>
      <c r="Y41" s="263"/>
      <c r="Z41" s="264"/>
    </row>
    <row r="42" spans="1:26" s="279" customFormat="1" ht="57.6" x14ac:dyDescent="0.3">
      <c r="A42" s="97">
        <v>38</v>
      </c>
      <c r="B42" s="794" t="s">
        <v>180</v>
      </c>
      <c r="C42" s="51" t="s">
        <v>71</v>
      </c>
      <c r="D42" s="290">
        <v>70981868</v>
      </c>
      <c r="E42" s="290">
        <v>102190828</v>
      </c>
      <c r="F42" s="103">
        <v>650062728</v>
      </c>
      <c r="G42" s="43" t="s">
        <v>126</v>
      </c>
      <c r="H42" s="123" t="s">
        <v>66</v>
      </c>
      <c r="I42" s="43" t="s">
        <v>67</v>
      </c>
      <c r="J42" s="43" t="s">
        <v>127</v>
      </c>
      <c r="K42" s="43" t="s">
        <v>128</v>
      </c>
      <c r="L42" s="44">
        <v>1000000</v>
      </c>
      <c r="M42" s="100">
        <f t="shared" si="3"/>
        <v>850000</v>
      </c>
      <c r="N42" s="52">
        <v>2022</v>
      </c>
      <c r="O42" s="53">
        <v>2023</v>
      </c>
      <c r="P42" s="107"/>
      <c r="Q42" s="265" t="s">
        <v>74</v>
      </c>
      <c r="R42" s="265"/>
      <c r="S42" s="108"/>
      <c r="T42" s="109"/>
      <c r="U42" s="109"/>
      <c r="V42" s="109"/>
      <c r="W42" s="109"/>
      <c r="X42" s="109"/>
      <c r="Y42" s="250"/>
      <c r="Z42" s="266"/>
    </row>
    <row r="43" spans="1:26" s="279" customFormat="1" ht="58.2" thickBot="1" x14ac:dyDescent="0.35">
      <c r="A43" s="113">
        <v>39</v>
      </c>
      <c r="B43" s="795" t="s">
        <v>180</v>
      </c>
      <c r="C43" s="54" t="s">
        <v>71</v>
      </c>
      <c r="D43" s="291">
        <v>70981868</v>
      </c>
      <c r="E43" s="291">
        <v>102190828</v>
      </c>
      <c r="F43" s="132">
        <v>650062728</v>
      </c>
      <c r="G43" s="55" t="s">
        <v>129</v>
      </c>
      <c r="H43" s="128" t="s">
        <v>66</v>
      </c>
      <c r="I43" s="55" t="s">
        <v>67</v>
      </c>
      <c r="J43" s="55" t="s">
        <v>73</v>
      </c>
      <c r="K43" s="55" t="s">
        <v>130</v>
      </c>
      <c r="L43" s="56">
        <v>400000</v>
      </c>
      <c r="M43" s="106">
        <f t="shared" si="3"/>
        <v>340000</v>
      </c>
      <c r="N43" s="267"/>
      <c r="O43" s="129"/>
      <c r="P43" s="130" t="s">
        <v>74</v>
      </c>
      <c r="Q43" s="131" t="s">
        <v>74</v>
      </c>
      <c r="R43" s="131" t="s">
        <v>74</v>
      </c>
      <c r="S43" s="132" t="s">
        <v>74</v>
      </c>
      <c r="T43" s="113" t="s">
        <v>74</v>
      </c>
      <c r="U43" s="113"/>
      <c r="V43" s="113"/>
      <c r="W43" s="113"/>
      <c r="X43" s="113"/>
      <c r="Y43" s="135"/>
      <c r="Z43" s="134"/>
    </row>
    <row r="44" spans="1:26" s="80" customFormat="1" ht="345.6" customHeight="1" thickBot="1" x14ac:dyDescent="0.35">
      <c r="A44" s="84">
        <v>40</v>
      </c>
      <c r="B44" s="798" t="s">
        <v>171</v>
      </c>
      <c r="C44" s="79" t="s">
        <v>172</v>
      </c>
      <c r="D44" s="198">
        <v>70998442</v>
      </c>
      <c r="E44" s="198">
        <v>102190739</v>
      </c>
      <c r="F44" s="171">
        <v>650061527</v>
      </c>
      <c r="G44" s="166" t="s">
        <v>177</v>
      </c>
      <c r="H44" s="166" t="s">
        <v>66</v>
      </c>
      <c r="I44" s="167" t="s">
        <v>100</v>
      </c>
      <c r="J44" s="167" t="s">
        <v>174</v>
      </c>
      <c r="K44" s="166" t="s">
        <v>178</v>
      </c>
      <c r="L44" s="168">
        <v>90000000</v>
      </c>
      <c r="M44" s="306">
        <f>L44/100*85</f>
        <v>76500000</v>
      </c>
      <c r="N44" s="169">
        <v>44197</v>
      </c>
      <c r="O44" s="170">
        <v>46752</v>
      </c>
      <c r="P44" s="237" t="s">
        <v>74</v>
      </c>
      <c r="Q44" s="198" t="s">
        <v>74</v>
      </c>
      <c r="R44" s="198" t="s">
        <v>74</v>
      </c>
      <c r="S44" s="171" t="s">
        <v>74</v>
      </c>
      <c r="T44" s="238" t="s">
        <v>74</v>
      </c>
      <c r="U44" s="238" t="s">
        <v>74</v>
      </c>
      <c r="V44" s="238" t="s">
        <v>74</v>
      </c>
      <c r="W44" s="238" t="s">
        <v>74</v>
      </c>
      <c r="X44" s="238" t="s">
        <v>74</v>
      </c>
      <c r="Y44" s="78" t="s">
        <v>175</v>
      </c>
      <c r="Z44" s="239" t="s">
        <v>179</v>
      </c>
    </row>
    <row r="45" spans="1:26" s="80" customFormat="1" ht="43.2" x14ac:dyDescent="0.3">
      <c r="A45" s="89">
        <v>41</v>
      </c>
      <c r="B45" s="791" t="s">
        <v>249</v>
      </c>
      <c r="C45" s="138" t="s">
        <v>250</v>
      </c>
      <c r="D45" s="118">
        <v>71001379</v>
      </c>
      <c r="E45" s="118">
        <v>102206384</v>
      </c>
      <c r="F45" s="141">
        <v>600092445</v>
      </c>
      <c r="G45" s="116" t="s">
        <v>485</v>
      </c>
      <c r="H45" s="248" t="s">
        <v>66</v>
      </c>
      <c r="I45" s="139" t="s">
        <v>100</v>
      </c>
      <c r="J45" s="139" t="s">
        <v>184</v>
      </c>
      <c r="K45" s="116" t="s">
        <v>268</v>
      </c>
      <c r="L45" s="140">
        <v>4000000</v>
      </c>
      <c r="M45" s="92">
        <f t="shared" ref="M45:M46" si="4">L45/100*85</f>
        <v>3400000</v>
      </c>
      <c r="N45" s="268">
        <v>2024</v>
      </c>
      <c r="O45" s="269">
        <v>2025</v>
      </c>
      <c r="P45" s="117"/>
      <c r="Q45" s="118"/>
      <c r="R45" s="118"/>
      <c r="S45" s="141"/>
      <c r="T45" s="89"/>
      <c r="U45" s="89"/>
      <c r="V45" s="89" t="s">
        <v>269</v>
      </c>
      <c r="W45" s="89"/>
      <c r="X45" s="89" t="s">
        <v>74</v>
      </c>
      <c r="Y45" s="64" t="s">
        <v>270</v>
      </c>
      <c r="Z45" s="67" t="s">
        <v>69</v>
      </c>
    </row>
    <row r="46" spans="1:26" s="80" customFormat="1" ht="72" x14ac:dyDescent="0.3">
      <c r="A46" s="97">
        <v>42</v>
      </c>
      <c r="B46" s="285" t="s">
        <v>249</v>
      </c>
      <c r="C46" s="122" t="s">
        <v>250</v>
      </c>
      <c r="D46" s="126">
        <v>71001379</v>
      </c>
      <c r="E46" s="126">
        <v>102206384</v>
      </c>
      <c r="F46" s="103">
        <v>600092445</v>
      </c>
      <c r="G46" s="123" t="s">
        <v>271</v>
      </c>
      <c r="H46" s="270" t="s">
        <v>66</v>
      </c>
      <c r="I46" s="124" t="s">
        <v>100</v>
      </c>
      <c r="J46" s="124" t="s">
        <v>184</v>
      </c>
      <c r="K46" s="123" t="s">
        <v>272</v>
      </c>
      <c r="L46" s="247">
        <v>19000000</v>
      </c>
      <c r="M46" s="100">
        <f t="shared" si="4"/>
        <v>16150000</v>
      </c>
      <c r="N46" s="271">
        <v>2024</v>
      </c>
      <c r="O46" s="272">
        <v>2025</v>
      </c>
      <c r="P46" s="125" t="s">
        <v>269</v>
      </c>
      <c r="Q46" s="126" t="s">
        <v>269</v>
      </c>
      <c r="R46" s="126" t="s">
        <v>269</v>
      </c>
      <c r="S46" s="103" t="s">
        <v>269</v>
      </c>
      <c r="T46" s="97"/>
      <c r="U46" s="97"/>
      <c r="V46" s="97"/>
      <c r="W46" s="97"/>
      <c r="X46" s="97" t="s">
        <v>74</v>
      </c>
      <c r="Y46" s="69" t="s">
        <v>270</v>
      </c>
      <c r="Z46" s="72" t="s">
        <v>69</v>
      </c>
    </row>
    <row r="47" spans="1:26" s="137" customFormat="1" ht="144.6" thickBot="1" x14ac:dyDescent="0.35">
      <c r="A47" s="113">
        <v>43</v>
      </c>
      <c r="B47" s="800" t="s">
        <v>249</v>
      </c>
      <c r="C47" s="74" t="s">
        <v>250</v>
      </c>
      <c r="D47" s="203">
        <v>71001379</v>
      </c>
      <c r="E47" s="203">
        <v>102206384</v>
      </c>
      <c r="F47" s="204">
        <v>600092445</v>
      </c>
      <c r="G47" s="304" t="s">
        <v>251</v>
      </c>
      <c r="H47" s="77" t="s">
        <v>66</v>
      </c>
      <c r="I47" s="229" t="s">
        <v>100</v>
      </c>
      <c r="J47" s="229" t="s">
        <v>184</v>
      </c>
      <c r="K47" s="189" t="s">
        <v>273</v>
      </c>
      <c r="L47" s="307">
        <v>33000000</v>
      </c>
      <c r="M47" s="308">
        <f>L47/100*85</f>
        <v>28050000</v>
      </c>
      <c r="N47" s="273">
        <v>2024</v>
      </c>
      <c r="O47" s="274">
        <v>2025</v>
      </c>
      <c r="P47" s="164"/>
      <c r="Q47" s="231"/>
      <c r="R47" s="231"/>
      <c r="S47" s="165"/>
      <c r="T47" s="83"/>
      <c r="U47" s="83" t="s">
        <v>74</v>
      </c>
      <c r="V47" s="83"/>
      <c r="W47" s="83" t="s">
        <v>74</v>
      </c>
      <c r="X47" s="83" t="s">
        <v>74</v>
      </c>
      <c r="Y47" s="76" t="s">
        <v>252</v>
      </c>
      <c r="Z47" s="240" t="s">
        <v>253</v>
      </c>
    </row>
    <row r="48" spans="1:26" s="279" customFormat="1" ht="43.2" x14ac:dyDescent="0.3">
      <c r="A48" s="89">
        <v>44</v>
      </c>
      <c r="B48" s="285" t="s">
        <v>375</v>
      </c>
      <c r="C48" s="122" t="s">
        <v>376</v>
      </c>
      <c r="D48" s="196">
        <v>70188475</v>
      </c>
      <c r="E48" s="292">
        <v>102190879</v>
      </c>
      <c r="F48" s="105">
        <v>600092275</v>
      </c>
      <c r="G48" s="123" t="s">
        <v>377</v>
      </c>
      <c r="H48" s="123" t="s">
        <v>66</v>
      </c>
      <c r="I48" s="123" t="s">
        <v>100</v>
      </c>
      <c r="J48" s="123" t="s">
        <v>378</v>
      </c>
      <c r="K48" s="123" t="s">
        <v>379</v>
      </c>
      <c r="L48" s="758">
        <v>4000000</v>
      </c>
      <c r="M48" s="759">
        <f t="shared" ref="M48:M56" si="5">L48/100*85</f>
        <v>3400000</v>
      </c>
      <c r="N48" s="760">
        <v>2026</v>
      </c>
      <c r="O48" s="761">
        <v>2027</v>
      </c>
      <c r="P48" s="210" t="s">
        <v>74</v>
      </c>
      <c r="Q48" s="196" t="s">
        <v>74</v>
      </c>
      <c r="R48" s="196" t="s">
        <v>74</v>
      </c>
      <c r="S48" s="105"/>
      <c r="T48" s="104"/>
      <c r="U48" s="104"/>
      <c r="V48" s="97" t="s">
        <v>74</v>
      </c>
      <c r="W48" s="767" t="s">
        <v>74</v>
      </c>
      <c r="X48" s="97" t="s">
        <v>74</v>
      </c>
      <c r="Y48" s="768" t="s">
        <v>311</v>
      </c>
      <c r="Z48" s="127" t="s">
        <v>69</v>
      </c>
    </row>
    <row r="49" spans="1:26" s="279" customFormat="1" ht="43.2" x14ac:dyDescent="0.3">
      <c r="A49" s="97">
        <v>45</v>
      </c>
      <c r="B49" s="285" t="s">
        <v>375</v>
      </c>
      <c r="C49" s="122" t="s">
        <v>376</v>
      </c>
      <c r="D49" s="196">
        <v>70188475</v>
      </c>
      <c r="E49" s="293">
        <v>102190879</v>
      </c>
      <c r="F49" s="105">
        <v>600092275</v>
      </c>
      <c r="G49" s="123" t="s">
        <v>380</v>
      </c>
      <c r="H49" s="123" t="s">
        <v>66</v>
      </c>
      <c r="I49" s="123" t="s">
        <v>100</v>
      </c>
      <c r="J49" s="123" t="s">
        <v>378</v>
      </c>
      <c r="K49" s="124" t="s">
        <v>381</v>
      </c>
      <c r="L49" s="705">
        <v>1000000</v>
      </c>
      <c r="M49" s="762">
        <f t="shared" si="5"/>
        <v>850000</v>
      </c>
      <c r="N49" s="763">
        <v>2026</v>
      </c>
      <c r="O49" s="706">
        <v>2027</v>
      </c>
      <c r="P49" s="125"/>
      <c r="Q49" s="126"/>
      <c r="R49" s="126"/>
      <c r="S49" s="103"/>
      <c r="T49" s="97"/>
      <c r="U49" s="97"/>
      <c r="V49" s="97" t="s">
        <v>74</v>
      </c>
      <c r="W49" s="767" t="s">
        <v>74</v>
      </c>
      <c r="X49" s="97"/>
      <c r="Y49" s="384" t="s">
        <v>113</v>
      </c>
      <c r="Z49" s="127" t="s">
        <v>69</v>
      </c>
    </row>
    <row r="50" spans="1:26" s="279" customFormat="1" ht="43.2" x14ac:dyDescent="0.3">
      <c r="A50" s="97">
        <v>46</v>
      </c>
      <c r="B50" s="285" t="s">
        <v>375</v>
      </c>
      <c r="C50" s="122" t="s">
        <v>376</v>
      </c>
      <c r="D50" s="196">
        <v>70188475</v>
      </c>
      <c r="E50" s="293">
        <v>102190879</v>
      </c>
      <c r="F50" s="105">
        <v>600092275</v>
      </c>
      <c r="G50" s="123" t="s">
        <v>110</v>
      </c>
      <c r="H50" s="123" t="s">
        <v>66</v>
      </c>
      <c r="I50" s="123" t="s">
        <v>100</v>
      </c>
      <c r="J50" s="123" t="s">
        <v>378</v>
      </c>
      <c r="K50" s="123" t="s">
        <v>382</v>
      </c>
      <c r="L50" s="705">
        <v>7000000</v>
      </c>
      <c r="M50" s="762">
        <f t="shared" si="5"/>
        <v>5950000</v>
      </c>
      <c r="N50" s="763">
        <v>2026</v>
      </c>
      <c r="O50" s="706">
        <v>2027</v>
      </c>
      <c r="P50" s="764" t="s">
        <v>74</v>
      </c>
      <c r="Q50" s="765" t="s">
        <v>74</v>
      </c>
      <c r="R50" s="765" t="s">
        <v>74</v>
      </c>
      <c r="S50" s="766" t="s">
        <v>74</v>
      </c>
      <c r="T50" s="97"/>
      <c r="U50" s="97" t="s">
        <v>74</v>
      </c>
      <c r="V50" s="97"/>
      <c r="W50" s="97" t="s">
        <v>74</v>
      </c>
      <c r="X50" s="97"/>
      <c r="Y50" s="768" t="s">
        <v>311</v>
      </c>
      <c r="Z50" s="127" t="s">
        <v>69</v>
      </c>
    </row>
    <row r="51" spans="1:26" s="279" customFormat="1" ht="43.2" x14ac:dyDescent="0.3">
      <c r="A51" s="97">
        <v>47</v>
      </c>
      <c r="B51" s="285" t="s">
        <v>375</v>
      </c>
      <c r="C51" s="122" t="s">
        <v>376</v>
      </c>
      <c r="D51" s="196">
        <v>70188475</v>
      </c>
      <c r="E51" s="293">
        <v>102190879</v>
      </c>
      <c r="F51" s="105">
        <v>600092275</v>
      </c>
      <c r="G51" s="123" t="s">
        <v>188</v>
      </c>
      <c r="H51" s="123" t="s">
        <v>66</v>
      </c>
      <c r="I51" s="123" t="s">
        <v>100</v>
      </c>
      <c r="J51" s="123" t="s">
        <v>378</v>
      </c>
      <c r="K51" s="124" t="s">
        <v>383</v>
      </c>
      <c r="L51" s="247">
        <v>7000000</v>
      </c>
      <c r="M51" s="385">
        <f t="shared" si="5"/>
        <v>5950000</v>
      </c>
      <c r="N51" s="258">
        <v>2026</v>
      </c>
      <c r="O51" s="246">
        <v>2027</v>
      </c>
      <c r="P51" s="125"/>
      <c r="Q51" s="126"/>
      <c r="R51" s="126"/>
      <c r="S51" s="103"/>
      <c r="T51" s="97"/>
      <c r="U51" s="97" t="s">
        <v>74</v>
      </c>
      <c r="V51" s="97" t="s">
        <v>74</v>
      </c>
      <c r="W51" s="97" t="s">
        <v>74</v>
      </c>
      <c r="X51" s="97" t="s">
        <v>74</v>
      </c>
      <c r="Y51" s="768" t="s">
        <v>311</v>
      </c>
      <c r="Z51" s="127" t="s">
        <v>69</v>
      </c>
    </row>
    <row r="52" spans="1:26" s="279" customFormat="1" ht="43.2" x14ac:dyDescent="0.3">
      <c r="A52" s="97">
        <v>48</v>
      </c>
      <c r="B52" s="285" t="s">
        <v>375</v>
      </c>
      <c r="C52" s="122" t="s">
        <v>376</v>
      </c>
      <c r="D52" s="196">
        <v>70188475</v>
      </c>
      <c r="E52" s="293">
        <v>102190879</v>
      </c>
      <c r="F52" s="105">
        <v>600092275</v>
      </c>
      <c r="G52" s="123" t="s">
        <v>384</v>
      </c>
      <c r="H52" s="123" t="s">
        <v>66</v>
      </c>
      <c r="I52" s="123" t="s">
        <v>100</v>
      </c>
      <c r="J52" s="123" t="s">
        <v>378</v>
      </c>
      <c r="K52" s="124" t="s">
        <v>384</v>
      </c>
      <c r="L52" s="247">
        <v>2000000</v>
      </c>
      <c r="M52" s="385">
        <f t="shared" si="5"/>
        <v>1700000</v>
      </c>
      <c r="N52" s="763">
        <v>2026</v>
      </c>
      <c r="O52" s="706">
        <v>2027</v>
      </c>
      <c r="P52" s="125"/>
      <c r="Q52" s="126"/>
      <c r="R52" s="126"/>
      <c r="S52" s="103"/>
      <c r="T52" s="97"/>
      <c r="U52" s="97"/>
      <c r="V52" s="97" t="s">
        <v>74</v>
      </c>
      <c r="W52" s="97" t="s">
        <v>74</v>
      </c>
      <c r="X52" s="97"/>
      <c r="Y52" s="384" t="s">
        <v>113</v>
      </c>
      <c r="Z52" s="127" t="s">
        <v>69</v>
      </c>
    </row>
    <row r="53" spans="1:26" s="279" customFormat="1" ht="43.2" x14ac:dyDescent="0.3">
      <c r="A53" s="97">
        <v>49</v>
      </c>
      <c r="B53" s="285" t="s">
        <v>375</v>
      </c>
      <c r="C53" s="122" t="s">
        <v>376</v>
      </c>
      <c r="D53" s="196">
        <v>70188475</v>
      </c>
      <c r="E53" s="293">
        <v>102190879</v>
      </c>
      <c r="F53" s="105">
        <v>600092275</v>
      </c>
      <c r="G53" s="123" t="s">
        <v>385</v>
      </c>
      <c r="H53" s="123" t="s">
        <v>66</v>
      </c>
      <c r="I53" s="123" t="s">
        <v>100</v>
      </c>
      <c r="J53" s="123" t="s">
        <v>378</v>
      </c>
      <c r="K53" s="124" t="s">
        <v>385</v>
      </c>
      <c r="L53" s="247">
        <v>350000</v>
      </c>
      <c r="M53" s="385">
        <f t="shared" si="5"/>
        <v>297500</v>
      </c>
      <c r="N53" s="763">
        <v>2026</v>
      </c>
      <c r="O53" s="706">
        <v>2027</v>
      </c>
      <c r="P53" s="125"/>
      <c r="Q53" s="126"/>
      <c r="R53" s="126"/>
      <c r="S53" s="103"/>
      <c r="T53" s="97"/>
      <c r="U53" s="97"/>
      <c r="V53" s="97" t="s">
        <v>74</v>
      </c>
      <c r="W53" s="97"/>
      <c r="X53" s="97" t="s">
        <v>74</v>
      </c>
      <c r="Y53" s="384" t="s">
        <v>113</v>
      </c>
      <c r="Z53" s="127" t="s">
        <v>69</v>
      </c>
    </row>
    <row r="54" spans="1:26" s="279" customFormat="1" ht="43.2" x14ac:dyDescent="0.3">
      <c r="A54" s="97">
        <v>50</v>
      </c>
      <c r="B54" s="284" t="s">
        <v>375</v>
      </c>
      <c r="C54" s="256" t="s">
        <v>376</v>
      </c>
      <c r="D54" s="282">
        <v>70188475</v>
      </c>
      <c r="E54" s="294">
        <v>102190879</v>
      </c>
      <c r="F54" s="295">
        <v>600092275</v>
      </c>
      <c r="G54" s="253" t="s">
        <v>386</v>
      </c>
      <c r="H54" s="115" t="s">
        <v>66</v>
      </c>
      <c r="I54" s="115" t="s">
        <v>100</v>
      </c>
      <c r="J54" s="115" t="s">
        <v>378</v>
      </c>
      <c r="K54" s="386" t="s">
        <v>387</v>
      </c>
      <c r="L54" s="355">
        <v>1000000</v>
      </c>
      <c r="M54" s="385">
        <f t="shared" si="5"/>
        <v>850000</v>
      </c>
      <c r="N54" s="387">
        <v>2024</v>
      </c>
      <c r="O54" s="388">
        <v>2026</v>
      </c>
      <c r="P54" s="356"/>
      <c r="Q54" s="257"/>
      <c r="R54" s="257"/>
      <c r="S54" s="275"/>
      <c r="T54" s="136"/>
      <c r="U54" s="136" t="s">
        <v>74</v>
      </c>
      <c r="V54" s="136" t="s">
        <v>74</v>
      </c>
      <c r="W54" s="136" t="s">
        <v>74</v>
      </c>
      <c r="X54" s="136"/>
      <c r="Y54" s="389" t="s">
        <v>113</v>
      </c>
      <c r="Z54" s="357" t="s">
        <v>69</v>
      </c>
    </row>
    <row r="55" spans="1:26" s="279" customFormat="1" ht="43.2" x14ac:dyDescent="0.3">
      <c r="A55" s="97">
        <v>51</v>
      </c>
      <c r="B55" s="285" t="s">
        <v>375</v>
      </c>
      <c r="C55" s="122" t="s">
        <v>376</v>
      </c>
      <c r="D55" s="196">
        <v>70188475</v>
      </c>
      <c r="E55" s="293">
        <v>102190879</v>
      </c>
      <c r="F55" s="105">
        <v>600092275</v>
      </c>
      <c r="G55" s="124" t="s">
        <v>388</v>
      </c>
      <c r="H55" s="123" t="s">
        <v>66</v>
      </c>
      <c r="I55" s="123" t="s">
        <v>100</v>
      </c>
      <c r="J55" s="123" t="s">
        <v>378</v>
      </c>
      <c r="K55" s="390" t="s">
        <v>389</v>
      </c>
      <c r="L55" s="705">
        <v>15000000</v>
      </c>
      <c r="M55" s="762">
        <f t="shared" si="5"/>
        <v>12750000</v>
      </c>
      <c r="N55" s="763">
        <v>2026</v>
      </c>
      <c r="O55" s="706">
        <v>2027</v>
      </c>
      <c r="P55" s="125"/>
      <c r="Q55" s="126"/>
      <c r="R55" s="126"/>
      <c r="S55" s="103"/>
      <c r="T55" s="97"/>
      <c r="U55" s="97"/>
      <c r="V55" s="97" t="s">
        <v>74</v>
      </c>
      <c r="W55" s="97" t="s">
        <v>74</v>
      </c>
      <c r="X55" s="97"/>
      <c r="Y55" s="769" t="s">
        <v>311</v>
      </c>
      <c r="Z55" s="357" t="s">
        <v>69</v>
      </c>
    </row>
    <row r="56" spans="1:26" s="279" customFormat="1" ht="43.2" x14ac:dyDescent="0.3">
      <c r="A56" s="97">
        <v>52</v>
      </c>
      <c r="B56" s="285" t="s">
        <v>375</v>
      </c>
      <c r="C56" s="122" t="s">
        <v>376</v>
      </c>
      <c r="D56" s="196">
        <v>70188475</v>
      </c>
      <c r="E56" s="293">
        <v>102190879</v>
      </c>
      <c r="F56" s="105">
        <v>600092275</v>
      </c>
      <c r="G56" s="124" t="s">
        <v>390</v>
      </c>
      <c r="H56" s="123" t="s">
        <v>66</v>
      </c>
      <c r="I56" s="123" t="s">
        <v>100</v>
      </c>
      <c r="J56" s="123" t="s">
        <v>378</v>
      </c>
      <c r="K56" s="390" t="s">
        <v>391</v>
      </c>
      <c r="L56" s="705">
        <v>4000000</v>
      </c>
      <c r="M56" s="762">
        <f t="shared" si="5"/>
        <v>3400000</v>
      </c>
      <c r="N56" s="763">
        <v>2026</v>
      </c>
      <c r="O56" s="706">
        <v>2027</v>
      </c>
      <c r="P56" s="125"/>
      <c r="Q56" s="126"/>
      <c r="R56" s="126"/>
      <c r="S56" s="103"/>
      <c r="T56" s="97"/>
      <c r="U56" s="97"/>
      <c r="V56" s="97" t="s">
        <v>74</v>
      </c>
      <c r="W56" s="97"/>
      <c r="X56" s="97"/>
      <c r="Y56" s="384" t="s">
        <v>113</v>
      </c>
      <c r="Z56" s="127" t="s">
        <v>69</v>
      </c>
    </row>
    <row r="57" spans="1:26" s="279" customFormat="1" ht="43.8" thickBot="1" x14ac:dyDescent="0.35">
      <c r="A57" s="113">
        <v>53</v>
      </c>
      <c r="B57" s="797" t="s">
        <v>375</v>
      </c>
      <c r="C57" s="318" t="s">
        <v>376</v>
      </c>
      <c r="D57" s="454">
        <v>70188475</v>
      </c>
      <c r="E57" s="455">
        <v>102190879</v>
      </c>
      <c r="F57" s="745">
        <v>600092275</v>
      </c>
      <c r="G57" s="750" t="s">
        <v>556</v>
      </c>
      <c r="H57" s="77" t="s">
        <v>66</v>
      </c>
      <c r="I57" s="77" t="s">
        <v>100</v>
      </c>
      <c r="J57" s="379" t="s">
        <v>378</v>
      </c>
      <c r="K57" s="750" t="s">
        <v>557</v>
      </c>
      <c r="L57" s="751">
        <v>3000000</v>
      </c>
      <c r="M57" s="752">
        <f t="shared" ref="M57:M105" si="6">L57/100*85</f>
        <v>2550000</v>
      </c>
      <c r="N57" s="753">
        <v>2026</v>
      </c>
      <c r="O57" s="754">
        <v>2027</v>
      </c>
      <c r="P57" s="746"/>
      <c r="Q57" s="747"/>
      <c r="R57" s="747"/>
      <c r="S57" s="748"/>
      <c r="T57" s="749"/>
      <c r="U57" s="749"/>
      <c r="V57" s="755" t="s">
        <v>74</v>
      </c>
      <c r="W57" s="749"/>
      <c r="X57" s="749"/>
      <c r="Y57" s="756" t="s">
        <v>311</v>
      </c>
      <c r="Z57" s="757" t="s">
        <v>69</v>
      </c>
    </row>
    <row r="58" spans="1:26" s="279" customFormat="1" ht="28.8" x14ac:dyDescent="0.3">
      <c r="A58" s="89">
        <v>54</v>
      </c>
      <c r="B58" s="284" t="s">
        <v>392</v>
      </c>
      <c r="C58" s="256" t="s">
        <v>393</v>
      </c>
      <c r="D58" s="257">
        <v>70879150</v>
      </c>
      <c r="E58" s="257">
        <v>49305760</v>
      </c>
      <c r="F58" s="275">
        <v>600092143</v>
      </c>
      <c r="G58" s="115" t="s">
        <v>394</v>
      </c>
      <c r="H58" s="115" t="s">
        <v>66</v>
      </c>
      <c r="I58" s="253" t="s">
        <v>100</v>
      </c>
      <c r="J58" s="253" t="s">
        <v>395</v>
      </c>
      <c r="K58" s="115" t="s">
        <v>396</v>
      </c>
      <c r="L58" s="355">
        <v>15000000</v>
      </c>
      <c r="M58" s="411">
        <f t="shared" si="6"/>
        <v>12750000</v>
      </c>
      <c r="N58" s="744">
        <v>2025</v>
      </c>
      <c r="O58" s="388">
        <v>2025</v>
      </c>
      <c r="P58" s="356"/>
      <c r="Q58" s="257"/>
      <c r="R58" s="257"/>
      <c r="S58" s="275"/>
      <c r="T58" s="136"/>
      <c r="U58" s="136"/>
      <c r="V58" s="136"/>
      <c r="W58" s="136"/>
      <c r="X58" s="136"/>
      <c r="Y58" s="389"/>
      <c r="Z58" s="357"/>
    </row>
    <row r="59" spans="1:26" s="279" customFormat="1" ht="28.8" x14ac:dyDescent="0.3">
      <c r="A59" s="97">
        <v>55</v>
      </c>
      <c r="B59" s="285" t="s">
        <v>392</v>
      </c>
      <c r="C59" s="122" t="s">
        <v>393</v>
      </c>
      <c r="D59" s="126">
        <v>70879150</v>
      </c>
      <c r="E59" s="126">
        <v>49305760</v>
      </c>
      <c r="F59" s="103">
        <v>600092143</v>
      </c>
      <c r="G59" s="123" t="s">
        <v>397</v>
      </c>
      <c r="H59" s="123" t="s">
        <v>66</v>
      </c>
      <c r="I59" s="124" t="s">
        <v>100</v>
      </c>
      <c r="J59" s="124" t="s">
        <v>395</v>
      </c>
      <c r="K59" s="124" t="s">
        <v>398</v>
      </c>
      <c r="L59" s="247">
        <v>1500000</v>
      </c>
      <c r="M59" s="385">
        <f t="shared" si="6"/>
        <v>1275000</v>
      </c>
      <c r="N59" s="394">
        <v>2024</v>
      </c>
      <c r="O59" s="246">
        <v>2024</v>
      </c>
      <c r="P59" s="125"/>
      <c r="Q59" s="126"/>
      <c r="R59" s="126"/>
      <c r="S59" s="103"/>
      <c r="T59" s="97"/>
      <c r="U59" s="97"/>
      <c r="V59" s="97"/>
      <c r="W59" s="97"/>
      <c r="X59" s="97"/>
      <c r="Y59" s="384"/>
      <c r="Z59" s="127"/>
    </row>
    <row r="60" spans="1:26" s="279" customFormat="1" ht="28.8" x14ac:dyDescent="0.3">
      <c r="A60" s="97">
        <v>56</v>
      </c>
      <c r="B60" s="285" t="s">
        <v>392</v>
      </c>
      <c r="C60" s="122" t="s">
        <v>393</v>
      </c>
      <c r="D60" s="126">
        <v>70879150</v>
      </c>
      <c r="E60" s="126">
        <v>49305760</v>
      </c>
      <c r="F60" s="103">
        <v>600092143</v>
      </c>
      <c r="G60" s="123" t="s">
        <v>399</v>
      </c>
      <c r="H60" s="123" t="s">
        <v>66</v>
      </c>
      <c r="I60" s="124" t="s">
        <v>100</v>
      </c>
      <c r="J60" s="124" t="s">
        <v>395</v>
      </c>
      <c r="K60" s="124" t="s">
        <v>400</v>
      </c>
      <c r="L60" s="247">
        <v>10000000</v>
      </c>
      <c r="M60" s="385">
        <f t="shared" si="6"/>
        <v>8500000</v>
      </c>
      <c r="N60" s="394">
        <v>2026</v>
      </c>
      <c r="O60" s="246">
        <v>2026</v>
      </c>
      <c r="P60" s="125"/>
      <c r="Q60" s="126"/>
      <c r="R60" s="126"/>
      <c r="S60" s="103"/>
      <c r="T60" s="97"/>
      <c r="U60" s="97"/>
      <c r="V60" s="97"/>
      <c r="W60" s="97"/>
      <c r="X60" s="97"/>
      <c r="Y60" s="384"/>
      <c r="Z60" s="127"/>
    </row>
    <row r="61" spans="1:26" s="279" customFormat="1" ht="28.8" x14ac:dyDescent="0.3">
      <c r="A61" s="97">
        <v>57</v>
      </c>
      <c r="B61" s="285" t="s">
        <v>392</v>
      </c>
      <c r="C61" s="122" t="s">
        <v>393</v>
      </c>
      <c r="D61" s="126">
        <v>70879150</v>
      </c>
      <c r="E61" s="126">
        <v>49305760</v>
      </c>
      <c r="F61" s="103">
        <v>600092143</v>
      </c>
      <c r="G61" s="123" t="s">
        <v>401</v>
      </c>
      <c r="H61" s="123" t="s">
        <v>66</v>
      </c>
      <c r="I61" s="124" t="s">
        <v>100</v>
      </c>
      <c r="J61" s="124" t="s">
        <v>395</v>
      </c>
      <c r="K61" s="123" t="s">
        <v>402</v>
      </c>
      <c r="L61" s="247">
        <v>5000000</v>
      </c>
      <c r="M61" s="385">
        <f t="shared" si="6"/>
        <v>4250000</v>
      </c>
      <c r="N61" s="394">
        <v>2027</v>
      </c>
      <c r="O61" s="246">
        <v>2027</v>
      </c>
      <c r="P61" s="125"/>
      <c r="Q61" s="126"/>
      <c r="R61" s="126"/>
      <c r="S61" s="103"/>
      <c r="T61" s="97"/>
      <c r="U61" s="97"/>
      <c r="V61" s="97"/>
      <c r="W61" s="97"/>
      <c r="X61" s="97"/>
      <c r="Y61" s="384"/>
      <c r="Z61" s="127"/>
    </row>
    <row r="62" spans="1:26" s="279" customFormat="1" ht="144" x14ac:dyDescent="0.3">
      <c r="A62" s="97">
        <v>58</v>
      </c>
      <c r="B62" s="284" t="s">
        <v>392</v>
      </c>
      <c r="C62" s="122" t="s">
        <v>393</v>
      </c>
      <c r="D62" s="126">
        <v>70879150</v>
      </c>
      <c r="E62" s="126">
        <v>49305760</v>
      </c>
      <c r="F62" s="103">
        <v>600092143</v>
      </c>
      <c r="G62" s="667" t="s">
        <v>505</v>
      </c>
      <c r="H62" s="123" t="s">
        <v>66</v>
      </c>
      <c r="I62" s="124" t="s">
        <v>100</v>
      </c>
      <c r="J62" s="124" t="s">
        <v>395</v>
      </c>
      <c r="K62" s="343" t="s">
        <v>509</v>
      </c>
      <c r="L62" s="668">
        <v>6000000</v>
      </c>
      <c r="M62" s="669">
        <f t="shared" si="6"/>
        <v>5100000</v>
      </c>
      <c r="N62" s="670">
        <v>2024</v>
      </c>
      <c r="O62" s="671">
        <v>2027</v>
      </c>
      <c r="P62" s="259" t="s">
        <v>74</v>
      </c>
      <c r="Q62" s="260"/>
      <c r="R62" s="260"/>
      <c r="S62" s="261" t="s">
        <v>74</v>
      </c>
      <c r="T62" s="262"/>
      <c r="U62" s="262"/>
      <c r="V62" s="262"/>
      <c r="W62" s="262"/>
      <c r="X62" s="628"/>
      <c r="Y62" s="122" t="s">
        <v>513</v>
      </c>
      <c r="Z62" s="264" t="s">
        <v>69</v>
      </c>
    </row>
    <row r="63" spans="1:26" s="279" customFormat="1" ht="160.80000000000001" customHeight="1" x14ac:dyDescent="0.3">
      <c r="A63" s="97">
        <v>59</v>
      </c>
      <c r="B63" s="285" t="s">
        <v>392</v>
      </c>
      <c r="C63" s="122" t="s">
        <v>393</v>
      </c>
      <c r="D63" s="126">
        <v>70879150</v>
      </c>
      <c r="E63" s="126">
        <v>49305760</v>
      </c>
      <c r="F63" s="103">
        <v>600092143</v>
      </c>
      <c r="G63" s="672" t="s">
        <v>506</v>
      </c>
      <c r="H63" s="123" t="s">
        <v>66</v>
      </c>
      <c r="I63" s="124" t="s">
        <v>100</v>
      </c>
      <c r="J63" s="124" t="s">
        <v>395</v>
      </c>
      <c r="K63" s="673" t="s">
        <v>510</v>
      </c>
      <c r="L63" s="674">
        <v>6000000</v>
      </c>
      <c r="M63" s="675">
        <f t="shared" si="6"/>
        <v>5100000</v>
      </c>
      <c r="N63" s="676">
        <v>2024</v>
      </c>
      <c r="O63" s="677">
        <v>2027</v>
      </c>
      <c r="P63" s="107"/>
      <c r="Q63" s="265" t="s">
        <v>74</v>
      </c>
      <c r="R63" s="265" t="s">
        <v>74</v>
      </c>
      <c r="S63" s="108" t="s">
        <v>74</v>
      </c>
      <c r="T63" s="109"/>
      <c r="U63" s="109"/>
      <c r="V63" s="109"/>
      <c r="W63" s="109"/>
      <c r="X63" s="678"/>
      <c r="Y63" s="122" t="s">
        <v>513</v>
      </c>
      <c r="Z63" s="266" t="s">
        <v>69</v>
      </c>
    </row>
    <row r="64" spans="1:26" s="279" customFormat="1" ht="86.4" x14ac:dyDescent="0.3">
      <c r="A64" s="97">
        <v>60</v>
      </c>
      <c r="B64" s="285" t="s">
        <v>392</v>
      </c>
      <c r="C64" s="122" t="s">
        <v>393</v>
      </c>
      <c r="D64" s="126">
        <v>70879150</v>
      </c>
      <c r="E64" s="126">
        <v>49305760</v>
      </c>
      <c r="F64" s="103">
        <v>600092143</v>
      </c>
      <c r="G64" s="672" t="s">
        <v>507</v>
      </c>
      <c r="H64" s="123" t="s">
        <v>66</v>
      </c>
      <c r="I64" s="124" t="s">
        <v>100</v>
      </c>
      <c r="J64" s="124" t="s">
        <v>395</v>
      </c>
      <c r="K64" s="673" t="s">
        <v>511</v>
      </c>
      <c r="L64" s="674">
        <v>6000000</v>
      </c>
      <c r="M64" s="675">
        <f t="shared" si="6"/>
        <v>5100000</v>
      </c>
      <c r="N64" s="676">
        <v>2024</v>
      </c>
      <c r="O64" s="677">
        <v>2027</v>
      </c>
      <c r="P64" s="107"/>
      <c r="Q64" s="265" t="s">
        <v>74</v>
      </c>
      <c r="R64" s="265" t="s">
        <v>74</v>
      </c>
      <c r="S64" s="108" t="s">
        <v>74</v>
      </c>
      <c r="T64" s="109"/>
      <c r="U64" s="109"/>
      <c r="V64" s="109"/>
      <c r="W64" s="109"/>
      <c r="X64" s="678"/>
      <c r="Y64" s="122" t="s">
        <v>513</v>
      </c>
      <c r="Z64" s="266" t="s">
        <v>69</v>
      </c>
    </row>
    <row r="65" spans="1:26" s="279" customFormat="1" ht="58.2" thickBot="1" x14ac:dyDescent="0.35">
      <c r="A65" s="113">
        <v>61</v>
      </c>
      <c r="B65" s="305" t="s">
        <v>392</v>
      </c>
      <c r="C65" s="192" t="s">
        <v>393</v>
      </c>
      <c r="D65" s="131">
        <v>70879150</v>
      </c>
      <c r="E65" s="131">
        <v>49305760</v>
      </c>
      <c r="F65" s="132">
        <v>600092143</v>
      </c>
      <c r="G65" s="679" t="s">
        <v>508</v>
      </c>
      <c r="H65" s="128" t="s">
        <v>66</v>
      </c>
      <c r="I65" s="391" t="s">
        <v>100</v>
      </c>
      <c r="J65" s="391" t="s">
        <v>395</v>
      </c>
      <c r="K65" s="128" t="s">
        <v>512</v>
      </c>
      <c r="L65" s="392">
        <v>2500000</v>
      </c>
      <c r="M65" s="393">
        <f t="shared" si="6"/>
        <v>2125000</v>
      </c>
      <c r="N65" s="680">
        <v>2024</v>
      </c>
      <c r="O65" s="129">
        <v>2027</v>
      </c>
      <c r="P65" s="130"/>
      <c r="Q65" s="131"/>
      <c r="R65" s="131"/>
      <c r="S65" s="132"/>
      <c r="T65" s="113"/>
      <c r="U65" s="113"/>
      <c r="V65" s="113"/>
      <c r="W65" s="113"/>
      <c r="X65" s="681" t="s">
        <v>74</v>
      </c>
      <c r="Y65" s="192" t="s">
        <v>513</v>
      </c>
      <c r="Z65" s="134" t="s">
        <v>69</v>
      </c>
    </row>
    <row r="66" spans="1:26" s="182" customFormat="1" ht="28.8" x14ac:dyDescent="0.3">
      <c r="A66" s="89">
        <v>62</v>
      </c>
      <c r="B66" s="284" t="s">
        <v>289</v>
      </c>
      <c r="C66" s="256" t="s">
        <v>290</v>
      </c>
      <c r="D66" s="282">
        <v>70999864</v>
      </c>
      <c r="E66" s="296">
        <v>102190887</v>
      </c>
      <c r="F66" s="295">
        <v>650062272</v>
      </c>
      <c r="G66" s="417" t="s">
        <v>403</v>
      </c>
      <c r="H66" s="115" t="s">
        <v>66</v>
      </c>
      <c r="I66" s="115" t="s">
        <v>100</v>
      </c>
      <c r="J66" s="115" t="s">
        <v>292</v>
      </c>
      <c r="K66" s="115" t="s">
        <v>404</v>
      </c>
      <c r="L66" s="418">
        <v>350000</v>
      </c>
      <c r="M66" s="419">
        <f t="shared" si="6"/>
        <v>297500</v>
      </c>
      <c r="N66" s="420">
        <v>2024</v>
      </c>
      <c r="O66" s="421">
        <v>2025</v>
      </c>
      <c r="P66" s="422"/>
      <c r="Q66" s="282"/>
      <c r="R66" s="282"/>
      <c r="S66" s="295"/>
      <c r="T66" s="423" t="s">
        <v>74</v>
      </c>
      <c r="U66" s="423"/>
      <c r="V66" s="423"/>
      <c r="W66" s="423"/>
      <c r="X66" s="423"/>
      <c r="Y66" s="114"/>
      <c r="Z66" s="424"/>
    </row>
    <row r="67" spans="1:26" s="182" customFormat="1" ht="28.8" x14ac:dyDescent="0.3">
      <c r="A67" s="97">
        <v>63</v>
      </c>
      <c r="B67" s="285" t="s">
        <v>289</v>
      </c>
      <c r="C67" s="122" t="s">
        <v>290</v>
      </c>
      <c r="D67" s="196">
        <v>70999864</v>
      </c>
      <c r="E67" s="297">
        <v>102190887</v>
      </c>
      <c r="F67" s="105">
        <v>650062272</v>
      </c>
      <c r="G67" s="395" t="s">
        <v>405</v>
      </c>
      <c r="H67" s="123" t="s">
        <v>66</v>
      </c>
      <c r="I67" s="123" t="s">
        <v>100</v>
      </c>
      <c r="J67" s="123" t="s">
        <v>292</v>
      </c>
      <c r="K67" s="123" t="s">
        <v>406</v>
      </c>
      <c r="L67" s="380">
        <v>80000</v>
      </c>
      <c r="M67" s="381">
        <f t="shared" si="6"/>
        <v>68000</v>
      </c>
      <c r="N67" s="101">
        <v>2023</v>
      </c>
      <c r="O67" s="102">
        <v>2023</v>
      </c>
      <c r="P67" s="210"/>
      <c r="Q67" s="196"/>
      <c r="R67" s="196"/>
      <c r="S67" s="105" t="s">
        <v>74</v>
      </c>
      <c r="T67" s="104"/>
      <c r="U67" s="104"/>
      <c r="V67" s="104"/>
      <c r="W67" s="104"/>
      <c r="X67" s="104"/>
      <c r="Y67" s="121"/>
      <c r="Z67" s="280"/>
    </row>
    <row r="68" spans="1:26" s="182" customFormat="1" ht="28.8" x14ac:dyDescent="0.3">
      <c r="A68" s="97">
        <v>64</v>
      </c>
      <c r="B68" s="285" t="s">
        <v>289</v>
      </c>
      <c r="C68" s="122" t="s">
        <v>290</v>
      </c>
      <c r="D68" s="196">
        <v>70999864</v>
      </c>
      <c r="E68" s="297">
        <v>102190887</v>
      </c>
      <c r="F68" s="105">
        <v>650062272</v>
      </c>
      <c r="G68" s="395" t="s">
        <v>407</v>
      </c>
      <c r="H68" s="123" t="s">
        <v>66</v>
      </c>
      <c r="I68" s="123" t="s">
        <v>100</v>
      </c>
      <c r="J68" s="123" t="s">
        <v>292</v>
      </c>
      <c r="K68" s="123" t="s">
        <v>408</v>
      </c>
      <c r="L68" s="380">
        <v>10000</v>
      </c>
      <c r="M68" s="381">
        <f t="shared" si="6"/>
        <v>8500</v>
      </c>
      <c r="N68" s="101">
        <v>2023</v>
      </c>
      <c r="O68" s="102"/>
      <c r="P68" s="210"/>
      <c r="Q68" s="196" t="s">
        <v>74</v>
      </c>
      <c r="R68" s="196"/>
      <c r="S68" s="105"/>
      <c r="T68" s="104"/>
      <c r="U68" s="104"/>
      <c r="V68" s="104"/>
      <c r="W68" s="104"/>
      <c r="X68" s="104"/>
      <c r="Y68" s="121"/>
      <c r="Z68" s="280"/>
    </row>
    <row r="69" spans="1:26" s="182" customFormat="1" ht="28.8" x14ac:dyDescent="0.3">
      <c r="A69" s="97">
        <v>65</v>
      </c>
      <c r="B69" s="285" t="s">
        <v>289</v>
      </c>
      <c r="C69" s="122" t="s">
        <v>290</v>
      </c>
      <c r="D69" s="196">
        <v>70999864</v>
      </c>
      <c r="E69" s="297">
        <v>102190887</v>
      </c>
      <c r="F69" s="105">
        <v>650062272</v>
      </c>
      <c r="G69" s="395" t="s">
        <v>409</v>
      </c>
      <c r="H69" s="123" t="s">
        <v>66</v>
      </c>
      <c r="I69" s="123" t="s">
        <v>100</v>
      </c>
      <c r="J69" s="123" t="s">
        <v>292</v>
      </c>
      <c r="K69" s="123" t="s">
        <v>410</v>
      </c>
      <c r="L69" s="380"/>
      <c r="M69" s="381">
        <f t="shared" si="6"/>
        <v>0</v>
      </c>
      <c r="N69" s="101">
        <v>2023</v>
      </c>
      <c r="O69" s="102">
        <v>2026</v>
      </c>
      <c r="P69" s="210"/>
      <c r="Q69" s="196"/>
      <c r="R69" s="196"/>
      <c r="S69" s="105"/>
      <c r="T69" s="104" t="s">
        <v>74</v>
      </c>
      <c r="U69" s="104"/>
      <c r="V69" s="104"/>
      <c r="W69" s="104"/>
      <c r="X69" s="104"/>
      <c r="Y69" s="121"/>
      <c r="Z69" s="280"/>
    </row>
    <row r="70" spans="1:26" s="182" customFormat="1" ht="28.8" x14ac:dyDescent="0.3">
      <c r="A70" s="97">
        <v>66</v>
      </c>
      <c r="B70" s="285" t="s">
        <v>289</v>
      </c>
      <c r="C70" s="122" t="s">
        <v>290</v>
      </c>
      <c r="D70" s="196">
        <v>70999864</v>
      </c>
      <c r="E70" s="297">
        <v>102190887</v>
      </c>
      <c r="F70" s="105">
        <v>650062272</v>
      </c>
      <c r="G70" s="395" t="s">
        <v>411</v>
      </c>
      <c r="H70" s="123" t="s">
        <v>66</v>
      </c>
      <c r="I70" s="123" t="s">
        <v>100</v>
      </c>
      <c r="J70" s="123" t="s">
        <v>292</v>
      </c>
      <c r="K70" s="123" t="s">
        <v>412</v>
      </c>
      <c r="L70" s="380">
        <v>50000</v>
      </c>
      <c r="M70" s="381">
        <f t="shared" si="6"/>
        <v>42500</v>
      </c>
      <c r="N70" s="101">
        <v>2023</v>
      </c>
      <c r="O70" s="102">
        <v>2023</v>
      </c>
      <c r="P70" s="210"/>
      <c r="Q70" s="196"/>
      <c r="R70" s="196"/>
      <c r="S70" s="105" t="s">
        <v>74</v>
      </c>
      <c r="T70" s="104"/>
      <c r="U70" s="104"/>
      <c r="V70" s="104"/>
      <c r="W70" s="104"/>
      <c r="X70" s="104"/>
      <c r="Y70" s="121"/>
      <c r="Z70" s="280"/>
    </row>
    <row r="71" spans="1:26" s="182" customFormat="1" ht="29.4" thickBot="1" x14ac:dyDescent="0.35">
      <c r="A71" s="113">
        <v>67</v>
      </c>
      <c r="B71" s="305" t="s">
        <v>289</v>
      </c>
      <c r="C71" s="192" t="s">
        <v>290</v>
      </c>
      <c r="D71" s="207">
        <v>70999864</v>
      </c>
      <c r="E71" s="244">
        <v>102190887</v>
      </c>
      <c r="F71" s="205">
        <v>650062272</v>
      </c>
      <c r="G71" s="396" t="s">
        <v>413</v>
      </c>
      <c r="H71" s="189" t="s">
        <v>66</v>
      </c>
      <c r="I71" s="128" t="s">
        <v>100</v>
      </c>
      <c r="J71" s="128" t="s">
        <v>292</v>
      </c>
      <c r="K71" s="128" t="s">
        <v>414</v>
      </c>
      <c r="L71" s="382">
        <v>150000</v>
      </c>
      <c r="M71" s="383">
        <f t="shared" si="6"/>
        <v>127500</v>
      </c>
      <c r="N71" s="332">
        <v>2024</v>
      </c>
      <c r="O71" s="333"/>
      <c r="P71" s="242"/>
      <c r="Q71" s="207"/>
      <c r="R71" s="207"/>
      <c r="S71" s="205"/>
      <c r="T71" s="206" t="s">
        <v>74</v>
      </c>
      <c r="U71" s="206"/>
      <c r="V71" s="206"/>
      <c r="W71" s="206"/>
      <c r="X71" s="206"/>
      <c r="Y71" s="133"/>
      <c r="Z71" s="281"/>
    </row>
    <row r="72" spans="1:26" s="181" customFormat="1" ht="43.2" x14ac:dyDescent="0.3">
      <c r="A72" s="89">
        <v>68</v>
      </c>
      <c r="B72" s="285" t="s">
        <v>415</v>
      </c>
      <c r="C72" s="122" t="s">
        <v>416</v>
      </c>
      <c r="D72" s="196">
        <v>70992240</v>
      </c>
      <c r="E72" s="196">
        <v>102206252</v>
      </c>
      <c r="F72" s="105">
        <v>600092402</v>
      </c>
      <c r="G72" s="123" t="s">
        <v>377</v>
      </c>
      <c r="H72" s="123" t="s">
        <v>66</v>
      </c>
      <c r="I72" s="123" t="s">
        <v>100</v>
      </c>
      <c r="J72" s="123" t="s">
        <v>417</v>
      </c>
      <c r="K72" s="123" t="s">
        <v>377</v>
      </c>
      <c r="L72" s="380">
        <v>3000000</v>
      </c>
      <c r="M72" s="381">
        <f t="shared" si="6"/>
        <v>2550000</v>
      </c>
      <c r="N72" s="101">
        <v>2025</v>
      </c>
      <c r="O72" s="102">
        <v>2026</v>
      </c>
      <c r="P72" s="210" t="s">
        <v>74</v>
      </c>
      <c r="Q72" s="196" t="s">
        <v>74</v>
      </c>
      <c r="R72" s="196"/>
      <c r="S72" s="105"/>
      <c r="T72" s="104"/>
      <c r="U72" s="104"/>
      <c r="V72" s="104" t="s">
        <v>74</v>
      </c>
      <c r="W72" s="104" t="s">
        <v>74</v>
      </c>
      <c r="X72" s="104"/>
      <c r="Y72" s="121" t="s">
        <v>418</v>
      </c>
      <c r="Z72" s="280" t="s">
        <v>418</v>
      </c>
    </row>
    <row r="73" spans="1:26" s="181" customFormat="1" ht="43.2" x14ac:dyDescent="0.3">
      <c r="A73" s="97">
        <v>69</v>
      </c>
      <c r="B73" s="285" t="s">
        <v>415</v>
      </c>
      <c r="C73" s="122" t="s">
        <v>416</v>
      </c>
      <c r="D73" s="196">
        <v>70992240</v>
      </c>
      <c r="E73" s="196">
        <v>102206252</v>
      </c>
      <c r="F73" s="105">
        <v>600092402</v>
      </c>
      <c r="G73" s="123" t="s">
        <v>419</v>
      </c>
      <c r="H73" s="123" t="s">
        <v>66</v>
      </c>
      <c r="I73" s="123" t="s">
        <v>100</v>
      </c>
      <c r="J73" s="123" t="s">
        <v>417</v>
      </c>
      <c r="K73" s="123" t="s">
        <v>419</v>
      </c>
      <c r="L73" s="380">
        <v>1500000</v>
      </c>
      <c r="M73" s="381">
        <f t="shared" si="6"/>
        <v>1275000</v>
      </c>
      <c r="N73" s="101">
        <v>2025</v>
      </c>
      <c r="O73" s="102">
        <v>2026</v>
      </c>
      <c r="P73" s="210"/>
      <c r="Q73" s="196" t="s">
        <v>74</v>
      </c>
      <c r="R73" s="196"/>
      <c r="S73" s="105"/>
      <c r="T73" s="104"/>
      <c r="U73" s="104"/>
      <c r="V73" s="104" t="s">
        <v>74</v>
      </c>
      <c r="W73" s="104" t="s">
        <v>74</v>
      </c>
      <c r="X73" s="104"/>
      <c r="Y73" s="121" t="s">
        <v>418</v>
      </c>
      <c r="Z73" s="280" t="s">
        <v>418</v>
      </c>
    </row>
    <row r="74" spans="1:26" s="181" customFormat="1" ht="43.8" thickBot="1" x14ac:dyDescent="0.35">
      <c r="A74" s="113">
        <v>70</v>
      </c>
      <c r="B74" s="305" t="s">
        <v>415</v>
      </c>
      <c r="C74" s="192" t="s">
        <v>416</v>
      </c>
      <c r="D74" s="207">
        <v>70992240</v>
      </c>
      <c r="E74" s="207">
        <v>102206252</v>
      </c>
      <c r="F74" s="205">
        <v>600092402</v>
      </c>
      <c r="G74" s="128" t="s">
        <v>420</v>
      </c>
      <c r="H74" s="128" t="s">
        <v>66</v>
      </c>
      <c r="I74" s="128" t="s">
        <v>100</v>
      </c>
      <c r="J74" s="128" t="s">
        <v>417</v>
      </c>
      <c r="K74" s="128" t="s">
        <v>421</v>
      </c>
      <c r="L74" s="382">
        <v>20000000</v>
      </c>
      <c r="M74" s="383">
        <f t="shared" si="6"/>
        <v>17000000</v>
      </c>
      <c r="N74" s="332">
        <v>2025</v>
      </c>
      <c r="O74" s="333">
        <v>2027</v>
      </c>
      <c r="P74" s="242" t="s">
        <v>74</v>
      </c>
      <c r="Q74" s="207" t="s">
        <v>74</v>
      </c>
      <c r="R74" s="207" t="s">
        <v>74</v>
      </c>
      <c r="S74" s="205" t="s">
        <v>74</v>
      </c>
      <c r="T74" s="206"/>
      <c r="U74" s="206"/>
      <c r="V74" s="206"/>
      <c r="W74" s="206" t="s">
        <v>74</v>
      </c>
      <c r="X74" s="206" t="s">
        <v>74</v>
      </c>
      <c r="Y74" s="133" t="s">
        <v>418</v>
      </c>
      <c r="Z74" s="281" t="s">
        <v>418</v>
      </c>
    </row>
    <row r="75" spans="1:26" s="279" customFormat="1" ht="85.2" customHeight="1" x14ac:dyDescent="0.3">
      <c r="A75" s="89">
        <v>71</v>
      </c>
      <c r="B75" s="285" t="s">
        <v>425</v>
      </c>
      <c r="C75" s="122" t="s">
        <v>426</v>
      </c>
      <c r="D75" s="196">
        <v>70982635</v>
      </c>
      <c r="E75" s="196">
        <v>102206317</v>
      </c>
      <c r="F75" s="105">
        <v>650063929</v>
      </c>
      <c r="G75" s="123" t="s">
        <v>377</v>
      </c>
      <c r="H75" s="123" t="s">
        <v>66</v>
      </c>
      <c r="I75" s="123" t="s">
        <v>100</v>
      </c>
      <c r="J75" s="123" t="s">
        <v>427</v>
      </c>
      <c r="K75" s="123" t="s">
        <v>428</v>
      </c>
      <c r="L75" s="380">
        <v>6400000</v>
      </c>
      <c r="M75" s="381">
        <f t="shared" si="6"/>
        <v>5440000</v>
      </c>
      <c r="N75" s="101">
        <v>2024</v>
      </c>
      <c r="O75" s="102">
        <v>2025</v>
      </c>
      <c r="P75" s="210"/>
      <c r="Q75" s="196" t="s">
        <v>74</v>
      </c>
      <c r="R75" s="196" t="s">
        <v>74</v>
      </c>
      <c r="S75" s="105"/>
      <c r="T75" s="104"/>
      <c r="U75" s="104"/>
      <c r="V75" s="104" t="s">
        <v>74</v>
      </c>
      <c r="W75" s="104" t="s">
        <v>74</v>
      </c>
      <c r="X75" s="104"/>
      <c r="Y75" s="121"/>
      <c r="Z75" s="280"/>
    </row>
    <row r="76" spans="1:26" s="279" customFormat="1" ht="115.2" x14ac:dyDescent="0.3">
      <c r="A76" s="97">
        <v>72</v>
      </c>
      <c r="B76" s="285" t="s">
        <v>425</v>
      </c>
      <c r="C76" s="122" t="s">
        <v>426</v>
      </c>
      <c r="D76" s="196">
        <v>70982635</v>
      </c>
      <c r="E76" s="196">
        <v>102206317</v>
      </c>
      <c r="F76" s="105">
        <v>650063929</v>
      </c>
      <c r="G76" s="686" t="s">
        <v>429</v>
      </c>
      <c r="H76" s="123" t="s">
        <v>66</v>
      </c>
      <c r="I76" s="123" t="s">
        <v>100</v>
      </c>
      <c r="J76" s="123" t="s">
        <v>427</v>
      </c>
      <c r="K76" s="123" t="s">
        <v>430</v>
      </c>
      <c r="L76" s="687">
        <v>22500000</v>
      </c>
      <c r="M76" s="688">
        <f t="shared" si="6"/>
        <v>19125000</v>
      </c>
      <c r="N76" s="689">
        <v>2024</v>
      </c>
      <c r="O76" s="690">
        <v>2026</v>
      </c>
      <c r="P76" s="210"/>
      <c r="Q76" s="196"/>
      <c r="R76" s="196"/>
      <c r="S76" s="105"/>
      <c r="T76" s="104"/>
      <c r="U76" s="104"/>
      <c r="V76" s="104"/>
      <c r="W76" s="104"/>
      <c r="X76" s="104"/>
      <c r="Y76" s="121" t="s">
        <v>438</v>
      </c>
      <c r="Z76" s="280"/>
    </row>
    <row r="77" spans="1:26" s="279" customFormat="1" ht="43.2" x14ac:dyDescent="0.3">
      <c r="A77" s="97">
        <v>73</v>
      </c>
      <c r="B77" s="284" t="s">
        <v>528</v>
      </c>
      <c r="C77" s="256" t="s">
        <v>426</v>
      </c>
      <c r="D77" s="282">
        <v>70982635</v>
      </c>
      <c r="E77" s="282">
        <v>102206317</v>
      </c>
      <c r="F77" s="295">
        <v>650063929</v>
      </c>
      <c r="G77" s="725" t="s">
        <v>531</v>
      </c>
      <c r="H77" s="115" t="s">
        <v>66</v>
      </c>
      <c r="I77" s="115" t="s">
        <v>100</v>
      </c>
      <c r="J77" s="115" t="s">
        <v>427</v>
      </c>
      <c r="K77" s="99" t="s">
        <v>532</v>
      </c>
      <c r="L77" s="324">
        <v>400000</v>
      </c>
      <c r="M77" s="726">
        <f t="shared" si="6"/>
        <v>340000</v>
      </c>
      <c r="N77" s="356">
        <v>2026</v>
      </c>
      <c r="O77" s="275">
        <v>2026</v>
      </c>
      <c r="P77" s="699"/>
      <c r="Q77" s="700"/>
      <c r="R77" s="700"/>
      <c r="S77" s="701"/>
      <c r="T77" s="702"/>
      <c r="U77" s="702"/>
      <c r="V77" s="702"/>
      <c r="W77" s="702"/>
      <c r="X77" s="702"/>
      <c r="Y77" s="699"/>
      <c r="Z77" s="701"/>
    </row>
    <row r="78" spans="1:26" s="279" customFormat="1" ht="72" x14ac:dyDescent="0.3">
      <c r="A78" s="97">
        <v>74</v>
      </c>
      <c r="B78" s="285" t="s">
        <v>528</v>
      </c>
      <c r="C78" s="122" t="s">
        <v>426</v>
      </c>
      <c r="D78" s="196">
        <v>70982635</v>
      </c>
      <c r="E78" s="196">
        <v>102206317</v>
      </c>
      <c r="F78" s="105">
        <v>650063929</v>
      </c>
      <c r="G78" s="727" t="s">
        <v>533</v>
      </c>
      <c r="H78" s="123" t="s">
        <v>66</v>
      </c>
      <c r="I78" s="123" t="s">
        <v>100</v>
      </c>
      <c r="J78" s="123" t="s">
        <v>427</v>
      </c>
      <c r="K78" s="185" t="s">
        <v>534</v>
      </c>
      <c r="L78" s="449">
        <v>1000000</v>
      </c>
      <c r="M78" s="682">
        <f t="shared" si="6"/>
        <v>850000</v>
      </c>
      <c r="N78" s="125">
        <v>2025</v>
      </c>
      <c r="O78" s="103">
        <v>2025</v>
      </c>
      <c r="P78" s="691"/>
      <c r="Q78" s="692"/>
      <c r="R78" s="692"/>
      <c r="S78" s="693"/>
      <c r="T78" s="694"/>
      <c r="U78" s="694"/>
      <c r="V78" s="694"/>
      <c r="W78" s="694"/>
      <c r="X78" s="694"/>
      <c r="Y78" s="691"/>
      <c r="Z78" s="693"/>
    </row>
    <row r="79" spans="1:26" s="279" customFormat="1" ht="72.599999999999994" thickBot="1" x14ac:dyDescent="0.35">
      <c r="A79" s="113">
        <v>75</v>
      </c>
      <c r="B79" s="305" t="s">
        <v>528</v>
      </c>
      <c r="C79" s="192" t="s">
        <v>426</v>
      </c>
      <c r="D79" s="207">
        <v>70982635</v>
      </c>
      <c r="E79" s="207">
        <v>102206317</v>
      </c>
      <c r="F79" s="205">
        <v>650063929</v>
      </c>
      <c r="G79" s="728" t="s">
        <v>535</v>
      </c>
      <c r="H79" s="128" t="s">
        <v>66</v>
      </c>
      <c r="I79" s="128" t="s">
        <v>100</v>
      </c>
      <c r="J79" s="128" t="s">
        <v>427</v>
      </c>
      <c r="K79" s="187" t="s">
        <v>536</v>
      </c>
      <c r="L79" s="661">
        <v>1500000</v>
      </c>
      <c r="M79" s="683">
        <f t="shared" si="6"/>
        <v>1275000</v>
      </c>
      <c r="N79" s="130">
        <v>2027</v>
      </c>
      <c r="O79" s="132">
        <v>2027</v>
      </c>
      <c r="P79" s="695"/>
      <c r="Q79" s="696"/>
      <c r="R79" s="696"/>
      <c r="S79" s="697"/>
      <c r="T79" s="698"/>
      <c r="U79" s="698"/>
      <c r="V79" s="698"/>
      <c r="W79" s="698"/>
      <c r="X79" s="698"/>
      <c r="Y79" s="695"/>
      <c r="Z79" s="697"/>
    </row>
    <row r="80" spans="1:26" s="137" customFormat="1" ht="58.2" thickBot="1" x14ac:dyDescent="0.35">
      <c r="A80" s="84">
        <v>76</v>
      </c>
      <c r="B80" s="305" t="s">
        <v>298</v>
      </c>
      <c r="C80" s="192" t="s">
        <v>431</v>
      </c>
      <c r="D80" s="207">
        <v>5141265</v>
      </c>
      <c r="E80" s="207">
        <v>181085399</v>
      </c>
      <c r="F80" s="205">
        <v>691009473</v>
      </c>
      <c r="G80" s="128" t="s">
        <v>432</v>
      </c>
      <c r="H80" s="87" t="s">
        <v>66</v>
      </c>
      <c r="I80" s="128" t="s">
        <v>100</v>
      </c>
      <c r="J80" s="75" t="s">
        <v>300</v>
      </c>
      <c r="K80" s="75" t="s">
        <v>495</v>
      </c>
      <c r="L80" s="661">
        <v>1500000</v>
      </c>
      <c r="M80" s="662">
        <f t="shared" si="6"/>
        <v>1275000</v>
      </c>
      <c r="N80" s="663">
        <v>2025</v>
      </c>
      <c r="O80" s="664">
        <v>2027</v>
      </c>
      <c r="P80" s="665" t="s">
        <v>74</v>
      </c>
      <c r="Q80" s="658" t="s">
        <v>74</v>
      </c>
      <c r="R80" s="658" t="s">
        <v>74</v>
      </c>
      <c r="S80" s="666" t="s">
        <v>74</v>
      </c>
      <c r="T80" s="659" t="s">
        <v>74</v>
      </c>
      <c r="U80" s="659" t="s">
        <v>74</v>
      </c>
      <c r="V80" s="659" t="s">
        <v>74</v>
      </c>
      <c r="W80" s="659" t="s">
        <v>74</v>
      </c>
      <c r="X80" s="659" t="s">
        <v>74</v>
      </c>
      <c r="Y80" s="73" t="s">
        <v>494</v>
      </c>
      <c r="Z80" s="660" t="s">
        <v>451</v>
      </c>
    </row>
    <row r="81" spans="1:26" s="137" customFormat="1" ht="29.4" thickBot="1" x14ac:dyDescent="0.35">
      <c r="A81" s="84">
        <v>77</v>
      </c>
      <c r="B81" s="805" t="s">
        <v>433</v>
      </c>
      <c r="C81" s="86" t="s">
        <v>334</v>
      </c>
      <c r="D81" s="298">
        <v>71004271</v>
      </c>
      <c r="E81" s="298">
        <v>102190895</v>
      </c>
      <c r="F81" s="299">
        <v>600092291</v>
      </c>
      <c r="G81" s="87" t="s">
        <v>434</v>
      </c>
      <c r="H81" s="87" t="s">
        <v>66</v>
      </c>
      <c r="I81" s="87" t="s">
        <v>100</v>
      </c>
      <c r="J81" s="87" t="s">
        <v>435</v>
      </c>
      <c r="K81" s="87" t="s">
        <v>436</v>
      </c>
      <c r="L81" s="397">
        <v>250000</v>
      </c>
      <c r="M81" s="398">
        <f t="shared" si="6"/>
        <v>212500</v>
      </c>
      <c r="N81" s="399">
        <v>45444</v>
      </c>
      <c r="O81" s="400">
        <v>45505</v>
      </c>
      <c r="P81" s="401" t="s">
        <v>74</v>
      </c>
      <c r="Q81" s="298" t="s">
        <v>74</v>
      </c>
      <c r="R81" s="298" t="s">
        <v>74</v>
      </c>
      <c r="S81" s="402"/>
      <c r="T81" s="403"/>
      <c r="U81" s="403"/>
      <c r="V81" s="403" t="s">
        <v>74</v>
      </c>
      <c r="W81" s="403" t="s">
        <v>74</v>
      </c>
      <c r="X81" s="403"/>
      <c r="Y81" s="85" t="s">
        <v>437</v>
      </c>
      <c r="Z81" s="404" t="s">
        <v>69</v>
      </c>
    </row>
    <row r="82" spans="1:26" s="279" customFormat="1" ht="72" x14ac:dyDescent="0.3">
      <c r="A82" s="89">
        <v>78</v>
      </c>
      <c r="B82" s="791" t="s">
        <v>439</v>
      </c>
      <c r="C82" s="138" t="s">
        <v>156</v>
      </c>
      <c r="D82" s="118">
        <v>70886822</v>
      </c>
      <c r="E82" s="212">
        <v>102206147</v>
      </c>
      <c r="F82" s="213">
        <v>600092381</v>
      </c>
      <c r="G82" s="116" t="s">
        <v>440</v>
      </c>
      <c r="H82" s="115" t="s">
        <v>66</v>
      </c>
      <c r="I82" s="116" t="s">
        <v>100</v>
      </c>
      <c r="J82" s="139" t="s">
        <v>100</v>
      </c>
      <c r="K82" s="116" t="s">
        <v>445</v>
      </c>
      <c r="L82" s="140">
        <v>2500000</v>
      </c>
      <c r="M82" s="405">
        <f t="shared" si="6"/>
        <v>2125000</v>
      </c>
      <c r="N82" s="406">
        <v>45108</v>
      </c>
      <c r="O82" s="407">
        <v>45565</v>
      </c>
      <c r="P82" s="117"/>
      <c r="Q82" s="118"/>
      <c r="R82" s="118"/>
      <c r="S82" s="141"/>
      <c r="T82" s="89"/>
      <c r="U82" s="89"/>
      <c r="V82" s="89"/>
      <c r="W82" s="89"/>
      <c r="X82" s="89"/>
      <c r="Y82" s="119" t="s">
        <v>450</v>
      </c>
      <c r="Z82" s="408" t="s">
        <v>451</v>
      </c>
    </row>
    <row r="83" spans="1:26" s="279" customFormat="1" ht="43.2" x14ac:dyDescent="0.3">
      <c r="A83" s="97">
        <v>79</v>
      </c>
      <c r="B83" s="285" t="s">
        <v>439</v>
      </c>
      <c r="C83" s="256" t="s">
        <v>156</v>
      </c>
      <c r="D83" s="257">
        <v>70886822</v>
      </c>
      <c r="E83" s="283">
        <v>102206147</v>
      </c>
      <c r="F83" s="300">
        <v>600092381</v>
      </c>
      <c r="G83" s="123" t="s">
        <v>441</v>
      </c>
      <c r="H83" s="123" t="s">
        <v>66</v>
      </c>
      <c r="I83" s="123" t="s">
        <v>100</v>
      </c>
      <c r="J83" s="124" t="s">
        <v>100</v>
      </c>
      <c r="K83" s="123" t="s">
        <v>446</v>
      </c>
      <c r="L83" s="247">
        <v>300000</v>
      </c>
      <c r="M83" s="385">
        <f t="shared" si="6"/>
        <v>255000</v>
      </c>
      <c r="N83" s="409">
        <v>45108</v>
      </c>
      <c r="O83" s="410">
        <v>45565</v>
      </c>
      <c r="P83" s="125"/>
      <c r="Q83" s="126"/>
      <c r="R83" s="126"/>
      <c r="S83" s="103"/>
      <c r="T83" s="97"/>
      <c r="U83" s="97"/>
      <c r="V83" s="97"/>
      <c r="W83" s="97"/>
      <c r="X83" s="97"/>
      <c r="Y83" s="121" t="s">
        <v>451</v>
      </c>
      <c r="Z83" s="280" t="s">
        <v>451</v>
      </c>
    </row>
    <row r="84" spans="1:26" s="279" customFormat="1" ht="57.6" x14ac:dyDescent="0.3">
      <c r="A84" s="97">
        <v>80</v>
      </c>
      <c r="B84" s="284" t="s">
        <v>439</v>
      </c>
      <c r="C84" s="256" t="s">
        <v>156</v>
      </c>
      <c r="D84" s="257">
        <v>70886822</v>
      </c>
      <c r="E84" s="283">
        <v>102206147</v>
      </c>
      <c r="F84" s="300">
        <v>600092381</v>
      </c>
      <c r="G84" s="123" t="s">
        <v>442</v>
      </c>
      <c r="H84" s="123" t="s">
        <v>66</v>
      </c>
      <c r="I84" s="123" t="s">
        <v>100</v>
      </c>
      <c r="J84" s="124" t="s">
        <v>100</v>
      </c>
      <c r="K84" s="123" t="s">
        <v>447</v>
      </c>
      <c r="L84" s="247">
        <v>2000000</v>
      </c>
      <c r="M84" s="411">
        <f t="shared" si="6"/>
        <v>1700000</v>
      </c>
      <c r="N84" s="409">
        <v>45108</v>
      </c>
      <c r="O84" s="410">
        <v>45565</v>
      </c>
      <c r="P84" s="125"/>
      <c r="Q84" s="126"/>
      <c r="R84" s="126"/>
      <c r="S84" s="103"/>
      <c r="T84" s="97"/>
      <c r="U84" s="97"/>
      <c r="V84" s="97"/>
      <c r="W84" s="97"/>
      <c r="X84" s="97"/>
      <c r="Y84" s="121" t="s">
        <v>452</v>
      </c>
      <c r="Z84" s="280" t="s">
        <v>69</v>
      </c>
    </row>
    <row r="85" spans="1:26" s="279" customFormat="1" ht="102.6" customHeight="1" x14ac:dyDescent="0.3">
      <c r="A85" s="97">
        <v>81</v>
      </c>
      <c r="B85" s="285" t="s">
        <v>439</v>
      </c>
      <c r="C85" s="122" t="s">
        <v>156</v>
      </c>
      <c r="D85" s="126">
        <v>70886822</v>
      </c>
      <c r="E85" s="211">
        <v>102206147</v>
      </c>
      <c r="F85" s="301">
        <v>600092381</v>
      </c>
      <c r="G85" s="123" t="s">
        <v>443</v>
      </c>
      <c r="H85" s="123" t="s">
        <v>66</v>
      </c>
      <c r="I85" s="123" t="s">
        <v>100</v>
      </c>
      <c r="J85" s="124" t="s">
        <v>100</v>
      </c>
      <c r="K85" s="123" t="s">
        <v>448</v>
      </c>
      <c r="L85" s="247">
        <v>2500000</v>
      </c>
      <c r="M85" s="385">
        <f t="shared" si="6"/>
        <v>2125000</v>
      </c>
      <c r="N85" s="409">
        <v>45108</v>
      </c>
      <c r="O85" s="410">
        <v>45565</v>
      </c>
      <c r="P85" s="125" t="s">
        <v>74</v>
      </c>
      <c r="Q85" s="126" t="s">
        <v>74</v>
      </c>
      <c r="R85" s="126" t="s">
        <v>74</v>
      </c>
      <c r="S85" s="103" t="s">
        <v>74</v>
      </c>
      <c r="T85" s="97"/>
      <c r="U85" s="97"/>
      <c r="V85" s="97"/>
      <c r="W85" s="97"/>
      <c r="X85" s="97"/>
      <c r="Y85" s="121" t="s">
        <v>453</v>
      </c>
      <c r="Z85" s="280" t="s">
        <v>451</v>
      </c>
    </row>
    <row r="86" spans="1:26" s="279" customFormat="1" ht="43.8" thickBot="1" x14ac:dyDescent="0.35">
      <c r="A86" s="113">
        <v>82</v>
      </c>
      <c r="B86" s="827" t="s">
        <v>439</v>
      </c>
      <c r="C86" s="192" t="s">
        <v>156</v>
      </c>
      <c r="D86" s="131">
        <v>70886822</v>
      </c>
      <c r="E86" s="214">
        <v>102206147</v>
      </c>
      <c r="F86" s="215">
        <v>600092381</v>
      </c>
      <c r="G86" s="128" t="s">
        <v>444</v>
      </c>
      <c r="H86" s="128" t="s">
        <v>66</v>
      </c>
      <c r="I86" s="189" t="s">
        <v>100</v>
      </c>
      <c r="J86" s="391" t="s">
        <v>100</v>
      </c>
      <c r="K86" s="128" t="s">
        <v>449</v>
      </c>
      <c r="L86" s="392">
        <v>3500000</v>
      </c>
      <c r="M86" s="412">
        <f t="shared" si="6"/>
        <v>2975000</v>
      </c>
      <c r="N86" s="413">
        <v>45170</v>
      </c>
      <c r="O86" s="129"/>
      <c r="P86" s="130"/>
      <c r="Q86" s="131"/>
      <c r="R86" s="131"/>
      <c r="S86" s="132"/>
      <c r="T86" s="113"/>
      <c r="U86" s="113"/>
      <c r="V86" s="113"/>
      <c r="W86" s="113"/>
      <c r="X86" s="113"/>
      <c r="Y86" s="133"/>
      <c r="Z86" s="281"/>
    </row>
    <row r="87" spans="1:26" s="279" customFormat="1" ht="28.8" x14ac:dyDescent="0.3">
      <c r="A87" s="89">
        <v>83</v>
      </c>
      <c r="B87" s="791" t="s">
        <v>454</v>
      </c>
      <c r="C87" s="138" t="s">
        <v>156</v>
      </c>
      <c r="D87" s="118">
        <v>70886849</v>
      </c>
      <c r="E87" s="118">
        <v>60114088</v>
      </c>
      <c r="F87" s="200">
        <v>600092160</v>
      </c>
      <c r="G87" s="66" t="s">
        <v>455</v>
      </c>
      <c r="H87" s="66" t="s">
        <v>66</v>
      </c>
      <c r="I87" s="66" t="s">
        <v>100</v>
      </c>
      <c r="J87" s="110" t="s">
        <v>100</v>
      </c>
      <c r="K87" s="66" t="s">
        <v>465</v>
      </c>
      <c r="L87" s="366">
        <v>1500000</v>
      </c>
      <c r="M87" s="656">
        <f t="shared" si="6"/>
        <v>1275000</v>
      </c>
      <c r="N87" s="173">
        <v>2023</v>
      </c>
      <c r="O87" s="493">
        <v>2024</v>
      </c>
      <c r="P87" s="367"/>
      <c r="Q87" s="199"/>
      <c r="R87" s="199"/>
      <c r="S87" s="141"/>
      <c r="T87" s="89"/>
      <c r="U87" s="89"/>
      <c r="V87" s="89"/>
      <c r="W87" s="89"/>
      <c r="X87" s="89"/>
      <c r="Y87" s="414"/>
      <c r="Z87" s="120"/>
    </row>
    <row r="88" spans="1:26" s="279" customFormat="1" ht="28.8" x14ac:dyDescent="0.3">
      <c r="A88" s="97">
        <v>84</v>
      </c>
      <c r="B88" s="285" t="s">
        <v>454</v>
      </c>
      <c r="C88" s="122" t="s">
        <v>156</v>
      </c>
      <c r="D88" s="126">
        <v>70886849</v>
      </c>
      <c r="E88" s="126">
        <v>60114088</v>
      </c>
      <c r="F88" s="202">
        <v>600092160</v>
      </c>
      <c r="G88" s="71" t="s">
        <v>514</v>
      </c>
      <c r="H88" s="71" t="s">
        <v>66</v>
      </c>
      <c r="I88" s="71" t="s">
        <v>100</v>
      </c>
      <c r="J88" s="111" t="s">
        <v>100</v>
      </c>
      <c r="K88" s="71" t="s">
        <v>515</v>
      </c>
      <c r="L88" s="176">
        <v>500000</v>
      </c>
      <c r="M88" s="657">
        <f t="shared" si="6"/>
        <v>425000</v>
      </c>
      <c r="N88" s="174">
        <v>2024</v>
      </c>
      <c r="O88" s="175">
        <v>2026</v>
      </c>
      <c r="P88" s="223" t="s">
        <v>74</v>
      </c>
      <c r="Q88" s="201" t="s">
        <v>74</v>
      </c>
      <c r="R88" s="201" t="s">
        <v>74</v>
      </c>
      <c r="S88" s="103" t="s">
        <v>74</v>
      </c>
      <c r="T88" s="97"/>
      <c r="U88" s="97"/>
      <c r="V88" s="97"/>
      <c r="W88" s="97"/>
      <c r="X88" s="97"/>
      <c r="Y88" s="384"/>
      <c r="Z88" s="127"/>
    </row>
    <row r="89" spans="1:26" s="279" customFormat="1" ht="28.8" x14ac:dyDescent="0.3">
      <c r="A89" s="97">
        <v>85</v>
      </c>
      <c r="B89" s="284" t="s">
        <v>454</v>
      </c>
      <c r="C89" s="122" t="s">
        <v>156</v>
      </c>
      <c r="D89" s="126">
        <v>70886849</v>
      </c>
      <c r="E89" s="126">
        <v>60114088</v>
      </c>
      <c r="F89" s="202">
        <v>600092160</v>
      </c>
      <c r="G89" s="71" t="s">
        <v>456</v>
      </c>
      <c r="H89" s="71" t="s">
        <v>66</v>
      </c>
      <c r="I89" s="71" t="s">
        <v>100</v>
      </c>
      <c r="J89" s="111" t="s">
        <v>100</v>
      </c>
      <c r="K89" s="71" t="s">
        <v>466</v>
      </c>
      <c r="L89" s="176">
        <v>2700000</v>
      </c>
      <c r="M89" s="657">
        <f t="shared" si="6"/>
        <v>2295000</v>
      </c>
      <c r="N89" s="174">
        <v>2024</v>
      </c>
      <c r="O89" s="175">
        <v>2025</v>
      </c>
      <c r="P89" s="223"/>
      <c r="Q89" s="201"/>
      <c r="R89" s="201"/>
      <c r="S89" s="103"/>
      <c r="T89" s="97"/>
      <c r="U89" s="97"/>
      <c r="V89" s="97"/>
      <c r="W89" s="97" t="s">
        <v>74</v>
      </c>
      <c r="X89" s="97"/>
      <c r="Y89" s="384"/>
      <c r="Z89" s="127" t="s">
        <v>102</v>
      </c>
    </row>
    <row r="90" spans="1:26" s="279" customFormat="1" ht="28.8" x14ac:dyDescent="0.3">
      <c r="A90" s="97">
        <v>86</v>
      </c>
      <c r="B90" s="285" t="s">
        <v>454</v>
      </c>
      <c r="C90" s="122" t="s">
        <v>156</v>
      </c>
      <c r="D90" s="126">
        <v>70886849</v>
      </c>
      <c r="E90" s="126">
        <v>60114088</v>
      </c>
      <c r="F90" s="103">
        <v>600092160</v>
      </c>
      <c r="G90" s="123" t="s">
        <v>457</v>
      </c>
      <c r="H90" s="123" t="s">
        <v>66</v>
      </c>
      <c r="I90" s="123" t="s">
        <v>100</v>
      </c>
      <c r="J90" s="124" t="s">
        <v>100</v>
      </c>
      <c r="K90" s="123" t="s">
        <v>467</v>
      </c>
      <c r="L90" s="247">
        <v>4000000</v>
      </c>
      <c r="M90" s="385">
        <f t="shared" si="6"/>
        <v>3400000</v>
      </c>
      <c r="N90" s="258">
        <v>2024</v>
      </c>
      <c r="O90" s="246">
        <v>2025</v>
      </c>
      <c r="P90" s="125"/>
      <c r="Q90" s="126"/>
      <c r="R90" s="126"/>
      <c r="S90" s="103"/>
      <c r="T90" s="97"/>
      <c r="U90" s="97"/>
      <c r="V90" s="97"/>
      <c r="W90" s="97"/>
      <c r="X90" s="97"/>
      <c r="Y90" s="384"/>
      <c r="Z90" s="127"/>
    </row>
    <row r="91" spans="1:26" s="279" customFormat="1" ht="28.8" x14ac:dyDescent="0.3">
      <c r="A91" s="97">
        <v>87</v>
      </c>
      <c r="B91" s="284" t="s">
        <v>454</v>
      </c>
      <c r="C91" s="122" t="s">
        <v>156</v>
      </c>
      <c r="D91" s="126">
        <v>70886849</v>
      </c>
      <c r="E91" s="126">
        <v>60114088</v>
      </c>
      <c r="F91" s="103">
        <v>600092160</v>
      </c>
      <c r="G91" s="123" t="s">
        <v>458</v>
      </c>
      <c r="H91" s="123" t="s">
        <v>66</v>
      </c>
      <c r="I91" s="123" t="s">
        <v>100</v>
      </c>
      <c r="J91" s="124" t="s">
        <v>100</v>
      </c>
      <c r="K91" s="123" t="s">
        <v>468</v>
      </c>
      <c r="L91" s="247">
        <v>250000</v>
      </c>
      <c r="M91" s="385">
        <f t="shared" si="6"/>
        <v>212500</v>
      </c>
      <c r="N91" s="258">
        <v>2024</v>
      </c>
      <c r="O91" s="246">
        <v>2027</v>
      </c>
      <c r="P91" s="125"/>
      <c r="Q91" s="126" t="s">
        <v>74</v>
      </c>
      <c r="R91" s="126"/>
      <c r="S91" s="103" t="s">
        <v>74</v>
      </c>
      <c r="T91" s="97"/>
      <c r="U91" s="97"/>
      <c r="V91" s="97"/>
      <c r="W91" s="97"/>
      <c r="X91" s="97"/>
      <c r="Y91" s="384"/>
      <c r="Z91" s="127"/>
    </row>
    <row r="92" spans="1:26" s="279" customFormat="1" ht="28.8" x14ac:dyDescent="0.3">
      <c r="A92" s="97">
        <v>88</v>
      </c>
      <c r="B92" s="285" t="s">
        <v>454</v>
      </c>
      <c r="C92" s="122" t="s">
        <v>156</v>
      </c>
      <c r="D92" s="126">
        <v>70886849</v>
      </c>
      <c r="E92" s="126">
        <v>60114088</v>
      </c>
      <c r="F92" s="103">
        <v>600092160</v>
      </c>
      <c r="G92" s="123" t="s">
        <v>459</v>
      </c>
      <c r="H92" s="123" t="s">
        <v>66</v>
      </c>
      <c r="I92" s="123" t="s">
        <v>100</v>
      </c>
      <c r="J92" s="124" t="s">
        <v>100</v>
      </c>
      <c r="K92" s="123" t="s">
        <v>469</v>
      </c>
      <c r="L92" s="247">
        <v>1000000</v>
      </c>
      <c r="M92" s="385">
        <f t="shared" si="6"/>
        <v>850000</v>
      </c>
      <c r="N92" s="258">
        <v>2024</v>
      </c>
      <c r="O92" s="246">
        <v>2025</v>
      </c>
      <c r="P92" s="125"/>
      <c r="Q92" s="126"/>
      <c r="R92" s="126"/>
      <c r="S92" s="103"/>
      <c r="T92" s="97"/>
      <c r="U92" s="97"/>
      <c r="V92" s="97"/>
      <c r="W92" s="97"/>
      <c r="X92" s="97"/>
      <c r="Y92" s="384"/>
      <c r="Z92" s="127"/>
    </row>
    <row r="93" spans="1:26" s="279" customFormat="1" ht="28.8" x14ac:dyDescent="0.3">
      <c r="A93" s="97">
        <v>89</v>
      </c>
      <c r="B93" s="284" t="s">
        <v>454</v>
      </c>
      <c r="C93" s="122" t="s">
        <v>156</v>
      </c>
      <c r="D93" s="126">
        <v>70886849</v>
      </c>
      <c r="E93" s="126">
        <v>60114088</v>
      </c>
      <c r="F93" s="103">
        <v>600092160</v>
      </c>
      <c r="G93" s="123" t="s">
        <v>460</v>
      </c>
      <c r="H93" s="123" t="s">
        <v>66</v>
      </c>
      <c r="I93" s="123" t="s">
        <v>100</v>
      </c>
      <c r="J93" s="124" t="s">
        <v>100</v>
      </c>
      <c r="K93" s="123" t="s">
        <v>470</v>
      </c>
      <c r="L93" s="247">
        <v>1000000</v>
      </c>
      <c r="M93" s="385">
        <f t="shared" si="6"/>
        <v>850000</v>
      </c>
      <c r="N93" s="258">
        <v>2024</v>
      </c>
      <c r="O93" s="246">
        <v>2027</v>
      </c>
      <c r="P93" s="125"/>
      <c r="Q93" s="126"/>
      <c r="R93" s="126"/>
      <c r="S93" s="103"/>
      <c r="T93" s="97"/>
      <c r="U93" s="97"/>
      <c r="V93" s="97"/>
      <c r="W93" s="97"/>
      <c r="X93" s="97"/>
      <c r="Y93" s="384"/>
      <c r="Z93" s="127"/>
    </row>
    <row r="94" spans="1:26" s="279" customFormat="1" ht="28.8" x14ac:dyDescent="0.3">
      <c r="A94" s="97">
        <v>90</v>
      </c>
      <c r="B94" s="285" t="s">
        <v>454</v>
      </c>
      <c r="C94" s="122" t="s">
        <v>156</v>
      </c>
      <c r="D94" s="126">
        <v>70886849</v>
      </c>
      <c r="E94" s="126">
        <v>60114088</v>
      </c>
      <c r="F94" s="103">
        <v>600092160</v>
      </c>
      <c r="G94" s="123" t="s">
        <v>461</v>
      </c>
      <c r="H94" s="123" t="s">
        <v>66</v>
      </c>
      <c r="I94" s="123" t="s">
        <v>100</v>
      </c>
      <c r="J94" s="124" t="s">
        <v>100</v>
      </c>
      <c r="K94" s="123" t="s">
        <v>471</v>
      </c>
      <c r="L94" s="247">
        <v>800000</v>
      </c>
      <c r="M94" s="385">
        <f t="shared" si="6"/>
        <v>680000</v>
      </c>
      <c r="N94" s="258">
        <v>2024</v>
      </c>
      <c r="O94" s="246">
        <v>2025</v>
      </c>
      <c r="P94" s="125"/>
      <c r="Q94" s="126"/>
      <c r="R94" s="126"/>
      <c r="S94" s="103"/>
      <c r="T94" s="97"/>
      <c r="U94" s="97"/>
      <c r="V94" s="97"/>
      <c r="W94" s="97" t="s">
        <v>74</v>
      </c>
      <c r="X94" s="97"/>
      <c r="Y94" s="384"/>
      <c r="Z94" s="127" t="s">
        <v>102</v>
      </c>
    </row>
    <row r="95" spans="1:26" s="279" customFormat="1" ht="28.8" x14ac:dyDescent="0.3">
      <c r="A95" s="97">
        <v>91</v>
      </c>
      <c r="B95" s="284" t="s">
        <v>454</v>
      </c>
      <c r="C95" s="122" t="s">
        <v>156</v>
      </c>
      <c r="D95" s="126">
        <v>70886849</v>
      </c>
      <c r="E95" s="126">
        <v>60114088</v>
      </c>
      <c r="F95" s="103">
        <v>600092160</v>
      </c>
      <c r="G95" s="123" t="s">
        <v>462</v>
      </c>
      <c r="H95" s="123" t="s">
        <v>66</v>
      </c>
      <c r="I95" s="123" t="s">
        <v>100</v>
      </c>
      <c r="J95" s="124" t="s">
        <v>100</v>
      </c>
      <c r="K95" s="123" t="s">
        <v>472</v>
      </c>
      <c r="L95" s="247">
        <v>700000</v>
      </c>
      <c r="M95" s="385">
        <f t="shared" si="6"/>
        <v>595000</v>
      </c>
      <c r="N95" s="258">
        <v>2024</v>
      </c>
      <c r="O95" s="246">
        <v>2025</v>
      </c>
      <c r="P95" s="125"/>
      <c r="Q95" s="126"/>
      <c r="R95" s="126"/>
      <c r="S95" s="103"/>
      <c r="T95" s="97"/>
      <c r="U95" s="97"/>
      <c r="V95" s="97"/>
      <c r="W95" s="97"/>
      <c r="X95" s="97"/>
      <c r="Y95" s="384"/>
      <c r="Z95" s="127"/>
    </row>
    <row r="96" spans="1:26" s="279" customFormat="1" ht="28.8" x14ac:dyDescent="0.3">
      <c r="A96" s="97">
        <v>92</v>
      </c>
      <c r="B96" s="285" t="s">
        <v>454</v>
      </c>
      <c r="C96" s="122" t="s">
        <v>156</v>
      </c>
      <c r="D96" s="126">
        <v>70886849</v>
      </c>
      <c r="E96" s="126">
        <v>60114088</v>
      </c>
      <c r="F96" s="103">
        <v>600092160</v>
      </c>
      <c r="G96" s="123" t="s">
        <v>463</v>
      </c>
      <c r="H96" s="123" t="s">
        <v>66</v>
      </c>
      <c r="I96" s="123" t="s">
        <v>100</v>
      </c>
      <c r="J96" s="124" t="s">
        <v>100</v>
      </c>
      <c r="K96" s="123" t="s">
        <v>473</v>
      </c>
      <c r="L96" s="247">
        <v>250000</v>
      </c>
      <c r="M96" s="385">
        <f t="shared" si="6"/>
        <v>212500</v>
      </c>
      <c r="N96" s="258">
        <v>2024</v>
      </c>
      <c r="O96" s="246">
        <v>2025</v>
      </c>
      <c r="P96" s="125"/>
      <c r="Q96" s="126"/>
      <c r="R96" s="126" t="s">
        <v>74</v>
      </c>
      <c r="S96" s="103" t="s">
        <v>74</v>
      </c>
      <c r="T96" s="97"/>
      <c r="U96" s="97"/>
      <c r="V96" s="97"/>
      <c r="W96" s="97"/>
      <c r="X96" s="97"/>
      <c r="Y96" s="384"/>
      <c r="Z96" s="127"/>
    </row>
    <row r="97" spans="1:26" s="279" customFormat="1" ht="28.8" x14ac:dyDescent="0.3">
      <c r="A97" s="97">
        <v>93</v>
      </c>
      <c r="B97" s="284" t="s">
        <v>454</v>
      </c>
      <c r="C97" s="256" t="s">
        <v>156</v>
      </c>
      <c r="D97" s="257">
        <v>70886849</v>
      </c>
      <c r="E97" s="257">
        <v>60114088</v>
      </c>
      <c r="F97" s="275">
        <v>600092160</v>
      </c>
      <c r="G97" s="115" t="s">
        <v>464</v>
      </c>
      <c r="H97" s="115" t="s">
        <v>66</v>
      </c>
      <c r="I97" s="115" t="s">
        <v>100</v>
      </c>
      <c r="J97" s="253" t="s">
        <v>100</v>
      </c>
      <c r="K97" s="115" t="s">
        <v>474</v>
      </c>
      <c r="L97" s="355">
        <v>250000</v>
      </c>
      <c r="M97" s="411">
        <f t="shared" si="6"/>
        <v>212500</v>
      </c>
      <c r="N97" s="387">
        <v>2024</v>
      </c>
      <c r="O97" s="388">
        <v>2026</v>
      </c>
      <c r="P97" s="356" t="s">
        <v>74</v>
      </c>
      <c r="Q97" s="257"/>
      <c r="R97" s="257"/>
      <c r="S97" s="275" t="s">
        <v>74</v>
      </c>
      <c r="T97" s="136"/>
      <c r="U97" s="136"/>
      <c r="V97" s="136"/>
      <c r="W97" s="136"/>
      <c r="X97" s="136"/>
      <c r="Y97" s="389"/>
      <c r="Z97" s="357"/>
    </row>
    <row r="98" spans="1:26" s="279" customFormat="1" ht="28.8" x14ac:dyDescent="0.3">
      <c r="A98" s="97">
        <v>94</v>
      </c>
      <c r="B98" s="285" t="s">
        <v>454</v>
      </c>
      <c r="C98" s="122" t="s">
        <v>156</v>
      </c>
      <c r="D98" s="126">
        <v>70886849</v>
      </c>
      <c r="E98" s="126">
        <v>60114088</v>
      </c>
      <c r="F98" s="103">
        <v>600092160</v>
      </c>
      <c r="G98" s="123" t="s">
        <v>516</v>
      </c>
      <c r="H98" s="123" t="s">
        <v>66</v>
      </c>
      <c r="I98" s="123" t="s">
        <v>100</v>
      </c>
      <c r="J98" s="124" t="s">
        <v>100</v>
      </c>
      <c r="K98" s="123" t="s">
        <v>518</v>
      </c>
      <c r="L98" s="247">
        <v>1200000</v>
      </c>
      <c r="M98" s="385">
        <f t="shared" si="6"/>
        <v>1020000</v>
      </c>
      <c r="N98" s="258">
        <v>2024</v>
      </c>
      <c r="O98" s="246">
        <v>2026</v>
      </c>
      <c r="P98" s="125"/>
      <c r="Q98" s="126"/>
      <c r="R98" s="126"/>
      <c r="S98" s="103"/>
      <c r="T98" s="97"/>
      <c r="U98" s="97"/>
      <c r="V98" s="97"/>
      <c r="W98" s="97"/>
      <c r="X98" s="97"/>
      <c r="Y98" s="384"/>
      <c r="Z98" s="127"/>
    </row>
    <row r="99" spans="1:26" s="279" customFormat="1" ht="29.4" thickBot="1" x14ac:dyDescent="0.35">
      <c r="A99" s="113">
        <v>95</v>
      </c>
      <c r="B99" s="827" t="s">
        <v>454</v>
      </c>
      <c r="C99" s="219" t="s">
        <v>156</v>
      </c>
      <c r="D99" s="257">
        <v>70886849</v>
      </c>
      <c r="E99" s="257">
        <v>60114088</v>
      </c>
      <c r="F99" s="275">
        <v>600092160</v>
      </c>
      <c r="G99" s="189" t="s">
        <v>517</v>
      </c>
      <c r="H99" s="128" t="s">
        <v>66</v>
      </c>
      <c r="I99" s="189" t="s">
        <v>100</v>
      </c>
      <c r="J99" s="344" t="s">
        <v>100</v>
      </c>
      <c r="K99" s="189" t="s">
        <v>519</v>
      </c>
      <c r="L99" s="634">
        <v>2500000</v>
      </c>
      <c r="M99" s="412">
        <f t="shared" si="6"/>
        <v>2125000</v>
      </c>
      <c r="N99" s="273">
        <v>2025</v>
      </c>
      <c r="O99" s="274">
        <v>2027</v>
      </c>
      <c r="P99" s="635"/>
      <c r="Q99" s="220"/>
      <c r="R99" s="220"/>
      <c r="S99" s="221"/>
      <c r="T99" s="218"/>
      <c r="U99" s="218"/>
      <c r="V99" s="218"/>
      <c r="W99" s="218"/>
      <c r="X99" s="218"/>
      <c r="Y99" s="636"/>
      <c r="Z99" s="637" t="s">
        <v>69</v>
      </c>
    </row>
    <row r="100" spans="1:26" s="188" customFormat="1" ht="43.2" x14ac:dyDescent="0.3">
      <c r="A100" s="89">
        <v>96</v>
      </c>
      <c r="B100" s="415" t="s">
        <v>487</v>
      </c>
      <c r="C100" s="90" t="s">
        <v>488</v>
      </c>
      <c r="D100" s="195">
        <v>70993203</v>
      </c>
      <c r="E100" s="195">
        <v>102190780</v>
      </c>
      <c r="F100" s="194">
        <v>600092216</v>
      </c>
      <c r="G100" s="91" t="s">
        <v>496</v>
      </c>
      <c r="H100" s="638" t="s">
        <v>66</v>
      </c>
      <c r="I100" s="639" t="s">
        <v>100</v>
      </c>
      <c r="J100" s="639" t="s">
        <v>490</v>
      </c>
      <c r="K100" s="639" t="s">
        <v>497</v>
      </c>
      <c r="L100" s="640">
        <v>25000000</v>
      </c>
      <c r="M100" s="641">
        <f t="shared" si="6"/>
        <v>21250000</v>
      </c>
      <c r="N100" s="217">
        <v>2025</v>
      </c>
      <c r="O100" s="642">
        <v>2027</v>
      </c>
      <c r="P100" s="217"/>
      <c r="Q100" s="195" t="s">
        <v>74</v>
      </c>
      <c r="R100" s="195" t="s">
        <v>74</v>
      </c>
      <c r="S100" s="643"/>
      <c r="T100" s="91"/>
      <c r="U100" s="91"/>
      <c r="V100" s="91"/>
      <c r="W100" s="91"/>
      <c r="X100" s="91"/>
      <c r="Y100" s="217"/>
      <c r="Z100" s="643"/>
    </row>
    <row r="101" spans="1:26" s="188" customFormat="1" ht="43.2" x14ac:dyDescent="0.3">
      <c r="A101" s="97">
        <v>97</v>
      </c>
      <c r="B101" s="209" t="s">
        <v>487</v>
      </c>
      <c r="C101" s="98" t="s">
        <v>488</v>
      </c>
      <c r="D101" s="196">
        <v>70993203</v>
      </c>
      <c r="E101" s="196">
        <v>102190780</v>
      </c>
      <c r="F101" s="197">
        <v>600092216</v>
      </c>
      <c r="G101" s="185" t="s">
        <v>498</v>
      </c>
      <c r="H101" s="644" t="s">
        <v>66</v>
      </c>
      <c r="I101" s="645" t="s">
        <v>100</v>
      </c>
      <c r="J101" s="645" t="s">
        <v>490</v>
      </c>
      <c r="K101" s="645" t="s">
        <v>501</v>
      </c>
      <c r="L101" s="646">
        <v>2000000</v>
      </c>
      <c r="M101" s="647">
        <f t="shared" si="6"/>
        <v>1700000</v>
      </c>
      <c r="N101" s="183">
        <v>2022</v>
      </c>
      <c r="O101" s="648">
        <v>2023</v>
      </c>
      <c r="P101" s="210" t="s">
        <v>74</v>
      </c>
      <c r="Q101" s="196"/>
      <c r="R101" s="196"/>
      <c r="S101" s="105" t="s">
        <v>74</v>
      </c>
      <c r="T101" s="185"/>
      <c r="U101" s="185"/>
      <c r="V101" s="185"/>
      <c r="W101" s="185"/>
      <c r="X101" s="185"/>
      <c r="Y101" s="183"/>
      <c r="Z101" s="649"/>
    </row>
    <row r="102" spans="1:26" s="188" customFormat="1" ht="43.2" x14ac:dyDescent="0.3">
      <c r="A102" s="97">
        <v>98</v>
      </c>
      <c r="B102" s="209" t="s">
        <v>487</v>
      </c>
      <c r="C102" s="98" t="s">
        <v>488</v>
      </c>
      <c r="D102" s="196">
        <v>70993203</v>
      </c>
      <c r="E102" s="196">
        <v>102190780</v>
      </c>
      <c r="F102" s="197">
        <v>600092216</v>
      </c>
      <c r="G102" s="185" t="s">
        <v>499</v>
      </c>
      <c r="H102" s="644" t="s">
        <v>66</v>
      </c>
      <c r="I102" s="645" t="s">
        <v>100</v>
      </c>
      <c r="J102" s="645" t="s">
        <v>490</v>
      </c>
      <c r="K102" s="645" t="s">
        <v>502</v>
      </c>
      <c r="L102" s="646">
        <v>25000000</v>
      </c>
      <c r="M102" s="647">
        <f t="shared" si="6"/>
        <v>21250000</v>
      </c>
      <c r="N102" s="183">
        <v>2025</v>
      </c>
      <c r="O102" s="648">
        <v>2027</v>
      </c>
      <c r="P102" s="210"/>
      <c r="Q102" s="196" t="s">
        <v>74</v>
      </c>
      <c r="R102" s="196" t="s">
        <v>74</v>
      </c>
      <c r="S102" s="105"/>
      <c r="T102" s="185"/>
      <c r="U102" s="185"/>
      <c r="V102" s="104" t="s">
        <v>74</v>
      </c>
      <c r="W102" s="185"/>
      <c r="X102" s="185"/>
      <c r="Y102" s="183"/>
      <c r="Z102" s="649"/>
    </row>
    <row r="103" spans="1:26" s="188" customFormat="1" ht="43.2" x14ac:dyDescent="0.3">
      <c r="A103" s="97">
        <v>99</v>
      </c>
      <c r="B103" s="209" t="s">
        <v>487</v>
      </c>
      <c r="C103" s="98" t="s">
        <v>488</v>
      </c>
      <c r="D103" s="196">
        <v>70993203</v>
      </c>
      <c r="E103" s="196">
        <v>102190780</v>
      </c>
      <c r="F103" s="197">
        <v>600092216</v>
      </c>
      <c r="G103" s="185" t="s">
        <v>377</v>
      </c>
      <c r="H103" s="644" t="s">
        <v>66</v>
      </c>
      <c r="I103" s="645" t="s">
        <v>100</v>
      </c>
      <c r="J103" s="645" t="s">
        <v>490</v>
      </c>
      <c r="K103" s="645" t="s">
        <v>503</v>
      </c>
      <c r="L103" s="646">
        <v>4000000</v>
      </c>
      <c r="M103" s="647">
        <f t="shared" si="6"/>
        <v>3400000</v>
      </c>
      <c r="N103" s="183">
        <v>2024</v>
      </c>
      <c r="O103" s="648">
        <v>2027</v>
      </c>
      <c r="P103" s="210"/>
      <c r="Q103" s="196" t="s">
        <v>74</v>
      </c>
      <c r="R103" s="196" t="s">
        <v>74</v>
      </c>
      <c r="S103" s="105"/>
      <c r="T103" s="185"/>
      <c r="U103" s="185"/>
      <c r="V103" s="104" t="s">
        <v>74</v>
      </c>
      <c r="W103" s="185"/>
      <c r="X103" s="185"/>
      <c r="Y103" s="183"/>
      <c r="Z103" s="649"/>
    </row>
    <row r="104" spans="1:26" s="188" customFormat="1" ht="43.8" thickBot="1" x14ac:dyDescent="0.35">
      <c r="A104" s="113">
        <v>100</v>
      </c>
      <c r="B104" s="416" t="s">
        <v>487</v>
      </c>
      <c r="C104" s="191" t="s">
        <v>488</v>
      </c>
      <c r="D104" s="207">
        <v>70993203</v>
      </c>
      <c r="E104" s="207">
        <v>102190780</v>
      </c>
      <c r="F104" s="329">
        <v>600092216</v>
      </c>
      <c r="G104" s="187" t="s">
        <v>500</v>
      </c>
      <c r="H104" s="650" t="s">
        <v>66</v>
      </c>
      <c r="I104" s="651" t="s">
        <v>100</v>
      </c>
      <c r="J104" s="651" t="s">
        <v>490</v>
      </c>
      <c r="K104" s="651" t="s">
        <v>504</v>
      </c>
      <c r="L104" s="652">
        <v>2000000</v>
      </c>
      <c r="M104" s="653">
        <f t="shared" si="6"/>
        <v>1700000</v>
      </c>
      <c r="N104" s="190">
        <v>2025</v>
      </c>
      <c r="O104" s="654">
        <v>2027</v>
      </c>
      <c r="P104" s="242"/>
      <c r="Q104" s="207"/>
      <c r="R104" s="207"/>
      <c r="S104" s="205"/>
      <c r="T104" s="187"/>
      <c r="U104" s="187"/>
      <c r="V104" s="187"/>
      <c r="W104" s="187"/>
      <c r="X104" s="187"/>
      <c r="Y104" s="190"/>
      <c r="Z104" s="655"/>
    </row>
    <row r="105" spans="1:26" s="188" customFormat="1" ht="87" thickBot="1" x14ac:dyDescent="0.35">
      <c r="A105" s="84">
        <v>101</v>
      </c>
      <c r="B105" s="805" t="s">
        <v>537</v>
      </c>
      <c r="C105" s="86" t="s">
        <v>538</v>
      </c>
      <c r="D105" s="86">
        <v>70985766</v>
      </c>
      <c r="E105" s="86">
        <v>102190810</v>
      </c>
      <c r="F105" s="404">
        <v>600092232</v>
      </c>
      <c r="G105" s="87" t="s">
        <v>539</v>
      </c>
      <c r="H105" s="87" t="s">
        <v>22</v>
      </c>
      <c r="I105" s="87" t="s">
        <v>100</v>
      </c>
      <c r="J105" s="87" t="s">
        <v>540</v>
      </c>
      <c r="K105" s="87" t="s">
        <v>541</v>
      </c>
      <c r="L105" s="397">
        <v>1200000</v>
      </c>
      <c r="M105" s="653">
        <f t="shared" si="6"/>
        <v>1020000</v>
      </c>
      <c r="N105" s="399">
        <v>45717</v>
      </c>
      <c r="O105" s="400">
        <v>46082</v>
      </c>
      <c r="P105" s="401" t="s">
        <v>74</v>
      </c>
      <c r="Q105" s="298" t="s">
        <v>74</v>
      </c>
      <c r="R105" s="298" t="s">
        <v>74</v>
      </c>
      <c r="S105" s="402" t="s">
        <v>74</v>
      </c>
      <c r="T105" s="403" t="s">
        <v>74</v>
      </c>
      <c r="U105" s="403"/>
      <c r="V105" s="403"/>
      <c r="W105" s="403" t="s">
        <v>74</v>
      </c>
      <c r="X105" s="724"/>
      <c r="Y105" s="85" t="s">
        <v>542</v>
      </c>
      <c r="Z105" s="404" t="s">
        <v>543</v>
      </c>
    </row>
    <row r="106" spans="1:26" s="188" customFormat="1" x14ac:dyDescent="0.3">
      <c r="A106" s="288"/>
      <c r="D106" s="703"/>
      <c r="E106" s="703"/>
      <c r="F106" s="703"/>
      <c r="H106" s="137"/>
      <c r="L106" s="704"/>
      <c r="M106" s="704"/>
      <c r="P106" s="703"/>
      <c r="Q106" s="703"/>
      <c r="R106" s="703"/>
      <c r="S106" s="703"/>
    </row>
    <row r="107" spans="1:26" s="188" customFormat="1" x14ac:dyDescent="0.3">
      <c r="A107" s="288"/>
      <c r="D107" s="703"/>
      <c r="E107" s="703"/>
      <c r="F107" s="703"/>
      <c r="H107" s="137"/>
      <c r="L107" s="704"/>
      <c r="M107" s="704"/>
      <c r="P107" s="703"/>
      <c r="Q107" s="703"/>
      <c r="R107" s="703"/>
      <c r="S107" s="703"/>
    </row>
    <row r="109" spans="1:26" x14ac:dyDescent="0.3">
      <c r="A109" s="27" t="s">
        <v>549</v>
      </c>
    </row>
    <row r="110" spans="1:26" x14ac:dyDescent="0.3">
      <c r="A110" s="216"/>
    </row>
    <row r="111" spans="1:26" x14ac:dyDescent="0.3">
      <c r="A111" s="309" t="s">
        <v>238</v>
      </c>
      <c r="J111" s="27" t="s">
        <v>267</v>
      </c>
    </row>
    <row r="112" spans="1:26" x14ac:dyDescent="0.3">
      <c r="A112" s="310" t="s">
        <v>239</v>
      </c>
      <c r="B112" s="27" t="s">
        <v>240</v>
      </c>
      <c r="J112" t="s">
        <v>525</v>
      </c>
    </row>
    <row r="113" spans="1:8" x14ac:dyDescent="0.3">
      <c r="A113" s="311"/>
      <c r="B113" s="27" t="s">
        <v>241</v>
      </c>
    </row>
    <row r="114" spans="1:8" x14ac:dyDescent="0.3">
      <c r="A114" s="312"/>
      <c r="B114" s="27" t="s">
        <v>242</v>
      </c>
    </row>
    <row r="115" spans="1:8" x14ac:dyDescent="0.3">
      <c r="A115" s="279"/>
    </row>
    <row r="116" spans="1:8" x14ac:dyDescent="0.3">
      <c r="A116" s="279" t="s">
        <v>83</v>
      </c>
    </row>
    <row r="117" spans="1:8" x14ac:dyDescent="0.3">
      <c r="A117" s="279" t="s">
        <v>131</v>
      </c>
    </row>
    <row r="118" spans="1:8" x14ac:dyDescent="0.3">
      <c r="A118" s="279" t="s">
        <v>84</v>
      </c>
    </row>
    <row r="119" spans="1:8" x14ac:dyDescent="0.3">
      <c r="A119" s="279" t="s">
        <v>85</v>
      </c>
    </row>
    <row r="120" spans="1:8" x14ac:dyDescent="0.3">
      <c r="A120" s="279"/>
    </row>
    <row r="121" spans="1:8" x14ac:dyDescent="0.3">
      <c r="A121" s="279" t="s">
        <v>132</v>
      </c>
    </row>
    <row r="122" spans="1:8" x14ac:dyDescent="0.3">
      <c r="A122" s="279"/>
    </row>
    <row r="123" spans="1:8" x14ac:dyDescent="0.3">
      <c r="A123" s="80" t="s">
        <v>133</v>
      </c>
      <c r="B123" s="48"/>
      <c r="C123" s="48"/>
      <c r="D123" s="48"/>
      <c r="E123" s="48"/>
      <c r="F123" s="48"/>
      <c r="G123" s="48"/>
      <c r="H123" s="48"/>
    </row>
    <row r="124" spans="1:8" x14ac:dyDescent="0.3">
      <c r="A124" s="80" t="s">
        <v>134</v>
      </c>
      <c r="B124" s="48"/>
      <c r="C124" s="48"/>
      <c r="D124" s="48"/>
      <c r="E124" s="48"/>
      <c r="F124" s="48"/>
      <c r="G124" s="48"/>
      <c r="H124" s="48"/>
    </row>
    <row r="125" spans="1:8" x14ac:dyDescent="0.3">
      <c r="A125" s="80" t="s">
        <v>135</v>
      </c>
      <c r="B125" s="48"/>
      <c r="C125" s="48"/>
      <c r="D125" s="48"/>
      <c r="E125" s="48"/>
      <c r="F125" s="48"/>
      <c r="G125" s="48"/>
      <c r="H125" s="48"/>
    </row>
    <row r="126" spans="1:8" x14ac:dyDescent="0.3">
      <c r="A126" s="80" t="s">
        <v>136</v>
      </c>
      <c r="B126" s="48"/>
      <c r="C126" s="48"/>
      <c r="D126" s="48"/>
      <c r="E126" s="48"/>
      <c r="F126" s="48"/>
      <c r="G126" s="48"/>
      <c r="H126" s="48"/>
    </row>
    <row r="127" spans="1:8" x14ac:dyDescent="0.3">
      <c r="A127" s="80" t="s">
        <v>137</v>
      </c>
      <c r="B127" s="48"/>
      <c r="C127" s="48"/>
      <c r="D127" s="48"/>
      <c r="E127" s="48"/>
      <c r="F127" s="48"/>
      <c r="G127" s="48"/>
      <c r="H127" s="48"/>
    </row>
    <row r="128" spans="1:8" x14ac:dyDescent="0.3">
      <c r="A128" s="80" t="s">
        <v>138</v>
      </c>
      <c r="B128" s="48"/>
      <c r="C128" s="48"/>
      <c r="D128" s="48"/>
      <c r="E128" s="48"/>
      <c r="F128" s="48"/>
      <c r="G128" s="48"/>
      <c r="H128" s="48"/>
    </row>
    <row r="129" spans="1:8" x14ac:dyDescent="0.3">
      <c r="A129" s="80" t="s">
        <v>139</v>
      </c>
      <c r="B129" s="48"/>
      <c r="C129" s="48"/>
      <c r="D129" s="48"/>
      <c r="E129" s="48"/>
      <c r="F129" s="48"/>
      <c r="G129" s="48"/>
      <c r="H129" s="48"/>
    </row>
    <row r="130" spans="1:8" x14ac:dyDescent="0.3">
      <c r="A130" s="313" t="s">
        <v>140</v>
      </c>
      <c r="B130" s="46"/>
      <c r="C130" s="46"/>
      <c r="D130" s="46"/>
      <c r="E130" s="46"/>
    </row>
    <row r="131" spans="1:8" x14ac:dyDescent="0.3">
      <c r="A131" s="80" t="s">
        <v>141</v>
      </c>
      <c r="B131" s="48"/>
      <c r="C131" s="48"/>
      <c r="D131" s="48"/>
      <c r="E131" s="48"/>
      <c r="F131" s="48"/>
    </row>
    <row r="132" spans="1:8" x14ac:dyDescent="0.3">
      <c r="A132" s="80" t="s">
        <v>142</v>
      </c>
      <c r="B132" s="48"/>
      <c r="C132" s="48"/>
      <c r="D132" s="48"/>
      <c r="E132" s="48"/>
      <c r="F132" s="48"/>
    </row>
    <row r="133" spans="1:8" x14ac:dyDescent="0.3">
      <c r="A133" s="80"/>
      <c r="B133" s="48"/>
      <c r="C133" s="48"/>
      <c r="D133" s="48"/>
      <c r="E133" s="48"/>
      <c r="F133" s="48"/>
    </row>
    <row r="134" spans="1:8" x14ac:dyDescent="0.3">
      <c r="A134" s="80" t="s">
        <v>143</v>
      </c>
      <c r="B134" s="48"/>
      <c r="C134" s="48"/>
      <c r="D134" s="48"/>
      <c r="E134" s="48"/>
      <c r="F134" s="48"/>
    </row>
    <row r="135" spans="1:8" x14ac:dyDescent="0.3">
      <c r="A135" s="80" t="s">
        <v>144</v>
      </c>
      <c r="B135" s="48"/>
      <c r="C135" s="48"/>
      <c r="D135" s="48"/>
      <c r="E135" s="48"/>
      <c r="F135" s="48"/>
    </row>
    <row r="136" spans="1:8" x14ac:dyDescent="0.3">
      <c r="A136" s="279"/>
    </row>
    <row r="137" spans="1:8" x14ac:dyDescent="0.3">
      <c r="A137" s="279" t="s">
        <v>145</v>
      </c>
    </row>
    <row r="138" spans="1:8" x14ac:dyDescent="0.3">
      <c r="A138" s="80" t="s">
        <v>146</v>
      </c>
    </row>
    <row r="139" spans="1:8" x14ac:dyDescent="0.3">
      <c r="A139" s="279" t="s">
        <v>147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23" type="noConversion"/>
  <printOptions horizontalCentered="1" verticalCentered="1"/>
  <pageMargins left="0.51181102362204722" right="0.59055118110236227" top="0.78740157480314965" bottom="0.78740157480314965" header="0.31496062992125984" footer="0.31496062992125984"/>
  <pageSetup paperSize="9" scale="3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B4" workbookViewId="0">
      <selection activeCell="G11" sqref="G11"/>
    </sheetView>
  </sheetViews>
  <sheetFormatPr defaultColWidth="8.6640625" defaultRowHeight="14.4" x14ac:dyDescent="0.3"/>
  <cols>
    <col min="1" max="1" width="14.33203125" style="27" hidden="1" customWidth="1"/>
    <col min="2" max="2" width="7.33203125" style="27" customWidth="1"/>
    <col min="3" max="3" width="18.33203125" style="27" customWidth="1"/>
    <col min="4" max="4" width="17.5546875" style="27" customWidth="1"/>
    <col min="5" max="5" width="10.44140625" style="27" customWidth="1"/>
    <col min="6" max="6" width="22.33203125" style="27" customWidth="1"/>
    <col min="7" max="7" width="15.109375" style="27" customWidth="1"/>
    <col min="8" max="8" width="13.6640625" style="27" customWidth="1"/>
    <col min="9" max="9" width="16.6640625" style="27" customWidth="1"/>
    <col min="10" max="10" width="39.44140625" style="27" customWidth="1"/>
    <col min="11" max="11" width="12.5546875" style="47" customWidth="1"/>
    <col min="12" max="12" width="14.88671875" style="47" customWidth="1"/>
    <col min="13" max="13" width="11" style="27" customWidth="1"/>
    <col min="14" max="14" width="10.109375" style="27" bestFit="1" customWidth="1"/>
    <col min="15" max="18" width="11.109375" style="27" customWidth="1"/>
    <col min="19" max="19" width="11.88671875" style="27" customWidth="1"/>
    <col min="20" max="20" width="10.5546875" style="27" customWidth="1"/>
    <col min="21" max="16384" width="8.6640625" style="27"/>
  </cols>
  <sheetData>
    <row r="1" spans="1:20" ht="21.75" customHeight="1" thickBot="1" x14ac:dyDescent="0.4">
      <c r="A1" s="914" t="s">
        <v>148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6"/>
    </row>
    <row r="2" spans="1:20" s="148" customFormat="1" ht="30" customHeight="1" thickBot="1" x14ac:dyDescent="0.35">
      <c r="A2" s="917" t="s">
        <v>149</v>
      </c>
      <c r="B2" s="920" t="s">
        <v>40</v>
      </c>
      <c r="C2" s="923" t="s">
        <v>150</v>
      </c>
      <c r="D2" s="924"/>
      <c r="E2" s="924"/>
      <c r="F2" s="920" t="s">
        <v>42</v>
      </c>
      <c r="G2" s="925" t="s">
        <v>90</v>
      </c>
      <c r="H2" s="928" t="s">
        <v>44</v>
      </c>
      <c r="I2" s="925" t="s">
        <v>45</v>
      </c>
      <c r="J2" s="931" t="s">
        <v>46</v>
      </c>
      <c r="K2" s="934" t="s">
        <v>260</v>
      </c>
      <c r="L2" s="935"/>
      <c r="M2" s="906" t="s">
        <v>261</v>
      </c>
      <c r="N2" s="907"/>
      <c r="O2" s="908" t="s">
        <v>262</v>
      </c>
      <c r="P2" s="909"/>
      <c r="Q2" s="909"/>
      <c r="R2" s="909"/>
      <c r="S2" s="906" t="s">
        <v>50</v>
      </c>
      <c r="T2" s="907"/>
    </row>
    <row r="3" spans="1:20" s="148" customFormat="1" ht="22.35" customHeight="1" thickBot="1" x14ac:dyDescent="0.35">
      <c r="A3" s="918"/>
      <c r="B3" s="921"/>
      <c r="C3" s="936" t="s">
        <v>151</v>
      </c>
      <c r="D3" s="938" t="s">
        <v>152</v>
      </c>
      <c r="E3" s="938" t="s">
        <v>153</v>
      </c>
      <c r="F3" s="921"/>
      <c r="G3" s="926"/>
      <c r="H3" s="929"/>
      <c r="I3" s="926"/>
      <c r="J3" s="932"/>
      <c r="K3" s="940" t="s">
        <v>154</v>
      </c>
      <c r="L3" s="940" t="s">
        <v>263</v>
      </c>
      <c r="M3" s="910" t="s">
        <v>58</v>
      </c>
      <c r="N3" s="912" t="s">
        <v>59</v>
      </c>
      <c r="O3" s="942" t="s">
        <v>91</v>
      </c>
      <c r="P3" s="943"/>
      <c r="Q3" s="943"/>
      <c r="R3" s="943"/>
      <c r="S3" s="902" t="s">
        <v>259</v>
      </c>
      <c r="T3" s="904" t="s">
        <v>63</v>
      </c>
    </row>
    <row r="4" spans="1:20" s="148" customFormat="1" ht="105.6" customHeight="1" thickBot="1" x14ac:dyDescent="0.35">
      <c r="A4" s="919"/>
      <c r="B4" s="922"/>
      <c r="C4" s="937"/>
      <c r="D4" s="939"/>
      <c r="E4" s="939"/>
      <c r="F4" s="922"/>
      <c r="G4" s="927"/>
      <c r="H4" s="930"/>
      <c r="I4" s="927"/>
      <c r="J4" s="933"/>
      <c r="K4" s="941"/>
      <c r="L4" s="941"/>
      <c r="M4" s="911"/>
      <c r="N4" s="913"/>
      <c r="O4" s="158" t="s">
        <v>96</v>
      </c>
      <c r="P4" s="159" t="s">
        <v>264</v>
      </c>
      <c r="Q4" s="159" t="s">
        <v>265</v>
      </c>
      <c r="R4" s="160" t="s">
        <v>266</v>
      </c>
      <c r="S4" s="903"/>
      <c r="T4" s="905"/>
    </row>
    <row r="5" spans="1:20" s="148" customFormat="1" ht="127.5" customHeight="1" thickBot="1" x14ac:dyDescent="0.35">
      <c r="A5" s="148">
        <v>1</v>
      </c>
      <c r="B5" s="161">
        <v>1</v>
      </c>
      <c r="C5" s="149" t="s">
        <v>155</v>
      </c>
      <c r="D5" s="150" t="s">
        <v>156</v>
      </c>
      <c r="E5" s="151" t="s">
        <v>157</v>
      </c>
      <c r="F5" s="152" t="s">
        <v>158</v>
      </c>
      <c r="G5" s="152" t="s">
        <v>99</v>
      </c>
      <c r="H5" s="153" t="s">
        <v>100</v>
      </c>
      <c r="I5" s="153" t="s">
        <v>100</v>
      </c>
      <c r="J5" s="152" t="s">
        <v>159</v>
      </c>
      <c r="K5" s="154">
        <v>36000000</v>
      </c>
      <c r="L5" s="155">
        <f>K5/100*85</f>
        <v>30600000</v>
      </c>
      <c r="M5" s="162">
        <v>44713</v>
      </c>
      <c r="N5" s="163">
        <v>45657</v>
      </c>
      <c r="O5" s="437" t="s">
        <v>74</v>
      </c>
      <c r="P5" s="438" t="s">
        <v>74</v>
      </c>
      <c r="Q5" s="438" t="s">
        <v>74</v>
      </c>
      <c r="R5" s="439" t="s">
        <v>74</v>
      </c>
      <c r="S5" s="157" t="s">
        <v>101</v>
      </c>
      <c r="T5" s="156" t="s">
        <v>102</v>
      </c>
    </row>
    <row r="6" spans="1:20" s="57" customFormat="1" ht="28.8" x14ac:dyDescent="0.3">
      <c r="A6" s="57">
        <v>1</v>
      </c>
      <c r="B6" s="89">
        <v>2</v>
      </c>
      <c r="C6" s="217" t="s">
        <v>475</v>
      </c>
      <c r="D6" s="90" t="s">
        <v>156</v>
      </c>
      <c r="E6" s="315">
        <v>71234918</v>
      </c>
      <c r="F6" s="91" t="s">
        <v>476</v>
      </c>
      <c r="G6" s="91" t="s">
        <v>66</v>
      </c>
      <c r="H6" s="91" t="s">
        <v>100</v>
      </c>
      <c r="I6" s="91" t="s">
        <v>100</v>
      </c>
      <c r="J6" s="185"/>
      <c r="K6" s="431">
        <v>365000</v>
      </c>
      <c r="L6" s="432">
        <f>K6/100*70</f>
        <v>255500</v>
      </c>
      <c r="M6" s="287"/>
      <c r="N6" s="286"/>
      <c r="O6" s="117"/>
      <c r="P6" s="118" t="s">
        <v>74</v>
      </c>
      <c r="Q6" s="118" t="s">
        <v>74</v>
      </c>
      <c r="R6" s="141"/>
      <c r="S6" s="287"/>
      <c r="T6" s="286"/>
    </row>
    <row r="7" spans="1:20" s="57" customFormat="1" ht="28.8" x14ac:dyDescent="0.3">
      <c r="A7" s="57">
        <v>2</v>
      </c>
      <c r="B7" s="97">
        <v>3</v>
      </c>
      <c r="C7" s="183" t="s">
        <v>475</v>
      </c>
      <c r="D7" s="98" t="s">
        <v>156</v>
      </c>
      <c r="E7" s="316">
        <v>71234918</v>
      </c>
      <c r="F7" s="185" t="s">
        <v>477</v>
      </c>
      <c r="G7" s="185" t="s">
        <v>66</v>
      </c>
      <c r="H7" s="185" t="s">
        <v>100</v>
      </c>
      <c r="I7" s="185" t="s">
        <v>100</v>
      </c>
      <c r="J7" s="185"/>
      <c r="K7" s="433">
        <v>120000</v>
      </c>
      <c r="L7" s="434">
        <f>K7/100*85</f>
        <v>102000</v>
      </c>
      <c r="M7" s="186"/>
      <c r="N7" s="184"/>
      <c r="O7" s="125"/>
      <c r="P7" s="126" t="s">
        <v>74</v>
      </c>
      <c r="Q7" s="126" t="s">
        <v>74</v>
      </c>
      <c r="R7" s="103"/>
      <c r="S7" s="186"/>
      <c r="T7" s="184"/>
    </row>
    <row r="8" spans="1:20" s="57" customFormat="1" ht="29.4" thickBot="1" x14ac:dyDescent="0.35">
      <c r="A8" s="57">
        <v>3</v>
      </c>
      <c r="B8" s="113">
        <v>4</v>
      </c>
      <c r="C8" s="190" t="s">
        <v>475</v>
      </c>
      <c r="D8" s="191" t="s">
        <v>156</v>
      </c>
      <c r="E8" s="317">
        <v>71234918</v>
      </c>
      <c r="F8" s="187" t="s">
        <v>478</v>
      </c>
      <c r="G8" s="187" t="s">
        <v>66</v>
      </c>
      <c r="H8" s="187" t="s">
        <v>100</v>
      </c>
      <c r="I8" s="187" t="s">
        <v>100</v>
      </c>
      <c r="J8" s="187"/>
      <c r="K8" s="435">
        <v>80000</v>
      </c>
      <c r="L8" s="436">
        <f>K8/100*85</f>
        <v>68000</v>
      </c>
      <c r="M8" s="276"/>
      <c r="N8" s="277"/>
      <c r="O8" s="276"/>
      <c r="P8" s="278"/>
      <c r="Q8" s="278"/>
      <c r="R8" s="277"/>
      <c r="S8" s="276"/>
      <c r="T8" s="277"/>
    </row>
    <row r="9" spans="1:20" x14ac:dyDescent="0.3">
      <c r="B9" s="216"/>
      <c r="C9" s="241"/>
      <c r="D9" s="241"/>
      <c r="E9" s="314"/>
      <c r="F9" s="241"/>
      <c r="G9" s="241"/>
      <c r="H9" s="241"/>
      <c r="I9" s="241"/>
      <c r="J9" s="241"/>
    </row>
    <row r="11" spans="1:20" x14ac:dyDescent="0.3">
      <c r="B11" s="27" t="s">
        <v>549</v>
      </c>
      <c r="K11" s="27"/>
      <c r="L11" s="27"/>
    </row>
    <row r="12" spans="1:20" x14ac:dyDescent="0.3">
      <c r="K12" s="27"/>
      <c r="L12" s="27"/>
    </row>
    <row r="13" spans="1:20" x14ac:dyDescent="0.3">
      <c r="B13" s="63" t="s">
        <v>238</v>
      </c>
      <c r="K13" s="27" t="s">
        <v>267</v>
      </c>
      <c r="L13" s="27"/>
    </row>
    <row r="14" spans="1:20" x14ac:dyDescent="0.3">
      <c r="B14" s="60" t="s">
        <v>239</v>
      </c>
      <c r="C14" s="27" t="s">
        <v>240</v>
      </c>
      <c r="K14" t="s">
        <v>525</v>
      </c>
      <c r="L14" s="27"/>
    </row>
    <row r="15" spans="1:20" x14ac:dyDescent="0.3">
      <c r="B15" s="61"/>
      <c r="C15" s="27" t="s">
        <v>241</v>
      </c>
      <c r="K15" s="27"/>
      <c r="L15" s="27"/>
    </row>
    <row r="16" spans="1:20" x14ac:dyDescent="0.3">
      <c r="A16" s="27" t="s">
        <v>160</v>
      </c>
      <c r="B16" s="62"/>
      <c r="C16" s="27" t="s">
        <v>242</v>
      </c>
      <c r="K16" s="27"/>
      <c r="L16" s="27"/>
    </row>
    <row r="17" spans="1:12" x14ac:dyDescent="0.3">
      <c r="B17" s="57"/>
    </row>
    <row r="18" spans="1:12" x14ac:dyDescent="0.3">
      <c r="B18" s="27" t="s">
        <v>161</v>
      </c>
    </row>
    <row r="19" spans="1:12" ht="16.2" customHeight="1" x14ac:dyDescent="0.3">
      <c r="B19" s="27" t="s">
        <v>162</v>
      </c>
    </row>
    <row r="20" spans="1:12" x14ac:dyDescent="0.3">
      <c r="B20" s="27" t="s">
        <v>84</v>
      </c>
    </row>
    <row r="21" spans="1:12" x14ac:dyDescent="0.3">
      <c r="B21" s="27" t="s">
        <v>85</v>
      </c>
    </row>
    <row r="23" spans="1:12" x14ac:dyDescent="0.3">
      <c r="B23" s="27" t="s">
        <v>132</v>
      </c>
    </row>
    <row r="25" spans="1:12" x14ac:dyDescent="0.3">
      <c r="A25" s="46" t="s">
        <v>163</v>
      </c>
      <c r="B25" s="48" t="s">
        <v>164</v>
      </c>
      <c r="C25" s="48"/>
      <c r="D25" s="48"/>
      <c r="E25" s="48"/>
      <c r="F25" s="48"/>
      <c r="G25" s="48"/>
      <c r="H25" s="48"/>
      <c r="I25" s="48"/>
      <c r="J25" s="48"/>
      <c r="K25" s="58"/>
      <c r="L25" s="58"/>
    </row>
    <row r="26" spans="1:12" x14ac:dyDescent="0.3">
      <c r="A26" s="46" t="s">
        <v>142</v>
      </c>
      <c r="B26" s="48" t="s">
        <v>134</v>
      </c>
      <c r="C26" s="48"/>
      <c r="D26" s="48"/>
      <c r="E26" s="48"/>
      <c r="F26" s="48"/>
      <c r="G26" s="48"/>
      <c r="H26" s="48"/>
      <c r="I26" s="48"/>
      <c r="J26" s="48"/>
      <c r="K26" s="58"/>
      <c r="L26" s="58"/>
    </row>
    <row r="27" spans="1:12" x14ac:dyDescent="0.3">
      <c r="A27" s="46"/>
      <c r="B27" s="48" t="s">
        <v>135</v>
      </c>
      <c r="C27" s="48"/>
      <c r="D27" s="48"/>
      <c r="E27" s="48"/>
      <c r="F27" s="48"/>
      <c r="G27" s="48"/>
      <c r="H27" s="48"/>
      <c r="I27" s="48"/>
      <c r="J27" s="48"/>
      <c r="K27" s="58"/>
      <c r="L27" s="58"/>
    </row>
    <row r="28" spans="1:12" x14ac:dyDescent="0.3">
      <c r="A28" s="46"/>
      <c r="B28" s="48" t="s">
        <v>136</v>
      </c>
      <c r="C28" s="48"/>
      <c r="D28" s="48"/>
      <c r="E28" s="48"/>
      <c r="F28" s="48"/>
      <c r="G28" s="48"/>
      <c r="H28" s="48"/>
      <c r="I28" s="48"/>
      <c r="J28" s="48"/>
      <c r="K28" s="58"/>
      <c r="L28" s="58"/>
    </row>
    <row r="29" spans="1:12" x14ac:dyDescent="0.3">
      <c r="A29" s="46"/>
      <c r="B29" s="48" t="s">
        <v>137</v>
      </c>
      <c r="C29" s="48"/>
      <c r="D29" s="48"/>
      <c r="E29" s="48"/>
      <c r="F29" s="48"/>
      <c r="G29" s="48"/>
      <c r="H29" s="48"/>
      <c r="I29" s="48"/>
      <c r="J29" s="48"/>
      <c r="K29" s="58"/>
      <c r="L29" s="58"/>
    </row>
    <row r="30" spans="1:12" x14ac:dyDescent="0.3">
      <c r="A30" s="46"/>
      <c r="B30" s="48" t="s">
        <v>138</v>
      </c>
      <c r="C30" s="48"/>
      <c r="D30" s="48"/>
      <c r="E30" s="48"/>
      <c r="F30" s="48"/>
      <c r="G30" s="48"/>
      <c r="H30" s="48"/>
      <c r="I30" s="48"/>
      <c r="J30" s="48"/>
      <c r="K30" s="58"/>
      <c r="L30" s="58"/>
    </row>
    <row r="31" spans="1:12" x14ac:dyDescent="0.3">
      <c r="A31" s="46"/>
      <c r="B31" s="48" t="s">
        <v>139</v>
      </c>
      <c r="C31" s="48"/>
      <c r="D31" s="48"/>
      <c r="E31" s="48"/>
      <c r="F31" s="48"/>
      <c r="G31" s="48"/>
      <c r="H31" s="48"/>
      <c r="I31" s="48"/>
      <c r="J31" s="48"/>
      <c r="K31" s="58"/>
      <c r="L31" s="58"/>
    </row>
    <row r="32" spans="1:12" x14ac:dyDescent="0.3">
      <c r="A32" s="46"/>
      <c r="B32" s="48"/>
      <c r="C32" s="48"/>
      <c r="D32" s="48"/>
      <c r="E32" s="48"/>
      <c r="F32" s="48"/>
      <c r="G32" s="48"/>
      <c r="H32" s="48"/>
      <c r="I32" s="48"/>
      <c r="J32" s="48"/>
      <c r="K32" s="58"/>
      <c r="L32" s="58"/>
    </row>
    <row r="33" spans="1:12" x14ac:dyDescent="0.3">
      <c r="A33" s="46"/>
      <c r="B33" s="48" t="s">
        <v>165</v>
      </c>
      <c r="C33" s="48"/>
      <c r="D33" s="48"/>
      <c r="E33" s="48"/>
      <c r="F33" s="48"/>
      <c r="G33" s="48"/>
      <c r="H33" s="48"/>
      <c r="I33" s="48"/>
      <c r="J33" s="48"/>
      <c r="K33" s="58"/>
      <c r="L33" s="58"/>
    </row>
    <row r="34" spans="1:12" x14ac:dyDescent="0.3">
      <c r="A34" s="46"/>
      <c r="B34" s="48" t="s">
        <v>142</v>
      </c>
      <c r="C34" s="48"/>
      <c r="D34" s="48"/>
      <c r="E34" s="48"/>
      <c r="F34" s="48"/>
      <c r="G34" s="48"/>
      <c r="H34" s="48"/>
      <c r="I34" s="48"/>
      <c r="J34" s="48"/>
      <c r="K34" s="58"/>
      <c r="L34" s="58"/>
    </row>
    <row r="35" spans="1:12" x14ac:dyDescent="0.3">
      <c r="B35" s="48"/>
      <c r="C35" s="48"/>
      <c r="D35" s="48"/>
      <c r="E35" s="48"/>
      <c r="F35" s="48"/>
      <c r="G35" s="48"/>
      <c r="H35" s="48"/>
      <c r="I35" s="48"/>
      <c r="J35" s="48"/>
      <c r="K35" s="58"/>
      <c r="L35" s="58"/>
    </row>
    <row r="36" spans="1:12" x14ac:dyDescent="0.3">
      <c r="B36" s="48" t="s">
        <v>143</v>
      </c>
      <c r="C36" s="48"/>
      <c r="D36" s="48"/>
      <c r="E36" s="48"/>
      <c r="F36" s="48"/>
      <c r="G36" s="48"/>
      <c r="H36" s="48"/>
      <c r="I36" s="48"/>
      <c r="J36" s="48"/>
      <c r="K36" s="58"/>
      <c r="L36" s="58"/>
    </row>
    <row r="37" spans="1:12" x14ac:dyDescent="0.3">
      <c r="B37" s="48" t="s">
        <v>144</v>
      </c>
      <c r="C37" s="48"/>
      <c r="D37" s="48"/>
      <c r="E37" s="48"/>
      <c r="F37" s="48"/>
      <c r="G37" s="48"/>
      <c r="H37" s="48"/>
      <c r="I37" s="48"/>
      <c r="J37" s="48"/>
      <c r="K37" s="58"/>
      <c r="L37" s="58"/>
    </row>
    <row r="38" spans="1:12" ht="16.2" customHeight="1" x14ac:dyDescent="0.3"/>
    <row r="39" spans="1:12" x14ac:dyDescent="0.3">
      <c r="B39" s="27" t="s">
        <v>145</v>
      </c>
    </row>
    <row r="40" spans="1:12" x14ac:dyDescent="0.3">
      <c r="B40" s="27" t="s">
        <v>146</v>
      </c>
    </row>
    <row r="41" spans="1:12" x14ac:dyDescent="0.3">
      <c r="B41" s="27" t="s">
        <v>147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Bretova</dc:creator>
  <cp:lastModifiedBy>Zuzana Vališková</cp:lastModifiedBy>
  <cp:lastPrinted>2025-09-29T10:18:54Z</cp:lastPrinted>
  <dcterms:created xsi:type="dcterms:W3CDTF">2022-06-15T11:31:26Z</dcterms:created>
  <dcterms:modified xsi:type="dcterms:W3CDTF">2025-09-29T10:19:02Z</dcterms:modified>
</cp:coreProperties>
</file>