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MAP III\řídící výbor\2. jednání\"/>
    </mc:Choice>
  </mc:AlternateContent>
  <bookViews>
    <workbookView xWindow="0" yWindow="0" windowWidth="28800" windowHeight="11850" tabRatio="500" activeTab="2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3" i="3" l="1"/>
  <c r="M14" i="2" l="1"/>
  <c r="L9" i="4" l="1"/>
  <c r="M19" i="2" l="1"/>
  <c r="M18" i="3" l="1"/>
  <c r="M17" i="3"/>
  <c r="M19" i="3"/>
  <c r="M9" i="2" l="1"/>
  <c r="M14" i="3" l="1"/>
  <c r="M13" i="3"/>
  <c r="M12" i="3"/>
  <c r="M4" i="2" l="1"/>
  <c r="M7" i="3"/>
  <c r="M6" i="3"/>
  <c r="M8" i="3"/>
  <c r="M16" i="3" l="1"/>
  <c r="M11" i="3" l="1"/>
  <c r="M10" i="3"/>
  <c r="M28" i="3" l="1"/>
  <c r="L6" i="4" l="1"/>
  <c r="L5" i="4"/>
  <c r="M38" i="3" l="1"/>
  <c r="M37" i="3"/>
  <c r="M36" i="3"/>
  <c r="M35" i="3"/>
  <c r="M34" i="3"/>
  <c r="M15" i="3" l="1"/>
  <c r="M31" i="3"/>
  <c r="L8" i="4" l="1"/>
  <c r="L7" i="4"/>
  <c r="M32" i="3"/>
  <c r="M30" i="3"/>
  <c r="M29" i="3"/>
  <c r="M27" i="3"/>
  <c r="M26" i="3"/>
  <c r="M25" i="3"/>
  <c r="M24" i="3"/>
  <c r="M23" i="3"/>
  <c r="M22" i="3"/>
  <c r="M21" i="3"/>
  <c r="M20" i="3"/>
  <c r="M9" i="3"/>
  <c r="M5" i="3"/>
  <c r="M18" i="2"/>
  <c r="M17" i="2"/>
  <c r="M16" i="2"/>
  <c r="M15" i="2"/>
  <c r="M13" i="2"/>
  <c r="M12" i="2"/>
  <c r="M11" i="2"/>
  <c r="M10" i="2"/>
  <c r="M8" i="2"/>
  <c r="M7" i="2"/>
  <c r="M6" i="2"/>
  <c r="M5" i="2"/>
</calcChain>
</file>

<file path=xl/sharedStrings.xml><?xml version="1.0" encoding="utf-8"?>
<sst xmlns="http://schemas.openxmlformats.org/spreadsheetml/2006/main" count="752" uniqueCount="256">
  <si>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</si>
  <si>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</si>
  <si>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</si>
  <si>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</si>
  <si>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</si>
  <si>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</si>
  <si>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</si>
  <si>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</si>
  <si>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</si>
  <si>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</si>
  <si>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</si>
  <si>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je zveřejněn na stránkách  https://www.mmr.cz/cs/microsites/uzemni-dimenze/map-kap/stratigicke_ramce_map . Na území hlavního města Prahy je SR MAP uveřejněn na webových stránkách městské části, resp. správního obvodu ORP.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</si>
  <si>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</si>
  <si>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</si>
  <si>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</si>
  <si>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</si>
  <si>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</si>
  <si>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</si>
  <si>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</si>
  <si>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</si>
  <si>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</si>
  <si>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</si>
  <si>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</si>
  <si>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</si>
  <si>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</si>
  <si>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</si>
  <si>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</si>
  <si>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</si>
  <si>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</si>
  <si>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</si>
  <si>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</si>
  <si>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</si>
  <si>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</si>
  <si>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</si>
  <si>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</si>
  <si>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</si>
  <si>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Masarykova základní škola a Mateřská škola Bohumín Seifertova 601</t>
  </si>
  <si>
    <t>Město Bohumín</t>
  </si>
  <si>
    <t>Hrajeme si efektivně</t>
  </si>
  <si>
    <t>Moravskoslezský</t>
  </si>
  <si>
    <t>Bohumín</t>
  </si>
  <si>
    <t>záměr</t>
  </si>
  <si>
    <t>ne</t>
  </si>
  <si>
    <t>Základní a mateřská škola Bohumín na tř. Dr. E. Beneše 456</t>
  </si>
  <si>
    <t>Interaktivní učebna v Rafíku</t>
  </si>
  <si>
    <t>Pojďme si hrát!</t>
  </si>
  <si>
    <t>Jsme stále FIT</t>
  </si>
  <si>
    <t>Dvouleté děti</t>
  </si>
  <si>
    <t>Základní škola  Mateřská škola Bohumín Bezručova 190</t>
  </si>
  <si>
    <t>x</t>
  </si>
  <si>
    <t>ZŠ a MŠ Bohumín-Skřečoň 1.máje 217</t>
  </si>
  <si>
    <t>Zdravé spaní</t>
  </si>
  <si>
    <t>V MŠ netradičně</t>
  </si>
  <si>
    <t>Rekonstrukce zahradní budov, vybudování učebny na čerstvém vzduchu, úprava venkovních prostor v budově 1. máje 325.</t>
  </si>
  <si>
    <t>Základní škola a Mateřská škola Bohumín Čs. armády 1026</t>
  </si>
  <si>
    <t>Modernizace interaktivní výuky</t>
  </si>
  <si>
    <t>Rekonstrukce venkovních prostor pro děti</t>
  </si>
  <si>
    <t>Mateřská škola Rychvald, Mírová 1744</t>
  </si>
  <si>
    <t>Město Rychvald</t>
  </si>
  <si>
    <t>Zřízení nových tříd</t>
  </si>
  <si>
    <t>Rychvald</t>
  </si>
  <si>
    <t>IT technika do škol</t>
  </si>
  <si>
    <t>není potřeba</t>
  </si>
  <si>
    <t>Zahrada pro děti</t>
  </si>
  <si>
    <t>ZŠ a MŠ Aloise Jiráska Dolní Lutyně Komenského 1000</t>
  </si>
  <si>
    <t>Obec Dolní Lutyně</t>
  </si>
  <si>
    <t>Dolní Lutyně</t>
  </si>
  <si>
    <t>příprava PD</t>
  </si>
  <si>
    <t>MŠ,ZŠ a SŠ Slezské diakonie</t>
  </si>
  <si>
    <t>Slezská církev evangelická augsburského vyznání</t>
  </si>
  <si>
    <t>Smyslová zahrada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</si>
  <si>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</si>
  <si>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</si>
  <si>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</si>
  <si>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</si>
  <si>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</si>
  <si>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</si>
  <si>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</si>
  <si>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rPr>
        <b/>
        <sz val="10"/>
        <color rgb="FF000000"/>
        <rFont val="Calibri"/>
        <family val="2"/>
        <charset val="238"/>
      </rPr>
      <t xml:space="preserve">Výdaje projektu  </t>
    </r>
    <r>
      <rPr>
        <sz val="10"/>
        <color rgb="FF000000"/>
        <rFont val="Calibri"/>
        <family val="2"/>
        <charset val="238"/>
      </rPr>
      <t xml:space="preserve">v Kč </t>
    </r>
    <r>
      <rPr>
        <i/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</si>
  <si>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1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</si>
  <si>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rPr>
        <sz val="10"/>
        <color rgb="FF000000"/>
        <rFont val="Calibri"/>
        <family val="2"/>
        <charset val="238"/>
      </rPr>
      <t xml:space="preserve">z toho předpokládané způsobilé výdaje </t>
    </r>
    <r>
      <rPr>
        <sz val="10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</si>
  <si>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</si>
  <si>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</si>
  <si>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</si>
  <si>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</si>
  <si>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</si>
  <si>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</si>
  <si>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</si>
  <si>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rgb="FF000000"/>
        <rFont val="Calibri"/>
        <family val="2"/>
        <charset val="1"/>
      </rP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1"/>
      </rPr>
      <t xml:space="preserve"> 
</t>
    </r>
  </si>
  <si>
    <r>
      <rPr>
        <sz val="10"/>
        <color rgb="FF000000"/>
        <rFont val="Calibri"/>
        <family val="2"/>
        <charset val="1"/>
      </rP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</si>
  <si>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r>
      <rPr>
        <sz val="10"/>
        <color rgb="FF000000"/>
        <rFont val="Calibri"/>
        <family val="2"/>
        <charset val="1"/>
      </rPr>
      <t>práce s digi.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</si>
  <si>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>Poznáváme svět kolem nás</t>
  </si>
  <si>
    <t>2022</t>
  </si>
  <si>
    <t>Hravě s ICT</t>
  </si>
  <si>
    <t>2023</t>
  </si>
  <si>
    <t>Vaříme zdravě</t>
  </si>
  <si>
    <t>2024</t>
  </si>
  <si>
    <t>Cvičná kuchyně</t>
  </si>
  <si>
    <t xml:space="preserve">Odborná učebna polytechniky a přírodních věd </t>
  </si>
  <si>
    <t>Konektivita školy</t>
  </si>
  <si>
    <t>Zřízení kmenové učebny v malotřídce ZŠ</t>
  </si>
  <si>
    <t>Zřízení nové kmenové učebny ZŠ a rekonstrukce kabinetu ke třídě (budova Bezručova 170 - Záblatí).</t>
  </si>
  <si>
    <t>Revitalizace staré počítačové učebny a kabinetu k učebně</t>
  </si>
  <si>
    <t>Chemie-věda budoucnosti</t>
  </si>
  <si>
    <t>V kuchyni moderně a zdravě</t>
  </si>
  <si>
    <t>Rekonstrukce parkoviště u školy</t>
  </si>
  <si>
    <t>Základní škola T. G. Masaryka Bohumín - Pudlov Trnková 280</t>
  </si>
  <si>
    <t>Modernizace odborných učeben</t>
  </si>
  <si>
    <t>Učíme se na zahradě</t>
  </si>
  <si>
    <t xml:space="preserve">Úprava venkovních prostor pro výuku přírodovědných předmětů a školní družiny, úprava předzahrádek, oplocení, vybavení ŠD. </t>
  </si>
  <si>
    <t>Modernizace digitální výuky</t>
  </si>
  <si>
    <t>Předmětem projektu je investice do moderního vybavení odborné učebny polytechniky a digitálních technologií. Součástí je také rekonstrukce prostor pro výuku.</t>
  </si>
  <si>
    <t>Investice do vnitřní konektivity školy</t>
  </si>
  <si>
    <t>Předmětem projektu je rekonstrukce vnitřní konektivity školy a připojení k internetu. V realizace dojde k obnově HW, SW a zabezpečení školní sítě.</t>
  </si>
  <si>
    <t>Vybudování zázemí pro školní družinu</t>
  </si>
  <si>
    <t>po</t>
  </si>
  <si>
    <t>ZŠ a MŠ s polským jazykem vyučovacím, Dolní Lutyně, Koperníkova 652</t>
  </si>
  <si>
    <t>Obec 
Dolní Lutyně</t>
  </si>
  <si>
    <t>Základní škola Rychvald, Školní 1600</t>
  </si>
  <si>
    <t>Rozšiřování kapacity kmenových učeben</t>
  </si>
  <si>
    <t>studie, příprava PD</t>
  </si>
  <si>
    <t>Revitalizace základní školy Komenského 1000</t>
  </si>
  <si>
    <t>ano</t>
  </si>
  <si>
    <t>Modernizace ICT učebny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</si>
  <si>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</si>
  <si>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</si>
  <si>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</si>
  <si>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</si>
  <si>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</si>
  <si>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</si>
  <si>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</si>
  <si>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</si>
  <si>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</si>
  <si>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</si>
  <si>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</si>
  <si>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</si>
  <si>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</si>
  <si>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</si>
  <si>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</si>
  <si>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</si>
  <si>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</si>
  <si>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</si>
  <si>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</si>
  <si>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</si>
  <si>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rgb="FF000000"/>
        <rFont val="Calibri"/>
        <family val="2"/>
        <charset val="238"/>
      </rP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</si>
  <si>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1"/>
      </rP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</si>
  <si>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</si>
  <si>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</si>
  <si>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</si>
  <si>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</si>
  <si>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rgb="FF000000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</si>
  <si>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t>stručný popis, např. zpracovaná PD, zajištěné výkupy, výber dodavatele</t>
  </si>
  <si>
    <r>
      <rPr>
        <sz val="10"/>
        <color rgb="FF000000"/>
        <rFont val="Calibri"/>
        <family val="2"/>
        <charset val="238"/>
      </rP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</si>
  <si>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r>
      <rPr>
        <sz val="10"/>
        <color rgb="FF000000"/>
        <rFont val="Calibri"/>
        <family val="2"/>
        <charset val="1"/>
      </rPr>
      <t>práce s digitálními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</si>
  <si>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>Základní umělecká škola Rychvald</t>
  </si>
  <si>
    <t>Moravskoslezský kraj</t>
  </si>
  <si>
    <t>Digitalizace učebny výtvarného oboru</t>
  </si>
  <si>
    <t>fáze výběr dodavatele</t>
  </si>
  <si>
    <t xml:space="preserve">„Technika a kreativita“ 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</si>
  <si>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</si>
  <si>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</si>
  <si>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</si>
  <si>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</si>
  <si>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</si>
  <si>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</si>
  <si>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Smyslové zahrady je poskytnout zajímavé smyslé, hmatové, čichové a sluchové zážitky nejen žákům naší školy, 
ale také žákům okolních mateřských a základních škol nebo klientům sociálních služeb.</t>
  </si>
  <si>
    <t>Vybudování polyfunkční multimediální učebny v rámci půdního prostoru mateřské školy ve Starém Bohumíně.</t>
  </si>
  <si>
    <t>Budování nové interaktivní učebny (MŠ Rafinérský lesík).</t>
  </si>
  <si>
    <t>Rekonstrukce tělocvičny MŠ FIT.</t>
  </si>
  <si>
    <t>Vybudování zázemí pro nejmenší děti (MŠ FIT).</t>
  </si>
  <si>
    <t>Rekonstrukce půdních prostor na odpočinkové zóny pro MŠ a školní družinu v budově 1. máje 436.</t>
  </si>
  <si>
    <t>Pořízení dataprojektoru či interaktivní tabule.</t>
  </si>
  <si>
    <t>Rekonstrukce a vybavení odborné učebny pro výuku pracovních činností /vaření/, která se využívá i pro aktivity školní družiny.</t>
  </si>
  <si>
    <t>Modernizace cvičné kuchyně (pracoviště ul. Masarykova).</t>
  </si>
  <si>
    <t>Vybudování nové odborné učebny včetně zázemí pro pedagogické pracovníky a klidové zóny pro žáky se speciálními vzdělávacími potřebami (pracoviště ul. Masarykova).</t>
  </si>
  <si>
    <t>Rekonstrukce vnitřní konektivity školy a připojení k internetu.</t>
  </si>
  <si>
    <t>Rekonstrukce parkoviště u školy.</t>
  </si>
  <si>
    <t>Výstavba nového pavilonu školy - rozšiřování fyzické kapacity školy (výstavba kmenových učeben, kabinetů, technických prostor a sociálního zázemí).</t>
  </si>
  <si>
    <t>Výměna kotelny, zateplení, fotovoltaická elektrárnu, rekuperace vzduchu ve třídách a další úpravy vnitřních prostor školy.</t>
  </si>
  <si>
    <t>Multifunkční učebna PC</t>
  </si>
  <si>
    <t>Základní umělecká škola, Bohumín – Nový Bohumín, Žižkova 620</t>
  </si>
  <si>
    <t>Výpočetní technika do tříd včetně odloučených pracovišť 
(dataprojektory, IT zařízení pro výuku grafiky, designu a práce s notačnímy systémy)</t>
  </si>
  <si>
    <t>Pořízení 2 ks počítačů, vč grafického SW (jeden pro učitele, jeden pro žáka) vizualizér, projektor, plátno, tablet. 
Žáci se seznámí s principy multimediální tvorby a zvládnou základy grafického designu.</t>
  </si>
  <si>
    <t>Modernizace odborných učeben, zázemí pro pedagogy a vybudování vnitřní konektivity školy</t>
  </si>
  <si>
    <t>Cílem projektu je vybudování multimediálních učeben pro výuku IT, Jazyků a Polytechniky, vybudování cvičené kuchyně včetně stavebních úprav a zázemí pro pedagogy a to sborovny, ředitelny a kabinetů. Dále vybudování místa pro vzájemné setkávání využitelné také jako klidová zóna pro žáky. Dále dojde k vytvoření nové konektivity školy podléhající standardu konektivity. Toto by bylo realizováno ideálně ze dvou projektů a to ITI a IROP.</t>
  </si>
  <si>
    <t>záměr, příprava projektu</t>
  </si>
  <si>
    <t>záměr realizován</t>
  </si>
  <si>
    <t>Kompletní rekonstrukce odborné učebny chemie včetně kabinetu, dovybavení odborné učebny německého jazyka a zřízení odborné učebny pro výuku ruského jazyka včetně stavebních prací. 
Vybudování zázemí školního poradenského pracoviště a zlepšení zázemí pro pedagogické pracovníky. 
Doplňkovým cílem je vylepšení konektivity školy a vybudování bezbariérového WC.</t>
  </si>
  <si>
    <t>Modernizace počítačové techniky odborných učeben informatiky včetně stavebních prací a vylepšení konektivity školy vč. odloučeného pracoviště ZŠ St. Bohumín.</t>
  </si>
  <si>
    <t>Modernizace vybavení současné počítačové učebny a kabinetu v budově Bezručova 190, včetně stavebních úprav.</t>
  </si>
  <si>
    <t>Inovace odborné učebny Ch+F, včetně přilehlých kabinetů, skladu pomůcek, 
vybudování bezbariérového sociálního zařízení a konektivity školy, včetně stavebních prací.</t>
  </si>
  <si>
    <t>Inovace odborné učebny - cvičná kuchyně, modernizace zařízení, pořízení moderních přístrojů, rekonstrukce kuchyňských koutů, včetně stavebních prací.</t>
  </si>
  <si>
    <t>Modernizace a rekonstrukce cvičné kuchyně, odborné učebny cizích jazyků, konektivita školy, včetně stavebních prací.</t>
  </si>
  <si>
    <t>Předmětem projektu je vybudování zázemí pro školní družinu, vybavení učebními pomůckami, včetně stavebních prací.</t>
  </si>
  <si>
    <t>Vybavení multifunkční učebny ICT pro polytechnické vzdělávání a přírodní vědy, včetně stavebních prací.</t>
  </si>
  <si>
    <r>
      <t xml:space="preserve">Strategický rámec MAP - seznam investičních priorit ZŠ (2021-2027) </t>
    </r>
    <r>
      <rPr>
        <b/>
        <sz val="14"/>
        <color rgb="FFFF0000"/>
        <rFont val="Calibri"/>
        <family val="2"/>
        <charset val="238"/>
      </rPr>
      <t>AKTUALIZACE 02</t>
    </r>
  </si>
  <si>
    <t>připraven PZ</t>
  </si>
  <si>
    <t>Soukromá základní škola Pianeta, s.r.o.</t>
  </si>
  <si>
    <t>Vybudování moderní a efektivní konektivity školy - WiFi v celém areálu, zabezpečená síť vůči vnějším napadením apod. včetně bezbariérového WC, vstupu a schodolezu</t>
  </si>
  <si>
    <t>Šatní skříňky pro žáky školy</t>
  </si>
  <si>
    <t>Vybudování šatních skříněk pro žáky školy v suterénu školy</t>
  </si>
  <si>
    <t>Montessori farma Budoucnost</t>
  </si>
  <si>
    <t>Dětmarovice</t>
  </si>
  <si>
    <t>Vybudování zázemí pro žáky 7.-9. ročníků ZŠ - dřevěná srubová stavba na pozemku školy včetně terénních úprav okolí a oplocení části pozemku</t>
  </si>
  <si>
    <t>Kolárna pro žáky školy</t>
  </si>
  <si>
    <t>Vybudování kolárny pro žáky školy na školní zahradě</t>
  </si>
  <si>
    <t>Venkovní sportoviště</t>
  </si>
  <si>
    <t xml:space="preserve">Vybudování moderního sportoviště na pozemku školy - běžecký ovál, prostor pro míčové sporty, doskočiště, kruhová výseč apod. </t>
  </si>
  <si>
    <t xml:space="preserve"> „Dvůr plný umění“ </t>
  </si>
  <si>
    <t>Stavba pergoly</t>
  </si>
  <si>
    <t>Stavba přístřešku na pozemku školy a vybudování zázemí pro výuku ve venkovních prostorách, stavba a založení vyvýšených záhonů. Cílem je rozšířit možnosti kolektivní výuky a propojení s přírodními vědami a s prací v plenéru.</t>
  </si>
  <si>
    <t>zpracovaná PD 06/2022</t>
  </si>
  <si>
    <t>Vybudování nové třídy pro děti v MŠ Podlesí</t>
  </si>
  <si>
    <t>Revitalizace školní zahrady MŠ Mírová (pryžové hřiště, prostor pro hru s míčem) a MŠ Václav, vybudování zóny pro herní prvky s nízkou dopadovou výškou</t>
  </si>
  <si>
    <t>Zpracována PD</t>
  </si>
  <si>
    <t>Klima školy - škola všemi smysly</t>
  </si>
  <si>
    <t>Modernizace učebny pro práci se žáky se SVP, vybavení prostoru pro reedukaci žáků, modernizace zázemí školního psychologa, klidová zóna,  učebna pro komunikaci v cizích jazycích</t>
  </si>
  <si>
    <t>Zábavná školní družina</t>
  </si>
  <si>
    <t>Budování lepšího a modernějšího zázemí pro školní družinu, konektivita budovy</t>
  </si>
  <si>
    <t>Interaktivní chemicko-fyzikální učebna</t>
  </si>
  <si>
    <t>Rekonstrukce chemicko fyzikální učebny večetně kabinetu, dovybavení učebny nejmodernějšímu pomůckami, ITC technikou, konektivita školy.</t>
  </si>
  <si>
    <r>
      <t xml:space="preserve">Modernizace zahrady MŠ FIT a školní družiny (včetně atrakcí pro dvouleté děti) -  </t>
    </r>
    <r>
      <rPr>
        <sz val="11"/>
        <color rgb="FFFF0000"/>
        <rFont val="Calibri"/>
        <family val="2"/>
        <charset val="238"/>
      </rPr>
      <t>víceúčelové hřiště s umělým povrchem.</t>
    </r>
  </si>
  <si>
    <t xml:space="preserve">Revitalizace staré školní knihovny s učebnou </t>
  </si>
  <si>
    <t>Modernizace vybavení současné školní knihovny s učebnou v budově Bezručova 190, včetně stavebních úprav. Vylepšení konektivity.</t>
  </si>
  <si>
    <t>Obnova školní zahrady</t>
  </si>
  <si>
    <t>Interaktivita a obnova školní zahrady (pryžové hřiště, dlažba, zrušení pískoviště).</t>
  </si>
  <si>
    <t>Přírodní zahrada</t>
  </si>
  <si>
    <t>Rekonstrukce školního dvora odloučeného pracoviště ZŠ St. Bohumín</t>
  </si>
  <si>
    <t>2025</t>
  </si>
  <si>
    <t>2027</t>
  </si>
  <si>
    <t>rozpracovaná PD</t>
  </si>
  <si>
    <t>dokončena PD</t>
  </si>
  <si>
    <t>PD dokončena</t>
  </si>
  <si>
    <t>Modernizace atria školy a rekonstrukce dvora – mobilní podium, zastřešený prostor pro aktivní zvukovou i výtvarnou tvorbu a sdílení</t>
  </si>
  <si>
    <t>výběr produktů a dodavatele</t>
  </si>
  <si>
    <t>zpracována PD</t>
  </si>
  <si>
    <t>DDM Fontána Bohumín</t>
  </si>
  <si>
    <t>Přírodní zahrada v DDM Bohumín</t>
  </si>
  <si>
    <t>Úprava plochy a vybudování prvků přírodní zahrady v blízkém okolí DDM Fontána v Bohumíně.</t>
  </si>
  <si>
    <t>konzultace s projektantem</t>
  </si>
  <si>
    <t>realizováno</t>
  </si>
  <si>
    <t>Základní škola a Mateřská škola Bohumín Čs. armády 1027</t>
  </si>
  <si>
    <t>Rozšíření kmenové třídy MŠ (ul. Nerudova) o dvě kmenové třídy, včetně nové výdejny.</t>
  </si>
  <si>
    <t>Rozšíření kapacity MŠ</t>
  </si>
  <si>
    <t>probíhá zpracování PD</t>
  </si>
  <si>
    <t>Předmětem projektu je investice do moderního vybavení mateřských školek. Součástí je také rekonstrukce prostor pro výuku.</t>
  </si>
  <si>
    <t>Předmětem projektu je investice do venkovního vybavení mateřských školek vč. parkových úprav.</t>
  </si>
  <si>
    <r>
      <t>Strategický rámec MAP - seznam investičních priorit MŠ (2021 - 2027)</t>
    </r>
    <r>
      <rPr>
        <b/>
        <sz val="14"/>
        <color rgb="FFFF0000"/>
        <rFont val="Calibri"/>
        <family val="2"/>
        <charset val="238"/>
      </rPr>
      <t xml:space="preserve"> AKTUALIZACE 02</t>
    </r>
  </si>
  <si>
    <r>
      <t xml:space="preserve">Souhrnný rámec pro investice do infrastruktury pro zájmové, neformální vzdělávání a celoživotní učení (2021-2027) </t>
    </r>
    <r>
      <rPr>
        <b/>
        <sz val="14"/>
        <color rgb="FFFF0000"/>
        <rFont val="Calibri"/>
        <family val="2"/>
        <charset val="238"/>
      </rPr>
      <t>AKTUALIZACE 02</t>
    </r>
  </si>
  <si>
    <t xml:space="preserve">Schváleno v Bohumíně, dne 1.3.2023, Řídící výbor Lepší KLIMA pro Bohumínsko III, předseda řídícího výboru Ing. Lumír Macura, podpis: </t>
  </si>
  <si>
    <t>MŠ,ZŠ a SŠ 
Slezské diakonie</t>
  </si>
  <si>
    <t>Slezská církev evangelická
 augsburského vyznání</t>
  </si>
  <si>
    <t>Slezská církev evangelická 
augsburského vyznání</t>
  </si>
  <si>
    <t>Prostory pro senzorickou integraci, podpora smyslového rozvoje dětí</t>
  </si>
  <si>
    <t>Rekonstrukce prostor rehabilitace s cílem vybudování místností pro senzorickou integraci. Místnost a terapie senzorické integrace (SI) je určena pro děti a žáky, kteří mají potíže v učení, chování, pozornosti, percepčně-motorických funkcích, v regulaci emocí.  Dysfunkce SI se často vyskytují u dětí a žáků s PAS, ADD/ADHD, SPU apod.Senzorická místnost musí být vybavena řadou profesionálních pomůcek ke cvičení, zejména takových, které pomáhají stimulovat motorické nebo dotykové dovednosti dětí a žáků. V místnosti SI se zpravidla nacházejí pomůcky pro nácvik rovnováhy, dotekové pomůcky se strukturou, pomůcky pro masáž a posilování dlaně, manipulační senzorické stěny apod.</t>
  </si>
  <si>
    <t>Podstatou projektu je modernizace odborné učebny ICT. V rámci projektu bude pořízeno IT vybavení pro zavedení virtuální reality do výuky. Odborné pomůcky, software a hardware bude pořízen za účelem zefektivnění předmětů spadajících do klíčových kompetencí IROP a zároveň bude řešena konektivita dle standardu konektivity IROP. Součástí projektu budou drobné stavební úpravy, zasíťování učebny a pořízení nového nábytku.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</si>
</sst>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1F4E79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i/>
      <vertAlign val="superscript"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1"/>
    </font>
    <font>
      <strike/>
      <sz val="11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66"/>
        <bgColor rgb="FFFFCC00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rgb="FFFFCC0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FFCC00"/>
      </patternFill>
    </fill>
    <fill>
      <patternFill patternType="solid">
        <fgColor rgb="FFFFC000"/>
        <bgColor rgb="FFFFCC00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4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1" applyFont="1" applyBorder="1" applyAlignment="1" applyProtection="1"/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/>
    </xf>
    <xf numFmtId="0" fontId="0" fillId="3" borderId="0" xfId="0" applyFill="1"/>
    <xf numFmtId="0" fontId="0" fillId="4" borderId="13" xfId="0" applyFont="1" applyFill="1" applyBorder="1"/>
    <xf numFmtId="0" fontId="0" fillId="4" borderId="14" xfId="0" applyFont="1" applyFill="1" applyBorder="1"/>
    <xf numFmtId="0" fontId="0" fillId="4" borderId="15" xfId="0" applyFont="1" applyFill="1" applyBorder="1"/>
    <xf numFmtId="0" fontId="0" fillId="4" borderId="12" xfId="0" applyFont="1" applyFill="1" applyBorder="1" applyAlignment="1">
      <alignment horizontal="left"/>
    </xf>
    <xf numFmtId="0" fontId="0" fillId="4" borderId="0" xfId="0" applyFill="1"/>
    <xf numFmtId="0" fontId="0" fillId="3" borderId="12" xfId="0" applyFont="1" applyFill="1" applyBorder="1" applyAlignment="1">
      <alignment horizontal="left"/>
    </xf>
    <xf numFmtId="0" fontId="0" fillId="4" borderId="12" xfId="0" applyFont="1" applyFill="1" applyBorder="1" applyAlignment="1">
      <alignment horizontal="left" vertical="center"/>
    </xf>
    <xf numFmtId="0" fontId="0" fillId="3" borderId="13" xfId="0" applyFont="1" applyFill="1" applyBorder="1" applyAlignment="1">
      <alignment wrapText="1"/>
    </xf>
    <xf numFmtId="0" fontId="0" fillId="3" borderId="12" xfId="0" applyFont="1" applyFill="1" applyBorder="1" applyAlignment="1">
      <alignment horizontal="left" wrapText="1"/>
    </xf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3" fillId="3" borderId="0" xfId="0" applyFont="1" applyFill="1" applyBorder="1"/>
    <xf numFmtId="0" fontId="3" fillId="3" borderId="10" xfId="0" applyFont="1" applyFill="1" applyBorder="1"/>
    <xf numFmtId="0" fontId="3" fillId="3" borderId="0" xfId="0" applyFont="1" applyFill="1"/>
    <xf numFmtId="0" fontId="0" fillId="4" borderId="0" xfId="0" applyFill="1" applyBorder="1"/>
    <xf numFmtId="0" fontId="3" fillId="4" borderId="15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3" fontId="0" fillId="4" borderId="13" xfId="0" applyNumberFormat="1" applyFont="1" applyFill="1" applyBorder="1" applyAlignment="1">
      <alignment horizontal="right"/>
    </xf>
    <xf numFmtId="3" fontId="0" fillId="3" borderId="15" xfId="0" applyNumberFormat="1" applyFont="1" applyFill="1" applyBorder="1" applyAlignment="1">
      <alignment horizontal="right"/>
    </xf>
    <xf numFmtId="3" fontId="0" fillId="4" borderId="13" xfId="0" applyNumberFormat="1" applyFill="1" applyBorder="1"/>
    <xf numFmtId="0" fontId="0" fillId="4" borderId="13" xfId="0" applyFont="1" applyFill="1" applyBorder="1" applyAlignment="1">
      <alignment horizontal="justify"/>
    </xf>
    <xf numFmtId="0" fontId="0" fillId="3" borderId="3" xfId="0" applyFont="1" applyFill="1" applyBorder="1" applyAlignment="1">
      <alignment horizontal="justify"/>
    </xf>
    <xf numFmtId="0" fontId="0" fillId="3" borderId="12" xfId="0" applyFont="1" applyFill="1" applyBorder="1" applyAlignment="1">
      <alignment horizontal="justify"/>
    </xf>
    <xf numFmtId="0" fontId="0" fillId="4" borderId="14" xfId="0" applyFont="1" applyFill="1" applyBorder="1" applyAlignment="1">
      <alignment horizontal="justify"/>
    </xf>
    <xf numFmtId="0" fontId="0" fillId="4" borderId="12" xfId="0" applyFont="1" applyFill="1" applyBorder="1" applyAlignment="1">
      <alignment horizontal="justify"/>
    </xf>
    <xf numFmtId="0" fontId="0" fillId="4" borderId="12" xfId="0" applyFill="1" applyBorder="1" applyAlignment="1">
      <alignment horizontal="justify"/>
    </xf>
    <xf numFmtId="0" fontId="3" fillId="3" borderId="3" xfId="0" applyFont="1" applyFill="1" applyBorder="1" applyAlignment="1">
      <alignment horizontal="justify"/>
    </xf>
    <xf numFmtId="0" fontId="3" fillId="3" borderId="9" xfId="0" applyFont="1" applyFill="1" applyBorder="1" applyAlignment="1">
      <alignment horizontal="justify"/>
    </xf>
    <xf numFmtId="0" fontId="3" fillId="3" borderId="10" xfId="0" applyFont="1" applyFill="1" applyBorder="1" applyAlignment="1">
      <alignment horizontal="justify"/>
    </xf>
    <xf numFmtId="0" fontId="3" fillId="3" borderId="11" xfId="0" applyFont="1" applyFill="1" applyBorder="1" applyAlignment="1">
      <alignment horizontal="justify"/>
    </xf>
    <xf numFmtId="0" fontId="0" fillId="4" borderId="15" xfId="0" applyFill="1" applyBorder="1" applyAlignment="1">
      <alignment horizontal="justify"/>
    </xf>
    <xf numFmtId="0" fontId="3" fillId="4" borderId="12" xfId="0" applyFont="1" applyFill="1" applyBorder="1" applyAlignment="1">
      <alignment horizontal="justify"/>
    </xf>
    <xf numFmtId="0" fontId="3" fillId="3" borderId="12" xfId="0" applyFont="1" applyFill="1" applyBorder="1" applyAlignment="1">
      <alignment horizontal="justify"/>
    </xf>
    <xf numFmtId="0" fontId="0" fillId="0" borderId="0" xfId="0" applyFont="1" applyFill="1"/>
    <xf numFmtId="0" fontId="0" fillId="0" borderId="0" xfId="0" applyFill="1"/>
    <xf numFmtId="0" fontId="22" fillId="0" borderId="0" xfId="0" applyFont="1" applyFill="1"/>
    <xf numFmtId="0" fontId="0" fillId="0" borderId="0" xfId="0" applyFont="1" applyFill="1" applyBorder="1" applyAlignment="1">
      <alignment horizontal="center" vertical="top" wrapText="1"/>
    </xf>
    <xf numFmtId="0" fontId="0" fillId="3" borderId="9" xfId="0" applyFont="1" applyFill="1" applyBorder="1" applyAlignment="1">
      <alignment wrapText="1"/>
    </xf>
    <xf numFmtId="0" fontId="0" fillId="4" borderId="13" xfId="0" applyFont="1" applyFill="1" applyBorder="1" applyAlignment="1">
      <alignment wrapText="1"/>
    </xf>
    <xf numFmtId="0" fontId="0" fillId="4" borderId="12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wrapText="1"/>
    </xf>
    <xf numFmtId="0" fontId="0" fillId="4" borderId="12" xfId="0" applyFont="1" applyFill="1" applyBorder="1" applyAlignment="1">
      <alignment horizontal="left" wrapText="1"/>
    </xf>
    <xf numFmtId="0" fontId="3" fillId="5" borderId="0" xfId="0" applyFont="1" applyFill="1"/>
    <xf numFmtId="0" fontId="5" fillId="6" borderId="0" xfId="0" applyFont="1" applyFill="1"/>
    <xf numFmtId="0" fontId="0" fillId="6" borderId="0" xfId="0" applyFill="1"/>
    <xf numFmtId="0" fontId="2" fillId="6" borderId="0" xfId="0" applyFont="1" applyFill="1" applyBorder="1" applyAlignment="1">
      <alignment horizontal="left"/>
    </xf>
    <xf numFmtId="0" fontId="0" fillId="6" borderId="0" xfId="0" applyFont="1" applyFill="1"/>
    <xf numFmtId="0" fontId="0" fillId="5" borderId="0" xfId="0" applyFont="1" applyFill="1" applyBorder="1" applyAlignment="1">
      <alignment horizontal="center" vertical="top" wrapText="1"/>
    </xf>
    <xf numFmtId="0" fontId="0" fillId="5" borderId="0" xfId="0" applyFill="1"/>
    <xf numFmtId="0" fontId="5" fillId="6" borderId="0" xfId="0" applyFont="1" applyFill="1" applyBorder="1" applyAlignment="1">
      <alignment horizontal="left"/>
    </xf>
    <xf numFmtId="0" fontId="0" fillId="5" borderId="0" xfId="0" applyFont="1" applyFill="1" applyBorder="1"/>
    <xf numFmtId="0" fontId="0" fillId="5" borderId="0" xfId="0" applyFont="1" applyFill="1"/>
    <xf numFmtId="0" fontId="3" fillId="3" borderId="9" xfId="0" applyFont="1" applyFill="1" applyBorder="1" applyAlignment="1">
      <alignment horizontal="left" wrapText="1"/>
    </xf>
    <xf numFmtId="3" fontId="3" fillId="7" borderId="15" xfId="0" applyNumberFormat="1" applyFont="1" applyFill="1" applyBorder="1"/>
    <xf numFmtId="0" fontId="25" fillId="0" borderId="0" xfId="0" applyFont="1" applyAlignment="1">
      <alignment horizontal="left"/>
    </xf>
    <xf numFmtId="0" fontId="25" fillId="0" borderId="0" xfId="0" applyFont="1" applyFill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2" borderId="0" xfId="0" applyFont="1" applyFill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9" xfId="0" applyFont="1" applyFill="1" applyBorder="1" applyAlignment="1">
      <alignment wrapText="1"/>
    </xf>
    <xf numFmtId="0" fontId="3" fillId="8" borderId="10" xfId="0" applyFont="1" applyFill="1" applyBorder="1" applyAlignment="1">
      <alignment wrapText="1"/>
    </xf>
    <xf numFmtId="0" fontId="3" fillId="8" borderId="10" xfId="0" applyFont="1" applyFill="1" applyBorder="1" applyAlignment="1"/>
    <xf numFmtId="0" fontId="3" fillId="8" borderId="11" xfId="0" applyFont="1" applyFill="1" applyBorder="1" applyAlignment="1"/>
    <xf numFmtId="0" fontId="3" fillId="8" borderId="3" xfId="0" applyFont="1" applyFill="1" applyBorder="1" applyAlignment="1">
      <alignment wrapText="1"/>
    </xf>
    <xf numFmtId="0" fontId="3" fillId="8" borderId="9" xfId="0" applyFont="1" applyFill="1" applyBorder="1" applyAlignment="1"/>
    <xf numFmtId="3" fontId="3" fillId="8" borderId="9" xfId="0" applyNumberFormat="1" applyFont="1" applyFill="1" applyBorder="1" applyAlignment="1">
      <alignment horizontal="right" wrapText="1"/>
    </xf>
    <xf numFmtId="3" fontId="3" fillId="8" borderId="11" xfId="0" applyNumberFormat="1" applyFont="1" applyFill="1" applyBorder="1" applyAlignment="1">
      <alignment horizontal="right"/>
    </xf>
    <xf numFmtId="49" fontId="3" fillId="8" borderId="11" xfId="0" applyNumberFormat="1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13" xfId="0" applyFont="1" applyFill="1" applyBorder="1" applyAlignment="1">
      <alignment wrapText="1"/>
    </xf>
    <xf numFmtId="0" fontId="3" fillId="8" borderId="14" xfId="0" applyFont="1" applyFill="1" applyBorder="1" applyAlignment="1">
      <alignment wrapText="1"/>
    </xf>
    <xf numFmtId="0" fontId="3" fillId="8" borderId="14" xfId="0" applyFont="1" applyFill="1" applyBorder="1" applyAlignment="1"/>
    <xf numFmtId="0" fontId="3" fillId="8" borderId="15" xfId="0" applyFont="1" applyFill="1" applyBorder="1" applyAlignment="1"/>
    <xf numFmtId="0" fontId="3" fillId="8" borderId="12" xfId="0" applyFont="1" applyFill="1" applyBorder="1" applyAlignment="1">
      <alignment wrapText="1"/>
    </xf>
    <xf numFmtId="0" fontId="3" fillId="8" borderId="13" xfId="0" applyFont="1" applyFill="1" applyBorder="1" applyAlignment="1"/>
    <xf numFmtId="3" fontId="3" fillId="8" borderId="13" xfId="0" applyNumberFormat="1" applyFont="1" applyFill="1" applyBorder="1" applyAlignment="1">
      <alignment horizontal="right"/>
    </xf>
    <xf numFmtId="3" fontId="3" fillId="8" borderId="15" xfId="0" applyNumberFormat="1" applyFont="1" applyFill="1" applyBorder="1" applyAlignment="1">
      <alignment horizontal="right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left"/>
    </xf>
    <xf numFmtId="0" fontId="3" fillId="9" borderId="13" xfId="0" applyFont="1" applyFill="1" applyBorder="1" applyAlignment="1">
      <alignment wrapText="1"/>
    </xf>
    <xf numFmtId="0" fontId="3" fillId="9" borderId="14" xfId="0" applyFont="1" applyFill="1" applyBorder="1" applyAlignment="1">
      <alignment wrapText="1"/>
    </xf>
    <xf numFmtId="0" fontId="3" fillId="9" borderId="14" xfId="0" applyFont="1" applyFill="1" applyBorder="1" applyAlignment="1"/>
    <xf numFmtId="0" fontId="3" fillId="9" borderId="15" xfId="0" applyFont="1" applyFill="1" applyBorder="1" applyAlignment="1"/>
    <xf numFmtId="0" fontId="3" fillId="9" borderId="12" xfId="0" applyFont="1" applyFill="1" applyBorder="1" applyAlignment="1">
      <alignment wrapText="1"/>
    </xf>
    <xf numFmtId="0" fontId="3" fillId="9" borderId="13" xfId="0" applyFont="1" applyFill="1" applyBorder="1" applyAlignment="1"/>
    <xf numFmtId="3" fontId="3" fillId="9" borderId="13" xfId="0" applyNumberFormat="1" applyFont="1" applyFill="1" applyBorder="1" applyAlignment="1">
      <alignment horizontal="right"/>
    </xf>
    <xf numFmtId="3" fontId="3" fillId="9" borderId="15" xfId="0" applyNumberFormat="1" applyFont="1" applyFill="1" applyBorder="1" applyAlignment="1">
      <alignment horizontal="right"/>
    </xf>
    <xf numFmtId="0" fontId="3" fillId="9" borderId="15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8" borderId="13" xfId="0" applyFont="1" applyFill="1" applyBorder="1" applyAlignment="1">
      <alignment vertical="top" wrapText="1"/>
    </xf>
    <xf numFmtId="0" fontId="3" fillId="8" borderId="15" xfId="0" applyFont="1" applyFill="1" applyBorder="1" applyAlignment="1">
      <alignment vertical="top" wrapText="1"/>
    </xf>
    <xf numFmtId="0" fontId="3" fillId="8" borderId="15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8" borderId="14" xfId="0" applyFont="1" applyFill="1" applyBorder="1" applyAlignment="1">
      <alignment horizontal="center" vertical="top" wrapText="1"/>
    </xf>
    <xf numFmtId="0" fontId="3" fillId="10" borderId="12" xfId="0" applyFont="1" applyFill="1" applyBorder="1" applyAlignment="1">
      <alignment horizontal="left"/>
    </xf>
    <xf numFmtId="0" fontId="3" fillId="10" borderId="13" xfId="0" applyFont="1" applyFill="1" applyBorder="1" applyAlignment="1">
      <alignment wrapText="1"/>
    </xf>
    <xf numFmtId="0" fontId="3" fillId="10" borderId="14" xfId="0" applyFont="1" applyFill="1" applyBorder="1" applyAlignment="1">
      <alignment wrapText="1"/>
    </xf>
    <xf numFmtId="0" fontId="3" fillId="10" borderId="14" xfId="0" applyFont="1" applyFill="1" applyBorder="1" applyAlignment="1"/>
    <xf numFmtId="0" fontId="3" fillId="10" borderId="15" xfId="0" applyFont="1" applyFill="1" applyBorder="1" applyAlignment="1"/>
    <xf numFmtId="0" fontId="3" fillId="10" borderId="12" xfId="0" applyFont="1" applyFill="1" applyBorder="1" applyAlignment="1">
      <alignment wrapText="1"/>
    </xf>
    <xf numFmtId="0" fontId="3" fillId="10" borderId="13" xfId="0" applyFont="1" applyFill="1" applyBorder="1" applyAlignment="1"/>
    <xf numFmtId="3" fontId="3" fillId="10" borderId="15" xfId="0" applyNumberFormat="1" applyFont="1" applyFill="1" applyBorder="1" applyAlignment="1">
      <alignment horizontal="right"/>
    </xf>
    <xf numFmtId="0" fontId="3" fillId="10" borderId="15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3" fontId="3" fillId="10" borderId="13" xfId="0" applyNumberFormat="1" applyFont="1" applyFill="1" applyBorder="1" applyAlignment="1">
      <alignment horizontal="right"/>
    </xf>
    <xf numFmtId="3" fontId="3" fillId="9" borderId="13" xfId="0" applyNumberFormat="1" applyFont="1" applyFill="1" applyBorder="1" applyAlignment="1">
      <alignment horizontal="right" wrapText="1"/>
    </xf>
    <xf numFmtId="0" fontId="3" fillId="9" borderId="15" xfId="0" applyFont="1" applyFill="1" applyBorder="1" applyAlignment="1">
      <alignment horizontal="center" vertical="top" wrapText="1"/>
    </xf>
    <xf numFmtId="0" fontId="3" fillId="9" borderId="15" xfId="0" applyFont="1" applyFill="1" applyBorder="1" applyAlignment="1">
      <alignment vertical="top" wrapText="1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10" borderId="13" xfId="0" applyFont="1" applyFill="1" applyBorder="1"/>
    <xf numFmtId="0" fontId="3" fillId="10" borderId="14" xfId="0" applyFont="1" applyFill="1" applyBorder="1"/>
    <xf numFmtId="0" fontId="3" fillId="10" borderId="15" xfId="0" applyFont="1" applyFill="1" applyBorder="1"/>
    <xf numFmtId="0" fontId="3" fillId="10" borderId="15" xfId="0" applyFont="1" applyFill="1" applyBorder="1" applyAlignment="1">
      <alignment wrapText="1"/>
    </xf>
    <xf numFmtId="0" fontId="3" fillId="10" borderId="28" xfId="0" applyFont="1" applyFill="1" applyBorder="1" applyAlignment="1">
      <alignment wrapText="1"/>
    </xf>
    <xf numFmtId="3" fontId="3" fillId="10" borderId="5" xfId="0" applyNumberFormat="1" applyFont="1" applyFill="1" applyBorder="1" applyAlignment="1">
      <alignment horizontal="right" wrapText="1"/>
    </xf>
    <xf numFmtId="0" fontId="3" fillId="10" borderId="7" xfId="0" applyFont="1" applyFill="1" applyBorder="1" applyAlignment="1">
      <alignment horizontal="center"/>
    </xf>
    <xf numFmtId="3" fontId="4" fillId="10" borderId="13" xfId="0" applyNumberFormat="1" applyFont="1" applyFill="1" applyBorder="1" applyAlignment="1">
      <alignment horizontal="right" wrapText="1"/>
    </xf>
    <xf numFmtId="3" fontId="4" fillId="10" borderId="15" xfId="0" applyNumberFormat="1" applyFont="1" applyFill="1" applyBorder="1" applyAlignment="1">
      <alignment horizontal="right"/>
    </xf>
    <xf numFmtId="0" fontId="4" fillId="10" borderId="15" xfId="0" applyFont="1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6" fillId="6" borderId="0" xfId="0" applyFont="1" applyFill="1"/>
    <xf numFmtId="3" fontId="4" fillId="3" borderId="9" xfId="0" applyNumberFormat="1" applyFont="1" applyFill="1" applyBorder="1"/>
    <xf numFmtId="3" fontId="4" fillId="3" borderId="11" xfId="0" applyNumberFormat="1" applyFont="1" applyFill="1" applyBorder="1"/>
    <xf numFmtId="0" fontId="4" fillId="3" borderId="11" xfId="0" applyFont="1" applyFill="1" applyBorder="1"/>
    <xf numFmtId="0" fontId="4" fillId="3" borderId="9" xfId="0" applyFont="1" applyFill="1" applyBorder="1" applyAlignment="1">
      <alignment horizontal="justify"/>
    </xf>
    <xf numFmtId="0" fontId="4" fillId="3" borderId="10" xfId="0" applyFont="1" applyFill="1" applyBorder="1" applyAlignment="1">
      <alignment horizontal="justify"/>
    </xf>
    <xf numFmtId="0" fontId="4" fillId="3" borderId="11" xfId="0" applyFont="1" applyFill="1" applyBorder="1" applyAlignment="1">
      <alignment horizontal="justify"/>
    </xf>
    <xf numFmtId="0" fontId="4" fillId="3" borderId="30" xfId="0" applyFont="1" applyFill="1" applyBorder="1" applyAlignment="1">
      <alignment horizontal="left" wrapText="1"/>
    </xf>
    <xf numFmtId="3" fontId="4" fillId="3" borderId="30" xfId="0" applyNumberFormat="1" applyFont="1" applyFill="1" applyBorder="1"/>
    <xf numFmtId="0" fontId="4" fillId="3" borderId="32" xfId="0" applyFont="1" applyFill="1" applyBorder="1"/>
    <xf numFmtId="0" fontId="4" fillId="3" borderId="31" xfId="0" applyFont="1" applyFill="1" applyBorder="1"/>
    <xf numFmtId="0" fontId="26" fillId="5" borderId="0" xfId="0" applyFont="1" applyFill="1"/>
    <xf numFmtId="3" fontId="4" fillId="9" borderId="13" xfId="0" applyNumberFormat="1" applyFont="1" applyFill="1" applyBorder="1" applyAlignment="1">
      <alignment horizontal="right"/>
    </xf>
    <xf numFmtId="3" fontId="4" fillId="9" borderId="15" xfId="0" applyNumberFormat="1" applyFont="1" applyFill="1" applyBorder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0" fontId="26" fillId="6" borderId="0" xfId="0" applyFont="1" applyFill="1" applyBorder="1" applyAlignment="1">
      <alignment horizontal="left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/>
    <xf numFmtId="0" fontId="4" fillId="9" borderId="14" xfId="0" applyFont="1" applyFill="1" applyBorder="1" applyAlignment="1"/>
    <xf numFmtId="0" fontId="4" fillId="9" borderId="15" xfId="0" applyFont="1" applyFill="1" applyBorder="1" applyAlignment="1"/>
    <xf numFmtId="0" fontId="4" fillId="9" borderId="15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left"/>
    </xf>
    <xf numFmtId="0" fontId="4" fillId="9" borderId="13" xfId="0" applyFont="1" applyFill="1" applyBorder="1" applyAlignment="1">
      <alignment wrapText="1"/>
    </xf>
    <xf numFmtId="0" fontId="4" fillId="9" borderId="14" xfId="0" applyFont="1" applyFill="1" applyBorder="1" applyAlignment="1">
      <alignment wrapText="1"/>
    </xf>
    <xf numFmtId="0" fontId="4" fillId="4" borderId="12" xfId="0" applyFont="1" applyFill="1" applyBorder="1" applyAlignment="1">
      <alignment horizontal="justify"/>
    </xf>
    <xf numFmtId="0" fontId="4" fillId="4" borderId="13" xfId="0" applyFont="1" applyFill="1" applyBorder="1" applyAlignment="1">
      <alignment wrapText="1"/>
    </xf>
    <xf numFmtId="3" fontId="4" fillId="3" borderId="15" xfId="0" applyNumberFormat="1" applyFont="1" applyFill="1" applyBorder="1" applyAlignment="1">
      <alignment horizontal="right"/>
    </xf>
    <xf numFmtId="0" fontId="4" fillId="4" borderId="12" xfId="0" applyFont="1" applyFill="1" applyBorder="1" applyAlignment="1">
      <alignment horizontal="left"/>
    </xf>
    <xf numFmtId="3" fontId="4" fillId="8" borderId="15" xfId="0" applyNumberFormat="1" applyFont="1" applyFill="1" applyBorder="1" applyAlignment="1">
      <alignment horizontal="right"/>
    </xf>
    <xf numFmtId="0" fontId="4" fillId="8" borderId="13" xfId="0" applyFont="1" applyFill="1" applyBorder="1" applyAlignment="1">
      <alignment vertical="top" wrapText="1"/>
    </xf>
    <xf numFmtId="0" fontId="4" fillId="8" borderId="15" xfId="0" applyFont="1" applyFill="1" applyBorder="1" applyAlignment="1">
      <alignment vertical="top" wrapText="1"/>
    </xf>
    <xf numFmtId="0" fontId="4" fillId="8" borderId="15" xfId="0" applyFont="1" applyFill="1" applyBorder="1" applyAlignment="1">
      <alignment horizontal="center" vertical="top" wrapText="1"/>
    </xf>
    <xf numFmtId="0" fontId="4" fillId="8" borderId="13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top" wrapText="1"/>
    </xf>
    <xf numFmtId="3" fontId="4" fillId="3" borderId="13" xfId="0" applyNumberFormat="1" applyFont="1" applyFill="1" applyBorder="1" applyAlignment="1">
      <alignment wrapText="1"/>
    </xf>
    <xf numFmtId="0" fontId="26" fillId="5" borderId="0" xfId="0" applyFont="1" applyFill="1" applyBorder="1" applyAlignment="1">
      <alignment horizontal="left"/>
    </xf>
    <xf numFmtId="0" fontId="4" fillId="8" borderId="13" xfId="0" applyFont="1" applyFill="1" applyBorder="1" applyAlignment="1">
      <alignment wrapText="1"/>
    </xf>
    <xf numFmtId="0" fontId="4" fillId="8" borderId="14" xfId="0" applyFont="1" applyFill="1" applyBorder="1" applyAlignment="1">
      <alignment wrapText="1"/>
    </xf>
    <xf numFmtId="0" fontId="4" fillId="8" borderId="15" xfId="0" applyFont="1" applyFill="1" applyBorder="1"/>
    <xf numFmtId="0" fontId="4" fillId="8" borderId="12" xfId="0" applyFont="1" applyFill="1" applyBorder="1" applyAlignment="1">
      <alignment wrapText="1"/>
    </xf>
    <xf numFmtId="0" fontId="4" fillId="8" borderId="13" xfId="0" applyFont="1" applyFill="1" applyBorder="1"/>
    <xf numFmtId="3" fontId="4" fillId="8" borderId="13" xfId="0" applyNumberFormat="1" applyFont="1" applyFill="1" applyBorder="1" applyAlignment="1">
      <alignment horizontal="right"/>
    </xf>
    <xf numFmtId="49" fontId="4" fillId="8" borderId="15" xfId="0" applyNumberFormat="1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right"/>
    </xf>
    <xf numFmtId="3" fontId="4" fillId="3" borderId="11" xfId="0" applyNumberFormat="1" applyFont="1" applyFill="1" applyBorder="1" applyAlignment="1">
      <alignment horizontal="right"/>
    </xf>
    <xf numFmtId="0" fontId="4" fillId="3" borderId="9" xfId="0" applyFont="1" applyFill="1" applyBorder="1"/>
    <xf numFmtId="0" fontId="26" fillId="0" borderId="0" xfId="0" applyFont="1" applyBorder="1"/>
    <xf numFmtId="0" fontId="4" fillId="3" borderId="29" xfId="0" applyFont="1" applyFill="1" applyBorder="1" applyAlignment="1">
      <alignment horizontal="justify"/>
    </xf>
    <xf numFmtId="0" fontId="3" fillId="0" borderId="0" xfId="0" applyFont="1" applyFill="1"/>
    <xf numFmtId="0" fontId="26" fillId="0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Alignment="1">
      <alignment horizontal="left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8" xfId="0" applyFont="1" applyFill="1" applyBorder="1" applyAlignment="1">
      <alignment wrapText="1"/>
    </xf>
    <xf numFmtId="0" fontId="4" fillId="8" borderId="18" xfId="0" applyFont="1" applyFill="1" applyBorder="1" applyAlignment="1">
      <alignment horizontal="center"/>
    </xf>
    <xf numFmtId="0" fontId="4" fillId="8" borderId="19" xfId="0" applyFont="1" applyFill="1" applyBorder="1"/>
    <xf numFmtId="0" fontId="4" fillId="3" borderId="12" xfId="0" applyFont="1" applyFill="1" applyBorder="1" applyAlignment="1">
      <alignment horizontal="left" wrapText="1"/>
    </xf>
    <xf numFmtId="0" fontId="4" fillId="9" borderId="13" xfId="0" applyFont="1" applyFill="1" applyBorder="1"/>
    <xf numFmtId="0" fontId="4" fillId="9" borderId="14" xfId="0" applyFont="1" applyFill="1" applyBorder="1"/>
    <xf numFmtId="0" fontId="4" fillId="9" borderId="15" xfId="0" applyFont="1" applyFill="1" applyBorder="1"/>
    <xf numFmtId="0" fontId="26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justify"/>
    </xf>
    <xf numFmtId="3" fontId="4" fillId="4" borderId="13" xfId="0" applyNumberFormat="1" applyFont="1" applyFill="1" applyBorder="1"/>
    <xf numFmtId="3" fontId="4" fillId="7" borderId="15" xfId="0" applyNumberFormat="1" applyFont="1" applyFill="1" applyBorder="1"/>
    <xf numFmtId="0" fontId="3" fillId="3" borderId="3" xfId="0" applyFont="1" applyFill="1" applyBorder="1" applyAlignment="1">
      <alignment horizontal="justify" wrapText="1"/>
    </xf>
    <xf numFmtId="0" fontId="4" fillId="3" borderId="29" xfId="0" applyFont="1" applyFill="1" applyBorder="1" applyAlignment="1">
      <alignment horizontal="justify" wrapText="1"/>
    </xf>
    <xf numFmtId="0" fontId="0" fillId="4" borderId="12" xfId="0" applyFont="1" applyFill="1" applyBorder="1" applyAlignment="1">
      <alignment horizontal="justify" wrapText="1"/>
    </xf>
    <xf numFmtId="0" fontId="11" fillId="0" borderId="28" xfId="0" applyFont="1" applyBorder="1" applyAlignment="1">
      <alignment horizontal="center" vertical="center" wrapText="1"/>
    </xf>
    <xf numFmtId="0" fontId="4" fillId="3" borderId="30" xfId="0" applyFont="1" applyFill="1" applyBorder="1"/>
    <xf numFmtId="0" fontId="3" fillId="4" borderId="13" xfId="0" applyFont="1" applyFill="1" applyBorder="1"/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0" fontId="3" fillId="3" borderId="1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0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3" fillId="3" borderId="4" xfId="0" applyFont="1" applyFill="1" applyBorder="1"/>
    <xf numFmtId="0" fontId="0" fillId="4" borderId="36" xfId="0" applyFont="1" applyFill="1" applyBorder="1"/>
    <xf numFmtId="0" fontId="3" fillId="3" borderId="3" xfId="0" applyFont="1" applyFill="1" applyBorder="1" applyAlignment="1">
      <alignment wrapText="1"/>
    </xf>
    <xf numFmtId="0" fontId="4" fillId="3" borderId="29" xfId="0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0" fontId="4" fillId="8" borderId="16" xfId="0" applyFont="1" applyFill="1" applyBorder="1" applyAlignment="1">
      <alignment horizontal="left"/>
    </xf>
    <xf numFmtId="0" fontId="4" fillId="8" borderId="17" xfId="0" applyFont="1" applyFill="1" applyBorder="1"/>
    <xf numFmtId="0" fontId="4" fillId="12" borderId="16" xfId="0" applyFont="1" applyFill="1" applyBorder="1" applyAlignment="1">
      <alignment horizontal="left"/>
    </xf>
    <xf numFmtId="0" fontId="4" fillId="12" borderId="17" xfId="0" applyFont="1" applyFill="1" applyBorder="1"/>
    <xf numFmtId="0" fontId="4" fillId="12" borderId="18" xfId="0" applyFont="1" applyFill="1" applyBorder="1"/>
    <xf numFmtId="0" fontId="4" fillId="12" borderId="19" xfId="0" applyFont="1" applyFill="1" applyBorder="1"/>
    <xf numFmtId="0" fontId="4" fillId="13" borderId="16" xfId="0" applyFont="1" applyFill="1" applyBorder="1" applyAlignment="1">
      <alignment horizontal="justify"/>
    </xf>
    <xf numFmtId="0" fontId="4" fillId="12" borderId="37" xfId="0" applyFont="1" applyFill="1" applyBorder="1"/>
    <xf numFmtId="0" fontId="26" fillId="9" borderId="15" xfId="0" applyFont="1" applyFill="1" applyBorder="1" applyAlignment="1">
      <alignment horizontal="center"/>
    </xf>
    <xf numFmtId="0" fontId="4" fillId="8" borderId="17" xfId="0" applyFont="1" applyFill="1" applyBorder="1" applyAlignment="1">
      <alignment wrapText="1"/>
    </xf>
    <xf numFmtId="3" fontId="4" fillId="8" borderId="19" xfId="0" applyNumberFormat="1" applyFont="1" applyFill="1" applyBorder="1" applyAlignment="1">
      <alignment horizontal="right"/>
    </xf>
    <xf numFmtId="0" fontId="4" fillId="8" borderId="29" xfId="0" applyFont="1" applyFill="1" applyBorder="1" applyAlignment="1">
      <alignment horizontal="left"/>
    </xf>
    <xf numFmtId="0" fontId="4" fillId="8" borderId="30" xfId="0" applyFont="1" applyFill="1" applyBorder="1" applyAlignment="1">
      <alignment wrapText="1"/>
    </xf>
    <xf numFmtId="0" fontId="4" fillId="8" borderId="31" xfId="0" applyFont="1" applyFill="1" applyBorder="1" applyAlignment="1">
      <alignment wrapText="1"/>
    </xf>
    <xf numFmtId="0" fontId="4" fillId="8" borderId="32" xfId="0" applyFont="1" applyFill="1" applyBorder="1"/>
    <xf numFmtId="3" fontId="4" fillId="8" borderId="30" xfId="0" applyNumberFormat="1" applyFont="1" applyFill="1" applyBorder="1" applyAlignment="1">
      <alignment horizontal="right"/>
    </xf>
    <xf numFmtId="3" fontId="4" fillId="8" borderId="32" xfId="0" applyNumberFormat="1" applyFont="1" applyFill="1" applyBorder="1" applyAlignment="1">
      <alignment horizontal="right"/>
    </xf>
    <xf numFmtId="0" fontId="4" fillId="8" borderId="31" xfId="0" applyFont="1" applyFill="1" applyBorder="1" applyAlignment="1">
      <alignment horizontal="center"/>
    </xf>
    <xf numFmtId="49" fontId="3" fillId="8" borderId="9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 wrapText="1"/>
    </xf>
    <xf numFmtId="0" fontId="4" fillId="10" borderId="13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/>
    </xf>
    <xf numFmtId="0" fontId="4" fillId="8" borderId="32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/>
    </xf>
    <xf numFmtId="0" fontId="4" fillId="8" borderId="9" xfId="0" applyFont="1" applyFill="1" applyBorder="1"/>
    <xf numFmtId="0" fontId="3" fillId="8" borderId="13" xfId="0" applyFont="1" applyFill="1" applyBorder="1"/>
    <xf numFmtId="0" fontId="3" fillId="9" borderId="13" xfId="0" applyFont="1" applyFill="1" applyBorder="1"/>
    <xf numFmtId="0" fontId="4" fillId="9" borderId="13" xfId="0" applyFont="1" applyFill="1" applyBorder="1" applyAlignment="1">
      <alignment vertical="top" wrapText="1"/>
    </xf>
    <xf numFmtId="0" fontId="4" fillId="10" borderId="13" xfId="0" applyFont="1" applyFill="1" applyBorder="1"/>
    <xf numFmtId="0" fontId="4" fillId="11" borderId="40" xfId="0" applyFont="1" applyFill="1" applyBorder="1" applyAlignment="1">
      <alignment wrapText="1"/>
    </xf>
    <xf numFmtId="0" fontId="4" fillId="11" borderId="41" xfId="0" applyFont="1" applyFill="1" applyBorder="1"/>
    <xf numFmtId="0" fontId="0" fillId="4" borderId="14" xfId="0" applyFont="1" applyFill="1" applyBorder="1" applyAlignment="1">
      <alignment wrapText="1"/>
    </xf>
    <xf numFmtId="0" fontId="4" fillId="11" borderId="42" xfId="0" applyFont="1" applyFill="1" applyBorder="1" applyAlignment="1">
      <alignment horizontal="center"/>
    </xf>
    <xf numFmtId="0" fontId="4" fillId="11" borderId="39" xfId="0" applyFont="1" applyFill="1" applyBorder="1"/>
    <xf numFmtId="0" fontId="0" fillId="3" borderId="12" xfId="0" applyFont="1" applyFill="1" applyBorder="1" applyAlignment="1">
      <alignment wrapText="1"/>
    </xf>
    <xf numFmtId="0" fontId="0" fillId="4" borderId="12" xfId="0" applyFont="1" applyFill="1" applyBorder="1" applyAlignment="1">
      <alignment wrapText="1"/>
    </xf>
    <xf numFmtId="0" fontId="4" fillId="11" borderId="42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0" fillId="4" borderId="12" xfId="0" applyFill="1" applyBorder="1" applyAlignment="1">
      <alignment horizontal="left" wrapText="1"/>
    </xf>
    <xf numFmtId="0" fontId="0" fillId="3" borderId="9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 wrapText="1"/>
    </xf>
    <xf numFmtId="0" fontId="0" fillId="3" borderId="15" xfId="0" applyFont="1" applyFill="1" applyBorder="1" applyAlignment="1">
      <alignment vertical="top" wrapText="1"/>
    </xf>
    <xf numFmtId="0" fontId="0" fillId="3" borderId="13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3" fontId="4" fillId="3" borderId="32" xfId="0" applyNumberFormat="1" applyFont="1" applyFill="1" applyBorder="1"/>
    <xf numFmtId="3" fontId="4" fillId="12" borderId="17" xfId="0" applyNumberFormat="1" applyFont="1" applyFill="1" applyBorder="1"/>
    <xf numFmtId="3" fontId="4" fillId="14" borderId="15" xfId="0" applyNumberFormat="1" applyFont="1" applyFill="1" applyBorder="1"/>
    <xf numFmtId="0" fontId="4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justify"/>
    </xf>
    <xf numFmtId="0" fontId="4" fillId="3" borderId="13" xfId="0" applyFont="1" applyFill="1" applyBorder="1" applyAlignment="1">
      <alignment wrapText="1"/>
    </xf>
    <xf numFmtId="3" fontId="4" fillId="3" borderId="13" xfId="0" applyNumberFormat="1" applyFont="1" applyFill="1" applyBorder="1" applyAlignment="1">
      <alignment horizontal="right"/>
    </xf>
    <xf numFmtId="0" fontId="4" fillId="3" borderId="13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3" fillId="4" borderId="13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3" fontId="3" fillId="3" borderId="15" xfId="0" applyNumberFormat="1" applyFont="1" applyFill="1" applyBorder="1" applyAlignment="1">
      <alignment horizontal="right"/>
    </xf>
    <xf numFmtId="0" fontId="3" fillId="4" borderId="12" xfId="0" applyFont="1" applyFill="1" applyBorder="1" applyAlignment="1">
      <alignment horizontal="left"/>
    </xf>
    <xf numFmtId="0" fontId="4" fillId="11" borderId="39" xfId="0" applyFont="1" applyFill="1" applyBorder="1" applyAlignment="1">
      <alignment wrapText="1"/>
    </xf>
    <xf numFmtId="3" fontId="4" fillId="3" borderId="19" xfId="0" applyNumberFormat="1" applyFont="1" applyFill="1" applyBorder="1" applyAlignment="1">
      <alignment horizontal="right"/>
    </xf>
    <xf numFmtId="0" fontId="24" fillId="0" borderId="0" xfId="0" applyFont="1" applyAlignment="1">
      <alignment horizontal="center"/>
    </xf>
    <xf numFmtId="3" fontId="4" fillId="8" borderId="13" xfId="0" applyNumberFormat="1" applyFont="1" applyFill="1" applyBorder="1" applyAlignment="1">
      <alignment horizontal="right" wrapText="1"/>
    </xf>
    <xf numFmtId="0" fontId="4" fillId="8" borderId="12" xfId="0" applyFont="1" applyFill="1" applyBorder="1" applyAlignment="1">
      <alignment horizontal="left" wrapText="1"/>
    </xf>
    <xf numFmtId="0" fontId="4" fillId="8" borderId="29" xfId="0" applyFont="1" applyFill="1" applyBorder="1" applyAlignment="1"/>
    <xf numFmtId="0" fontId="4" fillId="8" borderId="12" xfId="0" applyFont="1" applyFill="1" applyBorder="1" applyAlignment="1"/>
    <xf numFmtId="0" fontId="4" fillId="8" borderId="16" xfId="0" applyFont="1" applyFill="1" applyBorder="1" applyAlignment="1"/>
    <xf numFmtId="0" fontId="3" fillId="8" borderId="15" xfId="0" applyFont="1" applyFill="1" applyBorder="1" applyAlignment="1">
      <alignment wrapText="1"/>
    </xf>
    <xf numFmtId="0" fontId="4" fillId="8" borderId="15" xfId="0" applyFont="1" applyFill="1" applyBorder="1" applyAlignment="1">
      <alignment wrapText="1"/>
    </xf>
    <xf numFmtId="3" fontId="3" fillId="8" borderId="13" xfId="0" applyNumberFormat="1" applyFont="1" applyFill="1" applyBorder="1" applyAlignment="1">
      <alignment horizontal="right" wrapText="1"/>
    </xf>
    <xf numFmtId="3" fontId="4" fillId="9" borderId="13" xfId="0" applyNumberFormat="1" applyFont="1" applyFill="1" applyBorder="1" applyAlignment="1"/>
    <xf numFmtId="0" fontId="4" fillId="8" borderId="31" xfId="0" applyFont="1" applyFill="1" applyBorder="1" applyAlignment="1"/>
    <xf numFmtId="0" fontId="4" fillId="8" borderId="32" xfId="0" applyFont="1" applyFill="1" applyBorder="1" applyAlignment="1"/>
    <xf numFmtId="0" fontId="4" fillId="8" borderId="29" xfId="0" applyFont="1" applyFill="1" applyBorder="1" applyAlignment="1">
      <alignment horizontal="left" wrapText="1"/>
    </xf>
    <xf numFmtId="0" fontId="4" fillId="8" borderId="30" xfId="0" applyFont="1" applyFill="1" applyBorder="1" applyAlignment="1"/>
    <xf numFmtId="0" fontId="4" fillId="8" borderId="14" xfId="0" applyFont="1" applyFill="1" applyBorder="1" applyAlignment="1"/>
    <xf numFmtId="0" fontId="4" fillId="8" borderId="15" xfId="0" applyFont="1" applyFill="1" applyBorder="1" applyAlignment="1"/>
    <xf numFmtId="0" fontId="4" fillId="8" borderId="13" xfId="0" applyFont="1" applyFill="1" applyBorder="1" applyAlignment="1"/>
    <xf numFmtId="0" fontId="4" fillId="8" borderId="18" xfId="0" applyFont="1" applyFill="1" applyBorder="1" applyAlignment="1"/>
    <xf numFmtId="0" fontId="4" fillId="8" borderId="19" xfId="0" applyFont="1" applyFill="1" applyBorder="1" applyAlignment="1"/>
    <xf numFmtId="0" fontId="4" fillId="8" borderId="16" xfId="0" applyFont="1" applyFill="1" applyBorder="1" applyAlignment="1">
      <alignment horizontal="left" wrapText="1"/>
    </xf>
    <xf numFmtId="3" fontId="4" fillId="8" borderId="17" xfId="0" applyNumberFormat="1" applyFont="1" applyFill="1" applyBorder="1" applyAlignment="1"/>
    <xf numFmtId="0" fontId="4" fillId="8" borderId="17" xfId="0" applyFont="1" applyFill="1" applyBorder="1" applyAlignment="1"/>
    <xf numFmtId="0" fontId="4" fillId="9" borderId="12" xfId="0" applyFont="1" applyFill="1" applyBorder="1" applyAlignment="1">
      <alignment horizontal="left" wrapText="1"/>
    </xf>
    <xf numFmtId="0" fontId="3" fillId="8" borderId="13" xfId="0" applyFont="1" applyFill="1" applyBorder="1" applyAlignment="1">
      <alignment horizontal="center" wrapText="1"/>
    </xf>
    <xf numFmtId="0" fontId="3" fillId="8" borderId="15" xfId="0" applyFont="1" applyFill="1" applyBorder="1" applyAlignment="1">
      <alignment horizontal="center" wrapText="1"/>
    </xf>
    <xf numFmtId="0" fontId="4" fillId="8" borderId="13" xfId="0" applyFont="1" applyFill="1" applyBorder="1" applyAlignment="1">
      <alignment horizontal="center" wrapText="1"/>
    </xf>
    <xf numFmtId="0" fontId="4" fillId="8" borderId="15" xfId="0" applyFont="1" applyFill="1" applyBorder="1" applyAlignment="1">
      <alignment horizontal="center" wrapText="1"/>
    </xf>
    <xf numFmtId="0" fontId="4" fillId="15" borderId="13" xfId="0" applyFont="1" applyFill="1" applyBorder="1" applyAlignment="1">
      <alignment wrapText="1"/>
    </xf>
    <xf numFmtId="0" fontId="4" fillId="8" borderId="33" xfId="0" applyFont="1" applyFill="1" applyBorder="1" applyAlignment="1"/>
    <xf numFmtId="0" fontId="3" fillId="8" borderId="12" xfId="0" applyFont="1" applyFill="1" applyBorder="1" applyAlignment="1">
      <alignment horizontal="left" wrapText="1"/>
    </xf>
    <xf numFmtId="0" fontId="0" fillId="3" borderId="10" xfId="0" applyFont="1" applyFill="1" applyBorder="1" applyAlignment="1"/>
    <xf numFmtId="0" fontId="0" fillId="3" borderId="11" xfId="0" applyFont="1" applyFill="1" applyBorder="1" applyAlignment="1"/>
    <xf numFmtId="0" fontId="4" fillId="3" borderId="9" xfId="0" applyFont="1" applyFill="1" applyBorder="1" applyAlignment="1"/>
    <xf numFmtId="0" fontId="4" fillId="3" borderId="11" xfId="0" applyFont="1" applyFill="1" applyBorder="1" applyAlignment="1"/>
    <xf numFmtId="0" fontId="0" fillId="4" borderId="14" xfId="0" applyFont="1" applyFill="1" applyBorder="1" applyAlignment="1"/>
    <xf numFmtId="0" fontId="0" fillId="4" borderId="15" xfId="0" applyFont="1" applyFill="1" applyBorder="1" applyAlignment="1"/>
    <xf numFmtId="0" fontId="0" fillId="4" borderId="12" xfId="0" applyFont="1" applyFill="1" applyBorder="1" applyAlignment="1"/>
    <xf numFmtId="0" fontId="0" fillId="4" borderId="13" xfId="0" applyFont="1" applyFill="1" applyBorder="1" applyAlignment="1"/>
    <xf numFmtId="0" fontId="4" fillId="4" borderId="14" xfId="0" applyFont="1" applyFill="1" applyBorder="1" applyAlignment="1"/>
    <xf numFmtId="0" fontId="4" fillId="4" borderId="15" xfId="0" applyFont="1" applyFill="1" applyBorder="1" applyAlignment="1"/>
    <xf numFmtId="0" fontId="4" fillId="4" borderId="12" xfId="0" applyFont="1" applyFill="1" applyBorder="1" applyAlignment="1"/>
    <xf numFmtId="0" fontId="4" fillId="4" borderId="13" xfId="0" applyFont="1" applyFill="1" applyBorder="1" applyAlignment="1"/>
    <xf numFmtId="0" fontId="3" fillId="4" borderId="14" xfId="0" applyFont="1" applyFill="1" applyBorder="1" applyAlignment="1"/>
    <xf numFmtId="0" fontId="3" fillId="4" borderId="15" xfId="0" applyFont="1" applyFill="1" applyBorder="1" applyAlignment="1"/>
    <xf numFmtId="0" fontId="3" fillId="4" borderId="12" xfId="0" applyFont="1" applyFill="1" applyBorder="1" applyAlignment="1"/>
    <xf numFmtId="3" fontId="3" fillId="4" borderId="13" xfId="0" applyNumberFormat="1" applyFont="1" applyFill="1" applyBorder="1" applyAlignment="1"/>
    <xf numFmtId="0" fontId="3" fillId="4" borderId="13" xfId="0" applyFont="1" applyFill="1" applyBorder="1" applyAlignment="1"/>
    <xf numFmtId="0" fontId="0" fillId="3" borderId="14" xfId="0" applyFont="1" applyFill="1" applyBorder="1" applyAlignment="1"/>
    <xf numFmtId="0" fontId="0" fillId="3" borderId="14" xfId="0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15" xfId="0" applyFont="1" applyFill="1" applyBorder="1" applyAlignment="1"/>
    <xf numFmtId="0" fontId="0" fillId="3" borderId="13" xfId="0" applyFont="1" applyFill="1" applyBorder="1" applyAlignment="1"/>
    <xf numFmtId="0" fontId="4" fillId="3" borderId="14" xfId="0" applyFont="1" applyFill="1" applyBorder="1" applyAlignment="1"/>
    <xf numFmtId="0" fontId="4" fillId="3" borderId="15" xfId="0" applyFont="1" applyFill="1" applyBorder="1" applyAlignment="1"/>
    <xf numFmtId="0" fontId="4" fillId="3" borderId="13" xfId="0" applyFont="1" applyFill="1" applyBorder="1" applyAlignment="1"/>
    <xf numFmtId="0" fontId="4" fillId="11" borderId="40" xfId="0" applyFont="1" applyFill="1" applyBorder="1" applyAlignment="1"/>
    <xf numFmtId="0" fontId="4" fillId="11" borderId="41" xfId="0" applyFont="1" applyFill="1" applyBorder="1" applyAlignment="1"/>
    <xf numFmtId="0" fontId="4" fillId="11" borderId="39" xfId="0" applyFont="1" applyFill="1" applyBorder="1" applyAlignment="1"/>
    <xf numFmtId="3" fontId="4" fillId="11" borderId="39" xfId="0" applyNumberFormat="1" applyFont="1" applyFill="1" applyBorder="1" applyAlignment="1"/>
    <xf numFmtId="3" fontId="0" fillId="0" borderId="0" xfId="0" applyNumberFormat="1"/>
    <xf numFmtId="3" fontId="0" fillId="0" borderId="0" xfId="0" applyNumberFormat="1" applyFont="1"/>
    <xf numFmtId="0" fontId="4" fillId="8" borderId="13" xfId="0" applyFont="1" applyFill="1" applyBorder="1" applyAlignment="1">
      <alignment horizontal="left" wrapText="1"/>
    </xf>
    <xf numFmtId="0" fontId="4" fillId="9" borderId="36" xfId="0" applyFont="1" applyFill="1" applyBorder="1"/>
    <xf numFmtId="0" fontId="0" fillId="3" borderId="10" xfId="0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0" fontId="3" fillId="4" borderId="14" xfId="0" applyFont="1" applyFill="1" applyBorder="1" applyAlignment="1">
      <alignment wrapText="1"/>
    </xf>
    <xf numFmtId="0" fontId="0" fillId="3" borderId="14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0" fontId="4" fillId="4" borderId="12" xfId="0" applyFont="1" applyFill="1" applyBorder="1" applyAlignment="1">
      <alignment horizontal="left" wrapText="1"/>
    </xf>
    <xf numFmtId="0" fontId="4" fillId="12" borderId="16" xfId="0" applyFont="1" applyFill="1" applyBorder="1" applyAlignment="1"/>
    <xf numFmtId="0" fontId="4" fillId="3" borderId="33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A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5</xdr:row>
      <xdr:rowOff>181080</xdr:rowOff>
    </xdr:from>
    <xdr:to>
      <xdr:col>16</xdr:col>
      <xdr:colOff>511560</xdr:colOff>
      <xdr:row>8</xdr:row>
      <xdr:rowOff>275760</xdr:rowOff>
    </xdr:to>
    <xdr:sp macro="" textlink="">
      <xdr:nvSpPr>
        <xdr:cNvPr id="2" name="CustomShape 1"/>
        <xdr:cNvSpPr/>
      </xdr:nvSpPr>
      <xdr:spPr>
        <a:xfrm>
          <a:off x="28440" y="1285920"/>
          <a:ext cx="10317960" cy="21355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cs-CZ" sz="1100" b="1" strike="noStrike" spc="-1">
              <a:solidFill>
                <a:srgbClr val="000000"/>
              </a:solidFill>
              <a:latin typeface="Calibri"/>
            </a:rPr>
            <a:t>Ve výzvě IROP na základní školy </a:t>
          </a:r>
          <a:r>
            <a:rPr lang="cs-CZ" sz="1100" b="0" strike="noStrike" spc="-1">
              <a:solidFill>
                <a:srgbClr val="000000"/>
              </a:solidFill>
              <a:latin typeface="Calibri"/>
            </a:rPr>
            <a:t>bude muset být projekt zaměřen alespoň na jednu z následujících aktivit (typy projektu, které musí být zaškrtnuty v SR MAP):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a) odborné učebny s vazbou na podporovanou oblast;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b) konektivita;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c) budování zázemí družin a školních klubů;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d) v případě projektů CLLD rekonstrukce učeben neúplných škol.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cs-CZ" sz="1100" b="0" strike="noStrike" spc="-1">
              <a:solidFill>
                <a:srgbClr val="000000"/>
              </a:solidFill>
              <a:latin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lang="cs-CZ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cs-CZ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zoomScaleNormal="100" workbookViewId="0">
      <selection activeCell="C23" sqref="C23"/>
    </sheetView>
  </sheetViews>
  <sheetFormatPr defaultColWidth="8.7109375" defaultRowHeight="15" x14ac:dyDescent="0.25"/>
  <sheetData>
    <row r="1" spans="1:1" ht="21" x14ac:dyDescent="0.35">
      <c r="A1" s="1" t="s">
        <v>0</v>
      </c>
    </row>
    <row r="2" spans="1:1" ht="21" x14ac:dyDescent="0.35">
      <c r="A2" s="1"/>
    </row>
    <row r="3" spans="1:1" x14ac:dyDescent="0.25">
      <c r="A3" s="2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69999999999999" customHeight="1" x14ac:dyDescent="0.25">
      <c r="A8" s="4"/>
    </row>
    <row r="9" spans="1:1" ht="38.25" customHeight="1" x14ac:dyDescent="0.25">
      <c r="A9" s="4"/>
    </row>
    <row r="10" spans="1:1" x14ac:dyDescent="0.25">
      <c r="A10" s="5" t="s">
        <v>4</v>
      </c>
    </row>
    <row r="11" spans="1:1" x14ac:dyDescent="0.25">
      <c r="A11" s="6" t="s">
        <v>5</v>
      </c>
    </row>
    <row r="12" spans="1:1" x14ac:dyDescent="0.25">
      <c r="A12" s="6" t="s">
        <v>6</v>
      </c>
    </row>
    <row r="14" spans="1:1" x14ac:dyDescent="0.25">
      <c r="A14" s="5" t="s">
        <v>7</v>
      </c>
    </row>
    <row r="15" spans="1:1" x14ac:dyDescent="0.25">
      <c r="A15" s="6" t="s">
        <v>8</v>
      </c>
    </row>
    <row r="17" spans="1:1" x14ac:dyDescent="0.25">
      <c r="A17" s="2" t="s">
        <v>9</v>
      </c>
    </row>
    <row r="18" spans="1:1" x14ac:dyDescent="0.25">
      <c r="A18" s="3" t="s">
        <v>10</v>
      </c>
    </row>
    <row r="19" spans="1:1" x14ac:dyDescent="0.25">
      <c r="A19" s="7" t="s">
        <v>11</v>
      </c>
    </row>
  </sheetData>
  <hyperlinks>
    <hyperlink ref="A19" r:id="rId1"/>
  </hyperlinks>
  <pageMargins left="0.7" right="0.7" top="0.78749999999999998" bottom="0.78749999999999998" header="0.51180555555555496" footer="0.51180555555555496"/>
  <pageSetup paperSize="9" firstPageNumber="0" orientation="landscape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T47"/>
  <sheetViews>
    <sheetView topLeftCell="A25" zoomScaleNormal="100" workbookViewId="0">
      <selection activeCell="G54" sqref="G54"/>
    </sheetView>
  </sheetViews>
  <sheetFormatPr defaultColWidth="9.28515625" defaultRowHeight="15" x14ac:dyDescent="0.25"/>
  <cols>
    <col min="1" max="1" width="5.42578125" style="6" customWidth="1"/>
    <col min="2" max="2" width="24" style="6" customWidth="1"/>
    <col min="3" max="3" width="12.28515625" customWidth="1"/>
    <col min="4" max="4" width="8.85546875" customWidth="1"/>
    <col min="5" max="5" width="10.5703125" style="6" customWidth="1"/>
    <col min="6" max="6" width="11.7109375" style="6" customWidth="1"/>
    <col min="7" max="7" width="16.85546875" style="6" customWidth="1"/>
    <col min="8" max="8" width="15.85546875" style="6" customWidth="1"/>
    <col min="9" max="9" width="9.85546875" style="6" customWidth="1"/>
    <col min="10" max="10" width="8.5703125" style="6" customWidth="1"/>
    <col min="11" max="11" width="37.140625" style="6" customWidth="1"/>
    <col min="12" max="12" width="9.85546875" bestFit="1" customWidth="1"/>
    <col min="13" max="13" width="10.28515625" style="6" customWidth="1"/>
    <col min="14" max="14" width="8.7109375" customWidth="1"/>
    <col min="15" max="15" width="8.42578125" customWidth="1"/>
    <col min="16" max="16" width="10.140625" style="6" customWidth="1"/>
    <col min="17" max="17" width="10.85546875" style="6" customWidth="1"/>
    <col min="18" max="18" width="14.28515625" style="6" customWidth="1"/>
    <col min="19" max="19" width="8.85546875" style="6" customWidth="1"/>
    <col min="20" max="20" width="42.5703125" style="8" customWidth="1"/>
    <col min="21" max="21" width="20.85546875" style="6" customWidth="1"/>
  </cols>
  <sheetData>
    <row r="1" spans="1:202" ht="19.5" thickBot="1" x14ac:dyDescent="0.35">
      <c r="A1" s="391" t="s">
        <v>247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9"/>
    </row>
    <row r="2" spans="1:202" ht="27.2" customHeight="1" thickBot="1" x14ac:dyDescent="0.35">
      <c r="A2" s="392" t="s">
        <v>12</v>
      </c>
      <c r="B2" s="393" t="s">
        <v>13</v>
      </c>
      <c r="C2" s="393"/>
      <c r="D2" s="393"/>
      <c r="E2" s="393"/>
      <c r="F2" s="393"/>
      <c r="G2" s="392" t="s">
        <v>14</v>
      </c>
      <c r="H2" s="394" t="s">
        <v>15</v>
      </c>
      <c r="I2" s="395" t="s">
        <v>16</v>
      </c>
      <c r="J2" s="392" t="s">
        <v>17</v>
      </c>
      <c r="K2" s="392" t="s">
        <v>18</v>
      </c>
      <c r="L2" s="396" t="s">
        <v>19</v>
      </c>
      <c r="M2" s="396"/>
      <c r="N2" s="397" t="s">
        <v>20</v>
      </c>
      <c r="O2" s="397"/>
      <c r="P2" s="398" t="s">
        <v>21</v>
      </c>
      <c r="Q2" s="398"/>
      <c r="R2" s="397" t="s">
        <v>22</v>
      </c>
      <c r="S2" s="399"/>
      <c r="T2" s="320"/>
    </row>
    <row r="3" spans="1:202" ht="105" thickBot="1" x14ac:dyDescent="0.3">
      <c r="A3" s="392"/>
      <c r="B3" s="10" t="s">
        <v>23</v>
      </c>
      <c r="C3" s="11" t="s">
        <v>24</v>
      </c>
      <c r="D3" s="11" t="s">
        <v>25</v>
      </c>
      <c r="E3" s="11" t="s">
        <v>26</v>
      </c>
      <c r="F3" s="12" t="s">
        <v>27</v>
      </c>
      <c r="G3" s="392"/>
      <c r="H3" s="394"/>
      <c r="I3" s="395"/>
      <c r="J3" s="392"/>
      <c r="K3" s="392"/>
      <c r="L3" s="13" t="s">
        <v>28</v>
      </c>
      <c r="M3" s="14" t="s">
        <v>29</v>
      </c>
      <c r="N3" s="228" t="s">
        <v>30</v>
      </c>
      <c r="O3" s="229" t="s">
        <v>31</v>
      </c>
      <c r="P3" s="15" t="s">
        <v>32</v>
      </c>
      <c r="Q3" s="16" t="s">
        <v>33</v>
      </c>
      <c r="R3" s="236" t="s">
        <v>34</v>
      </c>
      <c r="S3" s="229" t="s">
        <v>35</v>
      </c>
      <c r="T3" s="9"/>
    </row>
    <row r="4" spans="1:202" s="18" customFormat="1" ht="45" x14ac:dyDescent="0.25">
      <c r="A4" s="51">
        <v>1</v>
      </c>
      <c r="B4" s="67" t="s">
        <v>36</v>
      </c>
      <c r="C4" s="383" t="s">
        <v>37</v>
      </c>
      <c r="D4" s="350">
        <v>61988677</v>
      </c>
      <c r="E4" s="350">
        <v>102156611</v>
      </c>
      <c r="F4" s="351">
        <v>600136329</v>
      </c>
      <c r="G4" s="293" t="s">
        <v>38</v>
      </c>
      <c r="H4" s="67" t="s">
        <v>39</v>
      </c>
      <c r="I4" s="350" t="s">
        <v>40</v>
      </c>
      <c r="J4" s="351" t="s">
        <v>40</v>
      </c>
      <c r="K4" s="293" t="s">
        <v>166</v>
      </c>
      <c r="L4" s="208">
        <v>4500000</v>
      </c>
      <c r="M4" s="209">
        <f t="shared" ref="M4" si="0">L4*0.85</f>
        <v>3825000</v>
      </c>
      <c r="N4" s="352">
        <v>2025</v>
      </c>
      <c r="O4" s="353">
        <v>2027</v>
      </c>
      <c r="P4" s="295"/>
      <c r="Q4" s="296"/>
      <c r="R4" s="17" t="s">
        <v>41</v>
      </c>
      <c r="S4" s="17" t="s">
        <v>42</v>
      </c>
      <c r="T4" s="200"/>
      <c r="U4" s="81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</row>
    <row r="5" spans="1:202" s="23" customFormat="1" ht="45" x14ac:dyDescent="0.25">
      <c r="A5" s="54">
        <v>2</v>
      </c>
      <c r="B5" s="68" t="s">
        <v>43</v>
      </c>
      <c r="C5" s="287" t="s">
        <v>37</v>
      </c>
      <c r="D5" s="354">
        <v>75029120</v>
      </c>
      <c r="E5" s="354">
        <v>600136311</v>
      </c>
      <c r="F5" s="355">
        <v>60013631</v>
      </c>
      <c r="G5" s="356" t="s">
        <v>44</v>
      </c>
      <c r="H5" s="68" t="s">
        <v>39</v>
      </c>
      <c r="I5" s="354" t="s">
        <v>40</v>
      </c>
      <c r="J5" s="355" t="s">
        <v>40</v>
      </c>
      <c r="K5" s="291" t="s">
        <v>167</v>
      </c>
      <c r="L5" s="47">
        <v>4000000</v>
      </c>
      <c r="M5" s="48">
        <f t="shared" ref="M5:M19" si="1">L5*0.85</f>
        <v>3400000</v>
      </c>
      <c r="N5" s="357">
        <v>2022</v>
      </c>
      <c r="O5" s="355">
        <v>2027</v>
      </c>
      <c r="P5" s="297"/>
      <c r="Q5" s="246"/>
      <c r="R5" s="22" t="s">
        <v>41</v>
      </c>
      <c r="S5" s="22" t="s">
        <v>42</v>
      </c>
      <c r="T5" s="75"/>
      <c r="U5" s="76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</row>
    <row r="6" spans="1:202" s="23" customFormat="1" ht="60" x14ac:dyDescent="0.25">
      <c r="A6" s="54">
        <v>3</v>
      </c>
      <c r="B6" s="68" t="s">
        <v>43</v>
      </c>
      <c r="C6" s="287" t="s">
        <v>37</v>
      </c>
      <c r="D6" s="354">
        <v>75029120</v>
      </c>
      <c r="E6" s="354">
        <v>600136311</v>
      </c>
      <c r="F6" s="355">
        <v>60013631</v>
      </c>
      <c r="G6" s="356" t="s">
        <v>45</v>
      </c>
      <c r="H6" s="68" t="s">
        <v>39</v>
      </c>
      <c r="I6" s="354" t="s">
        <v>40</v>
      </c>
      <c r="J6" s="355" t="s">
        <v>40</v>
      </c>
      <c r="K6" s="291" t="s">
        <v>221</v>
      </c>
      <c r="L6" s="177">
        <v>10000000</v>
      </c>
      <c r="M6" s="191">
        <f t="shared" si="1"/>
        <v>8500000</v>
      </c>
      <c r="N6" s="357">
        <v>2022</v>
      </c>
      <c r="O6" s="355">
        <v>2027</v>
      </c>
      <c r="P6" s="297"/>
      <c r="Q6" s="246"/>
      <c r="R6" s="22" t="s">
        <v>41</v>
      </c>
      <c r="S6" s="22" t="s">
        <v>42</v>
      </c>
      <c r="T6" s="178"/>
      <c r="U6" s="76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</row>
    <row r="7" spans="1:202" s="23" customFormat="1" ht="45" x14ac:dyDescent="0.25">
      <c r="A7" s="189">
        <v>4</v>
      </c>
      <c r="B7" s="190" t="s">
        <v>43</v>
      </c>
      <c r="C7" s="384" t="s">
        <v>37</v>
      </c>
      <c r="D7" s="358">
        <v>75029120</v>
      </c>
      <c r="E7" s="358">
        <v>600136311</v>
      </c>
      <c r="F7" s="359">
        <v>60013631</v>
      </c>
      <c r="G7" s="360" t="s">
        <v>46</v>
      </c>
      <c r="H7" s="190" t="s">
        <v>39</v>
      </c>
      <c r="I7" s="358" t="s">
        <v>40</v>
      </c>
      <c r="J7" s="359" t="s">
        <v>40</v>
      </c>
      <c r="K7" s="252" t="s">
        <v>168</v>
      </c>
      <c r="L7" s="177">
        <v>3000000</v>
      </c>
      <c r="M7" s="191">
        <f t="shared" si="1"/>
        <v>2550000</v>
      </c>
      <c r="N7" s="361">
        <v>2022</v>
      </c>
      <c r="O7" s="359">
        <v>2022</v>
      </c>
      <c r="P7" s="298"/>
      <c r="Q7" s="299"/>
      <c r="R7" s="388" t="s">
        <v>186</v>
      </c>
      <c r="S7" s="192" t="s">
        <v>42</v>
      </c>
      <c r="T7" s="178"/>
      <c r="U7" s="76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</row>
    <row r="8" spans="1:202" s="23" customFormat="1" ht="45" x14ac:dyDescent="0.25">
      <c r="A8" s="61">
        <v>5</v>
      </c>
      <c r="B8" s="314" t="s">
        <v>43</v>
      </c>
      <c r="C8" s="385" t="s">
        <v>37</v>
      </c>
      <c r="D8" s="362">
        <v>75029120</v>
      </c>
      <c r="E8" s="362">
        <v>600136311</v>
      </c>
      <c r="F8" s="363">
        <v>60013631</v>
      </c>
      <c r="G8" s="364" t="s">
        <v>47</v>
      </c>
      <c r="H8" s="314" t="s">
        <v>39</v>
      </c>
      <c r="I8" s="362" t="s">
        <v>40</v>
      </c>
      <c r="J8" s="363" t="s">
        <v>40</v>
      </c>
      <c r="K8" s="315" t="s">
        <v>169</v>
      </c>
      <c r="L8" s="365">
        <v>2000000</v>
      </c>
      <c r="M8" s="316">
        <f t="shared" si="1"/>
        <v>1700000</v>
      </c>
      <c r="N8" s="366">
        <v>2022</v>
      </c>
      <c r="O8" s="363">
        <v>2027</v>
      </c>
      <c r="P8" s="238"/>
      <c r="Q8" s="43"/>
      <c r="R8" s="317" t="s">
        <v>41</v>
      </c>
      <c r="S8" s="317" t="s">
        <v>42</v>
      </c>
      <c r="T8" s="75"/>
      <c r="U8" s="76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</row>
    <row r="9" spans="1:202" s="18" customFormat="1" ht="46.5" customHeight="1" x14ac:dyDescent="0.25">
      <c r="A9" s="52">
        <v>6</v>
      </c>
      <c r="B9" s="26" t="s">
        <v>48</v>
      </c>
      <c r="C9" s="386" t="s">
        <v>37</v>
      </c>
      <c r="D9" s="368">
        <v>75029111</v>
      </c>
      <c r="E9" s="368">
        <v>107623064</v>
      </c>
      <c r="F9" s="70">
        <v>650020626</v>
      </c>
      <c r="G9" s="307" t="s">
        <v>224</v>
      </c>
      <c r="H9" s="369" t="s">
        <v>39</v>
      </c>
      <c r="I9" s="368" t="s">
        <v>40</v>
      </c>
      <c r="J9" s="70" t="s">
        <v>40</v>
      </c>
      <c r="K9" s="307" t="s">
        <v>225</v>
      </c>
      <c r="L9" s="199">
        <v>1700000</v>
      </c>
      <c r="M9" s="191">
        <f t="shared" si="1"/>
        <v>1445000</v>
      </c>
      <c r="N9" s="26">
        <v>2023</v>
      </c>
      <c r="O9" s="70">
        <v>2024</v>
      </c>
      <c r="P9" s="300" t="s">
        <v>49</v>
      </c>
      <c r="Q9" s="301"/>
      <c r="R9" s="223" t="s">
        <v>235</v>
      </c>
      <c r="S9" s="27" t="s">
        <v>42</v>
      </c>
      <c r="T9" s="200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</row>
    <row r="10" spans="1:202" s="23" customFormat="1" ht="41.25" customHeight="1" x14ac:dyDescent="0.25">
      <c r="A10" s="54">
        <v>7</v>
      </c>
      <c r="B10" s="68" t="s">
        <v>50</v>
      </c>
      <c r="C10" s="287" t="s">
        <v>37</v>
      </c>
      <c r="D10" s="354">
        <v>75029138</v>
      </c>
      <c r="E10" s="354">
        <v>102156638</v>
      </c>
      <c r="F10" s="355">
        <v>600136337</v>
      </c>
      <c r="G10" s="356" t="s">
        <v>51</v>
      </c>
      <c r="H10" s="68" t="s">
        <v>39</v>
      </c>
      <c r="I10" s="354" t="s">
        <v>40</v>
      </c>
      <c r="J10" s="355" t="s">
        <v>40</v>
      </c>
      <c r="K10" s="291" t="s">
        <v>170</v>
      </c>
      <c r="L10" s="47">
        <v>1000000</v>
      </c>
      <c r="M10" s="48">
        <f t="shared" si="1"/>
        <v>850000</v>
      </c>
      <c r="N10" s="361">
        <v>2024</v>
      </c>
      <c r="O10" s="359">
        <v>2025</v>
      </c>
      <c r="P10" s="297"/>
      <c r="Q10" s="246"/>
      <c r="R10" s="71" t="s">
        <v>41</v>
      </c>
      <c r="S10" s="71" t="s">
        <v>42</v>
      </c>
      <c r="T10" s="178"/>
      <c r="U10" s="76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</row>
    <row r="11" spans="1:202" s="23" customFormat="1" ht="48" customHeight="1" x14ac:dyDescent="0.25">
      <c r="A11" s="61">
        <v>8</v>
      </c>
      <c r="B11" s="68" t="s">
        <v>50</v>
      </c>
      <c r="C11" s="287" t="s">
        <v>37</v>
      </c>
      <c r="D11" s="354">
        <v>75029138</v>
      </c>
      <c r="E11" s="354">
        <v>102156638</v>
      </c>
      <c r="F11" s="355">
        <v>600136337</v>
      </c>
      <c r="G11" s="356" t="s">
        <v>52</v>
      </c>
      <c r="H11" s="68" t="s">
        <v>39</v>
      </c>
      <c r="I11" s="354" t="s">
        <v>40</v>
      </c>
      <c r="J11" s="355" t="s">
        <v>40</v>
      </c>
      <c r="K11" s="291" t="s">
        <v>53</v>
      </c>
      <c r="L11" s="47">
        <v>300000</v>
      </c>
      <c r="M11" s="48">
        <f t="shared" si="1"/>
        <v>255000</v>
      </c>
      <c r="N11" s="357">
        <v>2025</v>
      </c>
      <c r="O11" s="355">
        <v>2027</v>
      </c>
      <c r="P11" s="297"/>
      <c r="Q11" s="246"/>
      <c r="R11" s="71" t="s">
        <v>41</v>
      </c>
      <c r="S11" s="71" t="s">
        <v>42</v>
      </c>
      <c r="T11" s="79"/>
      <c r="U11" s="76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</row>
    <row r="12" spans="1:202" s="18" customFormat="1" ht="45" customHeight="1" x14ac:dyDescent="0.25">
      <c r="A12" s="62">
        <v>9</v>
      </c>
      <c r="B12" s="26" t="s">
        <v>54</v>
      </c>
      <c r="C12" s="386" t="s">
        <v>37</v>
      </c>
      <c r="D12" s="367">
        <v>61988731</v>
      </c>
      <c r="E12" s="367">
        <v>107623862</v>
      </c>
      <c r="F12" s="370">
        <v>600136302</v>
      </c>
      <c r="G12" s="290" t="s">
        <v>55</v>
      </c>
      <c r="H12" s="26" t="s">
        <v>39</v>
      </c>
      <c r="I12" s="367" t="s">
        <v>40</v>
      </c>
      <c r="J12" s="370" t="s">
        <v>40</v>
      </c>
      <c r="K12" s="290" t="s">
        <v>245</v>
      </c>
      <c r="L12" s="310">
        <v>4000000</v>
      </c>
      <c r="M12" s="191">
        <f t="shared" si="1"/>
        <v>3400000</v>
      </c>
      <c r="N12" s="371">
        <v>2022</v>
      </c>
      <c r="O12" s="370">
        <v>2024</v>
      </c>
      <c r="P12" s="302" t="s">
        <v>49</v>
      </c>
      <c r="Q12" s="303"/>
      <c r="R12" s="24" t="s">
        <v>41</v>
      </c>
      <c r="S12" s="24" t="s">
        <v>42</v>
      </c>
      <c r="T12" s="200"/>
      <c r="U12" s="80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</row>
    <row r="13" spans="1:202" s="18" customFormat="1" ht="48" customHeight="1" x14ac:dyDescent="0.25">
      <c r="A13" s="52">
        <v>10</v>
      </c>
      <c r="B13" s="26" t="s">
        <v>54</v>
      </c>
      <c r="C13" s="386" t="s">
        <v>37</v>
      </c>
      <c r="D13" s="367">
        <v>61988731</v>
      </c>
      <c r="E13" s="367">
        <v>107623862</v>
      </c>
      <c r="F13" s="370">
        <v>600136302</v>
      </c>
      <c r="G13" s="290" t="s">
        <v>56</v>
      </c>
      <c r="H13" s="26" t="s">
        <v>39</v>
      </c>
      <c r="I13" s="367" t="s">
        <v>40</v>
      </c>
      <c r="J13" s="370" t="s">
        <v>40</v>
      </c>
      <c r="K13" s="290" t="s">
        <v>246</v>
      </c>
      <c r="L13" s="310">
        <v>4000000</v>
      </c>
      <c r="M13" s="191">
        <f t="shared" si="1"/>
        <v>3400000</v>
      </c>
      <c r="N13" s="371">
        <v>2022</v>
      </c>
      <c r="O13" s="370">
        <v>2024</v>
      </c>
      <c r="P13" s="302" t="s">
        <v>49</v>
      </c>
      <c r="Q13" s="303"/>
      <c r="R13" s="24" t="s">
        <v>41</v>
      </c>
      <c r="S13" s="24" t="s">
        <v>42</v>
      </c>
      <c r="T13" s="200"/>
      <c r="U13" s="81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</row>
    <row r="14" spans="1:202" s="18" customFormat="1" ht="48" customHeight="1" x14ac:dyDescent="0.25">
      <c r="A14" s="308">
        <v>11</v>
      </c>
      <c r="B14" s="309" t="s">
        <v>241</v>
      </c>
      <c r="C14" s="387" t="s">
        <v>37</v>
      </c>
      <c r="D14" s="367">
        <v>61988731</v>
      </c>
      <c r="E14" s="367">
        <v>107623862</v>
      </c>
      <c r="F14" s="370">
        <v>600136302</v>
      </c>
      <c r="G14" s="307" t="s">
        <v>243</v>
      </c>
      <c r="H14" s="309" t="s">
        <v>39</v>
      </c>
      <c r="I14" s="372" t="s">
        <v>40</v>
      </c>
      <c r="J14" s="373" t="s">
        <v>40</v>
      </c>
      <c r="K14" s="307" t="s">
        <v>242</v>
      </c>
      <c r="L14" s="310">
        <v>6000000</v>
      </c>
      <c r="M14" s="191">
        <f t="shared" si="1"/>
        <v>5100000</v>
      </c>
      <c r="N14" s="374">
        <v>2023</v>
      </c>
      <c r="O14" s="373">
        <v>2024</v>
      </c>
      <c r="P14" s="311" t="s">
        <v>49</v>
      </c>
      <c r="Q14" s="312"/>
      <c r="R14" s="223" t="s">
        <v>244</v>
      </c>
      <c r="S14" s="313" t="s">
        <v>122</v>
      </c>
      <c r="T14" s="200"/>
      <c r="U14" s="81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</row>
    <row r="15" spans="1:202" s="23" customFormat="1" ht="33" customHeight="1" x14ac:dyDescent="0.25">
      <c r="A15" s="54">
        <v>12</v>
      </c>
      <c r="B15" s="68" t="s">
        <v>57</v>
      </c>
      <c r="C15" s="287" t="s">
        <v>58</v>
      </c>
      <c r="D15" s="354">
        <v>70998426</v>
      </c>
      <c r="E15" s="354">
        <v>107624087</v>
      </c>
      <c r="F15" s="355">
        <v>674000412</v>
      </c>
      <c r="G15" s="291" t="s">
        <v>59</v>
      </c>
      <c r="H15" s="68" t="s">
        <v>39</v>
      </c>
      <c r="I15" s="354" t="s">
        <v>40</v>
      </c>
      <c r="J15" s="355" t="s">
        <v>60</v>
      </c>
      <c r="K15" s="252" t="s">
        <v>212</v>
      </c>
      <c r="L15" s="47">
        <v>5000000</v>
      </c>
      <c r="M15" s="48">
        <f t="shared" si="1"/>
        <v>4250000</v>
      </c>
      <c r="N15" s="357">
        <v>2022</v>
      </c>
      <c r="O15" s="355">
        <v>2027</v>
      </c>
      <c r="P15" s="297" t="s">
        <v>49</v>
      </c>
      <c r="Q15" s="246"/>
      <c r="R15" s="22" t="s">
        <v>41</v>
      </c>
      <c r="S15" s="25" t="s">
        <v>42</v>
      </c>
      <c r="T15" s="178"/>
      <c r="U15" s="76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</row>
    <row r="16" spans="1:202" s="23" customFormat="1" ht="31.5" customHeight="1" x14ac:dyDescent="0.25">
      <c r="A16" s="54">
        <v>13</v>
      </c>
      <c r="B16" s="68" t="s">
        <v>57</v>
      </c>
      <c r="C16" s="287" t="s">
        <v>58</v>
      </c>
      <c r="D16" s="354">
        <v>70998426</v>
      </c>
      <c r="E16" s="354">
        <v>107624087</v>
      </c>
      <c r="F16" s="355">
        <v>674000412</v>
      </c>
      <c r="G16" s="291" t="s">
        <v>61</v>
      </c>
      <c r="H16" s="68" t="s">
        <v>39</v>
      </c>
      <c r="I16" s="354" t="s">
        <v>40</v>
      </c>
      <c r="J16" s="355" t="s">
        <v>60</v>
      </c>
      <c r="K16" s="291" t="s">
        <v>171</v>
      </c>
      <c r="L16" s="47">
        <v>100000</v>
      </c>
      <c r="M16" s="48">
        <f t="shared" si="1"/>
        <v>85000</v>
      </c>
      <c r="N16" s="357">
        <v>2022</v>
      </c>
      <c r="O16" s="359">
        <v>2024</v>
      </c>
      <c r="P16" s="297"/>
      <c r="Q16" s="246"/>
      <c r="R16" s="22" t="s">
        <v>41</v>
      </c>
      <c r="S16" s="69" t="s">
        <v>62</v>
      </c>
      <c r="T16" s="178"/>
      <c r="U16" s="76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</row>
    <row r="17" spans="1:202" s="23" customFormat="1" ht="62.25" customHeight="1" x14ac:dyDescent="0.25">
      <c r="A17" s="54">
        <v>14</v>
      </c>
      <c r="B17" s="68" t="s">
        <v>57</v>
      </c>
      <c r="C17" s="287" t="s">
        <v>58</v>
      </c>
      <c r="D17" s="354">
        <v>70998426</v>
      </c>
      <c r="E17" s="354">
        <v>107624087</v>
      </c>
      <c r="F17" s="355">
        <v>674000412</v>
      </c>
      <c r="G17" s="291" t="s">
        <v>63</v>
      </c>
      <c r="H17" s="68" t="s">
        <v>39</v>
      </c>
      <c r="I17" s="354" t="s">
        <v>40</v>
      </c>
      <c r="J17" s="355" t="s">
        <v>60</v>
      </c>
      <c r="K17" s="294" t="s">
        <v>213</v>
      </c>
      <c r="L17" s="177">
        <v>1500000</v>
      </c>
      <c r="M17" s="48">
        <f t="shared" si="1"/>
        <v>1275000</v>
      </c>
      <c r="N17" s="357">
        <v>2022</v>
      </c>
      <c r="O17" s="355">
        <v>2027</v>
      </c>
      <c r="P17" s="297"/>
      <c r="Q17" s="246"/>
      <c r="R17" s="22" t="s">
        <v>41</v>
      </c>
      <c r="S17" s="22" t="s">
        <v>42</v>
      </c>
      <c r="T17" s="178"/>
      <c r="U17" s="76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</row>
    <row r="18" spans="1:202" s="23" customFormat="1" ht="91.5" customHeight="1" x14ac:dyDescent="0.25">
      <c r="A18" s="54">
        <v>15</v>
      </c>
      <c r="B18" s="68" t="s">
        <v>250</v>
      </c>
      <c r="C18" s="287" t="s">
        <v>252</v>
      </c>
      <c r="D18" s="354">
        <v>70240655</v>
      </c>
      <c r="E18" s="354">
        <v>150007396</v>
      </c>
      <c r="F18" s="355">
        <v>610300814</v>
      </c>
      <c r="G18" s="291" t="s">
        <v>70</v>
      </c>
      <c r="H18" s="68" t="s">
        <v>39</v>
      </c>
      <c r="I18" s="354" t="s">
        <v>40</v>
      </c>
      <c r="J18" s="355" t="s">
        <v>40</v>
      </c>
      <c r="K18" s="291" t="s">
        <v>165</v>
      </c>
      <c r="L18" s="47">
        <v>200000</v>
      </c>
      <c r="M18" s="48">
        <f t="shared" si="1"/>
        <v>170000</v>
      </c>
      <c r="N18" s="357">
        <v>2022</v>
      </c>
      <c r="O18" s="355">
        <v>2023</v>
      </c>
      <c r="P18" s="19"/>
      <c r="Q18" s="21"/>
      <c r="R18" s="22" t="s">
        <v>41</v>
      </c>
      <c r="S18" s="22" t="s">
        <v>42</v>
      </c>
      <c r="T18" s="178"/>
      <c r="U18" s="76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</row>
    <row r="19" spans="1:202" ht="285.75" thickBot="1" x14ac:dyDescent="0.3">
      <c r="A19" s="288">
        <v>16</v>
      </c>
      <c r="B19" s="318" t="s">
        <v>250</v>
      </c>
      <c r="C19" s="285" t="s">
        <v>251</v>
      </c>
      <c r="D19" s="375">
        <v>70240655</v>
      </c>
      <c r="E19" s="375">
        <v>150007396</v>
      </c>
      <c r="F19" s="376">
        <v>610300814</v>
      </c>
      <c r="G19" s="292" t="s">
        <v>253</v>
      </c>
      <c r="H19" s="377" t="s">
        <v>39</v>
      </c>
      <c r="I19" s="375" t="s">
        <v>40</v>
      </c>
      <c r="J19" s="376" t="s">
        <v>40</v>
      </c>
      <c r="K19" s="292" t="s">
        <v>254</v>
      </c>
      <c r="L19" s="378">
        <v>8000000</v>
      </c>
      <c r="M19" s="319">
        <f t="shared" si="1"/>
        <v>6800000</v>
      </c>
      <c r="N19" s="377">
        <v>2023</v>
      </c>
      <c r="O19" s="376">
        <v>2024</v>
      </c>
      <c r="P19" s="289"/>
      <c r="Q19" s="286"/>
      <c r="R19" s="318" t="s">
        <v>244</v>
      </c>
      <c r="S19" s="286" t="s">
        <v>42</v>
      </c>
      <c r="T19" s="211"/>
      <c r="U19" s="161"/>
      <c r="V19" s="161"/>
      <c r="W19" s="161"/>
      <c r="X19" s="161"/>
      <c r="Y19" s="161"/>
      <c r="Z19" s="161"/>
      <c r="AA19" s="162"/>
      <c r="AB19" s="44"/>
    </row>
    <row r="22" spans="1:202" x14ac:dyDescent="0.25">
      <c r="B22" s="6" t="s">
        <v>249</v>
      </c>
    </row>
    <row r="23" spans="1:202" x14ac:dyDescent="0.25">
      <c r="L23" s="379"/>
    </row>
    <row r="26" spans="1:202" s="28" customFormat="1" x14ac:dyDescent="0.25">
      <c r="T26" s="29"/>
    </row>
    <row r="39" spans="1:16" x14ac:dyDescent="0.25">
      <c r="A39" s="6" t="s">
        <v>71</v>
      </c>
    </row>
    <row r="40" spans="1:16" x14ac:dyDescent="0.25">
      <c r="A40" s="6" t="s">
        <v>72</v>
      </c>
    </row>
    <row r="41" spans="1:16" x14ac:dyDescent="0.25">
      <c r="A41" s="6" t="s">
        <v>73</v>
      </c>
    </row>
    <row r="43" spans="1:16" x14ac:dyDescent="0.25">
      <c r="A43" s="6" t="s">
        <v>74</v>
      </c>
    </row>
    <row r="45" spans="1:16" x14ac:dyDescent="0.25">
      <c r="A45" s="3" t="s">
        <v>75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7" spans="1:16" x14ac:dyDescent="0.25">
      <c r="A47" s="3" t="s">
        <v>76</v>
      </c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9999999999998" bottom="0.78749999999999998" header="0.51180555555555496" footer="0.51180555555555496"/>
  <pageSetup paperSize="8" scale="10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tabSelected="1" topLeftCell="A27" zoomScaleNormal="100" workbookViewId="0">
      <selection activeCell="M30" sqref="M30"/>
    </sheetView>
  </sheetViews>
  <sheetFormatPr defaultColWidth="9.28515625" defaultRowHeight="15" x14ac:dyDescent="0.25"/>
  <cols>
    <col min="1" max="1" width="5.42578125" style="30" customWidth="1"/>
    <col min="2" max="2" width="24.5703125" style="6" customWidth="1"/>
    <col min="3" max="3" width="12.7109375" style="6" customWidth="1"/>
    <col min="5" max="6" width="10.5703125" style="6" customWidth="1"/>
    <col min="7" max="7" width="17.140625" style="6" customWidth="1"/>
    <col min="8" max="8" width="16" style="6" customWidth="1"/>
    <col min="9" max="9" width="10.28515625" style="6" customWidth="1"/>
    <col min="10" max="10" width="9.28515625" style="6" customWidth="1"/>
    <col min="11" max="11" width="41" style="6" customWidth="1"/>
    <col min="12" max="12" width="12.7109375" style="6" customWidth="1"/>
    <col min="13" max="13" width="11.140625" style="6" customWidth="1"/>
    <col min="14" max="14" width="7.85546875" customWidth="1"/>
    <col min="15" max="15" width="8" customWidth="1"/>
    <col min="16" max="16" width="5.7109375" style="6" customWidth="1"/>
    <col min="17" max="17" width="6.140625" style="6" customWidth="1"/>
    <col min="18" max="18" width="7.85546875" style="6" customWidth="1"/>
    <col min="19" max="19" width="6.7109375" style="6" customWidth="1"/>
    <col min="20" max="20" width="9.42578125" style="6" customWidth="1"/>
    <col min="21" max="21" width="8" style="6" customWidth="1"/>
    <col min="22" max="22" width="9.85546875" style="6" customWidth="1"/>
    <col min="23" max="23" width="8" style="6" customWidth="1"/>
    <col min="24" max="24" width="9.7109375" style="6" customWidth="1"/>
    <col min="25" max="25" width="15" style="6" customWidth="1"/>
    <col min="26" max="26" width="7.85546875" style="6" customWidth="1"/>
    <col min="27" max="27" width="43" style="84" customWidth="1"/>
    <col min="28" max="28" width="15.42578125" style="6" customWidth="1"/>
  </cols>
  <sheetData>
    <row r="1" spans="1:28" ht="18" customHeight="1" thickBot="1" x14ac:dyDescent="0.35">
      <c r="A1" s="410" t="s">
        <v>195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</row>
    <row r="2" spans="1:28" s="6" customFormat="1" ht="29.1" customHeight="1" thickBot="1" x14ac:dyDescent="0.35">
      <c r="A2" s="392" t="s">
        <v>12</v>
      </c>
      <c r="B2" s="411" t="s">
        <v>13</v>
      </c>
      <c r="C2" s="412"/>
      <c r="D2" s="412"/>
      <c r="E2" s="412"/>
      <c r="F2" s="412"/>
      <c r="G2" s="412" t="s">
        <v>14</v>
      </c>
      <c r="H2" s="413" t="s">
        <v>77</v>
      </c>
      <c r="I2" s="414" t="s">
        <v>16</v>
      </c>
      <c r="J2" s="412" t="s">
        <v>17</v>
      </c>
      <c r="K2" s="412" t="s">
        <v>18</v>
      </c>
      <c r="L2" s="396" t="s">
        <v>78</v>
      </c>
      <c r="M2" s="396"/>
      <c r="N2" s="415" t="s">
        <v>20</v>
      </c>
      <c r="O2" s="416"/>
      <c r="P2" s="413" t="s">
        <v>79</v>
      </c>
      <c r="Q2" s="413"/>
      <c r="R2" s="413"/>
      <c r="S2" s="413"/>
      <c r="T2" s="413"/>
      <c r="U2" s="413"/>
      <c r="V2" s="413"/>
      <c r="W2" s="413"/>
      <c r="X2" s="413"/>
      <c r="Y2" s="397" t="s">
        <v>22</v>
      </c>
      <c r="Z2" s="397"/>
      <c r="AA2" s="320"/>
    </row>
    <row r="3" spans="1:28" ht="14.85" customHeight="1" thickBot="1" x14ac:dyDescent="0.3">
      <c r="A3" s="392"/>
      <c r="B3" s="417" t="s">
        <v>23</v>
      </c>
      <c r="C3" s="418" t="s">
        <v>24</v>
      </c>
      <c r="D3" s="418" t="s">
        <v>25</v>
      </c>
      <c r="E3" s="418" t="s">
        <v>26</v>
      </c>
      <c r="F3" s="405" t="s">
        <v>27</v>
      </c>
      <c r="G3" s="412"/>
      <c r="H3" s="413"/>
      <c r="I3" s="414"/>
      <c r="J3" s="412"/>
      <c r="K3" s="412"/>
      <c r="L3" s="401" t="s">
        <v>28</v>
      </c>
      <c r="M3" s="402" t="s">
        <v>80</v>
      </c>
      <c r="N3" s="406" t="s">
        <v>30</v>
      </c>
      <c r="O3" s="408" t="s">
        <v>31</v>
      </c>
      <c r="P3" s="403" t="s">
        <v>81</v>
      </c>
      <c r="Q3" s="403"/>
      <c r="R3" s="403"/>
      <c r="S3" s="403"/>
      <c r="T3" s="404" t="s">
        <v>82</v>
      </c>
      <c r="U3" s="404" t="s">
        <v>83</v>
      </c>
      <c r="V3" s="404" t="s">
        <v>84</v>
      </c>
      <c r="W3" s="404" t="s">
        <v>85</v>
      </c>
      <c r="X3" s="400" t="s">
        <v>86</v>
      </c>
      <c r="Y3" s="401" t="s">
        <v>34</v>
      </c>
      <c r="Z3" s="402" t="s">
        <v>35</v>
      </c>
    </row>
    <row r="4" spans="1:28" ht="91.5" customHeight="1" thickBot="1" x14ac:dyDescent="0.3">
      <c r="A4" s="392"/>
      <c r="B4" s="417"/>
      <c r="C4" s="418"/>
      <c r="D4" s="418"/>
      <c r="E4" s="418"/>
      <c r="F4" s="405"/>
      <c r="G4" s="412"/>
      <c r="H4" s="413"/>
      <c r="I4" s="414"/>
      <c r="J4" s="412"/>
      <c r="K4" s="412"/>
      <c r="L4" s="401"/>
      <c r="M4" s="402"/>
      <c r="N4" s="407"/>
      <c r="O4" s="409"/>
      <c r="P4" s="31" t="s">
        <v>87</v>
      </c>
      <c r="Q4" s="32" t="s">
        <v>88</v>
      </c>
      <c r="R4" s="32" t="s">
        <v>89</v>
      </c>
      <c r="S4" s="33" t="s">
        <v>90</v>
      </c>
      <c r="T4" s="404"/>
      <c r="U4" s="404"/>
      <c r="V4" s="404"/>
      <c r="W4" s="404"/>
      <c r="X4" s="400"/>
      <c r="Y4" s="401"/>
      <c r="Z4" s="402"/>
    </row>
    <row r="5" spans="1:28" s="64" customFormat="1" ht="156" customHeight="1" x14ac:dyDescent="0.25">
      <c r="A5" s="88">
        <v>1</v>
      </c>
      <c r="B5" s="89" t="s">
        <v>36</v>
      </c>
      <c r="C5" s="90" t="s">
        <v>37</v>
      </c>
      <c r="D5" s="91">
        <v>61988677</v>
      </c>
      <c r="E5" s="91">
        <v>102156611</v>
      </c>
      <c r="F5" s="92">
        <v>600136329</v>
      </c>
      <c r="G5" s="93" t="s">
        <v>91</v>
      </c>
      <c r="H5" s="94" t="s">
        <v>39</v>
      </c>
      <c r="I5" s="91" t="s">
        <v>40</v>
      </c>
      <c r="J5" s="92" t="s">
        <v>40</v>
      </c>
      <c r="K5" s="93" t="s">
        <v>187</v>
      </c>
      <c r="L5" s="95">
        <v>15000000</v>
      </c>
      <c r="M5" s="96">
        <f t="shared" ref="M5:M33" si="0">L5*0.85</f>
        <v>12750000</v>
      </c>
      <c r="N5" s="271" t="s">
        <v>92</v>
      </c>
      <c r="O5" s="97" t="s">
        <v>96</v>
      </c>
      <c r="P5" s="98" t="s">
        <v>49</v>
      </c>
      <c r="Q5" s="99" t="s">
        <v>49</v>
      </c>
      <c r="R5" s="99"/>
      <c r="S5" s="100" t="s">
        <v>49</v>
      </c>
      <c r="T5" s="98"/>
      <c r="U5" s="99" t="s">
        <v>49</v>
      </c>
      <c r="V5" s="99"/>
      <c r="W5" s="99"/>
      <c r="X5" s="100" t="s">
        <v>49</v>
      </c>
      <c r="Y5" s="280" t="s">
        <v>231</v>
      </c>
      <c r="Z5" s="92" t="s">
        <v>42</v>
      </c>
      <c r="AA5" s="214"/>
      <c r="AB5" s="63"/>
    </row>
    <row r="6" spans="1:28" s="65" customFormat="1" ht="66.75" customHeight="1" x14ac:dyDescent="0.25">
      <c r="A6" s="101">
        <v>2</v>
      </c>
      <c r="B6" s="102" t="s">
        <v>36</v>
      </c>
      <c r="C6" s="103" t="s">
        <v>37</v>
      </c>
      <c r="D6" s="104">
        <v>61988677</v>
      </c>
      <c r="E6" s="104">
        <v>102156611</v>
      </c>
      <c r="F6" s="105">
        <v>600136329</v>
      </c>
      <c r="G6" s="106" t="s">
        <v>93</v>
      </c>
      <c r="H6" s="107" t="s">
        <v>39</v>
      </c>
      <c r="I6" s="104" t="s">
        <v>40</v>
      </c>
      <c r="J6" s="105" t="s">
        <v>40</v>
      </c>
      <c r="K6" s="106" t="s">
        <v>188</v>
      </c>
      <c r="L6" s="206">
        <v>3500000</v>
      </c>
      <c r="M6" s="193">
        <f t="shared" si="0"/>
        <v>2975000</v>
      </c>
      <c r="N6" s="272" t="s">
        <v>228</v>
      </c>
      <c r="O6" s="207" t="s">
        <v>229</v>
      </c>
      <c r="P6" s="110"/>
      <c r="Q6" s="111"/>
      <c r="R6" s="111"/>
      <c r="S6" s="112" t="s">
        <v>49</v>
      </c>
      <c r="T6" s="110" t="s">
        <v>49</v>
      </c>
      <c r="U6" s="111"/>
      <c r="V6" s="111"/>
      <c r="W6" s="111"/>
      <c r="X6" s="112" t="s">
        <v>49</v>
      </c>
      <c r="Y6" s="281" t="s">
        <v>41</v>
      </c>
      <c r="Z6" s="105" t="s">
        <v>42</v>
      </c>
      <c r="AA6" s="214"/>
      <c r="AB6" s="63"/>
    </row>
    <row r="7" spans="1:28" s="64" customFormat="1" ht="48" customHeight="1" x14ac:dyDescent="0.25">
      <c r="A7" s="101">
        <v>3</v>
      </c>
      <c r="B7" s="102" t="s">
        <v>36</v>
      </c>
      <c r="C7" s="103" t="s">
        <v>37</v>
      </c>
      <c r="D7" s="104">
        <v>61988677</v>
      </c>
      <c r="E7" s="104">
        <v>102156611</v>
      </c>
      <c r="F7" s="105">
        <v>600136329</v>
      </c>
      <c r="G7" s="106" t="s">
        <v>95</v>
      </c>
      <c r="H7" s="107" t="s">
        <v>39</v>
      </c>
      <c r="I7" s="104" t="s">
        <v>40</v>
      </c>
      <c r="J7" s="105" t="s">
        <v>40</v>
      </c>
      <c r="K7" s="106" t="s">
        <v>172</v>
      </c>
      <c r="L7" s="206">
        <v>2300000</v>
      </c>
      <c r="M7" s="193">
        <f t="shared" si="0"/>
        <v>1955000</v>
      </c>
      <c r="N7" s="273" t="s">
        <v>94</v>
      </c>
      <c r="O7" s="207" t="s">
        <v>96</v>
      </c>
      <c r="P7" s="110"/>
      <c r="Q7" s="111"/>
      <c r="R7" s="111" t="s">
        <v>49</v>
      </c>
      <c r="S7" s="112"/>
      <c r="T7" s="110"/>
      <c r="U7" s="111"/>
      <c r="V7" s="111"/>
      <c r="W7" s="111" t="s">
        <v>49</v>
      </c>
      <c r="X7" s="112"/>
      <c r="Y7" s="201" t="s">
        <v>230</v>
      </c>
      <c r="Z7" s="105" t="s">
        <v>42</v>
      </c>
      <c r="AA7" s="215"/>
      <c r="AB7" s="63"/>
    </row>
    <row r="8" spans="1:28" s="64" customFormat="1" ht="48" customHeight="1" x14ac:dyDescent="0.25">
      <c r="A8" s="219">
        <v>4</v>
      </c>
      <c r="B8" s="201" t="s">
        <v>36</v>
      </c>
      <c r="C8" s="202" t="s">
        <v>37</v>
      </c>
      <c r="D8" s="334">
        <v>61988677</v>
      </c>
      <c r="E8" s="334">
        <v>102156611</v>
      </c>
      <c r="F8" s="335">
        <v>600136329</v>
      </c>
      <c r="G8" s="204" t="s">
        <v>226</v>
      </c>
      <c r="H8" s="336" t="s">
        <v>39</v>
      </c>
      <c r="I8" s="334" t="s">
        <v>40</v>
      </c>
      <c r="J8" s="335" t="s">
        <v>40</v>
      </c>
      <c r="K8" s="204" t="s">
        <v>227</v>
      </c>
      <c r="L8" s="206">
        <v>1000000</v>
      </c>
      <c r="M8" s="193">
        <f t="shared" si="0"/>
        <v>850000</v>
      </c>
      <c r="N8" s="273" t="s">
        <v>94</v>
      </c>
      <c r="O8" s="207" t="s">
        <v>96</v>
      </c>
      <c r="P8" s="160"/>
      <c r="Q8" s="158" t="s">
        <v>49</v>
      </c>
      <c r="R8" s="158"/>
      <c r="S8" s="159"/>
      <c r="T8" s="160"/>
      <c r="U8" s="158"/>
      <c r="V8" s="158"/>
      <c r="W8" s="158" t="s">
        <v>49</v>
      </c>
      <c r="X8" s="159"/>
      <c r="Y8" s="205" t="s">
        <v>41</v>
      </c>
      <c r="Z8" s="203" t="s">
        <v>42</v>
      </c>
      <c r="AA8" s="215"/>
      <c r="AB8" s="63"/>
    </row>
    <row r="9" spans="1:28" s="64" customFormat="1" ht="43.5" customHeight="1" x14ac:dyDescent="0.25">
      <c r="A9" s="113">
        <v>5</v>
      </c>
      <c r="B9" s="114" t="s">
        <v>43</v>
      </c>
      <c r="C9" s="115" t="s">
        <v>37</v>
      </c>
      <c r="D9" s="116">
        <v>75029120</v>
      </c>
      <c r="E9" s="116">
        <v>600136311</v>
      </c>
      <c r="F9" s="117">
        <v>60013631</v>
      </c>
      <c r="G9" s="118" t="s">
        <v>97</v>
      </c>
      <c r="H9" s="119" t="s">
        <v>39</v>
      </c>
      <c r="I9" s="116" t="s">
        <v>40</v>
      </c>
      <c r="J9" s="117" t="s">
        <v>40</v>
      </c>
      <c r="K9" s="118" t="s">
        <v>173</v>
      </c>
      <c r="L9" s="120">
        <v>2500000</v>
      </c>
      <c r="M9" s="121">
        <f t="shared" si="0"/>
        <v>2125000</v>
      </c>
      <c r="N9" s="184">
        <v>2023</v>
      </c>
      <c r="O9" s="122">
        <v>2023</v>
      </c>
      <c r="P9" s="123"/>
      <c r="Q9" s="124"/>
      <c r="R9" s="124" t="s">
        <v>49</v>
      </c>
      <c r="S9" s="122"/>
      <c r="T9" s="123"/>
      <c r="U9" s="124"/>
      <c r="V9" s="124"/>
      <c r="W9" s="124"/>
      <c r="X9" s="122"/>
      <c r="Y9" s="282" t="s">
        <v>41</v>
      </c>
      <c r="Z9" s="117" t="s">
        <v>42</v>
      </c>
      <c r="AA9" s="214"/>
      <c r="AB9" s="63"/>
    </row>
    <row r="10" spans="1:28" s="64" customFormat="1" ht="72" customHeight="1" x14ac:dyDescent="0.25">
      <c r="A10" s="113">
        <v>6</v>
      </c>
      <c r="B10" s="114" t="s">
        <v>43</v>
      </c>
      <c r="C10" s="115" t="s">
        <v>37</v>
      </c>
      <c r="D10" s="116">
        <v>75029120</v>
      </c>
      <c r="E10" s="116">
        <v>600136311</v>
      </c>
      <c r="F10" s="117">
        <v>60013631</v>
      </c>
      <c r="G10" s="118" t="s">
        <v>98</v>
      </c>
      <c r="H10" s="119" t="s">
        <v>39</v>
      </c>
      <c r="I10" s="116" t="s">
        <v>40</v>
      </c>
      <c r="J10" s="117" t="s">
        <v>40</v>
      </c>
      <c r="K10" s="118" t="s">
        <v>174</v>
      </c>
      <c r="L10" s="175">
        <v>5000000</v>
      </c>
      <c r="M10" s="176">
        <f t="shared" si="0"/>
        <v>4250000</v>
      </c>
      <c r="N10" s="123">
        <v>2023</v>
      </c>
      <c r="O10" s="122">
        <v>2024</v>
      </c>
      <c r="P10" s="123"/>
      <c r="Q10" s="124" t="s">
        <v>49</v>
      </c>
      <c r="R10" s="124" t="s">
        <v>49</v>
      </c>
      <c r="S10" s="122"/>
      <c r="T10" s="123"/>
      <c r="U10" s="124" t="s">
        <v>49</v>
      </c>
      <c r="V10" s="124"/>
      <c r="W10" s="124"/>
      <c r="X10" s="122" t="s">
        <v>49</v>
      </c>
      <c r="Y10" s="224" t="s">
        <v>214</v>
      </c>
      <c r="Z10" s="117" t="s">
        <v>42</v>
      </c>
      <c r="AA10" s="216"/>
      <c r="AB10" s="63"/>
    </row>
    <row r="11" spans="1:28" s="64" customFormat="1" ht="53.25" customHeight="1" x14ac:dyDescent="0.25">
      <c r="A11" s="113">
        <v>7</v>
      </c>
      <c r="B11" s="114" t="s">
        <v>43</v>
      </c>
      <c r="C11" s="115" t="s">
        <v>37</v>
      </c>
      <c r="D11" s="116">
        <v>75029120</v>
      </c>
      <c r="E11" s="116">
        <v>600136311</v>
      </c>
      <c r="F11" s="117">
        <v>60013631</v>
      </c>
      <c r="G11" s="118" t="s">
        <v>99</v>
      </c>
      <c r="H11" s="119" t="s">
        <v>39</v>
      </c>
      <c r="I11" s="116" t="s">
        <v>40</v>
      </c>
      <c r="J11" s="117" t="s">
        <v>40</v>
      </c>
      <c r="K11" s="118" t="s">
        <v>175</v>
      </c>
      <c r="L11" s="175">
        <v>3000000</v>
      </c>
      <c r="M11" s="176">
        <f t="shared" si="0"/>
        <v>2550000</v>
      </c>
      <c r="N11" s="123">
        <v>2023</v>
      </c>
      <c r="O11" s="122">
        <v>2024</v>
      </c>
      <c r="P11" s="123"/>
      <c r="Q11" s="124"/>
      <c r="R11" s="124"/>
      <c r="S11" s="122"/>
      <c r="T11" s="123"/>
      <c r="U11" s="124"/>
      <c r="V11" s="124"/>
      <c r="W11" s="124"/>
      <c r="X11" s="122" t="s">
        <v>49</v>
      </c>
      <c r="Y11" s="282" t="s">
        <v>41</v>
      </c>
      <c r="Z11" s="117" t="s">
        <v>42</v>
      </c>
      <c r="AA11" s="214"/>
    </row>
    <row r="12" spans="1:28" s="64" customFormat="1" ht="60" customHeight="1" x14ac:dyDescent="0.25">
      <c r="A12" s="186">
        <v>8</v>
      </c>
      <c r="B12" s="187" t="s">
        <v>43</v>
      </c>
      <c r="C12" s="188" t="s">
        <v>37</v>
      </c>
      <c r="D12" s="181">
        <v>75029120</v>
      </c>
      <c r="E12" s="181">
        <v>600136311</v>
      </c>
      <c r="F12" s="182">
        <v>60013631</v>
      </c>
      <c r="G12" s="179" t="s">
        <v>215</v>
      </c>
      <c r="H12" s="180" t="s">
        <v>39</v>
      </c>
      <c r="I12" s="181" t="s">
        <v>40</v>
      </c>
      <c r="J12" s="182" t="s">
        <v>40</v>
      </c>
      <c r="K12" s="179" t="s">
        <v>216</v>
      </c>
      <c r="L12" s="175">
        <v>10000000</v>
      </c>
      <c r="M12" s="176">
        <f t="shared" si="0"/>
        <v>8500000</v>
      </c>
      <c r="N12" s="184">
        <v>2024</v>
      </c>
      <c r="O12" s="261">
        <v>2025</v>
      </c>
      <c r="P12" s="184" t="s">
        <v>49</v>
      </c>
      <c r="Q12" s="185"/>
      <c r="R12" s="185"/>
      <c r="S12" s="183"/>
      <c r="T12" s="184"/>
      <c r="U12" s="185" t="s">
        <v>49</v>
      </c>
      <c r="V12" s="185"/>
      <c r="W12" s="185"/>
      <c r="X12" s="183" t="s">
        <v>49</v>
      </c>
      <c r="Y12" s="224" t="s">
        <v>41</v>
      </c>
      <c r="Z12" s="182"/>
      <c r="AA12" s="216"/>
    </row>
    <row r="13" spans="1:28" s="64" customFormat="1" ht="48" customHeight="1" x14ac:dyDescent="0.25">
      <c r="A13" s="186">
        <v>9</v>
      </c>
      <c r="B13" s="187" t="s">
        <v>43</v>
      </c>
      <c r="C13" s="188" t="s">
        <v>37</v>
      </c>
      <c r="D13" s="181">
        <v>75029120</v>
      </c>
      <c r="E13" s="181">
        <v>600136311</v>
      </c>
      <c r="F13" s="182">
        <v>60013631</v>
      </c>
      <c r="G13" s="179" t="s">
        <v>217</v>
      </c>
      <c r="H13" s="180" t="s">
        <v>39</v>
      </c>
      <c r="I13" s="181" t="s">
        <v>40</v>
      </c>
      <c r="J13" s="182" t="s">
        <v>40</v>
      </c>
      <c r="K13" s="179" t="s">
        <v>218</v>
      </c>
      <c r="L13" s="175">
        <v>10000000</v>
      </c>
      <c r="M13" s="176">
        <f t="shared" si="0"/>
        <v>8500000</v>
      </c>
      <c r="N13" s="184">
        <v>2024</v>
      </c>
      <c r="O13" s="261">
        <v>2025</v>
      </c>
      <c r="P13" s="184"/>
      <c r="Q13" s="185"/>
      <c r="R13" s="185"/>
      <c r="S13" s="183" t="s">
        <v>49</v>
      </c>
      <c r="T13" s="184"/>
      <c r="U13" s="185"/>
      <c r="V13" s="185"/>
      <c r="W13" s="185" t="s">
        <v>49</v>
      </c>
      <c r="X13" s="183" t="s">
        <v>49</v>
      </c>
      <c r="Y13" s="224" t="s">
        <v>41</v>
      </c>
      <c r="Z13" s="182"/>
      <c r="AA13" s="216"/>
    </row>
    <row r="14" spans="1:28" s="64" customFormat="1" ht="66" customHeight="1" x14ac:dyDescent="0.25">
      <c r="A14" s="186">
        <v>10</v>
      </c>
      <c r="B14" s="187" t="s">
        <v>43</v>
      </c>
      <c r="C14" s="188" t="s">
        <v>37</v>
      </c>
      <c r="D14" s="181">
        <v>75029120</v>
      </c>
      <c r="E14" s="181">
        <v>600136311</v>
      </c>
      <c r="F14" s="182">
        <v>60013631</v>
      </c>
      <c r="G14" s="179" t="s">
        <v>219</v>
      </c>
      <c r="H14" s="180" t="s">
        <v>39</v>
      </c>
      <c r="I14" s="181" t="s">
        <v>40</v>
      </c>
      <c r="J14" s="182" t="s">
        <v>40</v>
      </c>
      <c r="K14" s="179" t="s">
        <v>220</v>
      </c>
      <c r="L14" s="175">
        <v>6000000</v>
      </c>
      <c r="M14" s="176">
        <f t="shared" si="0"/>
        <v>5100000</v>
      </c>
      <c r="N14" s="184">
        <v>2024</v>
      </c>
      <c r="O14" s="183">
        <v>2025</v>
      </c>
      <c r="P14" s="184"/>
      <c r="Q14" s="185" t="s">
        <v>49</v>
      </c>
      <c r="R14" s="185"/>
      <c r="S14" s="183" t="s">
        <v>49</v>
      </c>
      <c r="T14" s="184"/>
      <c r="U14" s="185"/>
      <c r="V14" s="185"/>
      <c r="W14" s="185"/>
      <c r="X14" s="183" t="s">
        <v>49</v>
      </c>
      <c r="Y14" s="224" t="s">
        <v>41</v>
      </c>
      <c r="Z14" s="182"/>
      <c r="AA14" s="216"/>
    </row>
    <row r="15" spans="1:28" s="64" customFormat="1" ht="47.25" customHeight="1" x14ac:dyDescent="0.25">
      <c r="A15" s="101">
        <v>11</v>
      </c>
      <c r="B15" s="102" t="s">
        <v>48</v>
      </c>
      <c r="C15" s="103" t="s">
        <v>37</v>
      </c>
      <c r="D15" s="103">
        <v>75029111</v>
      </c>
      <c r="E15" s="103">
        <v>102156387</v>
      </c>
      <c r="F15" s="326">
        <v>650020626</v>
      </c>
      <c r="G15" s="106" t="s">
        <v>100</v>
      </c>
      <c r="H15" s="102" t="s">
        <v>39</v>
      </c>
      <c r="I15" s="103" t="s">
        <v>40</v>
      </c>
      <c r="J15" s="326" t="s">
        <v>40</v>
      </c>
      <c r="K15" s="106" t="s">
        <v>101</v>
      </c>
      <c r="L15" s="328">
        <v>500000</v>
      </c>
      <c r="M15" s="109">
        <f>L15*0.85</f>
        <v>425000</v>
      </c>
      <c r="N15" s="343">
        <v>2022</v>
      </c>
      <c r="O15" s="344">
        <v>2023</v>
      </c>
      <c r="P15" s="128" t="s">
        <v>49</v>
      </c>
      <c r="Q15" s="129" t="s">
        <v>49</v>
      </c>
      <c r="R15" s="129"/>
      <c r="S15" s="127" t="s">
        <v>49</v>
      </c>
      <c r="T15" s="128" t="s">
        <v>49</v>
      </c>
      <c r="U15" s="129" t="s">
        <v>49</v>
      </c>
      <c r="V15" s="129"/>
      <c r="W15" s="129"/>
      <c r="X15" s="127" t="s">
        <v>49</v>
      </c>
      <c r="Y15" s="194" t="s">
        <v>186</v>
      </c>
      <c r="Z15" s="126" t="s">
        <v>42</v>
      </c>
      <c r="AA15" s="217"/>
      <c r="AB15" s="66"/>
    </row>
    <row r="16" spans="1:28" s="64" customFormat="1" ht="47.25" customHeight="1" x14ac:dyDescent="0.25">
      <c r="A16" s="101">
        <v>12</v>
      </c>
      <c r="B16" s="102" t="s">
        <v>48</v>
      </c>
      <c r="C16" s="103" t="s">
        <v>37</v>
      </c>
      <c r="D16" s="103">
        <v>75029111</v>
      </c>
      <c r="E16" s="103">
        <v>102156387</v>
      </c>
      <c r="F16" s="326">
        <v>650020626</v>
      </c>
      <c r="G16" s="106" t="s">
        <v>102</v>
      </c>
      <c r="H16" s="102" t="s">
        <v>39</v>
      </c>
      <c r="I16" s="103" t="s">
        <v>40</v>
      </c>
      <c r="J16" s="326" t="s">
        <v>40</v>
      </c>
      <c r="K16" s="106" t="s">
        <v>189</v>
      </c>
      <c r="L16" s="321">
        <v>1500000</v>
      </c>
      <c r="M16" s="193">
        <f t="shared" ref="M16:M18" si="1">L16*0.85</f>
        <v>1275000</v>
      </c>
      <c r="N16" s="343">
        <v>2024</v>
      </c>
      <c r="O16" s="344">
        <v>2025</v>
      </c>
      <c r="P16" s="128" t="s">
        <v>49</v>
      </c>
      <c r="Q16" s="129" t="s">
        <v>49</v>
      </c>
      <c r="R16" s="129"/>
      <c r="S16" s="127" t="s">
        <v>49</v>
      </c>
      <c r="T16" s="128"/>
      <c r="U16" s="129"/>
      <c r="V16" s="129"/>
      <c r="W16" s="129"/>
      <c r="X16" s="127"/>
      <c r="Y16" s="125" t="s">
        <v>41</v>
      </c>
      <c r="Z16" s="126" t="s">
        <v>42</v>
      </c>
      <c r="AA16" s="214"/>
      <c r="AB16" s="63"/>
    </row>
    <row r="17" spans="1:28" s="64" customFormat="1" ht="47.25" customHeight="1" x14ac:dyDescent="0.25">
      <c r="A17" s="101">
        <v>13</v>
      </c>
      <c r="B17" s="201" t="s">
        <v>48</v>
      </c>
      <c r="C17" s="202" t="s">
        <v>37</v>
      </c>
      <c r="D17" s="202">
        <v>75029111</v>
      </c>
      <c r="E17" s="202">
        <v>102156387</v>
      </c>
      <c r="F17" s="327">
        <v>650020626</v>
      </c>
      <c r="G17" s="204" t="s">
        <v>222</v>
      </c>
      <c r="H17" s="201" t="s">
        <v>39</v>
      </c>
      <c r="I17" s="202" t="s">
        <v>40</v>
      </c>
      <c r="J17" s="327" t="s">
        <v>40</v>
      </c>
      <c r="K17" s="204" t="s">
        <v>223</v>
      </c>
      <c r="L17" s="321">
        <v>1000000</v>
      </c>
      <c r="M17" s="193">
        <f t="shared" si="1"/>
        <v>850000</v>
      </c>
      <c r="N17" s="345">
        <v>2024</v>
      </c>
      <c r="O17" s="346">
        <v>2025</v>
      </c>
      <c r="P17" s="197" t="s">
        <v>49</v>
      </c>
      <c r="Q17" s="198"/>
      <c r="R17" s="198" t="s">
        <v>49</v>
      </c>
      <c r="S17" s="196" t="s">
        <v>49</v>
      </c>
      <c r="T17" s="197"/>
      <c r="U17" s="198"/>
      <c r="V17" s="198"/>
      <c r="W17" s="198"/>
      <c r="X17" s="196" t="s">
        <v>49</v>
      </c>
      <c r="Y17" s="194"/>
      <c r="Z17" s="195"/>
      <c r="AA17" s="214"/>
      <c r="AB17" s="63"/>
    </row>
    <row r="18" spans="1:28" s="64" customFormat="1" ht="58.5" customHeight="1" x14ac:dyDescent="0.25">
      <c r="A18" s="219">
        <v>14</v>
      </c>
      <c r="B18" s="347" t="s">
        <v>48</v>
      </c>
      <c r="C18" s="202" t="s">
        <v>37</v>
      </c>
      <c r="D18" s="330">
        <v>75029111</v>
      </c>
      <c r="E18" s="330">
        <v>107623064</v>
      </c>
      <c r="F18" s="348">
        <v>650020626</v>
      </c>
      <c r="G18" s="204" t="s">
        <v>112</v>
      </c>
      <c r="H18" s="336" t="s">
        <v>39</v>
      </c>
      <c r="I18" s="334" t="s">
        <v>40</v>
      </c>
      <c r="J18" s="335" t="s">
        <v>40</v>
      </c>
      <c r="K18" s="204" t="s">
        <v>113</v>
      </c>
      <c r="L18" s="321">
        <v>3500000</v>
      </c>
      <c r="M18" s="193">
        <f t="shared" si="1"/>
        <v>2975000</v>
      </c>
      <c r="N18" s="160">
        <v>2022</v>
      </c>
      <c r="O18" s="159">
        <v>2024</v>
      </c>
      <c r="P18" s="160" t="s">
        <v>49</v>
      </c>
      <c r="Q18" s="158" t="s">
        <v>49</v>
      </c>
      <c r="R18" s="158" t="s">
        <v>49</v>
      </c>
      <c r="S18" s="159" t="s">
        <v>49</v>
      </c>
      <c r="T18" s="160"/>
      <c r="U18" s="158"/>
      <c r="V18" s="158"/>
      <c r="W18" s="158"/>
      <c r="X18" s="159" t="s">
        <v>49</v>
      </c>
      <c r="Y18" s="205" t="s">
        <v>67</v>
      </c>
      <c r="Z18" s="203" t="s">
        <v>42</v>
      </c>
      <c r="AA18" s="214"/>
      <c r="AB18" s="63"/>
    </row>
    <row r="19" spans="1:28" s="64" customFormat="1" ht="59.25" customHeight="1" x14ac:dyDescent="0.25">
      <c r="A19" s="113">
        <v>15</v>
      </c>
      <c r="B19" s="114" t="s">
        <v>50</v>
      </c>
      <c r="C19" s="115" t="s">
        <v>37</v>
      </c>
      <c r="D19" s="116">
        <v>75029138</v>
      </c>
      <c r="E19" s="116">
        <v>102156638</v>
      </c>
      <c r="F19" s="117">
        <v>600136337</v>
      </c>
      <c r="G19" s="118" t="s">
        <v>103</v>
      </c>
      <c r="H19" s="119" t="s">
        <v>39</v>
      </c>
      <c r="I19" s="116" t="s">
        <v>40</v>
      </c>
      <c r="J19" s="117" t="s">
        <v>40</v>
      </c>
      <c r="K19" s="118" t="s">
        <v>190</v>
      </c>
      <c r="L19" s="142">
        <v>5000000</v>
      </c>
      <c r="M19" s="121">
        <f t="shared" si="0"/>
        <v>4250000</v>
      </c>
      <c r="N19" s="184">
        <v>2024</v>
      </c>
      <c r="O19" s="183">
        <v>2025</v>
      </c>
      <c r="P19" s="123"/>
      <c r="Q19" s="124" t="s">
        <v>49</v>
      </c>
      <c r="R19" s="124"/>
      <c r="S19" s="122" t="s">
        <v>49</v>
      </c>
      <c r="T19" s="123"/>
      <c r="U19" s="124" t="s">
        <v>49</v>
      </c>
      <c r="V19" s="124"/>
      <c r="W19" s="124"/>
      <c r="X19" s="143" t="s">
        <v>49</v>
      </c>
      <c r="Y19" s="283" t="s">
        <v>232</v>
      </c>
      <c r="Z19" s="144" t="s">
        <v>42</v>
      </c>
      <c r="AA19" s="214"/>
    </row>
    <row r="20" spans="1:28" s="64" customFormat="1" ht="60" x14ac:dyDescent="0.25">
      <c r="A20" s="113">
        <v>16</v>
      </c>
      <c r="B20" s="114" t="s">
        <v>50</v>
      </c>
      <c r="C20" s="115" t="s">
        <v>37</v>
      </c>
      <c r="D20" s="116">
        <v>75029138</v>
      </c>
      <c r="E20" s="116">
        <v>102156638</v>
      </c>
      <c r="F20" s="117">
        <v>600136337</v>
      </c>
      <c r="G20" s="118" t="s">
        <v>104</v>
      </c>
      <c r="H20" s="119" t="s">
        <v>39</v>
      </c>
      <c r="I20" s="116" t="s">
        <v>40</v>
      </c>
      <c r="J20" s="117" t="s">
        <v>40</v>
      </c>
      <c r="K20" s="118" t="s">
        <v>191</v>
      </c>
      <c r="L20" s="175">
        <v>1816000</v>
      </c>
      <c r="M20" s="176">
        <f t="shared" si="0"/>
        <v>1543600</v>
      </c>
      <c r="N20" s="184">
        <v>2023</v>
      </c>
      <c r="O20" s="183">
        <v>2024</v>
      </c>
      <c r="P20" s="123"/>
      <c r="Q20" s="124"/>
      <c r="R20" s="124" t="s">
        <v>49</v>
      </c>
      <c r="S20" s="122"/>
      <c r="T20" s="123"/>
      <c r="U20" s="124"/>
      <c r="V20" s="124"/>
      <c r="W20" s="124"/>
      <c r="X20" s="143"/>
      <c r="Y20" s="283" t="s">
        <v>232</v>
      </c>
      <c r="Z20" s="144" t="s">
        <v>42</v>
      </c>
      <c r="AA20" s="216"/>
      <c r="AB20" s="63"/>
    </row>
    <row r="21" spans="1:28" s="64" customFormat="1" ht="36.75" customHeight="1" x14ac:dyDescent="0.25">
      <c r="A21" s="113">
        <v>17</v>
      </c>
      <c r="B21" s="114" t="s">
        <v>50</v>
      </c>
      <c r="C21" s="115" t="s">
        <v>37</v>
      </c>
      <c r="D21" s="116">
        <v>75029138</v>
      </c>
      <c r="E21" s="116">
        <v>102156638</v>
      </c>
      <c r="F21" s="117">
        <v>600136337</v>
      </c>
      <c r="G21" s="118" t="s">
        <v>105</v>
      </c>
      <c r="H21" s="119" t="s">
        <v>39</v>
      </c>
      <c r="I21" s="116" t="s">
        <v>40</v>
      </c>
      <c r="J21" s="117" t="s">
        <v>40</v>
      </c>
      <c r="K21" s="118" t="s">
        <v>176</v>
      </c>
      <c r="L21" s="120">
        <v>1000000</v>
      </c>
      <c r="M21" s="121">
        <f t="shared" si="0"/>
        <v>850000</v>
      </c>
      <c r="N21" s="184">
        <v>2024</v>
      </c>
      <c r="O21" s="183">
        <v>2025</v>
      </c>
      <c r="P21" s="123"/>
      <c r="Q21" s="124"/>
      <c r="R21" s="124"/>
      <c r="S21" s="122"/>
      <c r="T21" s="123"/>
      <c r="U21" s="124"/>
      <c r="V21" s="124"/>
      <c r="W21" s="124"/>
      <c r="X21" s="143"/>
      <c r="Y21" s="283" t="s">
        <v>41</v>
      </c>
      <c r="Z21" s="144" t="s">
        <v>42</v>
      </c>
      <c r="AA21" s="214"/>
      <c r="AB21" s="63"/>
    </row>
    <row r="22" spans="1:28" s="64" customFormat="1" ht="45" x14ac:dyDescent="0.25">
      <c r="A22" s="101">
        <v>18</v>
      </c>
      <c r="B22" s="102" t="s">
        <v>106</v>
      </c>
      <c r="C22" s="103" t="s">
        <v>37</v>
      </c>
      <c r="D22" s="104">
        <v>75029146</v>
      </c>
      <c r="E22" s="104">
        <v>102156646</v>
      </c>
      <c r="F22" s="105">
        <v>600136345</v>
      </c>
      <c r="G22" s="106" t="s">
        <v>107</v>
      </c>
      <c r="H22" s="107" t="s">
        <v>39</v>
      </c>
      <c r="I22" s="104" t="s">
        <v>40</v>
      </c>
      <c r="J22" s="105" t="s">
        <v>40</v>
      </c>
      <c r="K22" s="106" t="s">
        <v>192</v>
      </c>
      <c r="L22" s="108">
        <v>4000000</v>
      </c>
      <c r="M22" s="109">
        <f t="shared" si="0"/>
        <v>3400000</v>
      </c>
      <c r="N22" s="110">
        <v>2022</v>
      </c>
      <c r="O22" s="112">
        <v>2023</v>
      </c>
      <c r="P22" s="110" t="s">
        <v>49</v>
      </c>
      <c r="Q22" s="111"/>
      <c r="R22" s="111" t="s">
        <v>49</v>
      </c>
      <c r="S22" s="112"/>
      <c r="T22" s="110"/>
      <c r="U22" s="111"/>
      <c r="V22" s="111"/>
      <c r="W22" s="111"/>
      <c r="X22" s="127" t="s">
        <v>49</v>
      </c>
      <c r="Y22" s="125" t="s">
        <v>41</v>
      </c>
      <c r="Z22" s="126" t="s">
        <v>42</v>
      </c>
      <c r="AA22" s="85"/>
      <c r="AB22" s="63"/>
    </row>
    <row r="23" spans="1:28" s="64" customFormat="1" ht="60" x14ac:dyDescent="0.25">
      <c r="A23" s="101">
        <v>19</v>
      </c>
      <c r="B23" s="102" t="s">
        <v>106</v>
      </c>
      <c r="C23" s="103" t="s">
        <v>37</v>
      </c>
      <c r="D23" s="104">
        <v>75029146</v>
      </c>
      <c r="E23" s="104">
        <v>102156646</v>
      </c>
      <c r="F23" s="105">
        <v>600136345</v>
      </c>
      <c r="G23" s="106" t="s">
        <v>108</v>
      </c>
      <c r="H23" s="107" t="s">
        <v>39</v>
      </c>
      <c r="I23" s="104" t="s">
        <v>40</v>
      </c>
      <c r="J23" s="105" t="s">
        <v>40</v>
      </c>
      <c r="K23" s="106" t="s">
        <v>109</v>
      </c>
      <c r="L23" s="108">
        <v>2500000</v>
      </c>
      <c r="M23" s="109">
        <f t="shared" si="0"/>
        <v>2125000</v>
      </c>
      <c r="N23" s="110">
        <v>2024</v>
      </c>
      <c r="O23" s="112">
        <v>2025</v>
      </c>
      <c r="P23" s="110"/>
      <c r="Q23" s="111" t="s">
        <v>49</v>
      </c>
      <c r="R23" s="111"/>
      <c r="S23" s="112"/>
      <c r="T23" s="110"/>
      <c r="U23" s="111"/>
      <c r="V23" s="111"/>
      <c r="W23" s="111" t="s">
        <v>49</v>
      </c>
      <c r="X23" s="127"/>
      <c r="Y23" s="125" t="s">
        <v>41</v>
      </c>
      <c r="Z23" s="126" t="s">
        <v>42</v>
      </c>
      <c r="AA23" s="85"/>
      <c r="AB23" s="63"/>
    </row>
    <row r="24" spans="1:28" s="64" customFormat="1" ht="74.25" customHeight="1" x14ac:dyDescent="0.25">
      <c r="A24" s="113">
        <v>20</v>
      </c>
      <c r="B24" s="114" t="s">
        <v>54</v>
      </c>
      <c r="C24" s="115" t="s">
        <v>37</v>
      </c>
      <c r="D24" s="116">
        <v>61988731</v>
      </c>
      <c r="E24" s="116">
        <v>107623862</v>
      </c>
      <c r="F24" s="117">
        <v>600136302</v>
      </c>
      <c r="G24" s="118" t="s">
        <v>110</v>
      </c>
      <c r="H24" s="119" t="s">
        <v>39</v>
      </c>
      <c r="I24" s="116" t="s">
        <v>40</v>
      </c>
      <c r="J24" s="117" t="s">
        <v>40</v>
      </c>
      <c r="K24" s="118" t="s">
        <v>111</v>
      </c>
      <c r="L24" s="142">
        <v>9000000</v>
      </c>
      <c r="M24" s="121">
        <f t="shared" si="0"/>
        <v>7650000</v>
      </c>
      <c r="N24" s="123">
        <v>2022</v>
      </c>
      <c r="O24" s="122">
        <v>2024</v>
      </c>
      <c r="P24" s="123" t="s">
        <v>49</v>
      </c>
      <c r="Q24" s="124" t="s">
        <v>49</v>
      </c>
      <c r="R24" s="124" t="s">
        <v>49</v>
      </c>
      <c r="S24" s="122" t="s">
        <v>49</v>
      </c>
      <c r="T24" s="123"/>
      <c r="U24" s="124"/>
      <c r="V24" s="124"/>
      <c r="W24" s="124"/>
      <c r="X24" s="122" t="s">
        <v>49</v>
      </c>
      <c r="Y24" s="282" t="s">
        <v>67</v>
      </c>
      <c r="Z24" s="117" t="s">
        <v>42</v>
      </c>
      <c r="AA24" s="86"/>
      <c r="AB24" s="63"/>
    </row>
    <row r="25" spans="1:28" s="64" customFormat="1" ht="62.25" customHeight="1" x14ac:dyDescent="0.25">
      <c r="A25" s="113">
        <v>21</v>
      </c>
      <c r="B25" s="114" t="s">
        <v>54</v>
      </c>
      <c r="C25" s="115" t="s">
        <v>37</v>
      </c>
      <c r="D25" s="116">
        <v>61988731</v>
      </c>
      <c r="E25" s="116">
        <v>107623862</v>
      </c>
      <c r="F25" s="117">
        <v>600136302</v>
      </c>
      <c r="G25" s="118" t="s">
        <v>112</v>
      </c>
      <c r="H25" s="119" t="s">
        <v>39</v>
      </c>
      <c r="I25" s="116" t="s">
        <v>40</v>
      </c>
      <c r="J25" s="117" t="s">
        <v>40</v>
      </c>
      <c r="K25" s="118" t="s">
        <v>113</v>
      </c>
      <c r="L25" s="142">
        <v>6000000</v>
      </c>
      <c r="M25" s="121">
        <f t="shared" si="0"/>
        <v>5100000</v>
      </c>
      <c r="N25" s="123">
        <v>2022</v>
      </c>
      <c r="O25" s="122">
        <v>2024</v>
      </c>
      <c r="P25" s="123" t="s">
        <v>49</v>
      </c>
      <c r="Q25" s="124" t="s">
        <v>49</v>
      </c>
      <c r="R25" s="124" t="s">
        <v>49</v>
      </c>
      <c r="S25" s="122" t="s">
        <v>49</v>
      </c>
      <c r="T25" s="123"/>
      <c r="U25" s="124"/>
      <c r="V25" s="124"/>
      <c r="W25" s="124"/>
      <c r="X25" s="122" t="s">
        <v>49</v>
      </c>
      <c r="Y25" s="282" t="s">
        <v>67</v>
      </c>
      <c r="Z25" s="117" t="s">
        <v>42</v>
      </c>
      <c r="AA25" s="86"/>
      <c r="AB25" s="63"/>
    </row>
    <row r="26" spans="1:28" s="64" customFormat="1" ht="47.25" customHeight="1" x14ac:dyDescent="0.25">
      <c r="A26" s="113">
        <v>22</v>
      </c>
      <c r="B26" s="114" t="s">
        <v>54</v>
      </c>
      <c r="C26" s="115" t="s">
        <v>37</v>
      </c>
      <c r="D26" s="116">
        <v>61988731</v>
      </c>
      <c r="E26" s="116">
        <v>107623862</v>
      </c>
      <c r="F26" s="117">
        <v>600136302</v>
      </c>
      <c r="G26" s="118" t="s">
        <v>114</v>
      </c>
      <c r="H26" s="119" t="s">
        <v>39</v>
      </c>
      <c r="I26" s="116" t="s">
        <v>40</v>
      </c>
      <c r="J26" s="117" t="s">
        <v>40</v>
      </c>
      <c r="K26" s="118" t="s">
        <v>193</v>
      </c>
      <c r="L26" s="142">
        <v>3000000</v>
      </c>
      <c r="M26" s="121">
        <f t="shared" si="0"/>
        <v>2550000</v>
      </c>
      <c r="N26" s="123">
        <v>2022</v>
      </c>
      <c r="O26" s="122">
        <v>2024</v>
      </c>
      <c r="P26" s="123"/>
      <c r="Q26" s="124"/>
      <c r="R26" s="124" t="s">
        <v>49</v>
      </c>
      <c r="S26" s="122" t="s">
        <v>49</v>
      </c>
      <c r="T26" s="123"/>
      <c r="U26" s="124"/>
      <c r="V26" s="124"/>
      <c r="W26" s="124" t="s">
        <v>49</v>
      </c>
      <c r="X26" s="122"/>
      <c r="Y26" s="282" t="s">
        <v>67</v>
      </c>
      <c r="Z26" s="117" t="s">
        <v>115</v>
      </c>
      <c r="AA26" s="86"/>
      <c r="AB26" s="63"/>
    </row>
    <row r="27" spans="1:28" s="64" customFormat="1" ht="52.5" customHeight="1" x14ac:dyDescent="0.25">
      <c r="A27" s="101">
        <v>23</v>
      </c>
      <c r="B27" s="102" t="s">
        <v>116</v>
      </c>
      <c r="C27" s="103" t="s">
        <v>117</v>
      </c>
      <c r="D27" s="104">
        <v>75029154</v>
      </c>
      <c r="E27" s="104">
        <v>102156476</v>
      </c>
      <c r="F27" s="326">
        <v>600136264</v>
      </c>
      <c r="G27" s="106" t="s">
        <v>179</v>
      </c>
      <c r="H27" s="107" t="s">
        <v>39</v>
      </c>
      <c r="I27" s="104" t="s">
        <v>40</v>
      </c>
      <c r="J27" s="326" t="s">
        <v>66</v>
      </c>
      <c r="K27" s="349" t="s">
        <v>194</v>
      </c>
      <c r="L27" s="108">
        <v>1700000</v>
      </c>
      <c r="M27" s="109">
        <f t="shared" si="0"/>
        <v>1445000</v>
      </c>
      <c r="N27" s="110">
        <v>2023</v>
      </c>
      <c r="O27" s="112">
        <v>2025</v>
      </c>
      <c r="P27" s="145"/>
      <c r="Q27" s="146" t="s">
        <v>49</v>
      </c>
      <c r="R27" s="146" t="s">
        <v>49</v>
      </c>
      <c r="S27" s="147" t="s">
        <v>49</v>
      </c>
      <c r="T27" s="110"/>
      <c r="U27" s="111"/>
      <c r="V27" s="111"/>
      <c r="W27" s="111"/>
      <c r="X27" s="112"/>
      <c r="Y27" s="281" t="s">
        <v>41</v>
      </c>
      <c r="Z27" s="105" t="s">
        <v>42</v>
      </c>
      <c r="AA27" s="85"/>
      <c r="AB27" s="63"/>
    </row>
    <row r="28" spans="1:28" s="64" customFormat="1" ht="56.25" customHeight="1" x14ac:dyDescent="0.25">
      <c r="A28" s="113">
        <v>24</v>
      </c>
      <c r="B28" s="114" t="s">
        <v>118</v>
      </c>
      <c r="C28" s="115" t="s">
        <v>58</v>
      </c>
      <c r="D28" s="116">
        <v>70998434</v>
      </c>
      <c r="E28" s="116">
        <v>102168351</v>
      </c>
      <c r="F28" s="117">
        <v>650026217</v>
      </c>
      <c r="G28" s="118" t="s">
        <v>119</v>
      </c>
      <c r="H28" s="119" t="s">
        <v>39</v>
      </c>
      <c r="I28" s="116" t="s">
        <v>40</v>
      </c>
      <c r="J28" s="117" t="s">
        <v>60</v>
      </c>
      <c r="K28" s="118" t="s">
        <v>177</v>
      </c>
      <c r="L28" s="175">
        <v>90000000</v>
      </c>
      <c r="M28" s="176">
        <f t="shared" si="0"/>
        <v>76500000</v>
      </c>
      <c r="N28" s="123">
        <v>2023</v>
      </c>
      <c r="O28" s="122">
        <v>2024</v>
      </c>
      <c r="P28" s="123"/>
      <c r="Q28" s="124"/>
      <c r="R28" s="124"/>
      <c r="S28" s="122"/>
      <c r="T28" s="123"/>
      <c r="U28" s="124"/>
      <c r="V28" s="124"/>
      <c r="W28" s="124"/>
      <c r="X28" s="122"/>
      <c r="Y28" s="114" t="s">
        <v>120</v>
      </c>
      <c r="Z28" s="117" t="s">
        <v>42</v>
      </c>
      <c r="AA28" s="214"/>
      <c r="AB28" s="63"/>
    </row>
    <row r="29" spans="1:28" s="63" customFormat="1" ht="48" customHeight="1" x14ac:dyDescent="0.25">
      <c r="A29" s="130">
        <v>25</v>
      </c>
      <c r="B29" s="131" t="s">
        <v>64</v>
      </c>
      <c r="C29" s="132" t="s">
        <v>65</v>
      </c>
      <c r="D29" s="133">
        <v>47655607</v>
      </c>
      <c r="E29" s="133">
        <v>47655607</v>
      </c>
      <c r="F29" s="134">
        <v>600135861</v>
      </c>
      <c r="G29" s="135" t="s">
        <v>121</v>
      </c>
      <c r="H29" s="136" t="s">
        <v>39</v>
      </c>
      <c r="I29" s="133" t="s">
        <v>40</v>
      </c>
      <c r="J29" s="134" t="s">
        <v>66</v>
      </c>
      <c r="K29" s="135" t="s">
        <v>178</v>
      </c>
      <c r="L29" s="141">
        <v>47000000</v>
      </c>
      <c r="M29" s="137">
        <f t="shared" si="0"/>
        <v>39950000</v>
      </c>
      <c r="N29" s="139">
        <v>2021</v>
      </c>
      <c r="O29" s="138">
        <v>2022</v>
      </c>
      <c r="P29" s="148"/>
      <c r="Q29" s="149"/>
      <c r="R29" s="149"/>
      <c r="S29" s="150"/>
      <c r="T29" s="148"/>
      <c r="U29" s="149"/>
      <c r="V29" s="149"/>
      <c r="W29" s="149"/>
      <c r="X29" s="150"/>
      <c r="Y29" s="284" t="s">
        <v>240</v>
      </c>
      <c r="Z29" s="134" t="s">
        <v>122</v>
      </c>
      <c r="AA29" s="214"/>
    </row>
    <row r="30" spans="1:28" s="63" customFormat="1" ht="173.25" customHeight="1" x14ac:dyDescent="0.25">
      <c r="A30" s="130">
        <v>26</v>
      </c>
      <c r="B30" s="131" t="s">
        <v>64</v>
      </c>
      <c r="C30" s="132" t="s">
        <v>65</v>
      </c>
      <c r="D30" s="133">
        <v>47655607</v>
      </c>
      <c r="E30" s="133">
        <v>47655607</v>
      </c>
      <c r="F30" s="134">
        <v>600135861</v>
      </c>
      <c r="G30" s="135" t="s">
        <v>123</v>
      </c>
      <c r="H30" s="136" t="s">
        <v>39</v>
      </c>
      <c r="I30" s="133" t="s">
        <v>40</v>
      </c>
      <c r="J30" s="151" t="s">
        <v>66</v>
      </c>
      <c r="K30" s="433" t="s">
        <v>255</v>
      </c>
      <c r="L30" s="155">
        <v>6200000</v>
      </c>
      <c r="M30" s="156">
        <f t="shared" si="0"/>
        <v>5270000</v>
      </c>
      <c r="N30" s="274">
        <v>2023</v>
      </c>
      <c r="O30" s="157">
        <v>2024</v>
      </c>
      <c r="P30" s="160" t="s">
        <v>49</v>
      </c>
      <c r="Q30" s="158" t="s">
        <v>49</v>
      </c>
      <c r="R30" s="158"/>
      <c r="S30" s="159" t="s">
        <v>49</v>
      </c>
      <c r="T30" s="160"/>
      <c r="U30" s="158"/>
      <c r="V30" s="158"/>
      <c r="W30" s="158"/>
      <c r="X30" s="159" t="s">
        <v>49</v>
      </c>
      <c r="Y30" s="284" t="s">
        <v>196</v>
      </c>
      <c r="Z30" s="134" t="s">
        <v>42</v>
      </c>
      <c r="AA30" s="214"/>
    </row>
    <row r="31" spans="1:28" s="63" customFormat="1" ht="167.25" customHeight="1" x14ac:dyDescent="0.25">
      <c r="A31" s="130">
        <v>27</v>
      </c>
      <c r="B31" s="131" t="s">
        <v>64</v>
      </c>
      <c r="C31" s="132" t="s">
        <v>65</v>
      </c>
      <c r="D31" s="133">
        <v>47655607</v>
      </c>
      <c r="E31" s="133">
        <v>47655607</v>
      </c>
      <c r="F31" s="134">
        <v>600135861</v>
      </c>
      <c r="G31" s="152" t="s">
        <v>183</v>
      </c>
      <c r="H31" s="136" t="s">
        <v>39</v>
      </c>
      <c r="I31" s="133" t="s">
        <v>40</v>
      </c>
      <c r="J31" s="151" t="s">
        <v>66</v>
      </c>
      <c r="K31" s="152" t="s">
        <v>184</v>
      </c>
      <c r="L31" s="153">
        <v>12000000</v>
      </c>
      <c r="M31" s="137">
        <f t="shared" si="0"/>
        <v>10200000</v>
      </c>
      <c r="N31" s="275">
        <v>2022</v>
      </c>
      <c r="O31" s="154">
        <v>2024</v>
      </c>
      <c r="P31" s="139" t="s">
        <v>49</v>
      </c>
      <c r="Q31" s="140" t="s">
        <v>49</v>
      </c>
      <c r="R31" s="140" t="s">
        <v>49</v>
      </c>
      <c r="S31" s="138" t="s">
        <v>49</v>
      </c>
      <c r="T31" s="148"/>
      <c r="U31" s="140" t="s">
        <v>49</v>
      </c>
      <c r="V31" s="140"/>
      <c r="W31" s="140"/>
      <c r="X31" s="138" t="s">
        <v>49</v>
      </c>
      <c r="Y31" s="148" t="s">
        <v>185</v>
      </c>
      <c r="Z31" s="134" t="s">
        <v>42</v>
      </c>
      <c r="AA31" s="85"/>
    </row>
    <row r="32" spans="1:28" s="64" customFormat="1" ht="93" customHeight="1" x14ac:dyDescent="0.25">
      <c r="A32" s="113">
        <v>28</v>
      </c>
      <c r="B32" s="114" t="s">
        <v>68</v>
      </c>
      <c r="C32" s="115" t="s">
        <v>69</v>
      </c>
      <c r="D32" s="116">
        <v>70240655</v>
      </c>
      <c r="E32" s="116">
        <v>150007396</v>
      </c>
      <c r="F32" s="117">
        <v>610300814</v>
      </c>
      <c r="G32" s="118" t="s">
        <v>70</v>
      </c>
      <c r="H32" s="119" t="s">
        <v>39</v>
      </c>
      <c r="I32" s="116" t="s">
        <v>40</v>
      </c>
      <c r="J32" s="117" t="s">
        <v>40</v>
      </c>
      <c r="K32" s="118" t="s">
        <v>165</v>
      </c>
      <c r="L32" s="120">
        <v>200000</v>
      </c>
      <c r="M32" s="121">
        <f t="shared" si="0"/>
        <v>170000</v>
      </c>
      <c r="N32" s="123">
        <v>2022</v>
      </c>
      <c r="O32" s="122">
        <v>2023</v>
      </c>
      <c r="P32" s="123"/>
      <c r="Q32" s="124" t="s">
        <v>49</v>
      </c>
      <c r="R32" s="124"/>
      <c r="S32" s="122"/>
      <c r="T32" s="123"/>
      <c r="U32" s="124"/>
      <c r="V32" s="124" t="s">
        <v>49</v>
      </c>
      <c r="W32" s="124"/>
      <c r="X32" s="122"/>
      <c r="Y32" s="282" t="s">
        <v>41</v>
      </c>
      <c r="Z32" s="117" t="s">
        <v>42</v>
      </c>
      <c r="AA32" s="85"/>
      <c r="AB32" s="63"/>
    </row>
    <row r="33" spans="1:27" ht="255" x14ac:dyDescent="0.25">
      <c r="A33" s="186">
        <v>29</v>
      </c>
      <c r="B33" s="180" t="s">
        <v>68</v>
      </c>
      <c r="C33" s="188" t="s">
        <v>69</v>
      </c>
      <c r="D33" s="181">
        <v>70240655</v>
      </c>
      <c r="E33" s="181">
        <v>150007396</v>
      </c>
      <c r="F33" s="182">
        <v>610300814</v>
      </c>
      <c r="G33" s="342" t="s">
        <v>253</v>
      </c>
      <c r="H33" s="180" t="s">
        <v>39</v>
      </c>
      <c r="I33" s="181" t="s">
        <v>40</v>
      </c>
      <c r="J33" s="182" t="s">
        <v>40</v>
      </c>
      <c r="K33" s="179" t="s">
        <v>254</v>
      </c>
      <c r="L33" s="329">
        <v>8000000</v>
      </c>
      <c r="M33" s="176">
        <f t="shared" si="0"/>
        <v>6800000</v>
      </c>
      <c r="N33" s="180">
        <v>2023</v>
      </c>
      <c r="O33" s="182">
        <v>2024</v>
      </c>
      <c r="P33" s="224"/>
      <c r="Q33" s="225"/>
      <c r="R33" s="225"/>
      <c r="S33" s="226"/>
      <c r="T33" s="224"/>
      <c r="U33" s="225"/>
      <c r="V33" s="185" t="s">
        <v>49</v>
      </c>
      <c r="W33" s="225"/>
      <c r="X33" s="226"/>
      <c r="Y33" s="342" t="s">
        <v>244</v>
      </c>
      <c r="Z33" s="382"/>
      <c r="AA33" s="218"/>
    </row>
    <row r="34" spans="1:27" ht="75" x14ac:dyDescent="0.25">
      <c r="A34" s="264">
        <v>30</v>
      </c>
      <c r="B34" s="265" t="s">
        <v>197</v>
      </c>
      <c r="C34" s="266" t="s">
        <v>197</v>
      </c>
      <c r="D34" s="330">
        <v>29445191</v>
      </c>
      <c r="E34" s="330">
        <v>181044340</v>
      </c>
      <c r="F34" s="331">
        <v>691004790</v>
      </c>
      <c r="G34" s="323" t="s">
        <v>99</v>
      </c>
      <c r="H34" s="265" t="s">
        <v>39</v>
      </c>
      <c r="I34" s="330" t="s">
        <v>40</v>
      </c>
      <c r="J34" s="331" t="s">
        <v>40</v>
      </c>
      <c r="K34" s="332" t="s">
        <v>198</v>
      </c>
      <c r="L34" s="268">
        <v>1200000</v>
      </c>
      <c r="M34" s="269">
        <f t="shared" ref="M34:M38" si="2">L34*0.85</f>
        <v>1020000</v>
      </c>
      <c r="N34" s="333">
        <v>2023</v>
      </c>
      <c r="O34" s="331">
        <v>2025</v>
      </c>
      <c r="P34" s="276"/>
      <c r="Q34" s="270"/>
      <c r="R34" s="270"/>
      <c r="S34" s="277" t="s">
        <v>49</v>
      </c>
      <c r="T34" s="276"/>
      <c r="U34" s="270"/>
      <c r="V34" s="270" t="s">
        <v>49</v>
      </c>
      <c r="W34" s="270"/>
      <c r="X34" s="277" t="s">
        <v>49</v>
      </c>
      <c r="Y34" s="265" t="s">
        <v>185</v>
      </c>
      <c r="Z34" s="267" t="s">
        <v>42</v>
      </c>
      <c r="AA34" s="218"/>
    </row>
    <row r="35" spans="1:27" ht="75" x14ac:dyDescent="0.25">
      <c r="A35" s="219">
        <v>31</v>
      </c>
      <c r="B35" s="201" t="s">
        <v>197</v>
      </c>
      <c r="C35" s="202" t="s">
        <v>197</v>
      </c>
      <c r="D35" s="334">
        <v>29445191</v>
      </c>
      <c r="E35" s="334">
        <v>181044340</v>
      </c>
      <c r="F35" s="335">
        <v>691004790</v>
      </c>
      <c r="G35" s="204" t="s">
        <v>199</v>
      </c>
      <c r="H35" s="201" t="s">
        <v>39</v>
      </c>
      <c r="I35" s="334" t="s">
        <v>40</v>
      </c>
      <c r="J35" s="335" t="s">
        <v>40</v>
      </c>
      <c r="K35" s="322" t="s">
        <v>200</v>
      </c>
      <c r="L35" s="206">
        <v>300000</v>
      </c>
      <c r="M35" s="193">
        <f t="shared" si="2"/>
        <v>255000</v>
      </c>
      <c r="N35" s="336">
        <v>2023</v>
      </c>
      <c r="O35" s="335">
        <v>2024</v>
      </c>
      <c r="P35" s="160"/>
      <c r="Q35" s="158"/>
      <c r="R35" s="158"/>
      <c r="S35" s="159"/>
      <c r="T35" s="160"/>
      <c r="U35" s="158"/>
      <c r="V35" s="158" t="s">
        <v>49</v>
      </c>
      <c r="W35" s="158" t="s">
        <v>49</v>
      </c>
      <c r="X35" s="159"/>
      <c r="Y35" s="381" t="s">
        <v>185</v>
      </c>
      <c r="Z35" s="203" t="s">
        <v>42</v>
      </c>
      <c r="AA35" s="218"/>
    </row>
    <row r="36" spans="1:27" ht="75" x14ac:dyDescent="0.25">
      <c r="A36" s="219">
        <v>32</v>
      </c>
      <c r="B36" s="201" t="s">
        <v>197</v>
      </c>
      <c r="C36" s="202" t="s">
        <v>197</v>
      </c>
      <c r="D36" s="334">
        <v>29445191</v>
      </c>
      <c r="E36" s="334">
        <v>181044340</v>
      </c>
      <c r="F36" s="335">
        <v>691004790</v>
      </c>
      <c r="G36" s="324" t="s">
        <v>201</v>
      </c>
      <c r="H36" s="201" t="s">
        <v>39</v>
      </c>
      <c r="I36" s="334" t="s">
        <v>202</v>
      </c>
      <c r="J36" s="335" t="s">
        <v>202</v>
      </c>
      <c r="K36" s="322" t="s">
        <v>203</v>
      </c>
      <c r="L36" s="206">
        <v>3500000</v>
      </c>
      <c r="M36" s="193">
        <f t="shared" si="2"/>
        <v>2975000</v>
      </c>
      <c r="N36" s="336">
        <v>2024</v>
      </c>
      <c r="O36" s="335">
        <v>2027</v>
      </c>
      <c r="P36" s="160"/>
      <c r="Q36" s="158" t="s">
        <v>49</v>
      </c>
      <c r="R36" s="158" t="s">
        <v>49</v>
      </c>
      <c r="S36" s="159"/>
      <c r="T36" s="160"/>
      <c r="U36" s="158"/>
      <c r="V36" s="158" t="s">
        <v>49</v>
      </c>
      <c r="W36" s="158"/>
      <c r="X36" s="159"/>
      <c r="Y36" s="205" t="s">
        <v>41</v>
      </c>
      <c r="Z36" s="203" t="s">
        <v>42</v>
      </c>
      <c r="AA36" s="218"/>
    </row>
    <row r="37" spans="1:27" ht="75" x14ac:dyDescent="0.25">
      <c r="A37" s="219">
        <v>33</v>
      </c>
      <c r="B37" s="201" t="s">
        <v>197</v>
      </c>
      <c r="C37" s="202" t="s">
        <v>197</v>
      </c>
      <c r="D37" s="334">
        <v>29445191</v>
      </c>
      <c r="E37" s="334">
        <v>181044340</v>
      </c>
      <c r="F37" s="335">
        <v>691004790</v>
      </c>
      <c r="G37" s="324" t="s">
        <v>204</v>
      </c>
      <c r="H37" s="201" t="s">
        <v>39</v>
      </c>
      <c r="I37" s="334" t="s">
        <v>40</v>
      </c>
      <c r="J37" s="335" t="s">
        <v>40</v>
      </c>
      <c r="K37" s="322" t="s">
        <v>205</v>
      </c>
      <c r="L37" s="206">
        <v>500000</v>
      </c>
      <c r="M37" s="193">
        <f t="shared" si="2"/>
        <v>425000</v>
      </c>
      <c r="N37" s="336">
        <v>2024</v>
      </c>
      <c r="O37" s="335">
        <v>2027</v>
      </c>
      <c r="P37" s="160"/>
      <c r="Q37" s="158" t="s">
        <v>49</v>
      </c>
      <c r="R37" s="158"/>
      <c r="S37" s="159"/>
      <c r="T37" s="160"/>
      <c r="U37" s="158"/>
      <c r="V37" s="158" t="s">
        <v>49</v>
      </c>
      <c r="W37" s="158" t="s">
        <v>49</v>
      </c>
      <c r="X37" s="159"/>
      <c r="Y37" s="205" t="s">
        <v>41</v>
      </c>
      <c r="Z37" s="203" t="s">
        <v>42</v>
      </c>
      <c r="AA37" s="218"/>
    </row>
    <row r="38" spans="1:27" ht="75.75" thickBot="1" x14ac:dyDescent="0.3">
      <c r="A38" s="253">
        <v>34</v>
      </c>
      <c r="B38" s="262" t="s">
        <v>197</v>
      </c>
      <c r="C38" s="220" t="s">
        <v>197</v>
      </c>
      <c r="D38" s="337">
        <v>29445191</v>
      </c>
      <c r="E38" s="337">
        <v>181044340</v>
      </c>
      <c r="F38" s="338">
        <v>691004790</v>
      </c>
      <c r="G38" s="325" t="s">
        <v>206</v>
      </c>
      <c r="H38" s="262" t="s">
        <v>39</v>
      </c>
      <c r="I38" s="337" t="s">
        <v>40</v>
      </c>
      <c r="J38" s="338" t="s">
        <v>40</v>
      </c>
      <c r="K38" s="339" t="s">
        <v>207</v>
      </c>
      <c r="L38" s="340">
        <v>5000000</v>
      </c>
      <c r="M38" s="263">
        <f t="shared" si="2"/>
        <v>4250000</v>
      </c>
      <c r="N38" s="341">
        <v>2025</v>
      </c>
      <c r="O38" s="338">
        <v>2027</v>
      </c>
      <c r="P38" s="278"/>
      <c r="Q38" s="221" t="s">
        <v>49</v>
      </c>
      <c r="R38" s="221"/>
      <c r="S38" s="279"/>
      <c r="T38" s="278"/>
      <c r="U38" s="221"/>
      <c r="V38" s="221" t="s">
        <v>49</v>
      </c>
      <c r="W38" s="221" t="s">
        <v>49</v>
      </c>
      <c r="X38" s="279"/>
      <c r="Y38" s="254" t="s">
        <v>41</v>
      </c>
      <c r="Z38" s="222" t="s">
        <v>42</v>
      </c>
      <c r="AA38" s="218"/>
    </row>
    <row r="39" spans="1:27" x14ac:dyDescent="0.25">
      <c r="D39" s="6"/>
    </row>
    <row r="40" spans="1:27" x14ac:dyDescent="0.25">
      <c r="A40" s="6" t="s">
        <v>249</v>
      </c>
      <c r="D40" s="6"/>
    </row>
    <row r="41" spans="1:27" x14ac:dyDescent="0.25">
      <c r="D41" s="6"/>
      <c r="L41" s="380"/>
    </row>
    <row r="42" spans="1:27" x14ac:dyDescent="0.25">
      <c r="D42" s="6"/>
    </row>
    <row r="43" spans="1:27" x14ac:dyDescent="0.25">
      <c r="D43" s="6"/>
    </row>
    <row r="44" spans="1:27" x14ac:dyDescent="0.25">
      <c r="D44" s="6"/>
    </row>
    <row r="45" spans="1:27" x14ac:dyDescent="0.25">
      <c r="A45" s="6" t="s">
        <v>71</v>
      </c>
    </row>
    <row r="46" spans="1:27" x14ac:dyDescent="0.25">
      <c r="A46" s="34" t="s">
        <v>124</v>
      </c>
    </row>
    <row r="47" spans="1:27" s="3" customFormat="1" x14ac:dyDescent="0.25">
      <c r="A47" s="6" t="s">
        <v>72</v>
      </c>
      <c r="B47" s="6"/>
      <c r="S47" s="6"/>
      <c r="T47" s="6"/>
      <c r="AA47" s="84"/>
    </row>
    <row r="48" spans="1:27" s="3" customFormat="1" x14ac:dyDescent="0.25">
      <c r="A48" s="6" t="s">
        <v>73</v>
      </c>
      <c r="B48" s="6"/>
      <c r="S48" s="6"/>
      <c r="T48" s="6"/>
      <c r="AA48" s="84"/>
    </row>
    <row r="50" spans="1:27" s="6" customFormat="1" x14ac:dyDescent="0.25">
      <c r="A50" s="6" t="s">
        <v>125</v>
      </c>
      <c r="AA50" s="84"/>
    </row>
    <row r="51" spans="1:27" s="35" customFormat="1" x14ac:dyDescent="0.25">
      <c r="B51" s="6"/>
      <c r="S51" s="6"/>
      <c r="T51" s="6"/>
      <c r="AA51" s="87"/>
    </row>
    <row r="52" spans="1:27" x14ac:dyDescent="0.25">
      <c r="A52" s="36" t="s">
        <v>126</v>
      </c>
      <c r="B52" s="36"/>
      <c r="C52" s="36"/>
      <c r="D52" s="36"/>
      <c r="E52" s="36"/>
      <c r="F52" s="36"/>
      <c r="G52" s="36"/>
      <c r="H52" s="36"/>
    </row>
    <row r="53" spans="1:27" x14ac:dyDescent="0.25">
      <c r="A53" s="36" t="s">
        <v>127</v>
      </c>
      <c r="B53" s="36"/>
      <c r="C53" s="36"/>
      <c r="D53" s="36"/>
      <c r="E53" s="36"/>
      <c r="F53" s="36"/>
      <c r="G53" s="36"/>
      <c r="H53" s="36"/>
    </row>
    <row r="54" spans="1:27" x14ac:dyDescent="0.25">
      <c r="A54" s="36" t="s">
        <v>128</v>
      </c>
      <c r="B54" s="36"/>
      <c r="C54" s="36"/>
      <c r="D54" s="36"/>
      <c r="E54" s="36"/>
      <c r="F54" s="36"/>
      <c r="G54" s="36"/>
      <c r="H54" s="36"/>
    </row>
    <row r="55" spans="1:27" x14ac:dyDescent="0.25">
      <c r="A55" s="36" t="s">
        <v>129</v>
      </c>
      <c r="B55" s="36"/>
      <c r="C55" s="36"/>
      <c r="D55" s="36"/>
      <c r="E55" s="36"/>
      <c r="F55" s="36"/>
      <c r="G55" s="36"/>
      <c r="H55" s="36"/>
    </row>
    <row r="56" spans="1:27" x14ac:dyDescent="0.25">
      <c r="A56" s="36" t="s">
        <v>130</v>
      </c>
      <c r="B56" s="36"/>
      <c r="C56" s="36"/>
      <c r="D56" s="36"/>
      <c r="E56" s="36"/>
      <c r="F56" s="36"/>
      <c r="G56" s="36"/>
      <c r="H56" s="36"/>
    </row>
    <row r="57" spans="1:27" x14ac:dyDescent="0.25">
      <c r="A57" s="36" t="s">
        <v>131</v>
      </c>
      <c r="B57" s="36"/>
      <c r="C57" s="36"/>
      <c r="D57" s="36"/>
      <c r="E57" s="36"/>
      <c r="F57" s="36"/>
      <c r="G57" s="36"/>
      <c r="H57" s="36"/>
    </row>
    <row r="58" spans="1:27" x14ac:dyDescent="0.25">
      <c r="A58" s="36" t="s">
        <v>132</v>
      </c>
      <c r="B58" s="36"/>
      <c r="C58" s="36"/>
      <c r="D58" s="36"/>
      <c r="E58" s="36"/>
      <c r="F58" s="36"/>
      <c r="G58" s="36"/>
      <c r="H58" s="36"/>
    </row>
    <row r="59" spans="1:27" x14ac:dyDescent="0.25">
      <c r="A59" s="4" t="s">
        <v>133</v>
      </c>
      <c r="B59" s="4"/>
      <c r="C59" s="4"/>
      <c r="D59" s="4"/>
      <c r="E59" s="4"/>
    </row>
    <row r="60" spans="1:27" x14ac:dyDescent="0.25">
      <c r="A60" s="36" t="s">
        <v>134</v>
      </c>
      <c r="B60" s="36"/>
      <c r="C60" s="36"/>
      <c r="D60" s="36"/>
      <c r="E60" s="36"/>
      <c r="F60" s="36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27" x14ac:dyDescent="0.25">
      <c r="A61" s="36" t="s">
        <v>135</v>
      </c>
      <c r="B61" s="36"/>
      <c r="C61" s="36"/>
      <c r="D61" s="36"/>
      <c r="E61" s="36"/>
      <c r="F61" s="36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27" x14ac:dyDescent="0.25">
      <c r="A62" s="36"/>
      <c r="B62" s="36"/>
      <c r="C62" s="36"/>
      <c r="D62" s="36"/>
      <c r="E62" s="36"/>
      <c r="F62" s="36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27" x14ac:dyDescent="0.25">
      <c r="A63" s="36" t="s">
        <v>136</v>
      </c>
      <c r="B63" s="36"/>
      <c r="C63" s="36"/>
      <c r="D63" s="36"/>
      <c r="E63" s="36"/>
      <c r="F63" s="36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27" x14ac:dyDescent="0.25">
      <c r="A64" s="36" t="s">
        <v>137</v>
      </c>
      <c r="B64" s="36"/>
      <c r="C64" s="36"/>
      <c r="D64" s="36"/>
      <c r="E64" s="36"/>
      <c r="F64" s="36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6" spans="1:15" x14ac:dyDescent="0.25">
      <c r="A66" s="30" t="s">
        <v>138</v>
      </c>
    </row>
    <row r="67" spans="1:15" x14ac:dyDescent="0.25">
      <c r="A67" s="3" t="s">
        <v>139</v>
      </c>
    </row>
    <row r="68" spans="1:15" x14ac:dyDescent="0.25">
      <c r="A68" s="30" t="s">
        <v>140</v>
      </c>
    </row>
    <row r="70" spans="1:15" x14ac:dyDescent="0.25">
      <c r="A70" s="38"/>
      <c r="B70" s="3"/>
      <c r="C70" s="3"/>
      <c r="D70" s="3"/>
      <c r="E70" s="3"/>
      <c r="F70" s="3"/>
      <c r="N70" s="6"/>
      <c r="O70" s="6"/>
    </row>
    <row r="71" spans="1:15" x14ac:dyDescent="0.25">
      <c r="A71" s="38"/>
      <c r="B71" s="3"/>
      <c r="C71" s="3"/>
      <c r="D71" s="3"/>
      <c r="E71" s="3"/>
      <c r="F71" s="3"/>
      <c r="N71" s="6"/>
      <c r="O71" s="6"/>
    </row>
    <row r="74" spans="1:15" x14ac:dyDescent="0.25">
      <c r="A74" s="38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X3:X4"/>
    <mergeCell ref="Y3:Y4"/>
    <mergeCell ref="Z3:Z4"/>
    <mergeCell ref="P3:S3"/>
    <mergeCell ref="T3:T4"/>
    <mergeCell ref="U3:U4"/>
    <mergeCell ref="V3:V4"/>
    <mergeCell ref="W3:W4"/>
  </mergeCells>
  <pageMargins left="0.7" right="0.7" top="0.78749999999999998" bottom="0.78749999999999998" header="0.51180555555555496" footer="0.51180555555555496"/>
  <pageSetup paperSize="9" scale="38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0"/>
  <sheetViews>
    <sheetView topLeftCell="B11" zoomScaleNormal="100" workbookViewId="0">
      <selection sqref="A1:U41"/>
    </sheetView>
  </sheetViews>
  <sheetFormatPr defaultColWidth="8.7109375" defaultRowHeight="15" x14ac:dyDescent="0.25"/>
  <cols>
    <col min="1" max="1" width="14.28515625" style="6" hidden="1" customWidth="1"/>
    <col min="2" max="2" width="5.42578125" style="6" customWidth="1"/>
    <col min="3" max="3" width="23.42578125" style="6" customWidth="1"/>
    <col min="4" max="4" width="15.7109375" style="6" customWidth="1"/>
    <col min="5" max="5" width="10.85546875" style="6" customWidth="1"/>
    <col min="6" max="6" width="29.28515625" style="6" customWidth="1"/>
    <col min="7" max="7" width="15.5703125" style="6" customWidth="1"/>
    <col min="8" max="8" width="10.5703125" style="6" customWidth="1"/>
    <col min="9" max="9" width="9" style="6" customWidth="1"/>
    <col min="10" max="10" width="38.42578125" style="6" customWidth="1"/>
    <col min="11" max="11" width="9.7109375" style="6" customWidth="1"/>
    <col min="12" max="12" width="9" style="6" customWidth="1"/>
    <col min="13" max="13" width="8.28515625" style="6" customWidth="1"/>
    <col min="14" max="14" width="6.7109375" customWidth="1"/>
    <col min="15" max="16" width="8" style="6" customWidth="1"/>
    <col min="17" max="18" width="9.5703125" style="6" customWidth="1"/>
    <col min="19" max="19" width="14.42578125" style="6" customWidth="1"/>
    <col min="20" max="20" width="8.140625" style="6" customWidth="1"/>
    <col min="21" max="21" width="36" customWidth="1"/>
  </cols>
  <sheetData>
    <row r="1" spans="1:56" ht="21.75" customHeight="1" thickBot="1" x14ac:dyDescent="0.35">
      <c r="A1" s="424" t="s">
        <v>248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320"/>
    </row>
    <row r="2" spans="1:56" ht="45" customHeight="1" thickBot="1" x14ac:dyDescent="0.3">
      <c r="A2" s="425" t="s">
        <v>141</v>
      </c>
      <c r="B2" s="392" t="s">
        <v>12</v>
      </c>
      <c r="C2" s="426" t="s">
        <v>142</v>
      </c>
      <c r="D2" s="426"/>
      <c r="E2" s="403"/>
      <c r="F2" s="412" t="s">
        <v>14</v>
      </c>
      <c r="G2" s="413" t="s">
        <v>77</v>
      </c>
      <c r="H2" s="395" t="s">
        <v>16</v>
      </c>
      <c r="I2" s="394" t="s">
        <v>17</v>
      </c>
      <c r="J2" s="412" t="s">
        <v>143</v>
      </c>
      <c r="K2" s="396" t="s">
        <v>144</v>
      </c>
      <c r="L2" s="396"/>
      <c r="M2" s="397" t="s">
        <v>20</v>
      </c>
      <c r="N2" s="397"/>
      <c r="O2" s="427" t="s">
        <v>145</v>
      </c>
      <c r="P2" s="428"/>
      <c r="Q2" s="428"/>
      <c r="R2" s="428"/>
      <c r="S2" s="429" t="s">
        <v>22</v>
      </c>
      <c r="T2" s="397"/>
    </row>
    <row r="3" spans="1:56" ht="22.35" customHeight="1" thickBot="1" x14ac:dyDescent="0.3">
      <c r="A3" s="425"/>
      <c r="B3" s="392"/>
      <c r="C3" s="430" t="s">
        <v>146</v>
      </c>
      <c r="D3" s="431" t="s">
        <v>147</v>
      </c>
      <c r="E3" s="432" t="s">
        <v>148</v>
      </c>
      <c r="F3" s="412"/>
      <c r="G3" s="413"/>
      <c r="H3" s="395"/>
      <c r="I3" s="394"/>
      <c r="J3" s="412"/>
      <c r="K3" s="401" t="s">
        <v>149</v>
      </c>
      <c r="L3" s="420" t="s">
        <v>150</v>
      </c>
      <c r="M3" s="401" t="s">
        <v>30</v>
      </c>
      <c r="N3" s="402" t="s">
        <v>31</v>
      </c>
      <c r="O3" s="422" t="s">
        <v>81</v>
      </c>
      <c r="P3" s="423"/>
      <c r="Q3" s="423"/>
      <c r="R3" s="423"/>
      <c r="S3" s="419" t="s">
        <v>151</v>
      </c>
      <c r="T3" s="421" t="s">
        <v>35</v>
      </c>
    </row>
    <row r="4" spans="1:56" ht="94.5" customHeight="1" thickBot="1" x14ac:dyDescent="0.3">
      <c r="A4" s="425"/>
      <c r="B4" s="392"/>
      <c r="C4" s="430"/>
      <c r="D4" s="431"/>
      <c r="E4" s="432"/>
      <c r="F4" s="412"/>
      <c r="G4" s="413"/>
      <c r="H4" s="395"/>
      <c r="I4" s="394"/>
      <c r="J4" s="412"/>
      <c r="K4" s="401"/>
      <c r="L4" s="420"/>
      <c r="M4" s="401"/>
      <c r="N4" s="402"/>
      <c r="O4" s="239" t="s">
        <v>87</v>
      </c>
      <c r="P4" s="240" t="s">
        <v>88</v>
      </c>
      <c r="Q4" s="241" t="s">
        <v>152</v>
      </c>
      <c r="R4" s="242" t="s">
        <v>153</v>
      </c>
      <c r="S4" s="420"/>
      <c r="T4" s="421"/>
    </row>
    <row r="5" spans="1:56" s="41" customFormat="1" ht="81" customHeight="1" thickBot="1" x14ac:dyDescent="0.3">
      <c r="A5" s="39">
        <v>2</v>
      </c>
      <c r="B5" s="56">
        <v>1</v>
      </c>
      <c r="C5" s="57" t="s">
        <v>154</v>
      </c>
      <c r="D5" s="58" t="s">
        <v>155</v>
      </c>
      <c r="E5" s="59">
        <v>62331698</v>
      </c>
      <c r="F5" s="82" t="s">
        <v>156</v>
      </c>
      <c r="G5" s="58" t="s">
        <v>39</v>
      </c>
      <c r="H5" s="58" t="s">
        <v>40</v>
      </c>
      <c r="I5" s="59" t="s">
        <v>60</v>
      </c>
      <c r="J5" s="233" t="s">
        <v>182</v>
      </c>
      <c r="K5" s="164">
        <v>320000</v>
      </c>
      <c r="L5" s="165">
        <f>K5*0.85</f>
        <v>272000</v>
      </c>
      <c r="M5" s="210">
        <v>2023</v>
      </c>
      <c r="N5" s="166">
        <v>2023</v>
      </c>
      <c r="O5" s="243"/>
      <c r="P5" s="40"/>
      <c r="Q5" s="40"/>
      <c r="R5" s="244" t="s">
        <v>49</v>
      </c>
      <c r="S5" s="250" t="s">
        <v>157</v>
      </c>
      <c r="T5" s="248" t="s">
        <v>42</v>
      </c>
      <c r="U5" s="174"/>
      <c r="V5" s="72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</row>
    <row r="6" spans="1:56" s="41" customFormat="1" ht="94.5" customHeight="1" x14ac:dyDescent="0.25">
      <c r="A6" s="39"/>
      <c r="B6" s="212">
        <v>2</v>
      </c>
      <c r="C6" s="167" t="s">
        <v>154</v>
      </c>
      <c r="D6" s="168" t="s">
        <v>155</v>
      </c>
      <c r="E6" s="169">
        <v>62331698</v>
      </c>
      <c r="F6" s="170" t="s">
        <v>209</v>
      </c>
      <c r="G6" s="168" t="s">
        <v>39</v>
      </c>
      <c r="H6" s="168" t="s">
        <v>40</v>
      </c>
      <c r="I6" s="169" t="s">
        <v>60</v>
      </c>
      <c r="J6" s="234" t="s">
        <v>210</v>
      </c>
      <c r="K6" s="171">
        <v>1200000</v>
      </c>
      <c r="L6" s="304">
        <f>K6*0.85</f>
        <v>1020000</v>
      </c>
      <c r="M6" s="237">
        <v>2023</v>
      </c>
      <c r="N6" s="172">
        <v>2024</v>
      </c>
      <c r="O6" s="237"/>
      <c r="P6" s="173" t="s">
        <v>49</v>
      </c>
      <c r="Q6" s="173"/>
      <c r="R6" s="245"/>
      <c r="S6" s="251" t="s">
        <v>211</v>
      </c>
      <c r="T6" s="390" t="s">
        <v>62</v>
      </c>
      <c r="U6" s="174"/>
      <c r="V6" s="72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</row>
    <row r="7" spans="1:56" s="23" customFormat="1" ht="62.25" customHeight="1" x14ac:dyDescent="0.25">
      <c r="A7" s="42">
        <v>3</v>
      </c>
      <c r="B7" s="55">
        <v>3</v>
      </c>
      <c r="C7" s="50" t="s">
        <v>180</v>
      </c>
      <c r="D7" s="53" t="s">
        <v>155</v>
      </c>
      <c r="E7" s="60">
        <v>62331701</v>
      </c>
      <c r="F7" s="50" t="s">
        <v>158</v>
      </c>
      <c r="G7" s="53" t="s">
        <v>39</v>
      </c>
      <c r="H7" s="53" t="s">
        <v>40</v>
      </c>
      <c r="I7" s="60" t="s">
        <v>40</v>
      </c>
      <c r="J7" s="235" t="s">
        <v>181</v>
      </c>
      <c r="K7" s="49">
        <v>200000</v>
      </c>
      <c r="L7" s="83">
        <f>K7*0.85</f>
        <v>170000</v>
      </c>
      <c r="M7" s="238">
        <v>2023</v>
      </c>
      <c r="N7" s="43">
        <v>2023</v>
      </c>
      <c r="O7" s="19"/>
      <c r="P7" s="20"/>
      <c r="Q7" s="20"/>
      <c r="R7" s="246" t="s">
        <v>49</v>
      </c>
      <c r="S7" s="252" t="s">
        <v>234</v>
      </c>
      <c r="T7" s="249" t="s">
        <v>42</v>
      </c>
      <c r="U7" s="73"/>
      <c r="V7" s="7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</row>
    <row r="8" spans="1:56" s="23" customFormat="1" ht="48" customHeight="1" x14ac:dyDescent="0.25">
      <c r="A8" s="42"/>
      <c r="B8" s="54">
        <v>4</v>
      </c>
      <c r="C8" s="50" t="s">
        <v>180</v>
      </c>
      <c r="D8" s="53" t="s">
        <v>155</v>
      </c>
      <c r="E8" s="60">
        <v>62331701</v>
      </c>
      <c r="F8" s="230" t="s">
        <v>208</v>
      </c>
      <c r="G8" s="53" t="s">
        <v>39</v>
      </c>
      <c r="H8" s="53" t="s">
        <v>40</v>
      </c>
      <c r="I8" s="60" t="s">
        <v>40</v>
      </c>
      <c r="J8" s="189" t="s">
        <v>233</v>
      </c>
      <c r="K8" s="231">
        <v>1500000</v>
      </c>
      <c r="L8" s="232">
        <f>K8*0.85</f>
        <v>1275000</v>
      </c>
      <c r="M8" s="238">
        <v>2024</v>
      </c>
      <c r="N8" s="43">
        <v>2025</v>
      </c>
      <c r="O8" s="19"/>
      <c r="P8" s="20"/>
      <c r="Q8" s="20"/>
      <c r="R8" s="247"/>
      <c r="S8" s="252" t="s">
        <v>239</v>
      </c>
      <c r="T8" s="249" t="s">
        <v>42</v>
      </c>
      <c r="U8" s="163"/>
      <c r="V8" s="7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</row>
    <row r="9" spans="1:56" ht="45.75" customHeight="1" thickBot="1" x14ac:dyDescent="0.3">
      <c r="A9" s="44"/>
      <c r="B9" s="255">
        <v>5</v>
      </c>
      <c r="C9" s="256" t="s">
        <v>236</v>
      </c>
      <c r="D9" s="257" t="s">
        <v>155</v>
      </c>
      <c r="E9" s="258">
        <v>75083051</v>
      </c>
      <c r="F9" s="256" t="s">
        <v>237</v>
      </c>
      <c r="G9" s="257" t="s">
        <v>39</v>
      </c>
      <c r="H9" s="257" t="s">
        <v>40</v>
      </c>
      <c r="I9" s="258" t="s">
        <v>40</v>
      </c>
      <c r="J9" s="259" t="s">
        <v>238</v>
      </c>
      <c r="K9" s="305">
        <v>580000</v>
      </c>
      <c r="L9" s="306">
        <f>K9*0.85</f>
        <v>493000</v>
      </c>
      <c r="M9" s="256">
        <v>2024</v>
      </c>
      <c r="N9" s="258">
        <v>2024</v>
      </c>
      <c r="O9" s="256"/>
      <c r="P9" s="257" t="s">
        <v>49</v>
      </c>
      <c r="Q9" s="257"/>
      <c r="R9" s="258"/>
      <c r="S9" s="389" t="s">
        <v>41</v>
      </c>
      <c r="T9" s="260" t="s">
        <v>42</v>
      </c>
      <c r="U9" s="227"/>
    </row>
    <row r="10" spans="1:56" x14ac:dyDescent="0.25">
      <c r="A10" s="44"/>
      <c r="B10" s="45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56" x14ac:dyDescent="0.25">
      <c r="A11" s="44"/>
      <c r="B11" s="45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3" spans="1:56" x14ac:dyDescent="0.25">
      <c r="B13" s="6" t="s">
        <v>249</v>
      </c>
    </row>
    <row r="16" spans="1:56" x14ac:dyDescent="0.25">
      <c r="A16" s="44" t="s">
        <v>159</v>
      </c>
      <c r="B16" s="44"/>
    </row>
    <row r="17" spans="1:12" x14ac:dyDescent="0.25">
      <c r="A17" s="44"/>
      <c r="B17" s="46" t="s">
        <v>160</v>
      </c>
    </row>
    <row r="18" spans="1:12" ht="15.95" customHeight="1" x14ac:dyDescent="0.25">
      <c r="B18" s="6" t="s">
        <v>161</v>
      </c>
    </row>
    <row r="19" spans="1:12" x14ac:dyDescent="0.25">
      <c r="B19" s="6" t="s">
        <v>72</v>
      </c>
    </row>
    <row r="20" spans="1:12" x14ac:dyDescent="0.25">
      <c r="B20" s="6" t="s">
        <v>73</v>
      </c>
    </row>
    <row r="22" spans="1:12" x14ac:dyDescent="0.25">
      <c r="B22" s="6" t="s">
        <v>125</v>
      </c>
    </row>
    <row r="24" spans="1:12" x14ac:dyDescent="0.25">
      <c r="A24" s="4" t="s">
        <v>162</v>
      </c>
      <c r="B24" s="3" t="s">
        <v>163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4" t="s">
        <v>135</v>
      </c>
      <c r="B25" s="3" t="s">
        <v>127</v>
      </c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4"/>
      <c r="B26" s="3" t="s">
        <v>128</v>
      </c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4"/>
      <c r="B27" s="3" t="s">
        <v>129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4"/>
      <c r="B28" s="3" t="s">
        <v>130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4"/>
      <c r="B29" s="3" t="s">
        <v>131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4"/>
      <c r="B30" s="3" t="s">
        <v>132</v>
      </c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4"/>
      <c r="B32" s="3" t="s">
        <v>164</v>
      </c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4"/>
      <c r="B33" s="3" t="s">
        <v>135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B35" s="3" t="s">
        <v>136</v>
      </c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B36" s="3" t="s">
        <v>137</v>
      </c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25"/>
    <row r="38" spans="1:12" x14ac:dyDescent="0.25">
      <c r="B38" s="6" t="s">
        <v>138</v>
      </c>
    </row>
    <row r="39" spans="1:12" x14ac:dyDescent="0.25">
      <c r="B39" s="6" t="s">
        <v>139</v>
      </c>
    </row>
    <row r="40" spans="1:12" x14ac:dyDescent="0.25">
      <c r="B40" s="6" t="s">
        <v>140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  <mergeCell ref="S3:S4"/>
    <mergeCell ref="T3:T4"/>
    <mergeCell ref="K3:K4"/>
    <mergeCell ref="L3:L4"/>
    <mergeCell ref="M3:M4"/>
    <mergeCell ref="N3:N4"/>
    <mergeCell ref="O3:R3"/>
  </mergeCells>
  <pageMargins left="0.7" right="0.7" top="0.78749999999999998" bottom="0.78749999999999998" header="0.51180555555555496" footer="0.51180555555555496"/>
  <pageSetup paperSize="9" scale="44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Radana Vozňáková</cp:lastModifiedBy>
  <cp:revision>8</cp:revision>
  <cp:lastPrinted>2023-03-31T07:05:05Z</cp:lastPrinted>
  <dcterms:created xsi:type="dcterms:W3CDTF">2020-07-22T07:46:04Z</dcterms:created>
  <dcterms:modified xsi:type="dcterms:W3CDTF">2023-04-04T08:28:38Z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