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ališková Zuzana\MAP IV\Řídicí výbor\3. jednání ŘV_7.1.2025_per rollam\"/>
    </mc:Choice>
  </mc:AlternateContent>
  <xr:revisionPtr revIDLastSave="0" documentId="13_ncr:1_{4DA4F99F-1C28-4C79-BD1C-95978F35DABC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okyny" sheetId="1" state="hidden" r:id="rId1"/>
    <sheet name="MŠ" sheetId="2" r:id="rId2"/>
    <sheet name="ZŠ" sheetId="3" r:id="rId3"/>
    <sheet name="zajmové, neformalní, cel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3" l="1"/>
  <c r="M102" i="3"/>
  <c r="M76" i="3"/>
  <c r="M75" i="3"/>
  <c r="M74" i="3"/>
  <c r="M64" i="2"/>
  <c r="M96" i="3" l="1"/>
  <c r="M95" i="3"/>
  <c r="M62" i="3"/>
  <c r="M61" i="3"/>
  <c r="M60" i="3"/>
  <c r="M59" i="3"/>
  <c r="M55" i="3"/>
  <c r="M56" i="3"/>
  <c r="M57" i="3"/>
  <c r="M58" i="3"/>
  <c r="M101" i="3"/>
  <c r="M100" i="3"/>
  <c r="M99" i="3"/>
  <c r="M98" i="3"/>
  <c r="M97" i="3"/>
  <c r="M63" i="2"/>
  <c r="M12" i="2"/>
  <c r="M16" i="2" l="1"/>
  <c r="M17" i="2"/>
  <c r="M18" i="2"/>
  <c r="M15" i="2"/>
  <c r="M14" i="2"/>
  <c r="M13" i="2"/>
  <c r="L8" i="4"/>
  <c r="L7" i="4"/>
  <c r="L6" i="4"/>
  <c r="M94" i="3"/>
  <c r="M93" i="3"/>
  <c r="M92" i="3"/>
  <c r="M91" i="3"/>
  <c r="M90" i="3"/>
  <c r="M89" i="3"/>
  <c r="M88" i="3"/>
  <c r="M87" i="3"/>
  <c r="M86" i="3"/>
  <c r="M85" i="3"/>
  <c r="M84" i="3"/>
  <c r="M81" i="3"/>
  <c r="M82" i="3"/>
  <c r="M83" i="3"/>
  <c r="M80" i="3"/>
  <c r="M79" i="3"/>
  <c r="M78" i="3"/>
  <c r="M77" i="3"/>
  <c r="M73" i="3"/>
  <c r="M72" i="3"/>
  <c r="M71" i="3"/>
  <c r="M70" i="3"/>
  <c r="M69" i="3"/>
  <c r="M68" i="3"/>
  <c r="M67" i="3"/>
  <c r="M66" i="3"/>
  <c r="M65" i="3"/>
  <c r="M64" i="3"/>
  <c r="M63" i="3"/>
  <c r="M54" i="3"/>
  <c r="M53" i="3"/>
  <c r="M52" i="3"/>
  <c r="M51" i="3"/>
  <c r="M50" i="3"/>
  <c r="M49" i="3"/>
  <c r="M48" i="3"/>
  <c r="M47" i="3"/>
  <c r="M46" i="3"/>
  <c r="M38" i="3" l="1"/>
  <c r="M37" i="3"/>
  <c r="M36" i="3"/>
  <c r="M31" i="3" l="1"/>
  <c r="M32" i="3"/>
  <c r="M30" i="3"/>
  <c r="M14" i="3"/>
  <c r="M60" i="2"/>
  <c r="M61" i="2"/>
  <c r="M62" i="2"/>
  <c r="M59" i="2"/>
  <c r="M58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37" i="2"/>
  <c r="M38" i="2"/>
  <c r="M39" i="2"/>
  <c r="M40" i="2"/>
  <c r="M41" i="2"/>
  <c r="M42" i="2"/>
  <c r="M43" i="2"/>
  <c r="M44" i="2"/>
  <c r="M27" i="2" l="1"/>
  <c r="M26" i="2"/>
  <c r="M25" i="2"/>
  <c r="M24" i="2"/>
  <c r="M5" i="2"/>
  <c r="M6" i="2"/>
  <c r="M45" i="3" l="1"/>
  <c r="M44" i="3"/>
  <c r="M43" i="3"/>
  <c r="L5" i="4"/>
  <c r="M5" i="3"/>
  <c r="M36" i="2"/>
  <c r="M19" i="2" l="1"/>
  <c r="M20" i="2"/>
  <c r="M21" i="2"/>
  <c r="M22" i="2"/>
  <c r="M23" i="2"/>
  <c r="M28" i="2"/>
  <c r="M29" i="2"/>
  <c r="M30" i="2"/>
  <c r="M31" i="2"/>
  <c r="M32" i="2"/>
  <c r="M33" i="2"/>
  <c r="M34" i="2"/>
  <c r="M35" i="2"/>
  <c r="M8" i="2"/>
  <c r="M9" i="2"/>
  <c r="M10" i="2"/>
  <c r="M11" i="2"/>
  <c r="M7" i="2"/>
  <c r="M4" i="2"/>
  <c r="M33" i="3"/>
  <c r="M13" i="3"/>
  <c r="M12" i="3"/>
  <c r="M11" i="3"/>
  <c r="M10" i="3"/>
  <c r="M28" i="3"/>
  <c r="M26" i="3"/>
  <c r="M25" i="3"/>
  <c r="M24" i="3"/>
  <c r="M23" i="3"/>
  <c r="M22" i="3"/>
  <c r="M21" i="3"/>
  <c r="M20" i="3"/>
  <c r="M19" i="3"/>
  <c r="M18" i="3"/>
  <c r="M17" i="3"/>
  <c r="M42" i="3" l="1"/>
  <c r="M41" i="3" l="1"/>
  <c r="M40" i="3"/>
  <c r="M39" i="3"/>
  <c r="M35" i="3"/>
  <c r="M34" i="3"/>
  <c r="M29" i="3"/>
  <c r="M16" i="3"/>
  <c r="M15" i="3"/>
  <c r="M9" i="3"/>
  <c r="M8" i="3"/>
  <c r="M7" i="3"/>
  <c r="M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Mirka Brychtová</author>
  </authors>
  <commentList>
    <comment ref="K57" authorId="0" shapeId="0" xr:uid="{8D8483F5-8357-4DB8-B2A4-1E9D15BDFDA2}">
      <text>
        <r>
          <rPr>
            <b/>
            <sz val="9"/>
            <color indexed="81"/>
            <rFont val="Tahoma"/>
            <family val="2"/>
            <charset val="238"/>
          </rPr>
          <t>Mirka Brychtová: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<sst xmlns="http://schemas.openxmlformats.org/spreadsheetml/2006/main" count="1724" uniqueCount="556">
  <si>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</si>
  <si>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</si>
  <si>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</si>
  <si>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</si>
  <si>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</si>
  <si>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</si>
  <si>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</si>
  <si>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</si>
  <si>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</si>
  <si>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</si>
  <si>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</si>
  <si>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</si>
  <si>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</si>
  <si>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</si>
  <si>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</si>
  <si>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</si>
  <si>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</si>
  <si>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</si>
  <si>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</si>
  <si>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</si>
  <si>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</si>
  <si>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</si>
  <si>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</si>
  <si>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</si>
  <si>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</si>
  <si>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</si>
  <si>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</si>
  <si>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</si>
  <si>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</si>
  <si>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</si>
  <si>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</si>
  <si>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</si>
  <si>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</si>
  <si>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</si>
  <si>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</si>
  <si>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</si>
  <si>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</si>
  <si>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</si>
  <si>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</si>
  <si>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</si>
  <si>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</si>
  <si>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</si>
  <si>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</si>
  <si>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</si>
  <si>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</si>
  <si>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</si>
  <si>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</si>
  <si>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</si>
  <si>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</si>
  <si>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</si>
  <si>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</si>
  <si>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</si>
  <si>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</si>
  <si>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</si>
  <si>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</si>
  <si>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</si>
  <si>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</si>
  <si>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</si>
  <si>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</si>
  <si>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</si>
  <si>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</si>
  <si>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</si>
  <si>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</si>
  <si>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</si>
  <si>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Základní škola a Mateřská škola, Vysoké Veselí</t>
  </si>
  <si>
    <t>Město Vysoké Veselí</t>
  </si>
  <si>
    <t xml:space="preserve">Venkovní učebna, sezení </t>
  </si>
  <si>
    <t>Královéhradecký kraj</t>
  </si>
  <si>
    <t xml:space="preserve">Jičín </t>
  </si>
  <si>
    <t>Vysoké Veselí</t>
  </si>
  <si>
    <t>rozpracovaná</t>
  </si>
  <si>
    <t>ne</t>
  </si>
  <si>
    <t>Základní
škola a
Mateřská
škola,
Lužany,
okres Jičín</t>
  </si>
  <si>
    <t xml:space="preserve">Obec
Lužany </t>
  </si>
  <si>
    <t>Přístavba mateřské školy</t>
  </si>
  <si>
    <t>Lužany</t>
  </si>
  <si>
    <t xml:space="preserve">přístavba mateřské školy včetně rekonstrukce
stávajícího zázemí </t>
  </si>
  <si>
    <t>x</t>
  </si>
  <si>
    <t>Mateřská škola Markvartice</t>
  </si>
  <si>
    <t>Obec Markvartice</t>
  </si>
  <si>
    <t>Moderní školka - komplexní rekonstrukce budovy mateřské školy</t>
  </si>
  <si>
    <t>Markvartice</t>
  </si>
  <si>
    <t>zpracovaná PD</t>
  </si>
  <si>
    <t>Přístavba budovy mateřské školy</t>
  </si>
  <si>
    <t>Přírodní zahrada - venkovní učebna</t>
  </si>
  <si>
    <t>Venkovní hřiště s herními prvky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</si>
  <si>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</si>
  <si>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</si>
  <si>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</si>
  <si>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</si>
  <si>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</si>
  <si>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</si>
  <si>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</si>
  <si>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</si>
  <si>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</si>
  <si>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</si>
  <si>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</si>
  <si>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</si>
  <si>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</si>
  <si>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</si>
  <si>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Základní škola, Jičín, Železnická 460</t>
  </si>
  <si>
    <t>Město 
Jičín</t>
  </si>
  <si>
    <t>Královehradecký kraj</t>
  </si>
  <si>
    <t>Jičín</t>
  </si>
  <si>
    <t>zpracovaná PD, výběr dodavatele</t>
  </si>
  <si>
    <t>ano</t>
  </si>
  <si>
    <t>Modernizace spočívající v dílčích stavebních 
úpravách, vybavení nábytkem, moderními výukovými pomůckami a IC technologiemi.</t>
  </si>
  <si>
    <t>není relevatní, není nutné stavební povolení vzhledem k charakteru projektu</t>
  </si>
  <si>
    <t>Modernizace kmenových učeben</t>
  </si>
  <si>
    <t>Šatna a prostor umýváren  před školní jídelnou</t>
  </si>
  <si>
    <t>Modernizace spočívající v dílčích stavebních 
úpravách, vybavení nábytkem.</t>
  </si>
  <si>
    <t>Masarykova ZŠ a MŠ, Železnice</t>
  </si>
  <si>
    <t>Město Železnice</t>
  </si>
  <si>
    <t>Půdní vestavba</t>
  </si>
  <si>
    <t>Železnice</t>
  </si>
  <si>
    <t>dojde k vybudování: nových učeben (na Př, Z, robotiku), zázemí pro ŠPP - kabinet + reedukační učebna pro žáky se spec. vzděl. potřebami, zřízení přírodovědného kabinetu, 1 učebny pro 1 oddělení ŠD a prostor pro aktivity vedoucí k sociální inkluzi</t>
  </si>
  <si>
    <t>záměr</t>
  </si>
  <si>
    <t>dojde k vybudování výtahu, aby byly bezbariérově dostupné prostory půdní vestavby</t>
  </si>
  <si>
    <t>Základní škola, Jičín, Poděbradova 18</t>
  </si>
  <si>
    <t xml:space="preserve">Základní škola a Mateřská škola, Vysoké Veselí, okres Jičín </t>
  </si>
  <si>
    <t xml:space="preserve">Město Vysoké Veselí </t>
  </si>
  <si>
    <t>Víceúčelová venkovní učebna</t>
  </si>
  <si>
    <t xml:space="preserve">Vysoké Veselí </t>
  </si>
  <si>
    <t xml:space="preserve">Jazyková učebna </t>
  </si>
  <si>
    <t>rozpracováno</t>
  </si>
  <si>
    <t>Vybavení odborné učebny programen Corinth software</t>
  </si>
  <si>
    <t xml:space="preserve">rozpracováno </t>
  </si>
  <si>
    <t xml:space="preserve">Bezbariérový vstup do budovy a pohyb po budově </t>
  </si>
  <si>
    <t xml:space="preserve">přístupový chodník, schodolez, bezbariérové úpravy WC a společných prostor </t>
  </si>
  <si>
    <t xml:space="preserve">Úprava zahrady a
okolí školy </t>
  </si>
  <si>
    <t xml:space="preserve">Lužany </t>
  </si>
  <si>
    <t xml:space="preserve">přírodní zahrada </t>
  </si>
  <si>
    <t xml:space="preserve">Vybavení a
rekonstrukce
učeben a kabinetů </t>
  </si>
  <si>
    <t xml:space="preserve">vybavení pro cizí jazky, přírodní vědy,
polytechnické vzdělávání a informatiku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</si>
  <si>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</si>
  <si>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</si>
  <si>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</si>
  <si>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</si>
  <si>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</si>
  <si>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</si>
  <si>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</si>
  <si>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</si>
  <si>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</si>
  <si>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</si>
  <si>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</si>
  <si>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</si>
  <si>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</si>
  <si>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</si>
  <si>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</si>
  <si>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</si>
  <si>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</si>
  <si>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</si>
  <si>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</si>
  <si>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</si>
  <si>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</si>
  <si>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</si>
  <si>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</si>
  <si>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</si>
  <si>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Základní umělecká škola J. B. Foerstera Jičín</t>
  </si>
  <si>
    <t>Město Jičín</t>
  </si>
  <si>
    <t> 67440690</t>
  </si>
  <si>
    <t>Rekonstrukce 
odborných učeben a zázemí v ZUŠ</t>
  </si>
  <si>
    <t>Modernizace spočívající v dílčích stavebních úpravách, vybavení nábytkem, moderními výukovými pomůckami a IT technologiemi. Vybudování zázemí pro pedagogické i nepedagogické pracovníky škol vedoucí k vyšší kvalitě vzdělávání ve školách (kabinety apod.). Vybudování bezbariérového výtahu.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</si>
  <si>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</si>
  <si>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</si>
  <si>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</si>
  <si>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</si>
  <si>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</si>
  <si>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</si>
  <si>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Soukromá mateřská škola a jesle Pastelka, s. r. o.</t>
  </si>
  <si>
    <t>školní zahrada MŠ – modernizace, doplnění prvků, nové pískoviště</t>
  </si>
  <si>
    <t>Mateřská škola Jičín, J. Š. Kubína</t>
  </si>
  <si>
    <t>Renovace školní zahrady- dopadové plochy a herní prvky z poliuretanového materiálu</t>
  </si>
  <si>
    <t>před schválením radou města</t>
  </si>
  <si>
    <t>ZŠ a MŠ, Dětenice, okres Jičín</t>
  </si>
  <si>
    <t>Obec Dětenice</t>
  </si>
  <si>
    <t>Rekonstrukce budovy MŠ Dětenice, stavební část, vybavení nových prostor - zařízení i pomůcky</t>
  </si>
  <si>
    <t>Dětenice</t>
  </si>
  <si>
    <t>Rekonstrukce budovy MŠ Dětenice, stavební část -zpevnění základů, izolace proti vlhkosti, podlahy, úprava příček pro novou učebnu, zateplení, nové sociální prostory a zařízení a rekontrukce starých sociálních zařízení včetně vybudování invalidního WC. Rekonstrukce chodeb k učebnám a šaten. Rekonstrukce vchodových dveří a vybudování nových pro vstup ze zahrady. Nové rozvody elektriky, vody a kanalizace, sdělovací kabely, omítky, stropy, osvětlení, vše se týká staré učebny a nově vzniklé učebny  a také prostoru pro pedagogy. Vybavení všech prostor - zařízení i pomůcky včetně výdejny jídla - pult a nová myčka nádobí. Dovybavení zahrady herními prvky, pomůckami a nábytkem.</t>
  </si>
  <si>
    <t>Rozpracovaná PD</t>
  </si>
  <si>
    <t>bude požádáno do 06/22</t>
  </si>
  <si>
    <t>Rekonstrukce budovy základní školy včetně vnitřních prostor a vybudování dalšího nadzemního podlaží včetně střechy a bezbariérového přístupu výtahem do všech podlaží.</t>
  </si>
  <si>
    <t>Modernizace budovy školy spočívající ve vybudování beznbariérového přístupu do všech podlaží, přístavba dalšího nadzemního podlaží včetně střechy a zateplení pro odborné učebny a sociální zařízení. Rekonstrukce chodeb a podlah v ostatních podlažích vedoucích k jednotlivým odborným i kmenovým učebnám. Úprava příček pro nově vzniklé učebny rekonstrukcí a kabinety, nové tělocvičny, zateplení a výměna některých oken a venkovní omítka celé budovy, nové sociální prostory a zařízení a rekontrukce starých sociálních zařízení včetně vybudování invalidního WC. Rekonstrukce chodeb k učebnám a šaten. Rekonstrukce vchodových dveří a vybudování nových pro vstup ze zahrady. Nové rozvody elektriky, vody a kanalizace, sdělovací kabely, omítky, stropy, osvětlení, vše se týká staré učebny a nově vzniklé učebny  a také prostoru pro pedagogy. Vybavení všech prostor - zařízení i pomůcky včetně výdejny jídla - pult a nová myčka nádobí. Dovybavení zahrady herními prvky, pomůckami a nábytkem. Vybavéní prostror učeben a kabinetů ICT technologiemi.
Vybudování zázemí pro pedagogické i nepedagogické pracovníky škol vedoucí k vyšší kvalitě vzdělávání ve školách (kabinety apod.)</t>
  </si>
  <si>
    <t xml:space="preserve">Těsně před podáním </t>
  </si>
  <si>
    <t>Základní škola a
Mateřská škola,
Lužany,
okres Jičín</t>
  </si>
  <si>
    <t>Mateřská škola, Sobotka</t>
  </si>
  <si>
    <t>město Sobotka</t>
  </si>
  <si>
    <t>Přístavba budovy MŠ</t>
  </si>
  <si>
    <t>Sobotka</t>
  </si>
  <si>
    <t>Oplocení nové zahrady</t>
  </si>
  <si>
    <t>Vybavení nové zahrady prvky EVVO</t>
  </si>
  <si>
    <t xml:space="preserve">město Sobotka  </t>
  </si>
  <si>
    <t>Oprava střechy</t>
  </si>
  <si>
    <t>Oprava střechy - výměna krytiny</t>
  </si>
  <si>
    <t>Základní škola a
Mateřská škola,
Lužany, okres Jičín</t>
  </si>
  <si>
    <t>zajištění alternativních zdrojů provozu budov ZŠ a MŠ (např. fotovoltaika)</t>
  </si>
  <si>
    <t>vybudování fotovoltaických panelů na střechách budov</t>
  </si>
  <si>
    <t>stavební úpravy v MŠ</t>
  </si>
  <si>
    <t>rekonstrukce prádelny a zázemí pro pedagogy</t>
  </si>
  <si>
    <t>Renovace podlah v kmenových učebnách, nekmenových učebnách i v ostatních prostorách ZŠ a MŠ (kabinety, chodby, …)</t>
  </si>
  <si>
    <t>renovace podlah v kmenových učebnách, nekmenových učebnách i v ostatních prostorách MŠ</t>
  </si>
  <si>
    <t>Výměna osvětlení v kmenových učebnách, nekmenových učebnách i v ostatních prostorách ZŠ a MŠ (kabinety, chodby, …)</t>
  </si>
  <si>
    <t>výměna osvětlení v kmenových učebnách, nekmenových učebnách i v ostatních prostorách MŠ</t>
  </si>
  <si>
    <t xml:space="preserve">Výměna či pořízení nového nábytku </t>
  </si>
  <si>
    <t>výměna či pořízení nového nábytku v kmenových učebnách, nekmenových učebnách i v ostatních prostorách MŠ (kabinety, chodby,…)</t>
  </si>
  <si>
    <t>Nákup výukových pomůcek a vybavení</t>
  </si>
  <si>
    <t xml:space="preserve">Nákup výukových pomůcek a vybavení pro MŠ </t>
  </si>
  <si>
    <t>dojde k přebudování školní kuchyně tak, aby byl efektivněji využit prostor kuchyně pro přípravu i výdej stravy</t>
  </si>
  <si>
    <t>rozšíření elektronického zabezpečovacího systému na vstup do budovy přes čip</t>
  </si>
  <si>
    <t>Stavební úpravy– renovace rozvodů vody v části budovy ZŠ</t>
  </si>
  <si>
    <t>renovace rozvodů vody v části budovy ZŠ</t>
  </si>
  <si>
    <t>Vybudování venkovní učebny na zahradě z nevyhovujícího zahradního domku + zastřešení části pozemku (pergola)</t>
  </si>
  <si>
    <t>podpora tvorby zdravého prostředí - vybudování venkovní učebny na zahradě z nevyhovujícího zahradního domku + zastřešení části pozemku (pergola)</t>
  </si>
  <si>
    <t>Zahradnické úpravy školního pozemku ve stylu přírodní zahrady a uzpůsobené výuce venku</t>
  </si>
  <si>
    <t>zahradnické úpravy školního pozemku ve stylu přírodní zahrady uzpůsobené výuce venku</t>
  </si>
  <si>
    <t xml:space="preserve">Renovace podlah </t>
  </si>
  <si>
    <t>renovace podlah v kmenových učebnách, nekmenových učebnách i v ostatních prostorách ZŠ (kabinety, chodby,…)</t>
  </si>
  <si>
    <t xml:space="preserve">Výměna osvětlení </t>
  </si>
  <si>
    <t>výměna osvětlení v kmenových učebnách, nekmenových učebnách i v ostatních prostorách ZŠ (kabinety, chodby,…)</t>
  </si>
  <si>
    <t>výměna či pořízení nového nábytku v kmenových učebnách, nekmenových učebnách i v ostatních prostorách ZŠ (kabinety, chodby,…)</t>
  </si>
  <si>
    <t>Nákup výukových pomůcek a vybavení pro ZŠ</t>
  </si>
  <si>
    <t>Modernizace a vybavení odborných učeben a zázemí</t>
  </si>
  <si>
    <t>Modernizace odborných učeben spočívající v dílčích stavebních úpravách, vybavení nábytkem, moderními výukovými pomůckami a IC technologiemi. Vybudování zázemí pro pedagogické i nepedagogické pracovníky škol vedoucík vyšší kvalitě vzdělávání v školách (odborné kabinety apod.)</t>
  </si>
  <si>
    <t>Vybudování "přístavba" odborné učebny</t>
  </si>
  <si>
    <t>Vybudování "přístavba" odborné učebny, vybavení nábytkem, výukovými pomůckami a IT technologiemi.</t>
  </si>
  <si>
    <t>průzkum trhu, zpracování PZ</t>
  </si>
  <si>
    <t>Rekonstrukce a vybavení odborných učeben včetně zázemí</t>
  </si>
  <si>
    <t>Modernizace odborných učeben spočívající v dílčích stavebních úpravách, vybavení nábytkem, moderními výukovými pomůckami a IC technologiemi.
Vybudování zázemí pro pedagogické i nepedagogické pracovníky škol vedoucí k vyšší kvalitě vzdělávání ve školách (kabinety apod.)</t>
  </si>
  <si>
    <t xml:space="preserve">Vybudování venkovní učebny </t>
  </si>
  <si>
    <t>Vybudování venkovní učebny, vybavení nábytkem, výukovými pomůckami a IT technologiemi.</t>
  </si>
  <si>
    <t>zpracovaná PZ, průzkum trhu</t>
  </si>
  <si>
    <t>Modernizace prostor pro školní družinu</t>
  </si>
  <si>
    <t xml:space="preserve">Společné prostory jako místo pro rozvoj klíčových kompetencí </t>
  </si>
  <si>
    <t>Klimatizace ve školní jídelně</t>
  </si>
  <si>
    <t>Vybavení školní jídelny novou klimatizací</t>
  </si>
  <si>
    <t>Rekonstrukce a vybavení odborné učebny včetně zázemí pro pedagogy - přes MAS</t>
  </si>
  <si>
    <t>Modernizace a rekonstrukce prostor pro školní poradenské pracoviště</t>
  </si>
  <si>
    <t>Modernizace prostor spočívající v dílčích stavebních úpravách, vybavení nábytkem a moderními výukovými pomůckami a ICT technologiemi.</t>
  </si>
  <si>
    <t>Výtah pro bezbariérový vstup do prostor půdní vestavby</t>
  </si>
  <si>
    <t>Renovace školní kuchyně včetně vybavení</t>
  </si>
  <si>
    <t>Zabezpečení školy elektronickým přístupovým systémem</t>
  </si>
  <si>
    <t>Zajištění alternativních zdrojů provozu budov ZŠ a MŠ (např. fotovoltaika)</t>
  </si>
  <si>
    <t>Vysvětlivky:</t>
  </si>
  <si>
    <t>abcd</t>
  </si>
  <si>
    <t>změna projektu</t>
  </si>
  <si>
    <t>nový projekt</t>
  </si>
  <si>
    <t>zrealizovaný projekt</t>
  </si>
  <si>
    <t>zpracování PD</t>
  </si>
  <si>
    <t>Mateřská škola, Konecchlumí</t>
  </si>
  <si>
    <t>Obec Konecchlumí</t>
  </si>
  <si>
    <t>Konecchlumí</t>
  </si>
  <si>
    <t>Rekonstrukce budovy</t>
  </si>
  <si>
    <t>rekonstrukce budovy, nové dispoziční uspořádání, zateplení budovy, nové stropy, elektroinstalace, vzduchotechnika, podlahové vytápění - tepelné čerpadlo</t>
  </si>
  <si>
    <t>Základní škola, Sobotka</t>
  </si>
  <si>
    <t>Město Sobotka</t>
  </si>
  <si>
    <t>Rekonstrukce domu čp. 267 v ulici na Benešově pro školu</t>
  </si>
  <si>
    <t>hotová PD</t>
  </si>
  <si>
    <t>probíhá povolení stavby</t>
  </si>
  <si>
    <t xml:space="preserve">zázemí pro školní poradenské pracoviště </t>
  </si>
  <si>
    <r>
      <t xml:space="preserve">Předpokládaný termín realizace </t>
    </r>
    <r>
      <rPr>
        <i/>
        <sz val="11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</si>
  <si>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</si>
  <si>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1"/>
        <rFont val="Calibri"/>
        <family val="2"/>
        <charset val="238"/>
        <scheme val="minor"/>
      </rPr>
      <t>EFRR</t>
    </r>
  </si>
  <si>
    <r>
      <t>polytech. vzdělávání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</si>
  <si>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t>stručný popis, např. zpracovaná PD, zajištěné výkupy, výber dodavatele</t>
  </si>
  <si>
    <r>
      <t>Výdaje projektu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v Kč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</si>
  <si>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</si>
  <si>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</si>
  <si>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z toho předpokládané výdaje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EFRR</t>
    </r>
  </si>
  <si>
    <r>
      <t>přírodní vědy</t>
    </r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</si>
  <si>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</si>
  <si>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1"/>
        <color theme="1"/>
        <rFont val="Calibri"/>
        <family val="2"/>
        <scheme val="minor"/>
      </rPr>
      <t>5)</t>
    </r>
    <r>
      <rPr>
        <sz val="11"/>
        <color theme="1"/>
        <rFont val="Calibri"/>
        <family val="2"/>
        <scheme val="minor"/>
      </rPr>
      <t xml:space="preserve">
</t>
    </r>
  </si>
  <si>
    <t>……………………………………………………………</t>
  </si>
  <si>
    <t>oprava krytiny vč. některých souvisejících vrstev střešního pláště</t>
  </si>
  <si>
    <t>X</t>
  </si>
  <si>
    <t>probíhají projektové práce</t>
  </si>
  <si>
    <t>Výstavba speciální učebny/učeben nad tělocvičnou v ZŠ sobotka</t>
  </si>
  <si>
    <t>Na ploché střeše tělocvičny se ve stávajícm stavu nachází venkovní terasa s problematickou možností využití a technicky dožilým stavem. Projekt tedy řeší navrhuje nástavbu na této ploché střeše a vznik chybějící odborné učebny či učeben.</t>
  </si>
  <si>
    <t>Předmětem žádosti o dotaci je rekonstrukce objektu čp. 267 a změna užívání ve vlastnictví města Sobotka na školní objekt - školní družina. Budova je v současné době užívána jen asi z 20% svého objemu (jeden byt) a to s ohledem na svůj špatný technický stav. V novém stavu budou v objektu 4 oddělení školní družiny ateliér pro družinu a v přízemí bude školní poradenské pracoviště. Objekt ZŠ je v přímém sousedství řešeného čp. 267 a město tento objekt nakoupilo  strategicky v roce 2018 právě s ohledem na popsaný potenciál.</t>
  </si>
  <si>
    <t>Rekonstrukce šatny pro děti</t>
  </si>
  <si>
    <t>Umístění šatny pro děti do suterénu, nákup nového nábytku</t>
  </si>
  <si>
    <t>přípravné práce</t>
  </si>
  <si>
    <t>Rekonstrukce malé třídy, zvětšení prostor</t>
  </si>
  <si>
    <t>Zvětšení prostor malé třídy, po přemístění šatny do suterénu, možnost spojení těchto prostor, vybavení třídy novým nábytkem, interaktivní tabulí</t>
  </si>
  <si>
    <t>Vybavení zahrady EVVO</t>
  </si>
  <si>
    <t>Vybavení zázemí MŠ nábytkem</t>
  </si>
  <si>
    <t>Vybavení výdejny stravy novou kuchyňskou linkou + baterií</t>
  </si>
  <si>
    <t>Výměna osvětlení v MŠ</t>
  </si>
  <si>
    <t>Výměna osvětlení v budově - úspornější varianta</t>
  </si>
  <si>
    <t>Výměna podlahových kritin v kmenových třídách</t>
  </si>
  <si>
    <t>rozvoj digitální gramotnosti, seznámení s bezpečným používáním IT technologie</t>
  </si>
  <si>
    <t>rozvoj environmentální výchovy dětí, zkoumání přírodních procesů, rozvoj pohybových dovedností dětí</t>
  </si>
  <si>
    <t>Interaktivní tabule, PC</t>
  </si>
  <si>
    <t>Vybavení školní zahrady</t>
  </si>
  <si>
    <t>zahájeno</t>
  </si>
  <si>
    <t>ZŠ a MŠ Radim</t>
  </si>
  <si>
    <t>Obec Radim</t>
  </si>
  <si>
    <t>Nákup pomůcek - rozvoj digitálních kompetencí</t>
  </si>
  <si>
    <t>Radim</t>
  </si>
  <si>
    <t>Rozvoj digitálních kompetencí, stavebnice pro programování, nákup pomůcek</t>
  </si>
  <si>
    <t>Nákup pomůcek - polytechnické vzdělávání</t>
  </si>
  <si>
    <t>Polytechnické vzdělávání nákup pomůcek</t>
  </si>
  <si>
    <t>Vybavení zahrady herními prvky</t>
  </si>
  <si>
    <t>moderizace školní zahrady</t>
  </si>
  <si>
    <t>Soukromá základní škola a mateřská škola, Úlibice, okres Jičín</t>
  </si>
  <si>
    <t xml:space="preserve">ŠPO </t>
  </si>
  <si>
    <t>Úlibice</t>
  </si>
  <si>
    <t>není relevantní</t>
  </si>
  <si>
    <t>Mateřská škola, Veliš</t>
  </si>
  <si>
    <t>Obec Veliš</t>
  </si>
  <si>
    <t>Zakrytí a pískoviště</t>
  </si>
  <si>
    <t>Veliš</t>
  </si>
  <si>
    <t>Zakrýtí pískoviště a zastínění</t>
  </si>
  <si>
    <t xml:space="preserve">Zahradní prvek </t>
  </si>
  <si>
    <t>Zahradní prvek - lanová lávka</t>
  </si>
  <si>
    <t>Mateřská škola U Kina, Jičín, 17.listopadu 46,příspěvková organizace</t>
  </si>
  <si>
    <t>oprava a rekonstrukce oken budovy</t>
  </si>
  <si>
    <t>PD</t>
  </si>
  <si>
    <t>NE</t>
  </si>
  <si>
    <t>odizolování budovy, odstranění vlhkosti budovy, zamezení tvorby plísní</t>
  </si>
  <si>
    <t>rekonstrukce dispozičního uspořádání vnitřních prostor budovy</t>
  </si>
  <si>
    <t>zpracovaná studie</t>
  </si>
  <si>
    <t>renovace školní zahrady - dopadové plochy, bezpečný povrch SmartSoft, vytvoření multifunkční herní plochy</t>
  </si>
  <si>
    <t xml:space="preserve">oprava historických vstupních dveří a kování </t>
  </si>
  <si>
    <t>výměna osvětlovacích těles za výkonnější a úsporná</t>
  </si>
  <si>
    <t>Oprava a rekonstrukce oken</t>
  </si>
  <si>
    <t>Odizolování budovy</t>
  </si>
  <si>
    <t>Rekonstrukce dispozičního uspořádání vnitřních prostorbudovy</t>
  </si>
  <si>
    <t xml:space="preserve">Renovace školní zahrady </t>
  </si>
  <si>
    <t>Oprava historických vstupních dveří budovy</t>
  </si>
  <si>
    <t>Rekonstrukce osvětlení</t>
  </si>
  <si>
    <t>Mateřská škola, Ostružno</t>
  </si>
  <si>
    <t>obec Ostružno</t>
  </si>
  <si>
    <t>Rekonstrukce sociálního zařízení</t>
  </si>
  <si>
    <t>Ostružno</t>
  </si>
  <si>
    <t>rozpracované</t>
  </si>
  <si>
    <t>Výměna podlahové krytiny ve třídě MŠ</t>
  </si>
  <si>
    <t>Výměna topných těles</t>
  </si>
  <si>
    <t>výměna topných těles</t>
  </si>
  <si>
    <t>Mateřská škola Milíčeves</t>
  </si>
  <si>
    <t>obec Slatiny</t>
  </si>
  <si>
    <t>Milíčeves</t>
  </si>
  <si>
    <t>nové školní hřiště, herní a edukační prvky</t>
  </si>
  <si>
    <t>výstavba skladu hraček a venkovní soc. zázemí</t>
  </si>
  <si>
    <t>Obnova školní zahrady</t>
  </si>
  <si>
    <t>Stavba zahradního domku</t>
  </si>
  <si>
    <t>Mateřská škola Máj, Jičín, Pod Koželuhy 171</t>
  </si>
  <si>
    <t>přístavba mateřské školy</t>
  </si>
  <si>
    <t>Rekonstrukce vzduchotechniky</t>
  </si>
  <si>
    <t>vybavení školní jídelny novou vzduchotechnikou</t>
  </si>
  <si>
    <t>Oprava elektroinstalace</t>
  </si>
  <si>
    <t>oprava elektroinstalace ve všech pavilónech školy</t>
  </si>
  <si>
    <t>bude zpracováno</t>
  </si>
  <si>
    <t>rekonstrukce stávajícího brouzdaliště, podkladu a fólie, která je popraskané</t>
  </si>
  <si>
    <t>Rekonstrukce brouzdaliště</t>
  </si>
  <si>
    <t>Mateřská škola Větrov, Jičín, Křižíkova 1288</t>
  </si>
  <si>
    <t>Dopravní hřiště v atriu MŠ</t>
  </si>
  <si>
    <t>Dopadové plochy k herním prvkům</t>
  </si>
  <si>
    <t>Mateřská škola Větrov, Jičín, Křižíkova 1289</t>
  </si>
  <si>
    <t>Zřízení dopravního hřiště v atriu MŠ</t>
  </si>
  <si>
    <t>Dopadové plochy k herním prvkům z polyuretanového materiálu</t>
  </si>
  <si>
    <t>Soukromá MŠ Spirálka, s. r. o., Jičín</t>
  </si>
  <si>
    <t>Třída pro polytechnické vzdělávání</t>
  </si>
  <si>
    <t>Úprava stávajících prostor, včetně zázemí. Nákup vybavení pro rozvoj manuální zručnosti dětí a jejich technického myšlení.</t>
  </si>
  <si>
    <t>Hudební třída</t>
  </si>
  <si>
    <t>Úprava stávajících prostor. Nákup hudebních nástrojů, vybavení hudebním materiálem, ozvučení a audio vybavní.</t>
  </si>
  <si>
    <t>Školní zahrada MŠ</t>
  </si>
  <si>
    <t>Úprava povrchu, instalace herních prvků. Vybavení zahrady pro EVVO.</t>
  </si>
  <si>
    <t>Rekonstrukce odborné učebny chemie včetně kabinetu</t>
  </si>
  <si>
    <t>zpracovaná studie, průzkum trhu</t>
  </si>
  <si>
    <t>Renovace podlah v původní budově</t>
  </si>
  <si>
    <t>Výměna osvětlení v původní budově školy</t>
  </si>
  <si>
    <t>Renovace podlah v původní budově školy</t>
  </si>
  <si>
    <t>Renovace podlah v učebnách, kabinetech a ostatních místnostech původní budovy školy</t>
  </si>
  <si>
    <t>Výměna osvětlení v učebnách, kabinetech a ostatních prostorách školy</t>
  </si>
  <si>
    <t>Odstranění původní podlahy (parkety, trámy), položení podlahy nové včetně krytiny</t>
  </si>
  <si>
    <t>není nutné stavební povolení vzhledem k charakteru projektu</t>
  </si>
  <si>
    <t>Základní škola a Mateřská škola, Vysoké Veselí, okres Jičín</t>
  </si>
  <si>
    <t xml:space="preserve">přípravná fáze </t>
  </si>
  <si>
    <t>Pořízení keramické dílny pro volnočasové aktivity žáků i veřejnosti</t>
  </si>
  <si>
    <t>Již probíhá veřejná sbírka na keramickou dílnu, chceme realizovat i jako volnočasovou aktivitu pro žáky, zároveň pro veřejnost, zajištění materiálu pro tyto akce a mzda pro lektora.</t>
  </si>
  <si>
    <t>Základní škola, Nemyčeves, okres Jičín</t>
  </si>
  <si>
    <t>Obec Nemyčeves</t>
  </si>
  <si>
    <t>Venkovní učebna</t>
  </si>
  <si>
    <t>Nemyčeves</t>
  </si>
  <si>
    <t>Víceúčelová venkovní učebna, vybavení učebny nábytkem</t>
  </si>
  <si>
    <t>Dětské hřiště a sportoviště</t>
  </si>
  <si>
    <t>Obnovení a rozšíření herních prvků na hřišti u ZŠ</t>
  </si>
  <si>
    <t>Vybudování učebny pro ŠD, zázemí pro ŠPP + reedukaci a prostor pro aktivity vedoucí k sociální inkluzi</t>
  </si>
  <si>
    <t>Oprava střechy a zateplení půdních prostor</t>
  </si>
  <si>
    <t>Renovace schodiště a chodeb</t>
  </si>
  <si>
    <t>Zřízení a vybavení samostatné ředitelny</t>
  </si>
  <si>
    <t>Solární kolektory</t>
  </si>
  <si>
    <t>Fototermický ohřev vody pro celou školu</t>
  </si>
  <si>
    <t>Zázemí a šatny</t>
  </si>
  <si>
    <t>Vybudování zázemí a šaten pro školní víceúčelové hřiště</t>
  </si>
  <si>
    <t>Oplocení školy</t>
  </si>
  <si>
    <t>Rekonstrukce oplocení školního areálu</t>
  </si>
  <si>
    <t>ZŠ K.V.Raise, Lázně Bělohrad, okres Jičín</t>
  </si>
  <si>
    <t>město Lázně Bělohrad</t>
  </si>
  <si>
    <t>Celková rekonstukce školní jídelny</t>
  </si>
  <si>
    <t>Lázně Bělohrad</t>
  </si>
  <si>
    <t>Celková rekonstrukce, stavební úpravy, vybavení ŠJ</t>
  </si>
  <si>
    <t>Opravy tělocvičny v ZŠ</t>
  </si>
  <si>
    <t>Oprava parket, odstranění vlhkosti</t>
  </si>
  <si>
    <t>Rekonstrukce vytápění ZŠ</t>
  </si>
  <si>
    <t>Výměna tepel. čerpadel, rozvody</t>
  </si>
  <si>
    <t>Rekonctrukce soc.zařízení</t>
  </si>
  <si>
    <t>Komplexní rekonstrukce soc. zařízení v budově A</t>
  </si>
  <si>
    <t>Oprava podlahy v tělocvičně + nové osvětlení</t>
  </si>
  <si>
    <t>rekonstrukce a moderizace telocivčny</t>
  </si>
  <si>
    <t>Vybavení nábytku pro počítačovou učebnu</t>
  </si>
  <si>
    <t>modernizace učebny</t>
  </si>
  <si>
    <t>Bylinková zahrada</t>
  </si>
  <si>
    <t>budování venkovního areálu</t>
  </si>
  <si>
    <t>Rekonstrukce půdních prostor</t>
  </si>
  <si>
    <t>rekontrukce a modernizace objektu</t>
  </si>
  <si>
    <t>Digitální pomůcky</t>
  </si>
  <si>
    <t>rozvíjení digitálních kompetencí</t>
  </si>
  <si>
    <t>Nové gastro vybavení - konvektomat</t>
  </si>
  <si>
    <t>modernizace kuchyně</t>
  </si>
  <si>
    <t>Základní škola a Mateřská škola Kopidlno</t>
  </si>
  <si>
    <t>Město Kopidlno</t>
  </si>
  <si>
    <t>Kopidlno</t>
  </si>
  <si>
    <t>Ne</t>
  </si>
  <si>
    <t>Přírodní zahrada</t>
  </si>
  <si>
    <t>Rekonstrukce budovy Hilmarova 89</t>
  </si>
  <si>
    <t>Rekonstrukce budovy, výměna oken, obnova fasády, vnitřní rozvody.</t>
  </si>
  <si>
    <r>
      <t xml:space="preserve">Výdaje projektu 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color theme="1"/>
        <rFont val="Calibri"/>
        <family val="2"/>
        <charset val="238"/>
        <scheme val="minor"/>
      </rPr>
      <t>1)</t>
    </r>
  </si>
  <si>
    <r>
      <t>přírodní vědy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</si>
  <si>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1"/>
        <color theme="1"/>
        <rFont val="Calibri"/>
        <family val="2"/>
        <charset val="238"/>
        <scheme val="minor"/>
      </rPr>
      <t>5)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</si>
  <si>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Základní škola a Mateřšká škola Libáň, okres Jičín</t>
  </si>
  <si>
    <t>Město Libáň</t>
  </si>
  <si>
    <t>Libáň</t>
  </si>
  <si>
    <t xml:space="preserve">Vybudování venkovní učebny na zahradě školy. Součástí realizace bude též ochrana proti povětrnostním vlivům a umístění fotovoltaických panelů. Učebna bude k dispozici na výuku přírodních věd, výtvarnou či pracovní výchovu. Bude také k využívání pro školní družinu. </t>
  </si>
  <si>
    <t>Rekonstrukce jídelny a kuchyně v ZŠ</t>
  </si>
  <si>
    <t>Rekonstrukce kuchyně a jídelny v ZŠ Libáň spočívá v části stavební a části Gastro provozu.Současná stav obou prostor je havarijní a z hlediska hygieny provozu je třeba kompletní rekonstrukci. Počet odbraných obědů žáky, pedagogickými pracovníky a cizími strávníky je cca 250. Obědy jsou dováženy i do naší MŠ v počtu přibližně 55 ks. Rozpočet na stavební část včetně jídelny je 15 mil.Kč a gastroprovozu 7,5mil.Kč.</t>
  </si>
  <si>
    <t>ŠPO</t>
  </si>
  <si>
    <t>Výstavba odborné učebny se zázemím pro pedagogy</t>
  </si>
  <si>
    <t>Základní škola Slatiny</t>
  </si>
  <si>
    <t>Altán</t>
  </si>
  <si>
    <t>Slatiny</t>
  </si>
  <si>
    <t>venkovní výukový altán pro přírodovědu, jazyky, enviromentální výuka</t>
  </si>
  <si>
    <t>studie</t>
  </si>
  <si>
    <t>Zpracovaná PD, před vyfdáním stavebního povolení.</t>
  </si>
  <si>
    <t>Základní škola, Jičín, 17. listopadu 109</t>
  </si>
  <si>
    <t>Výměna povrchu sportovního hřiště na střeše tělocvičny</t>
  </si>
  <si>
    <t>Síť pro dělení sportovní haly</t>
  </si>
  <si>
    <t>Vybudování a zajištění bezbariérové dostupnosti školy</t>
  </si>
  <si>
    <t>Rekonstrukce a dovybavení odborných učeben</t>
  </si>
  <si>
    <t>Rozvoj Montessori vzdělávání v Jičíně</t>
  </si>
  <si>
    <t>Předmětem projektu je výměna nevyhovujícího povrchu sportovního hřiště.</t>
  </si>
  <si>
    <t>Předmětem projektu je pořízení sítě pro dělení sportovní haly (prodyšná plachta PP 510g/m2, nehořlavá úprava s upevňovacím zařízením na strop.</t>
  </si>
  <si>
    <t>Předmětem projektu je vybudování bezbariérového WC a pořízení pásového schodolezu, současná budova není bezbariérově dostupná v rámci jednotlivých nadzemních podlaží.</t>
  </si>
  <si>
    <t>Předmětem projektu je dovybavení odborných učeben - podpora práce s digitálními technologiemi (pořízeno bude IT vybavení, robotické pomůcky), dále učební pomůcky pro výuku přírodních věd, polytechnickou výchovu či výuku cizích jazyků. Dále dovybavení učeben základním vnitřním vybavením (nábytkové vybavení apod.)</t>
  </si>
  <si>
    <t>Rozvoj Montessori vzdělávání v Jičíně, podpora a vybavení školy, rozšíření alternativní nabídky pro rodiče a zpřístupnění možnosti výuky pro více dětí.</t>
  </si>
  <si>
    <t>Bude zpracována potřebná technická dokumentace</t>
  </si>
  <si>
    <t>nerelevantní</t>
  </si>
  <si>
    <t>plánuje se vypracování PD</t>
  </si>
  <si>
    <t>Příprava nezbytné technické dokumentace či vizualizace návrhů učeben</t>
  </si>
  <si>
    <t>Základní škola, Jičín, Husova 170</t>
  </si>
  <si>
    <t>Rekonstrukce vzduchotechniky školní jídelny</t>
  </si>
  <si>
    <t>Rekonstrukce venkovního areálu školní družiny</t>
  </si>
  <si>
    <t>Zateplení zadního traktu budovy včetně výměny oken</t>
  </si>
  <si>
    <t>Výzkumné činnosti na školní zahradě v rámci EVVO</t>
  </si>
  <si>
    <t xml:space="preserve">Renovace podlahy "Nová palubovka" v tělocvičně </t>
  </si>
  <si>
    <t>Renovace parketových podlah v kmenových učebnách</t>
  </si>
  <si>
    <t>Rekonstrukce venkovního hřiště pod parkovištěm</t>
  </si>
  <si>
    <t>Výměna žákovských stolů a židliček v kmenových učebnách</t>
  </si>
  <si>
    <t>Polytechnické a IT vzdělávání</t>
  </si>
  <si>
    <t>Partnerství se školou v zahraničí</t>
  </si>
  <si>
    <t>Rekonstrukce vzduchotechniky školní jídelny - jedná se v současnosti již o havarijní stav</t>
  </si>
  <si>
    <t>Jednalo by se o finální část projektu, který nebyl dokončen</t>
  </si>
  <si>
    <t>Jedná se o stěnu budovy do školního dvora</t>
  </si>
  <si>
    <t>workshopy a vybavení se zaměřením na výzkum ptactva</t>
  </si>
  <si>
    <t>celková rekonstrukce havarijního stavu palubovky</t>
  </si>
  <si>
    <t>Budou vytypovány učebny na renovaci - cca 10 učeben</t>
  </si>
  <si>
    <t>Rekonstrukce stávajícího hřiště - umělý povrch + mantinely</t>
  </si>
  <si>
    <t>Budou vytypovány učebny s dosluhujícím nábytkem - cca 8 učeben</t>
  </si>
  <si>
    <t>Kroužek se zaměřením na robotické stavebnice</t>
  </si>
  <si>
    <t>Rozvoj dovedností v používání cizího jazyka AJ nebo NJ</t>
  </si>
  <si>
    <t>K-klub – středisko volného času Jičín</t>
  </si>
  <si>
    <t>Technická dílna</t>
  </si>
  <si>
    <t>Obnova technického zázemí pro letní tábory</t>
  </si>
  <si>
    <t>Klubovna pro volně příchozí</t>
  </si>
  <si>
    <t>Interaktivní tabule, PC, IT vybavení</t>
  </si>
  <si>
    <t>Renovace jídelny - výdejny</t>
  </si>
  <si>
    <t>Výměna či pořízení nového vybavení třídy, nový nábytek, koberce, edukační pomůcky</t>
  </si>
  <si>
    <t>Vybavení prvky zahrady pro EVVO</t>
  </si>
  <si>
    <t>Zateplení budovy MŠ a oprava fasády</t>
  </si>
  <si>
    <t>Částečná úprava a vybavení druhé třídy pro děti s podpurnými opatřeními</t>
  </si>
  <si>
    <t xml:space="preserve">Oprava zastřešení gymnastického sálu  v ZŠ Sobotka. </t>
  </si>
  <si>
    <t>Výměna podlahových krytin</t>
  </si>
  <si>
    <t>Základní škola a Mateřská škola, Jičíněves</t>
  </si>
  <si>
    <t>obec Jičíněves</t>
  </si>
  <si>
    <t>Přestavba budovy MŠ</t>
  </si>
  <si>
    <t>Jičíněves</t>
  </si>
  <si>
    <t>Přeměna stávající dřevostavby školky na dvoupatrovou zděnou budovu s podkrovím(stejně jako budova školy),účelem je navýšení kapacit školky a vybudování potřebného zázemí pro školu i školku(šatny,jídelna, atd.)</t>
  </si>
  <si>
    <t>Navýšení kapacity MŠ</t>
  </si>
  <si>
    <t>Novostavba (mobilní, kontejnerová) v MŠ za účelem navýšení kapacity o 15 dětí.</t>
  </si>
  <si>
    <t>výběr dodavatele</t>
  </si>
  <si>
    <t xml:space="preserve">Víceúčelová odborná  učebna  včetně zázemí pro pedagogické pracovníky školy vedoucí k vyšší kvalitě ve vzdělávání </t>
  </si>
  <si>
    <t>Půdní vestavba ZŠ – nové učebny</t>
  </si>
  <si>
    <t>Vybudování 4 nových učeben a toalety ve stávajícím půdním prostoru</t>
  </si>
  <si>
    <t>Digitální a jazyková učebna</t>
  </si>
  <si>
    <t>Přestavba budovy stodoly - polytechnické učebny</t>
  </si>
  <si>
    <t>Sportoviště</t>
  </si>
  <si>
    <t>Vybudování a vybavení digitální a jazykové učebny v prvním patře stavající budovy ZŠ</t>
  </si>
  <si>
    <t>Přestavba stávající stodoly na prostory pro výuku polytechnických oborů a jejich vybavení</t>
  </si>
  <si>
    <t>Výstavba venkovní učebny s podporou přírodovědných předmětů</t>
  </si>
  <si>
    <t>Celková rekonstrukce stávajícího hřiště</t>
  </si>
  <si>
    <t>Multimediální učebna</t>
  </si>
  <si>
    <t>Učebna polytechniky a robotiky</t>
  </si>
  <si>
    <t>Přírodovědná učebna</t>
  </si>
  <si>
    <t>Zajištění konektivity</t>
  </si>
  <si>
    <t>Cílem je vytvořit moderní učebnu pro výuku cizích jazyků a informatiky, která odpovídá požadavkům
dnešní doby s maximálním důrazem na kvalitu výuky včetně plné spolupráce učitele i žáků.  Žáci budou vybaveni sluchátky a pevnými
počítači umožňující digitální obrazovou prezentaci učitele i žáka, streamování videa,
monitorování individuální práce na žákovských počítačích, ovládání studentských PC, chat
rozhovory s učitelem a mnoho dalšího.</t>
  </si>
  <si>
    <t xml:space="preserve">Vybudování učebny polytechniky a robotiky. Cílem polytechnického vzdělávání v 21. století, integrujícího přírodovědné, technické, ale také environmentální vzdělávání, je rozvíjet u žáků a studentů znalosti a dovednosti v technickém prostředí. Pomáhat dětem vytvářet správné pracovní návyky, které využijí v běžném životě a později i v pracovním prostředí, dále posilovat zájem o technické obory, podporovat kreativitu, touhu tvořit a v neposlední řadě rozvíjet i tzv. soft skills (měkké dovednosti), které jsou nutné pro práci v týmu. </t>
  </si>
  <si>
    <t xml:space="preserve">Cílem je vytvořit moderní přirodovědnou učebnu s kompletním vybavení pro experimentální výuku přírodních věd a badatelskou výuku. Nejmodernější vzdělávací trendy podněcují zájem o přírodní vědy, inspirují studenty i jejich pedagogy a propagují aplikovanou vědu v hodinách přírodních věd. </t>
  </si>
  <si>
    <t>Zajištění konektivity na ZŠ K.V.Raise Lázně Bělohrad - vybudování vnitřní konektivity školy pro dosažení spolehlivého připojení k internetu tak, aby plně odpovídalo Standardu konektivity škol.</t>
  </si>
  <si>
    <t>PD ve fázi přípravy</t>
  </si>
  <si>
    <t>Výměna dataprojektorů</t>
  </si>
  <si>
    <t>Obměna zastaralých dosluhujících dataprojektorů v učebnách 2. st.</t>
  </si>
  <si>
    <t>Obměna intraktivních tabulí</t>
  </si>
  <si>
    <t>Oprava fasády a výměn oken tzv. přístavby, včetně zateplení</t>
  </si>
  <si>
    <t>Týká se 12 tříd 1 .stupně</t>
  </si>
  <si>
    <t>Z důvodu havarijního stavu oken</t>
  </si>
  <si>
    <t>Venkovní učebna, sezení, základová deska</t>
  </si>
  <si>
    <t>Vybavení a stavební úpravy odborných učeben přírodních věd</t>
  </si>
  <si>
    <t xml:space="preserve">Rekonstrukce tříd na 1. stupni ZŠ, cizí jazyky, PC, učebna pro ŠD, nová podlaha sborovna </t>
  </si>
  <si>
    <t>Stavební úpravy a modernizace odborných učeben přírodních  věd</t>
  </si>
  <si>
    <t xml:space="preserve">Stavební úpravy v učebnách PC a CJ, rekonstrukce stávající 4. tř, ŠD a modernizace sborovny </t>
  </si>
  <si>
    <t>rozpracováno před dokončením</t>
  </si>
  <si>
    <t>Podpis předsedy Řídicího výboru MAP</t>
  </si>
  <si>
    <t>zrealizováno 7/2023</t>
  </si>
  <si>
    <t>zrealizováno 4/2024</t>
  </si>
  <si>
    <t>Základní škola a Mateřská škola Libáň, okres Jičín</t>
  </si>
  <si>
    <t>Nákup vybavení pro mateřskou školku</t>
  </si>
  <si>
    <t>Nákup moderních didaktických pomůcek, částečná výměna lůžek a lůžkovin,  doplnění intuitivních hracích prvků s ohledem na věk dítěte.</t>
  </si>
  <si>
    <t xml:space="preserve">Instalace protihlukových opatření v tělocvičně </t>
  </si>
  <si>
    <t>Navržení a instalace zvukolamů do stropní konstrukce tělocvičny - dosažení snížení ozvěn a hluku v daném prostoru.</t>
  </si>
  <si>
    <t xml:space="preserve">Rekonstrukce sociálních zařízení v nové budově </t>
  </si>
  <si>
    <t>Výměna kanalizačního a vodovodního potrubí, obkladů a dlažeb, zařizovacích předmětů včetně výměny kójí pro výlevky a WC, výměna vnitřních zárubní a dveří. Součástí rekonstrukce bude i kompletní výměna elektroinstalace a osvětlení.</t>
  </si>
  <si>
    <t xml:space="preserve">Rekonstrukce elektroinstalace a vnitřního osvětlení v budově ZŠ </t>
  </si>
  <si>
    <t>Posouzení stavu elektroinstalace, její částečná výměna. Výměna nevyhovujících svítidel za svítidla splňující požadovanou normu. Realizace kompletace rozvodů elektro. Vše včetně potřebných stavebních prací a přípomocí.</t>
  </si>
  <si>
    <t>Základní škola, Libuň, okres Jičín</t>
  </si>
  <si>
    <t>Obec Libuň</t>
  </si>
  <si>
    <t>Modernizace učeben ZŠ Libuň</t>
  </si>
  <si>
    <t>Libuň</t>
  </si>
  <si>
    <t xml:space="preserve">Předmětem projektu je modernizace 3 stávajících kmenových učeben v ZŠ Libuň (učebna I.- družina, II., III). Učebny budou komplexně modernizovány – předpokládá se pořízení základního vnitřního vybavení (nábytek – stoly, židle, skříně), pořízení IT vybavení do předmětných učeben. </t>
  </si>
  <si>
    <t>připraven rozpočet základního vnitřního vybavení a IT vybavení</t>
  </si>
  <si>
    <t>ne - nerelevantní (předmětem projektu nejsou stavební práce)</t>
  </si>
  <si>
    <t>Modernizace vybavení odborných učeben, kabinetů a školního poradenského pracoviště</t>
  </si>
  <si>
    <t>Modernizace vybavení odborných učeben zaměřených na přírodní vědy (učebna Fy-Che), IT technologie (počítačová učebna) a vybavení přenosnými pomůckami kabinetů přírodopisu a fyziky; vybudování prostor pro školní poradenské pracoviště a klidového prostoru pro žáky se speciálními vzdělávacími potřebami; modernizace prostor zázemí pro pedagogy (vybavení odborných kabinetů přírodopisu, chemie/matematiky, fyziky a informatiky novým nábytkem, osvětlením, renovací podlah).</t>
  </si>
  <si>
    <t>po</t>
  </si>
  <si>
    <t>zrealizováno</t>
  </si>
  <si>
    <t>probíhá realizace</t>
  </si>
  <si>
    <t>Schváleno v Jičíně dne 07. 01. 2025 dle stavu k 31. 12. 2024 Řídicím výborem MAP pro ORP Jičín 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</si>
</sst>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363636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22222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0" fillId="0" borderId="0"/>
    <xf numFmtId="164" fontId="40" fillId="0" borderId="0" applyBorder="0" applyProtection="0"/>
    <xf numFmtId="0" fontId="41" fillId="0" borderId="0" applyBorder="0" applyProtection="0"/>
  </cellStyleXfs>
  <cellXfs count="898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4" borderId="4" xfId="0" applyFont="1" applyFill="1" applyBorder="1"/>
    <xf numFmtId="0" fontId="0" fillId="4" borderId="0" xfId="0" applyFill="1"/>
    <xf numFmtId="9" fontId="6" fillId="4" borderId="5" xfId="1" applyFont="1" applyFill="1" applyBorder="1" applyAlignment="1" applyProtection="1">
      <alignment horizontal="center"/>
    </xf>
    <xf numFmtId="0" fontId="6" fillId="4" borderId="6" xfId="0" applyFont="1" applyFill="1" applyBorder="1"/>
    <xf numFmtId="0" fontId="0" fillId="4" borderId="7" xfId="0" applyFill="1" applyBorder="1"/>
    <xf numFmtId="9" fontId="6" fillId="4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2" borderId="0" xfId="0" applyFont="1" applyFill="1"/>
    <xf numFmtId="0" fontId="3" fillId="0" borderId="0" xfId="0" applyFont="1"/>
    <xf numFmtId="0" fontId="10" fillId="0" borderId="0" xfId="2" applyFont="1" applyProtection="1"/>
    <xf numFmtId="0" fontId="12" fillId="0" borderId="0" xfId="0" applyFont="1"/>
    <xf numFmtId="0" fontId="0" fillId="0" borderId="0" xfId="0" applyProtection="1">
      <protection locked="0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3" fontId="16" fillId="0" borderId="17" xfId="0" applyNumberFormat="1" applyFont="1" applyBorder="1" applyAlignment="1">
      <alignment vertical="center" wrapText="1"/>
    </xf>
    <xf numFmtId="3" fontId="16" fillId="0" borderId="19" xfId="0" applyNumberFormat="1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4" xfId="0" applyFont="1" applyBorder="1" applyAlignment="1" applyProtection="1">
      <alignment horizontal="left" vertical="center" wrapText="1"/>
      <protection locked="0"/>
    </xf>
    <xf numFmtId="0" fontId="19" fillId="0" borderId="1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3" fontId="19" fillId="0" borderId="27" xfId="0" applyNumberFormat="1" applyFont="1" applyBorder="1" applyAlignment="1" applyProtection="1">
      <alignment horizontal="right" vertical="center" wrapText="1"/>
      <protection locked="0"/>
    </xf>
    <xf numFmtId="0" fontId="19" fillId="0" borderId="27" xfId="0" applyFont="1" applyBorder="1" applyAlignment="1" applyProtection="1">
      <alignment horizontal="right" vertical="center" wrapText="1"/>
      <protection locked="0"/>
    </xf>
    <xf numFmtId="0" fontId="19" fillId="0" borderId="25" xfId="0" applyFont="1" applyBorder="1" applyAlignment="1" applyProtection="1">
      <alignment horizontal="right" vertical="center" wrapText="1"/>
      <protection locked="0"/>
    </xf>
    <xf numFmtId="0" fontId="19" fillId="0" borderId="27" xfId="0" applyFont="1" applyBorder="1" applyAlignment="1" applyProtection="1">
      <alignment horizontal="center" vertical="center" wrapText="1"/>
      <protection locked="0"/>
    </xf>
    <xf numFmtId="0" fontId="19" fillId="0" borderId="29" xfId="0" applyFont="1" applyBorder="1" applyAlignment="1" applyProtection="1">
      <alignment horizontal="left" vertical="center" wrapText="1"/>
      <protection locked="0"/>
    </xf>
    <xf numFmtId="3" fontId="19" fillId="0" borderId="31" xfId="0" applyNumberFormat="1" applyFont="1" applyBorder="1" applyAlignment="1" applyProtection="1">
      <alignment horizontal="right" vertical="center" wrapText="1"/>
      <protection locked="0"/>
    </xf>
    <xf numFmtId="0" fontId="19" fillId="0" borderId="29" xfId="0" applyFont="1" applyBorder="1" applyAlignment="1" applyProtection="1">
      <alignment horizontal="center" vertical="center" wrapText="1"/>
      <protection locked="0"/>
    </xf>
    <xf numFmtId="0" fontId="19" fillId="0" borderId="36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3" fontId="19" fillId="0" borderId="36" xfId="0" applyNumberFormat="1" applyFont="1" applyBorder="1" applyAlignment="1" applyProtection="1">
      <alignment horizontal="right" vertical="center" wrapText="1"/>
      <protection locked="0"/>
    </xf>
    <xf numFmtId="0" fontId="19" fillId="0" borderId="36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0" fontId="19" fillId="0" borderId="37" xfId="0" applyFont="1" applyBorder="1" applyAlignment="1" applyProtection="1">
      <alignment horizontal="left" vertical="center" wrapText="1"/>
      <protection locked="0"/>
    </xf>
    <xf numFmtId="0" fontId="19" fillId="0" borderId="36" xfId="0" applyFont="1" applyBorder="1" applyAlignment="1" applyProtection="1">
      <alignment horizontal="right" vertical="center" wrapText="1"/>
      <protection locked="0"/>
    </xf>
    <xf numFmtId="0" fontId="19" fillId="0" borderId="39" xfId="0" applyFont="1" applyBorder="1" applyAlignment="1" applyProtection="1">
      <alignment horizontal="righ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0" borderId="21" xfId="0" applyFont="1" applyBorder="1" applyAlignment="1" applyProtection="1">
      <alignment horizontal="left" vertical="center" wrapText="1"/>
      <protection locked="0"/>
    </xf>
    <xf numFmtId="3" fontId="19" fillId="0" borderId="17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3" fontId="6" fillId="0" borderId="0" xfId="0" applyNumberFormat="1" applyFont="1" applyProtection="1"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0" fontId="0" fillId="7" borderId="0" xfId="0" applyFill="1" applyAlignment="1" applyProtection="1">
      <alignment vertical="center"/>
      <protection locked="0"/>
    </xf>
    <xf numFmtId="0" fontId="0" fillId="8" borderId="0" xfId="0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53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vertical="center" wrapText="1"/>
      <protection locked="0"/>
    </xf>
    <xf numFmtId="0" fontId="6" fillId="0" borderId="35" xfId="0" applyFont="1" applyBorder="1" applyAlignment="1" applyProtection="1">
      <alignment vertical="center" wrapTex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3" fontId="0" fillId="0" borderId="25" xfId="0" applyNumberFormat="1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3" fontId="0" fillId="0" borderId="34" xfId="0" applyNumberFormat="1" applyBorder="1" applyAlignment="1" applyProtection="1">
      <alignment horizontal="right" vertical="center"/>
      <protection locked="0"/>
    </xf>
    <xf numFmtId="0" fontId="0" fillId="0" borderId="33" xfId="0" applyBorder="1" applyAlignment="1" applyProtection="1">
      <alignment horizontal="right" vertical="center" wrapText="1"/>
      <protection locked="0"/>
    </xf>
    <xf numFmtId="0" fontId="0" fillId="0" borderId="32" xfId="0" applyBorder="1" applyAlignment="1" applyProtection="1">
      <alignment horizontal="right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vertical="center" wrapText="1"/>
      <protection locked="0"/>
    </xf>
    <xf numFmtId="3" fontId="0" fillId="0" borderId="39" xfId="0" applyNumberFormat="1" applyBorder="1" applyAlignment="1" applyProtection="1">
      <alignment horizontal="right" vertical="center"/>
      <protection locked="0"/>
    </xf>
    <xf numFmtId="0" fontId="0" fillId="0" borderId="36" xfId="0" applyBorder="1" applyAlignment="1" applyProtection="1">
      <alignment horizontal="right" vertical="center" wrapText="1"/>
      <protection locked="0"/>
    </xf>
    <xf numFmtId="0" fontId="0" fillId="0" borderId="39" xfId="0" applyBorder="1" applyAlignment="1" applyProtection="1">
      <alignment horizontal="right" vertical="center" wrapText="1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3" fontId="0" fillId="0" borderId="19" xfId="0" applyNumberFormat="1" applyBorder="1" applyAlignment="1" applyProtection="1">
      <alignment horizontal="right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3" fontId="0" fillId="0" borderId="29" xfId="0" applyNumberFormat="1" applyBorder="1" applyAlignment="1" applyProtection="1">
      <alignment horizontal="right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 applyProtection="1">
      <alignment horizontal="center" vertical="center"/>
      <protection locked="0"/>
    </xf>
    <xf numFmtId="0" fontId="22" fillId="0" borderId="37" xfId="0" applyFont="1" applyBorder="1" applyAlignment="1" applyProtection="1">
      <alignment horizontal="center" vertical="center"/>
      <protection locked="0"/>
    </xf>
    <xf numFmtId="0" fontId="22" fillId="0" borderId="39" xfId="0" applyFont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22" fillId="0" borderId="39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26" fillId="0" borderId="0" xfId="0" applyFont="1" applyProtection="1">
      <protection locked="0"/>
    </xf>
    <xf numFmtId="0" fontId="26" fillId="0" borderId="23" xfId="0" applyFont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horizontal="left" vertical="center" wrapText="1"/>
      <protection locked="0"/>
    </xf>
    <xf numFmtId="0" fontId="27" fillId="0" borderId="10" xfId="0" applyFont="1" applyBorder="1" applyAlignment="1" applyProtection="1">
      <alignment horizontal="left" vertical="center"/>
      <protection locked="0"/>
    </xf>
    <xf numFmtId="0" fontId="26" fillId="0" borderId="22" xfId="0" applyFont="1" applyBorder="1" applyAlignment="1" applyProtection="1">
      <alignment horizontal="left" vertical="center" wrapText="1"/>
      <protection locked="0"/>
    </xf>
    <xf numFmtId="0" fontId="26" fillId="0" borderId="22" xfId="0" applyFont="1" applyBorder="1" applyAlignment="1" applyProtection="1">
      <alignment horizontal="left" vertical="center"/>
      <protection locked="0"/>
    </xf>
    <xf numFmtId="3" fontId="26" fillId="0" borderId="22" xfId="0" applyNumberFormat="1" applyFont="1" applyBorder="1" applyAlignment="1" applyProtection="1">
      <alignment horizontal="left" vertical="center"/>
      <protection locked="0"/>
    </xf>
    <xf numFmtId="3" fontId="26" fillId="0" borderId="11" xfId="0" applyNumberFormat="1" applyFont="1" applyBorder="1" applyAlignment="1" applyProtection="1">
      <alignment horizontal="left" vertical="center"/>
      <protection locked="0"/>
    </xf>
    <xf numFmtId="0" fontId="26" fillId="0" borderId="25" xfId="0" applyFont="1" applyBorder="1" applyAlignment="1" applyProtection="1">
      <alignment horizontal="left" vertical="center"/>
      <protection locked="0"/>
    </xf>
    <xf numFmtId="0" fontId="28" fillId="0" borderId="24" xfId="0" applyFont="1" applyBorder="1" applyAlignment="1" applyProtection="1">
      <alignment horizontal="left" vertical="center" wrapText="1"/>
      <protection locked="0"/>
    </xf>
    <xf numFmtId="0" fontId="26" fillId="5" borderId="17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 wrapText="1"/>
    </xf>
    <xf numFmtId="0" fontId="26" fillId="0" borderId="22" xfId="0" applyFont="1" applyBorder="1" applyAlignment="1" applyProtection="1">
      <alignment horizontal="center" vertical="center"/>
      <protection locked="0"/>
    </xf>
    <xf numFmtId="14" fontId="26" fillId="0" borderId="23" xfId="0" applyNumberFormat="1" applyFont="1" applyBorder="1" applyAlignment="1" applyProtection="1">
      <alignment horizontal="left" vertical="center"/>
      <protection locked="0"/>
    </xf>
    <xf numFmtId="14" fontId="26" fillId="0" borderId="25" xfId="0" applyNumberFormat="1" applyFont="1" applyBorder="1" applyAlignment="1" applyProtection="1">
      <alignment horizontal="left" vertical="center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3" fontId="6" fillId="0" borderId="23" xfId="0" applyNumberFormat="1" applyFont="1" applyBorder="1" applyAlignment="1" applyProtection="1">
      <alignment horizontal="right" vertical="center"/>
      <protection locked="0"/>
    </xf>
    <xf numFmtId="14" fontId="6" fillId="0" borderId="23" xfId="0" applyNumberFormat="1" applyFont="1" applyBorder="1" applyAlignment="1" applyProtection="1">
      <alignment horizontal="right" vertical="center"/>
      <protection locked="0"/>
    </xf>
    <xf numFmtId="14" fontId="6" fillId="0" borderId="25" xfId="0" applyNumberFormat="1" applyFont="1" applyBorder="1" applyAlignment="1" applyProtection="1">
      <alignment horizontal="right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right" vertical="center"/>
      <protection locked="0"/>
    </xf>
    <xf numFmtId="0" fontId="6" fillId="0" borderId="36" xfId="0" applyFont="1" applyBorder="1" applyAlignment="1" applyProtection="1">
      <alignment horizontal="right" vertical="center"/>
      <protection locked="0"/>
    </xf>
    <xf numFmtId="0" fontId="6" fillId="0" borderId="39" xfId="0" applyFont="1" applyBorder="1" applyAlignment="1" applyProtection="1">
      <alignment horizontal="right" vertical="center"/>
      <protection locked="0"/>
    </xf>
    <xf numFmtId="3" fontId="6" fillId="0" borderId="36" xfId="0" applyNumberFormat="1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3" fontId="16" fillId="0" borderId="0" xfId="0" applyNumberFormat="1" applyFont="1" applyAlignment="1" applyProtection="1">
      <alignment vertical="center" wrapText="1"/>
      <protection locked="0"/>
    </xf>
    <xf numFmtId="3" fontId="16" fillId="0" borderId="0" xfId="0" applyNumberFormat="1" applyFont="1" applyAlignment="1">
      <alignment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vertical="center" wrapText="1"/>
      <protection locked="0"/>
    </xf>
    <xf numFmtId="0" fontId="0" fillId="0" borderId="39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7" borderId="35" xfId="0" applyFill="1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19" fillId="0" borderId="24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7" borderId="21" xfId="0" applyFill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3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3" fontId="6" fillId="0" borderId="39" xfId="0" applyNumberFormat="1" applyFont="1" applyBorder="1" applyAlignment="1" applyProtection="1">
      <alignment horizontal="right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left" vertical="center" wrapText="1"/>
      <protection locked="0"/>
    </xf>
    <xf numFmtId="0" fontId="6" fillId="0" borderId="50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70" xfId="0" applyFont="1" applyBorder="1" applyAlignment="1" applyProtection="1">
      <alignment horizontal="left" vertical="center" wrapText="1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19" fillId="0" borderId="47" xfId="0" applyFont="1" applyBorder="1" applyAlignment="1" applyProtection="1">
      <alignment horizontal="left" vertical="center" wrapText="1"/>
      <protection locked="0"/>
    </xf>
    <xf numFmtId="0" fontId="19" fillId="0" borderId="59" xfId="0" applyFont="1" applyBorder="1" applyAlignment="1" applyProtection="1">
      <alignment horizontal="left" vertical="center" wrapText="1"/>
      <protection locked="0"/>
    </xf>
    <xf numFmtId="0" fontId="19" fillId="0" borderId="38" xfId="0" applyFont="1" applyBorder="1" applyAlignment="1" applyProtection="1">
      <alignment horizontal="left" vertical="center" wrapText="1"/>
      <protection locked="0"/>
    </xf>
    <xf numFmtId="3" fontId="19" fillId="0" borderId="47" xfId="0" applyNumberFormat="1" applyFont="1" applyBorder="1" applyAlignment="1" applyProtection="1">
      <alignment horizontal="right" vertical="center" wrapText="1"/>
      <protection locked="0"/>
    </xf>
    <xf numFmtId="0" fontId="19" fillId="0" borderId="47" xfId="0" applyFont="1" applyBorder="1" applyAlignment="1" applyProtection="1">
      <alignment horizontal="right" vertical="center" wrapText="1"/>
      <protection locked="0"/>
    </xf>
    <xf numFmtId="0" fontId="19" fillId="0" borderId="48" xfId="0" applyFont="1" applyBorder="1" applyAlignment="1" applyProtection="1">
      <alignment horizontal="right" vertical="center" wrapText="1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9" xfId="0" applyBorder="1" applyAlignment="1" applyProtection="1">
      <alignment horizontal="right" vertical="center"/>
      <protection locked="0"/>
    </xf>
    <xf numFmtId="3" fontId="0" fillId="0" borderId="36" xfId="0" applyNumberFormat="1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5" borderId="28" xfId="0" applyFill="1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0" fillId="0" borderId="68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5" borderId="38" xfId="0" applyFill="1" applyBorder="1" applyAlignment="1" applyProtection="1">
      <alignment horizontal="left" vertical="center" wrapText="1"/>
      <protection locked="0"/>
    </xf>
    <xf numFmtId="3" fontId="0" fillId="0" borderId="48" xfId="0" applyNumberFormat="1" applyBorder="1" applyAlignment="1" applyProtection="1">
      <alignment horizontal="right" vertical="center"/>
      <protection locked="0"/>
    </xf>
    <xf numFmtId="0" fontId="0" fillId="0" borderId="59" xfId="0" applyBorder="1" applyAlignment="1" applyProtection="1">
      <alignment horizontal="left" vertical="center" wrapText="1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right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left" vertical="center" wrapText="1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49" fontId="0" fillId="0" borderId="29" xfId="0" applyNumberFormat="1" applyBorder="1" applyAlignment="1" applyProtection="1">
      <alignment horizontal="right" vertical="center"/>
      <protection locked="0"/>
    </xf>
    <xf numFmtId="49" fontId="0" fillId="0" borderId="34" xfId="0" applyNumberFormat="1" applyBorder="1" applyAlignment="1" applyProtection="1">
      <alignment horizontal="right" vertical="center"/>
      <protection locked="0"/>
    </xf>
    <xf numFmtId="0" fontId="0" fillId="0" borderId="70" xfId="0" applyBorder="1" applyAlignment="1" applyProtection="1">
      <alignment horizontal="left" vertical="center" wrapText="1"/>
      <protection locked="0"/>
    </xf>
    <xf numFmtId="49" fontId="0" fillId="0" borderId="36" xfId="0" applyNumberFormat="1" applyBorder="1" applyAlignment="1" applyProtection="1">
      <alignment horizontal="right" vertical="center"/>
      <protection locked="0"/>
    </xf>
    <xf numFmtId="49" fontId="0" fillId="0" borderId="39" xfId="0" applyNumberFormat="1" applyBorder="1" applyAlignment="1" applyProtection="1">
      <alignment horizontal="right" vertical="center"/>
      <protection locked="0"/>
    </xf>
    <xf numFmtId="0" fontId="0" fillId="0" borderId="53" xfId="0" applyBorder="1" applyAlignment="1" applyProtection="1">
      <alignment horizontal="right" vertical="center"/>
      <protection locked="0"/>
    </xf>
    <xf numFmtId="0" fontId="0" fillId="0" borderId="41" xfId="0" applyBorder="1" applyAlignment="1" applyProtection="1">
      <alignment horizontal="right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59" xfId="0" applyBorder="1" applyAlignment="1" applyProtection="1">
      <alignment horizontal="center" vertical="center" wrapText="1"/>
      <protection locked="0"/>
    </xf>
    <xf numFmtId="0" fontId="0" fillId="0" borderId="59" xfId="0" applyBorder="1" applyAlignment="1">
      <alignment horizontal="center" vertical="center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9" fillId="0" borderId="59" xfId="0" applyFont="1" applyBorder="1" applyAlignment="1" applyProtection="1">
      <alignment horizontal="center" vertical="center" wrapText="1"/>
      <protection locked="0"/>
    </xf>
    <xf numFmtId="0" fontId="19" fillId="0" borderId="3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37" fillId="0" borderId="30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0" fillId="0" borderId="48" xfId="0" applyBorder="1" applyAlignment="1" applyProtection="1">
      <alignment horizontal="center" vertical="center" wrapText="1"/>
      <protection locked="0"/>
    </xf>
    <xf numFmtId="0" fontId="37" fillId="0" borderId="18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2" fillId="0" borderId="0" xfId="0" applyFont="1" applyAlignment="1" applyProtection="1">
      <alignment horizontal="left" vertical="center"/>
      <protection locked="0"/>
    </xf>
    <xf numFmtId="0" fontId="6" fillId="0" borderId="35" xfId="0" applyFont="1" applyBorder="1" applyAlignment="1">
      <alignment horizontal="left" vertical="center" wrapText="1"/>
    </xf>
    <xf numFmtId="0" fontId="6" fillId="0" borderId="42" xfId="0" applyFont="1" applyBorder="1" applyAlignment="1" applyProtection="1">
      <alignment horizontal="left" vertical="center" wrapText="1"/>
      <protection locked="0"/>
    </xf>
    <xf numFmtId="0" fontId="0" fillId="0" borderId="65" xfId="0" applyBorder="1" applyAlignment="1" applyProtection="1">
      <alignment horizontal="left" vertical="center" wrapText="1"/>
      <protection locked="0"/>
    </xf>
    <xf numFmtId="3" fontId="6" fillId="0" borderId="25" xfId="0" applyNumberFormat="1" applyFont="1" applyBorder="1" applyAlignment="1" applyProtection="1">
      <alignment horizontal="right" vertical="center"/>
      <protection locked="0"/>
    </xf>
    <xf numFmtId="3" fontId="6" fillId="0" borderId="53" xfId="0" applyNumberFormat="1" applyFont="1" applyBorder="1" applyAlignment="1" applyProtection="1">
      <alignment horizontal="right" vertical="center"/>
      <protection locked="0"/>
    </xf>
    <xf numFmtId="3" fontId="6" fillId="0" borderId="41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left" vertical="center"/>
      <protection locked="0"/>
    </xf>
    <xf numFmtId="0" fontId="0" fillId="7" borderId="0" xfId="0" applyFill="1" applyAlignment="1" applyProtection="1">
      <alignment horizontal="left" vertical="center"/>
      <protection locked="0"/>
    </xf>
    <xf numFmtId="0" fontId="0" fillId="8" borderId="0" xfId="0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8" fillId="0" borderId="0" xfId="0" applyFont="1" applyAlignment="1">
      <alignment wrapText="1"/>
    </xf>
    <xf numFmtId="0" fontId="0" fillId="0" borderId="34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6" fillId="0" borderId="63" xfId="0" applyFont="1" applyBorder="1" applyAlignment="1" applyProtection="1">
      <alignment horizontal="left" vertical="center" wrapText="1"/>
      <protection locked="0"/>
    </xf>
    <xf numFmtId="0" fontId="6" fillId="0" borderId="59" xfId="0" applyFont="1" applyBorder="1" applyAlignment="1" applyProtection="1">
      <alignment horizontal="left" vertical="center" wrapText="1"/>
      <protection locked="0"/>
    </xf>
    <xf numFmtId="0" fontId="6" fillId="0" borderId="59" xfId="0" applyFont="1" applyBorder="1" applyAlignment="1" applyProtection="1">
      <alignment horizontal="center" vertical="center" wrapText="1"/>
      <protection locked="0"/>
    </xf>
    <xf numFmtId="0" fontId="6" fillId="0" borderId="59" xfId="0" applyFont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left" vertical="center" wrapText="1"/>
    </xf>
    <xf numFmtId="3" fontId="6" fillId="0" borderId="47" xfId="0" applyNumberFormat="1" applyFont="1" applyBorder="1" applyAlignment="1" applyProtection="1">
      <alignment horizontal="right" vertical="center" wrapText="1"/>
      <protection locked="0"/>
    </xf>
    <xf numFmtId="3" fontId="6" fillId="0" borderId="48" xfId="0" applyNumberFormat="1" applyFont="1" applyBorder="1" applyAlignment="1" applyProtection="1">
      <alignment horizontal="right" vertical="center" wrapText="1"/>
      <protection locked="0"/>
    </xf>
    <xf numFmtId="0" fontId="6" fillId="0" borderId="47" xfId="0" applyFont="1" applyBorder="1" applyAlignment="1" applyProtection="1">
      <alignment horizontal="right" vertical="center" wrapText="1"/>
      <protection locked="0"/>
    </xf>
    <xf numFmtId="0" fontId="6" fillId="0" borderId="48" xfId="0" applyFont="1" applyBorder="1" applyAlignment="1" applyProtection="1">
      <alignment horizontal="righ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3" fontId="19" fillId="0" borderId="65" xfId="0" applyNumberFormat="1" applyFont="1" applyBorder="1" applyAlignment="1" applyProtection="1">
      <alignment horizontal="right" vertical="center" wrapText="1"/>
      <protection locked="0"/>
    </xf>
    <xf numFmtId="0" fontId="0" fillId="0" borderId="17" xfId="0" applyBorder="1" applyAlignment="1" applyProtection="1">
      <alignment horizontal="right" vertical="center" wrapText="1"/>
      <protection locked="0"/>
    </xf>
    <xf numFmtId="0" fontId="0" fillId="0" borderId="19" xfId="0" applyBorder="1" applyAlignment="1" applyProtection="1">
      <alignment horizontal="right" vertical="center" wrapText="1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6" fillId="8" borderId="28" xfId="0" applyFont="1" applyFill="1" applyBorder="1" applyAlignment="1">
      <alignment horizontal="left" vertical="center" wrapText="1"/>
    </xf>
    <xf numFmtId="3" fontId="6" fillId="8" borderId="29" xfId="0" applyNumberFormat="1" applyFont="1" applyFill="1" applyBorder="1" applyAlignment="1" applyProtection="1">
      <alignment horizontal="right" vertical="center" wrapText="1"/>
      <protection locked="0"/>
    </xf>
    <xf numFmtId="3" fontId="6" fillId="8" borderId="39" xfId="0" applyNumberFormat="1" applyFont="1" applyFill="1" applyBorder="1" applyAlignment="1" applyProtection="1">
      <alignment horizontal="right" vertical="center" wrapText="1"/>
      <protection locked="0"/>
    </xf>
    <xf numFmtId="0" fontId="6" fillId="8" borderId="29" xfId="0" applyFont="1" applyFill="1" applyBorder="1" applyAlignment="1" applyProtection="1">
      <alignment horizontal="right" vertical="center" wrapText="1"/>
      <protection locked="0"/>
    </xf>
    <xf numFmtId="0" fontId="6" fillId="8" borderId="34" xfId="0" applyFont="1" applyFill="1" applyBorder="1" applyAlignment="1" applyProtection="1">
      <alignment horizontal="right" vertical="center" wrapText="1"/>
      <protection locked="0"/>
    </xf>
    <xf numFmtId="3" fontId="6" fillId="0" borderId="34" xfId="0" applyNumberFormat="1" applyFont="1" applyBorder="1" applyAlignment="1" applyProtection="1">
      <alignment horizontal="right" vertical="center"/>
      <protection locked="0"/>
    </xf>
    <xf numFmtId="0" fontId="0" fillId="0" borderId="34" xfId="0" applyBorder="1" applyAlignment="1" applyProtection="1">
      <alignment horizontal="right" vertical="center"/>
      <protection locked="0"/>
    </xf>
    <xf numFmtId="3" fontId="0" fillId="0" borderId="3" xfId="0" applyNumberFormat="1" applyBorder="1" applyAlignment="1" applyProtection="1">
      <alignment horizontal="right" vertical="center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3" fontId="0" fillId="0" borderId="40" xfId="0" applyNumberFormat="1" applyBorder="1" applyAlignment="1" applyProtection="1">
      <alignment horizontal="right" vertical="center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3" fontId="6" fillId="0" borderId="17" xfId="0" applyNumberFormat="1" applyFont="1" applyBorder="1" applyAlignment="1" applyProtection="1">
      <alignment horizontal="right" vertical="center"/>
      <protection locked="0"/>
    </xf>
    <xf numFmtId="0" fontId="6" fillId="0" borderId="17" xfId="0" applyFont="1" applyBorder="1" applyAlignment="1" applyProtection="1">
      <alignment horizontal="right" vertical="center"/>
      <protection locked="0"/>
    </xf>
    <xf numFmtId="3" fontId="6" fillId="0" borderId="19" xfId="0" applyNumberFormat="1" applyFont="1" applyBorder="1" applyAlignment="1" applyProtection="1">
      <alignment horizontal="right" vertical="center"/>
      <protection locked="0"/>
    </xf>
    <xf numFmtId="3" fontId="6" fillId="0" borderId="48" xfId="0" applyNumberFormat="1" applyFont="1" applyBorder="1" applyAlignment="1" applyProtection="1">
      <alignment horizontal="right" vertical="center"/>
      <protection locked="0"/>
    </xf>
    <xf numFmtId="0" fontId="6" fillId="0" borderId="45" xfId="0" applyFont="1" applyBorder="1" applyAlignment="1" applyProtection="1">
      <alignment horizontal="left" vertical="center" wrapText="1"/>
      <protection locked="0"/>
    </xf>
    <xf numFmtId="3" fontId="6" fillId="0" borderId="49" xfId="0" applyNumberFormat="1" applyFont="1" applyBorder="1" applyAlignment="1" applyProtection="1">
      <alignment horizontal="right" vertical="center"/>
      <protection locked="0"/>
    </xf>
    <xf numFmtId="3" fontId="6" fillId="0" borderId="50" xfId="0" applyNumberFormat="1" applyFont="1" applyBorder="1" applyAlignment="1" applyProtection="1">
      <alignment horizontal="right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3" fontId="0" fillId="0" borderId="47" xfId="0" applyNumberFormat="1" applyBorder="1" applyAlignment="1" applyProtection="1">
      <alignment horizontal="right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6" fillId="0" borderId="47" xfId="0" applyFont="1" applyBorder="1" applyAlignment="1" applyProtection="1">
      <alignment horizontal="right" vertical="center"/>
      <protection locked="0"/>
    </xf>
    <xf numFmtId="0" fontId="6" fillId="0" borderId="48" xfId="0" applyFont="1" applyBorder="1" applyAlignment="1" applyProtection="1">
      <alignment horizontal="right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3" fontId="6" fillId="0" borderId="29" xfId="0" applyNumberFormat="1" applyFont="1" applyBorder="1" applyAlignment="1" applyProtection="1">
      <alignment horizontal="right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17" fontId="6" fillId="0" borderId="29" xfId="0" applyNumberFormat="1" applyFont="1" applyBorder="1" applyAlignment="1" applyProtection="1">
      <alignment horizontal="right" vertical="center"/>
      <protection locked="0"/>
    </xf>
    <xf numFmtId="17" fontId="6" fillId="0" borderId="34" xfId="0" applyNumberFormat="1" applyFont="1" applyBorder="1" applyAlignment="1" applyProtection="1">
      <alignment horizontal="right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3" fontId="6" fillId="0" borderId="47" xfId="0" applyNumberFormat="1" applyFont="1" applyBorder="1" applyAlignment="1" applyProtection="1">
      <alignment horizontal="right" vertical="center"/>
      <protection locked="0"/>
    </xf>
    <xf numFmtId="17" fontId="6" fillId="0" borderId="47" xfId="0" applyNumberFormat="1" applyFont="1" applyBorder="1" applyAlignment="1" applyProtection="1">
      <alignment horizontal="right" vertical="center"/>
      <protection locked="0"/>
    </xf>
    <xf numFmtId="17" fontId="6" fillId="0" borderId="48" xfId="0" applyNumberFormat="1" applyFont="1" applyBorder="1" applyAlignment="1" applyProtection="1">
      <alignment horizontal="right" vertical="center"/>
      <protection locked="0"/>
    </xf>
    <xf numFmtId="0" fontId="6" fillId="0" borderId="28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52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right" vertical="center"/>
      <protection locked="0"/>
    </xf>
    <xf numFmtId="0" fontId="6" fillId="0" borderId="66" xfId="0" applyFont="1" applyBorder="1" applyAlignment="1" applyProtection="1">
      <alignment horizontal="left" vertical="center" wrapText="1"/>
      <protection locked="0"/>
    </xf>
    <xf numFmtId="3" fontId="0" fillId="0" borderId="36" xfId="0" applyNumberFormat="1" applyBorder="1" applyAlignment="1" applyProtection="1">
      <alignment horizontal="right" vertical="center" wrapText="1"/>
      <protection locked="0"/>
    </xf>
    <xf numFmtId="3" fontId="0" fillId="0" borderId="39" xfId="0" applyNumberFormat="1" applyBorder="1" applyAlignment="1">
      <alignment horizontal="right" vertical="center" wrapText="1"/>
    </xf>
    <xf numFmtId="3" fontId="0" fillId="0" borderId="17" xfId="0" applyNumberFormat="1" applyBorder="1" applyAlignment="1" applyProtection="1">
      <alignment horizontal="right" vertical="center" wrapText="1"/>
      <protection locked="0"/>
    </xf>
    <xf numFmtId="3" fontId="0" fillId="0" borderId="19" xfId="0" applyNumberFormat="1" applyBorder="1" applyAlignment="1">
      <alignment horizontal="right" vertical="center" wrapText="1"/>
    </xf>
    <xf numFmtId="0" fontId="0" fillId="0" borderId="36" xfId="0" applyBorder="1" applyAlignment="1" applyProtection="1">
      <alignment horizontal="left" vertical="center"/>
      <protection locked="0"/>
    </xf>
    <xf numFmtId="3" fontId="0" fillId="0" borderId="39" xfId="0" applyNumberFormat="1" applyBorder="1" applyAlignment="1">
      <alignment horizontal="right" vertical="center"/>
    </xf>
    <xf numFmtId="0" fontId="0" fillId="0" borderId="68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right" vertical="center"/>
      <protection locked="0"/>
    </xf>
    <xf numFmtId="0" fontId="0" fillId="0" borderId="48" xfId="0" applyBorder="1" applyAlignment="1" applyProtection="1">
      <alignment horizontal="right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7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3" fontId="0" fillId="0" borderId="17" xfId="0" applyNumberFormat="1" applyBorder="1" applyAlignment="1" applyProtection="1">
      <alignment horizontal="right" vertical="center"/>
      <protection locked="0"/>
    </xf>
    <xf numFmtId="3" fontId="0" fillId="0" borderId="19" xfId="0" applyNumberFormat="1" applyBorder="1" applyAlignment="1">
      <alignment horizontal="right"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horizontal="left" vertical="center" wrapText="1"/>
      <protection locked="0"/>
    </xf>
    <xf numFmtId="3" fontId="0" fillId="0" borderId="23" xfId="0" applyNumberFormat="1" applyBorder="1" applyAlignment="1" applyProtection="1">
      <alignment horizontal="right" vertical="center" wrapText="1"/>
      <protection locked="0"/>
    </xf>
    <xf numFmtId="3" fontId="0" fillId="0" borderId="25" xfId="0" applyNumberFormat="1" applyBorder="1" applyAlignment="1">
      <alignment horizontal="right" vertical="center" wrapText="1"/>
    </xf>
    <xf numFmtId="17" fontId="0" fillId="0" borderId="23" xfId="0" applyNumberFormat="1" applyBorder="1" applyAlignment="1" applyProtection="1">
      <alignment horizontal="right" vertical="center" wrapText="1"/>
      <protection locked="0"/>
    </xf>
    <xf numFmtId="17" fontId="0" fillId="0" borderId="25" xfId="0" applyNumberFormat="1" applyBorder="1" applyAlignment="1" applyProtection="1">
      <alignment horizontal="right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3" fontId="0" fillId="0" borderId="34" xfId="0" applyNumberFormat="1" applyBorder="1" applyAlignment="1">
      <alignment horizontal="right" vertical="center"/>
    </xf>
    <xf numFmtId="14" fontId="0" fillId="0" borderId="29" xfId="0" applyNumberFormat="1" applyBorder="1" applyAlignment="1" applyProtection="1">
      <alignment horizontal="right" vertical="center"/>
      <protection locked="0"/>
    </xf>
    <xf numFmtId="14" fontId="0" fillId="0" borderId="34" xfId="0" applyNumberFormat="1" applyBorder="1" applyAlignment="1" applyProtection="1">
      <alignment horizontal="right" vertical="center"/>
      <protection locked="0"/>
    </xf>
    <xf numFmtId="0" fontId="0" fillId="0" borderId="34" xfId="0" applyBorder="1" applyAlignment="1" applyProtection="1">
      <alignment horizontal="left" vertical="center" wrapText="1"/>
      <protection locked="0"/>
    </xf>
    <xf numFmtId="14" fontId="0" fillId="0" borderId="47" xfId="0" applyNumberFormat="1" applyBorder="1" applyAlignment="1" applyProtection="1">
      <alignment horizontal="right" vertical="center"/>
      <protection locked="0"/>
    </xf>
    <xf numFmtId="14" fontId="0" fillId="0" borderId="48" xfId="0" applyNumberFormat="1" applyBorder="1" applyAlignment="1" applyProtection="1">
      <alignment horizontal="right" vertical="center"/>
      <protection locked="0"/>
    </xf>
    <xf numFmtId="3" fontId="0" fillId="0" borderId="48" xfId="0" applyNumberFormat="1" applyBorder="1" applyAlignment="1">
      <alignment horizontal="right" vertical="center"/>
    </xf>
    <xf numFmtId="3" fontId="0" fillId="0" borderId="41" xfId="0" applyNumberFormat="1" applyBorder="1" applyAlignment="1">
      <alignment horizontal="right" vertical="center"/>
    </xf>
    <xf numFmtId="14" fontId="0" fillId="0" borderId="53" xfId="0" applyNumberFormat="1" applyBorder="1" applyAlignment="1" applyProtection="1">
      <alignment horizontal="righ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67" xfId="0" applyBorder="1" applyAlignment="1" applyProtection="1">
      <alignment vertical="center" wrapText="1"/>
      <protection locked="0"/>
    </xf>
    <xf numFmtId="0" fontId="0" fillId="0" borderId="65" xfId="0" applyBorder="1" applyAlignment="1" applyProtection="1">
      <alignment vertical="center" wrapText="1"/>
      <protection locked="0"/>
    </xf>
    <xf numFmtId="3" fontId="0" fillId="7" borderId="19" xfId="0" applyNumberFormat="1" applyFill="1" applyBorder="1" applyAlignment="1" applyProtection="1">
      <alignment vertical="center" wrapText="1"/>
      <protection locked="0"/>
    </xf>
    <xf numFmtId="0" fontId="0" fillId="0" borderId="74" xfId="0" applyBorder="1" applyAlignment="1" applyProtection="1">
      <alignment horizontal="left" vertical="center" wrapText="1"/>
      <protection locked="0"/>
    </xf>
    <xf numFmtId="3" fontId="0" fillId="0" borderId="47" xfId="0" applyNumberFormat="1" applyBorder="1" applyAlignment="1" applyProtection="1">
      <alignment horizontal="right" vertical="center" wrapText="1"/>
      <protection locked="0"/>
    </xf>
    <xf numFmtId="3" fontId="0" fillId="0" borderId="48" xfId="0" applyNumberFormat="1" applyBorder="1" applyAlignment="1">
      <alignment horizontal="right" vertical="center" wrapText="1"/>
    </xf>
    <xf numFmtId="0" fontId="0" fillId="0" borderId="47" xfId="0" applyBorder="1" applyAlignment="1" applyProtection="1">
      <alignment horizontal="right" vertical="center" wrapText="1"/>
      <protection locked="0"/>
    </xf>
    <xf numFmtId="0" fontId="0" fillId="0" borderId="48" xfId="0" applyBorder="1" applyAlignment="1" applyProtection="1">
      <alignment horizontal="right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left" vertical="center" wrapText="1"/>
      <protection locked="0"/>
    </xf>
    <xf numFmtId="0" fontId="0" fillId="0" borderId="67" xfId="0" applyBorder="1" applyAlignment="1" applyProtection="1">
      <alignment horizontal="right" vertical="center"/>
      <protection locked="0"/>
    </xf>
    <xf numFmtId="0" fontId="6" fillId="8" borderId="35" xfId="0" applyFont="1" applyFill="1" applyBorder="1" applyAlignment="1" applyProtection="1">
      <alignment horizontal="left" vertical="center" wrapText="1"/>
      <protection locked="0"/>
    </xf>
    <xf numFmtId="3" fontId="6" fillId="8" borderId="36" xfId="0" applyNumberFormat="1" applyFont="1" applyFill="1" applyBorder="1" applyAlignment="1" applyProtection="1">
      <alignment horizontal="right" vertical="center"/>
      <protection locked="0"/>
    </xf>
    <xf numFmtId="3" fontId="6" fillId="8" borderId="39" xfId="0" applyNumberFormat="1" applyFont="1" applyFill="1" applyBorder="1" applyAlignment="1" applyProtection="1">
      <alignment horizontal="right" vertical="center"/>
      <protection locked="0"/>
    </xf>
    <xf numFmtId="0" fontId="6" fillId="8" borderId="36" xfId="0" applyFont="1" applyFill="1" applyBorder="1" applyAlignment="1" applyProtection="1">
      <alignment horizontal="right" vertical="center"/>
      <protection locked="0"/>
    </xf>
    <xf numFmtId="0" fontId="6" fillId="8" borderId="39" xfId="0" applyFont="1" applyFill="1" applyBorder="1" applyAlignment="1" applyProtection="1">
      <alignment horizontal="right" vertical="center"/>
      <protection locked="0"/>
    </xf>
    <xf numFmtId="0" fontId="12" fillId="6" borderId="35" xfId="0" applyFont="1" applyFill="1" applyBorder="1" applyAlignment="1" applyProtection="1">
      <alignment horizontal="center" vertical="center"/>
      <protection locked="0"/>
    </xf>
    <xf numFmtId="3" fontId="0" fillId="0" borderId="28" xfId="0" applyNumberFormat="1" applyBorder="1" applyAlignment="1" applyProtection="1">
      <alignment vertical="center"/>
      <protection locked="0"/>
    </xf>
    <xf numFmtId="3" fontId="0" fillId="0" borderId="15" xfId="0" applyNumberFormat="1" applyBorder="1" applyAlignment="1" applyProtection="1">
      <alignment vertical="center"/>
      <protection locked="0"/>
    </xf>
    <xf numFmtId="3" fontId="0" fillId="0" borderId="35" xfId="0" applyNumberFormat="1" applyBorder="1" applyAlignment="1" applyProtection="1">
      <alignment vertical="center"/>
      <protection locked="0"/>
    </xf>
    <xf numFmtId="3" fontId="0" fillId="0" borderId="46" xfId="0" applyNumberFormat="1" applyBorder="1" applyAlignment="1" applyProtection="1">
      <alignment vertical="center"/>
      <protection locked="0"/>
    </xf>
    <xf numFmtId="3" fontId="0" fillId="0" borderId="21" xfId="0" applyNumberFormat="1" applyBorder="1" applyAlignment="1" applyProtection="1">
      <alignment vertical="center"/>
      <protection locked="0"/>
    </xf>
    <xf numFmtId="3" fontId="0" fillId="0" borderId="51" xfId="0" applyNumberFormat="1" applyBorder="1" applyAlignment="1" applyProtection="1">
      <alignment vertical="center"/>
      <protection locked="0"/>
    </xf>
    <xf numFmtId="0" fontId="26" fillId="0" borderId="23" xfId="0" applyFont="1" applyBorder="1" applyAlignment="1" applyProtection="1">
      <alignment horizontal="center" vertical="center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54" xfId="0" applyFont="1" applyBorder="1" applyAlignment="1" applyProtection="1">
      <alignment horizontal="left" vertical="center" wrapText="1"/>
      <protection locked="0"/>
    </xf>
    <xf numFmtId="3" fontId="6" fillId="0" borderId="55" xfId="0" applyNumberFormat="1" applyFont="1" applyBorder="1" applyAlignment="1" applyProtection="1">
      <alignment horizontal="right" vertical="center" wrapText="1"/>
      <protection locked="0"/>
    </xf>
    <xf numFmtId="3" fontId="6" fillId="0" borderId="57" xfId="0" applyNumberFormat="1" applyFont="1" applyBorder="1" applyAlignment="1" applyProtection="1">
      <alignment horizontal="right" vertical="center" wrapText="1"/>
      <protection locked="0"/>
    </xf>
    <xf numFmtId="0" fontId="6" fillId="0" borderId="36" xfId="0" applyFont="1" applyBorder="1" applyAlignment="1" applyProtection="1">
      <alignment horizontal="right" vertical="center" wrapText="1"/>
      <protection locked="0"/>
    </xf>
    <xf numFmtId="0" fontId="6" fillId="0" borderId="39" xfId="0" applyFont="1" applyBorder="1" applyAlignment="1" applyProtection="1">
      <alignment horizontal="right" vertical="center" wrapText="1"/>
      <protection locked="0"/>
    </xf>
    <xf numFmtId="3" fontId="6" fillId="0" borderId="36" xfId="0" applyNumberFormat="1" applyFont="1" applyBorder="1" applyAlignment="1" applyProtection="1">
      <alignment horizontal="right" vertical="center" wrapText="1"/>
      <protection locked="0"/>
    </xf>
    <xf numFmtId="3" fontId="6" fillId="0" borderId="39" xfId="0" applyNumberFormat="1" applyFont="1" applyBorder="1" applyAlignment="1" applyProtection="1">
      <alignment horizontal="right" vertical="center" wrapText="1"/>
      <protection locked="0"/>
    </xf>
    <xf numFmtId="0" fontId="0" fillId="0" borderId="38" xfId="0" applyBorder="1" applyAlignment="1" applyProtection="1">
      <alignment wrapText="1"/>
      <protection locked="0"/>
    </xf>
    <xf numFmtId="3" fontId="0" fillId="0" borderId="36" xfId="0" applyNumberFormat="1" applyBorder="1" applyAlignment="1" applyProtection="1">
      <alignment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6" fillId="0" borderId="63" xfId="0" applyFont="1" applyBorder="1" applyAlignment="1" applyProtection="1">
      <alignment horizontal="center" vertical="center" wrapText="1"/>
      <protection locked="0"/>
    </xf>
    <xf numFmtId="0" fontId="6" fillId="0" borderId="6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0" fillId="0" borderId="21" xfId="0" applyBorder="1" applyAlignment="1" applyProtection="1">
      <alignment wrapText="1"/>
      <protection locked="0"/>
    </xf>
    <xf numFmtId="3" fontId="0" fillId="0" borderId="17" xfId="0" applyNumberFormat="1" applyBorder="1" applyAlignment="1" applyProtection="1">
      <alignment wrapText="1"/>
      <protection locked="0"/>
    </xf>
    <xf numFmtId="3" fontId="6" fillId="0" borderId="19" xfId="0" applyNumberFormat="1" applyFont="1" applyBorder="1" applyAlignment="1" applyProtection="1">
      <alignment horizontal="right" vertical="center" wrapText="1"/>
      <protection locked="0"/>
    </xf>
    <xf numFmtId="0" fontId="6" fillId="0" borderId="53" xfId="0" applyFont="1" applyBorder="1" applyAlignment="1" applyProtection="1">
      <alignment horizontal="right" vertical="center" wrapText="1"/>
      <protection locked="0"/>
    </xf>
    <xf numFmtId="0" fontId="6" fillId="0" borderId="41" xfId="0" applyFont="1" applyBorder="1" applyAlignment="1" applyProtection="1">
      <alignment horizontal="right" vertical="center" wrapText="1"/>
      <protection locked="0"/>
    </xf>
    <xf numFmtId="0" fontId="6" fillId="0" borderId="63" xfId="0" applyFont="1" applyBorder="1" applyAlignment="1" applyProtection="1">
      <alignment vertical="center" wrapText="1"/>
      <protection locked="0"/>
    </xf>
    <xf numFmtId="0" fontId="6" fillId="0" borderId="64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3" fontId="6" fillId="0" borderId="40" xfId="0" applyNumberFormat="1" applyFont="1" applyBorder="1" applyAlignment="1" applyProtection="1">
      <alignment horizontal="right" vertical="center" wrapText="1"/>
      <protection locked="0"/>
    </xf>
    <xf numFmtId="3" fontId="6" fillId="0" borderId="41" xfId="0" applyNumberFormat="1" applyFont="1" applyBorder="1" applyAlignment="1" applyProtection="1">
      <alignment horizontal="right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3" fontId="6" fillId="0" borderId="29" xfId="0" applyNumberFormat="1" applyFont="1" applyBorder="1" applyAlignment="1" applyProtection="1">
      <alignment vertical="center" wrapText="1"/>
      <protection locked="0"/>
    </xf>
    <xf numFmtId="0" fontId="6" fillId="0" borderId="29" xfId="0" applyFont="1" applyBorder="1" applyAlignment="1" applyProtection="1">
      <alignment vertical="center" wrapText="1"/>
      <protection locked="0"/>
    </xf>
    <xf numFmtId="0" fontId="6" fillId="0" borderId="34" xfId="0" applyFont="1" applyBorder="1" applyAlignment="1" applyProtection="1">
      <alignment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36" xfId="0" applyFont="1" applyBorder="1" applyAlignment="1" applyProtection="1">
      <alignment vertical="center" wrapText="1"/>
      <protection locked="0"/>
    </xf>
    <xf numFmtId="0" fontId="6" fillId="0" borderId="37" xfId="0" applyFont="1" applyBorder="1" applyAlignment="1" applyProtection="1">
      <alignment vertic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3" fontId="6" fillId="0" borderId="36" xfId="0" applyNumberFormat="1" applyFont="1" applyBorder="1" applyAlignment="1" applyProtection="1">
      <alignment vertical="center" wrapText="1"/>
      <protection locked="0"/>
    </xf>
    <xf numFmtId="0" fontId="6" fillId="0" borderId="39" xfId="0" applyFont="1" applyBorder="1" applyAlignment="1" applyProtection="1">
      <alignment vertical="center" wrapText="1"/>
      <protection locked="0"/>
    </xf>
    <xf numFmtId="0" fontId="6" fillId="0" borderId="46" xfId="0" applyFont="1" applyBorder="1" applyAlignment="1" applyProtection="1">
      <alignment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3" fontId="6" fillId="0" borderId="53" xfId="0" applyNumberFormat="1" applyFont="1" applyBorder="1" applyAlignment="1" applyProtection="1">
      <alignment vertical="center" wrapText="1"/>
      <protection locked="0"/>
    </xf>
    <xf numFmtId="0" fontId="6" fillId="0" borderId="53" xfId="0" applyFont="1" applyBorder="1" applyAlignment="1" applyProtection="1">
      <alignment vertical="center" wrapText="1"/>
      <protection locked="0"/>
    </xf>
    <xf numFmtId="0" fontId="6" fillId="0" borderId="41" xfId="0" applyFont="1" applyBorder="1" applyAlignment="1" applyProtection="1">
      <alignment vertical="center" wrapText="1"/>
      <protection locked="0"/>
    </xf>
    <xf numFmtId="3" fontId="6" fillId="0" borderId="13" xfId="0" applyNumberFormat="1" applyFont="1" applyBorder="1" applyAlignment="1" applyProtection="1">
      <alignment horizontal="right" vertical="center"/>
      <protection locked="0"/>
    </xf>
    <xf numFmtId="0" fontId="6" fillId="0" borderId="34" xfId="0" applyFont="1" applyBorder="1" applyAlignment="1" applyProtection="1">
      <alignment horizontal="right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Alignment="1" applyProtection="1">
      <alignment horizontal="right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3" fontId="6" fillId="0" borderId="65" xfId="0" applyNumberFormat="1" applyFont="1" applyBorder="1" applyAlignment="1" applyProtection="1">
      <alignment horizontal="right" vertical="center"/>
      <protection locked="0"/>
    </xf>
    <xf numFmtId="0" fontId="6" fillId="0" borderId="19" xfId="0" applyFont="1" applyBorder="1" applyAlignment="1" applyProtection="1">
      <alignment horizontal="right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17" fontId="6" fillId="0" borderId="17" xfId="0" applyNumberFormat="1" applyFont="1" applyBorder="1" applyAlignment="1" applyProtection="1">
      <alignment horizontal="right" vertical="center"/>
      <protection locked="0"/>
    </xf>
    <xf numFmtId="0" fontId="16" fillId="0" borderId="36" xfId="0" applyFont="1" applyBorder="1" applyAlignment="1" applyProtection="1">
      <alignment vertical="center" wrapText="1"/>
      <protection locked="0"/>
    </xf>
    <xf numFmtId="0" fontId="16" fillId="0" borderId="37" xfId="0" applyFont="1" applyBorder="1" applyAlignment="1" applyProtection="1">
      <alignment vertical="center" wrapText="1"/>
      <protection locked="0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16" fillId="0" borderId="39" xfId="0" applyFont="1" applyBorder="1" applyAlignment="1" applyProtection="1">
      <alignment horizontal="center" vertical="center" wrapText="1"/>
      <protection locked="0"/>
    </xf>
    <xf numFmtId="0" fontId="39" fillId="0" borderId="35" xfId="0" applyFont="1" applyBorder="1" applyAlignment="1" applyProtection="1">
      <alignment vertical="center" wrapText="1"/>
      <protection locked="0"/>
    </xf>
    <xf numFmtId="3" fontId="39" fillId="0" borderId="29" xfId="0" applyNumberFormat="1" applyFont="1" applyBorder="1" applyAlignment="1" applyProtection="1">
      <alignment vertical="center" wrapText="1"/>
      <protection locked="0"/>
    </xf>
    <xf numFmtId="0" fontId="39" fillId="0" borderId="3" xfId="0" applyFont="1" applyBorder="1" applyAlignment="1" applyProtection="1">
      <alignment vertical="center" wrapText="1"/>
      <protection locked="0"/>
    </xf>
    <xf numFmtId="0" fontId="39" fillId="0" borderId="39" xfId="0" applyFont="1" applyBorder="1" applyAlignment="1" applyProtection="1">
      <alignment vertical="center" wrapText="1"/>
      <protection locked="0"/>
    </xf>
    <xf numFmtId="0" fontId="39" fillId="0" borderId="36" xfId="0" applyFont="1" applyBorder="1" applyAlignment="1" applyProtection="1">
      <alignment vertical="center" wrapText="1"/>
      <protection locked="0"/>
    </xf>
    <xf numFmtId="3" fontId="39" fillId="0" borderId="36" xfId="0" applyNumberFormat="1" applyFont="1" applyBorder="1" applyAlignment="1" applyProtection="1">
      <alignment vertical="center" wrapText="1"/>
      <protection locked="0"/>
    </xf>
    <xf numFmtId="0" fontId="16" fillId="0" borderId="17" xfId="0" applyFont="1" applyBorder="1" applyAlignment="1" applyProtection="1">
      <alignment vertical="center" wrapText="1"/>
      <protection locked="0"/>
    </xf>
    <xf numFmtId="0" fontId="16" fillId="0" borderId="18" xfId="0" applyFont="1" applyBorder="1" applyAlignment="1" applyProtection="1">
      <alignment vertical="center" wrapText="1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39" fillId="0" borderId="21" xfId="0" applyFont="1" applyBorder="1" applyAlignment="1" applyProtection="1">
      <alignment vertical="center" wrapText="1"/>
      <protection locked="0"/>
    </xf>
    <xf numFmtId="3" fontId="39" fillId="0" borderId="17" xfId="0" applyNumberFormat="1" applyFont="1" applyBorder="1" applyAlignment="1" applyProtection="1">
      <alignment vertical="center" wrapText="1"/>
      <protection locked="0"/>
    </xf>
    <xf numFmtId="0" fontId="39" fillId="0" borderId="65" xfId="0" applyFont="1" applyBorder="1" applyAlignment="1" applyProtection="1">
      <alignment vertical="center" wrapText="1"/>
      <protection locked="0"/>
    </xf>
    <xf numFmtId="0" fontId="39" fillId="0" borderId="19" xfId="0" applyFont="1" applyBorder="1" applyAlignment="1" applyProtection="1">
      <alignment vertical="center" wrapText="1"/>
      <protection locked="0"/>
    </xf>
    <xf numFmtId="0" fontId="39" fillId="0" borderId="17" xfId="0" applyFont="1" applyBorder="1" applyAlignment="1" applyProtection="1">
      <alignment vertical="center" wrapText="1"/>
      <protection locked="0"/>
    </xf>
    <xf numFmtId="0" fontId="39" fillId="0" borderId="17" xfId="0" applyFont="1" applyBorder="1" applyAlignment="1" applyProtection="1">
      <alignment horizontal="center" vertical="center" wrapText="1"/>
      <protection locked="0"/>
    </xf>
    <xf numFmtId="0" fontId="16" fillId="0" borderId="37" xfId="0" applyFont="1" applyBorder="1" applyAlignment="1" applyProtection="1">
      <alignment vertical="center"/>
      <protection locked="0"/>
    </xf>
    <xf numFmtId="0" fontId="16" fillId="0" borderId="37" xfId="0" applyFont="1" applyBorder="1" applyAlignment="1" applyProtection="1">
      <alignment horizontal="center" vertical="center"/>
      <protection locked="0"/>
    </xf>
    <xf numFmtId="0" fontId="16" fillId="0" borderId="39" xfId="0" applyFont="1" applyBorder="1" applyAlignment="1" applyProtection="1">
      <alignment horizontal="center" vertical="center"/>
      <protection locked="0"/>
    </xf>
    <xf numFmtId="0" fontId="39" fillId="0" borderId="35" xfId="0" applyFont="1" applyBorder="1" applyAlignment="1" applyProtection="1">
      <alignment vertical="center"/>
      <protection locked="0"/>
    </xf>
    <xf numFmtId="3" fontId="39" fillId="0" borderId="36" xfId="0" applyNumberFormat="1" applyFont="1" applyBorder="1" applyAlignment="1" applyProtection="1">
      <alignment vertical="center"/>
      <protection locked="0"/>
    </xf>
    <xf numFmtId="17" fontId="39" fillId="0" borderId="3" xfId="0" applyNumberFormat="1" applyFont="1" applyBorder="1" applyAlignment="1" applyProtection="1">
      <alignment vertical="center"/>
      <protection locked="0"/>
    </xf>
    <xf numFmtId="17" fontId="39" fillId="0" borderId="39" xfId="0" applyNumberFormat="1" applyFont="1" applyBorder="1" applyAlignment="1" applyProtection="1">
      <alignment vertical="center"/>
      <protection locked="0"/>
    </xf>
    <xf numFmtId="0" fontId="39" fillId="0" borderId="36" xfId="0" applyFont="1" applyBorder="1" applyAlignment="1" applyProtection="1">
      <alignment vertical="center"/>
      <protection locked="0"/>
    </xf>
    <xf numFmtId="0" fontId="39" fillId="0" borderId="39" xfId="0" applyFont="1" applyBorder="1" applyAlignment="1" applyProtection="1">
      <alignment vertical="center"/>
      <protection locked="0"/>
    </xf>
    <xf numFmtId="0" fontId="16" fillId="0" borderId="18" xfId="0" applyFont="1" applyBorder="1" applyAlignment="1" applyProtection="1">
      <alignment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39" fillId="0" borderId="21" xfId="0" applyFont="1" applyBorder="1" applyAlignment="1" applyProtection="1">
      <alignment vertical="center"/>
      <protection locked="0"/>
    </xf>
    <xf numFmtId="3" fontId="39" fillId="0" borderId="17" xfId="0" applyNumberFormat="1" applyFont="1" applyBorder="1" applyAlignment="1" applyProtection="1">
      <alignment vertical="center"/>
      <protection locked="0"/>
    </xf>
    <xf numFmtId="17" fontId="39" fillId="0" borderId="65" xfId="0" applyNumberFormat="1" applyFont="1" applyBorder="1" applyAlignment="1" applyProtection="1">
      <alignment vertical="center"/>
      <protection locked="0"/>
    </xf>
    <xf numFmtId="17" fontId="39" fillId="0" borderId="19" xfId="0" applyNumberFormat="1" applyFont="1" applyBorder="1" applyAlignment="1" applyProtection="1">
      <alignment vertical="center"/>
      <protection locked="0"/>
    </xf>
    <xf numFmtId="0" fontId="39" fillId="0" borderId="17" xfId="0" applyFont="1" applyBorder="1" applyAlignment="1" applyProtection="1">
      <alignment vertical="center"/>
      <protection locked="0"/>
    </xf>
    <xf numFmtId="0" fontId="39" fillId="0" borderId="19" xfId="0" applyFont="1" applyBorder="1" applyAlignment="1" applyProtection="1">
      <alignment vertical="center"/>
      <protection locked="0"/>
    </xf>
    <xf numFmtId="0" fontId="39" fillId="0" borderId="54" xfId="0" applyFont="1" applyBorder="1" applyAlignment="1" applyProtection="1">
      <alignment vertical="center" wrapText="1"/>
      <protection locked="0"/>
    </xf>
    <xf numFmtId="0" fontId="6" fillId="0" borderId="35" xfId="0" applyFont="1" applyBorder="1" applyAlignment="1" applyProtection="1">
      <alignment vertical="center"/>
      <protection locked="0"/>
    </xf>
    <xf numFmtId="0" fontId="39" fillId="0" borderId="28" xfId="0" applyFont="1" applyBorder="1" applyAlignment="1" applyProtection="1">
      <alignment vertical="center"/>
      <protection locked="0"/>
    </xf>
    <xf numFmtId="3" fontId="39" fillId="0" borderId="47" xfId="0" applyNumberFormat="1" applyFont="1" applyBorder="1" applyAlignment="1" applyProtection="1">
      <alignment vertical="center"/>
      <protection locked="0"/>
    </xf>
    <xf numFmtId="0" fontId="39" fillId="0" borderId="67" xfId="0" applyFont="1" applyBorder="1" applyAlignment="1" applyProtection="1">
      <alignment vertical="center" wrapText="1"/>
      <protection locked="0"/>
    </xf>
    <xf numFmtId="0" fontId="39" fillId="0" borderId="34" xfId="0" applyFont="1" applyBorder="1" applyAlignment="1" applyProtection="1">
      <alignment vertical="center" wrapText="1"/>
      <protection locked="0"/>
    </xf>
    <xf numFmtId="0" fontId="6" fillId="0" borderId="36" xfId="0" applyFont="1" applyBorder="1" applyAlignment="1" applyProtection="1">
      <alignment vertical="center"/>
      <protection locked="0"/>
    </xf>
    <xf numFmtId="0" fontId="6" fillId="0" borderId="39" xfId="0" applyFont="1" applyBorder="1" applyAlignment="1" applyProtection="1">
      <alignment vertical="center"/>
      <protection locked="0"/>
    </xf>
    <xf numFmtId="0" fontId="39" fillId="0" borderId="38" xfId="0" applyFont="1" applyBorder="1" applyAlignment="1" applyProtection="1">
      <alignment vertical="center" wrapText="1"/>
      <protection locked="0"/>
    </xf>
    <xf numFmtId="0" fontId="39" fillId="0" borderId="45" xfId="0" applyFont="1" applyBorder="1" applyAlignment="1" applyProtection="1">
      <alignment vertical="center"/>
      <protection locked="0"/>
    </xf>
    <xf numFmtId="0" fontId="39" fillId="0" borderId="50" xfId="0" applyFont="1" applyBorder="1" applyAlignment="1" applyProtection="1">
      <alignment vertical="center" wrapText="1"/>
      <protection locked="0"/>
    </xf>
    <xf numFmtId="0" fontId="6" fillId="0" borderId="54" xfId="0" applyFont="1" applyBorder="1" applyAlignment="1" applyProtection="1">
      <alignment vertical="center"/>
      <protection locked="0"/>
    </xf>
    <xf numFmtId="0" fontId="39" fillId="0" borderId="38" xfId="0" applyFont="1" applyBorder="1" applyAlignment="1" applyProtection="1">
      <alignment vertical="center"/>
      <protection locked="0"/>
    </xf>
    <xf numFmtId="0" fontId="39" fillId="0" borderId="5" xfId="0" applyFont="1" applyBorder="1" applyAlignment="1" applyProtection="1">
      <alignment vertical="center" wrapText="1"/>
      <protection locked="0"/>
    </xf>
    <xf numFmtId="0" fontId="6" fillId="0" borderId="6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0" fontId="6" fillId="0" borderId="52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6" fillId="0" borderId="8" xfId="0" applyFont="1" applyBorder="1" applyAlignment="1" applyProtection="1">
      <alignment vertical="center" wrapText="1"/>
      <protection locked="0"/>
    </xf>
    <xf numFmtId="0" fontId="16" fillId="0" borderId="59" xfId="0" applyFont="1" applyBorder="1" applyAlignment="1" applyProtection="1">
      <alignment vertical="center" wrapText="1"/>
      <protection locked="0"/>
    </xf>
    <xf numFmtId="0" fontId="16" fillId="0" borderId="59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39" fillId="0" borderId="28" xfId="0" applyFont="1" applyBorder="1" applyAlignment="1" applyProtection="1">
      <alignment vertical="center" wrapText="1"/>
      <protection locked="0"/>
    </xf>
    <xf numFmtId="0" fontId="6" fillId="0" borderId="28" xfId="0" applyFont="1" applyBorder="1" applyAlignment="1" applyProtection="1">
      <alignment vertical="center"/>
      <protection locked="0"/>
    </xf>
    <xf numFmtId="0" fontId="39" fillId="0" borderId="29" xfId="0" applyFont="1" applyBorder="1" applyAlignment="1" applyProtection="1">
      <alignment vertical="center" wrapText="1"/>
      <protection locked="0"/>
    </xf>
    <xf numFmtId="0" fontId="39" fillId="0" borderId="8" xfId="0" applyFont="1" applyBorder="1" applyAlignment="1" applyProtection="1">
      <alignment horizontal="center" vertical="center" wrapText="1"/>
      <protection locked="0"/>
    </xf>
    <xf numFmtId="0" fontId="39" fillId="0" borderId="6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vertical="center" wrapText="1"/>
      <protection locked="0"/>
    </xf>
    <xf numFmtId="0" fontId="16" fillId="0" borderId="65" xfId="0" applyFont="1" applyBorder="1" applyAlignment="1" applyProtection="1">
      <alignment vertical="center" wrapText="1"/>
      <protection locked="0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0" fontId="39" fillId="0" borderId="20" xfId="0" applyFont="1" applyBorder="1" applyAlignment="1" applyProtection="1">
      <alignment vertical="center" wrapText="1"/>
      <protection locked="0"/>
    </xf>
    <xf numFmtId="17" fontId="6" fillId="0" borderId="3" xfId="0" applyNumberFormat="1" applyFont="1" applyBorder="1" applyAlignment="1" applyProtection="1">
      <alignment vertical="center" wrapText="1"/>
      <protection locked="0"/>
    </xf>
    <xf numFmtId="17" fontId="6" fillId="0" borderId="39" xfId="0" applyNumberFormat="1" applyFont="1" applyBorder="1" applyAlignment="1" applyProtection="1">
      <alignment vertical="center" wrapText="1"/>
      <protection locked="0"/>
    </xf>
    <xf numFmtId="3" fontId="6" fillId="0" borderId="17" xfId="0" applyNumberFormat="1" applyFont="1" applyBorder="1" applyAlignment="1" applyProtection="1">
      <alignment vertical="center" wrapText="1"/>
      <protection locked="0"/>
    </xf>
    <xf numFmtId="17" fontId="6" fillId="0" borderId="65" xfId="0" applyNumberFormat="1" applyFont="1" applyBorder="1" applyAlignment="1" applyProtection="1">
      <alignment vertical="center" wrapText="1"/>
      <protection locked="0"/>
    </xf>
    <xf numFmtId="17" fontId="6" fillId="0" borderId="19" xfId="0" applyNumberFormat="1" applyFont="1" applyBorder="1" applyAlignment="1" applyProtection="1">
      <alignment vertical="center" wrapText="1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alignment vertical="center" wrapText="1"/>
      <protection locked="0"/>
    </xf>
    <xf numFmtId="0" fontId="6" fillId="0" borderId="57" xfId="0" applyFont="1" applyBorder="1" applyAlignment="1" applyProtection="1">
      <alignment vertical="center" wrapText="1"/>
      <protection locked="0"/>
    </xf>
    <xf numFmtId="0" fontId="6" fillId="0" borderId="55" xfId="0" applyFont="1" applyBorder="1" applyAlignment="1" applyProtection="1">
      <alignment vertical="center" wrapText="1"/>
      <protection locked="0"/>
    </xf>
    <xf numFmtId="0" fontId="0" fillId="0" borderId="29" xfId="0" applyBorder="1" applyAlignment="1">
      <alignment wrapText="1"/>
    </xf>
    <xf numFmtId="0" fontId="16" fillId="0" borderId="30" xfId="0" applyFont="1" applyBorder="1" applyAlignment="1" applyProtection="1">
      <alignment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3" fontId="39" fillId="0" borderId="34" xfId="0" applyNumberFormat="1" applyFont="1" applyBorder="1" applyAlignment="1">
      <alignment vertical="center" wrapText="1"/>
    </xf>
    <xf numFmtId="0" fontId="0" fillId="0" borderId="17" xfId="0" applyBorder="1" applyAlignment="1">
      <alignment wrapText="1"/>
    </xf>
    <xf numFmtId="0" fontId="6" fillId="0" borderId="38" xfId="0" applyFont="1" applyBorder="1" applyAlignment="1" applyProtection="1">
      <alignment vertical="center" wrapText="1"/>
      <protection locked="0"/>
    </xf>
    <xf numFmtId="3" fontId="39" fillId="0" borderId="19" xfId="0" applyNumberFormat="1" applyFont="1" applyBorder="1" applyAlignment="1">
      <alignment vertical="center" wrapText="1"/>
    </xf>
    <xf numFmtId="0" fontId="0" fillId="0" borderId="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3" fontId="39" fillId="0" borderId="15" xfId="0" applyNumberFormat="1" applyFont="1" applyBorder="1" applyAlignment="1">
      <alignment vertical="center" wrapText="1"/>
    </xf>
    <xf numFmtId="0" fontId="0" fillId="0" borderId="46" xfId="0" applyBorder="1" applyAlignment="1" applyProtection="1">
      <alignment horizontal="center" vertical="center" wrapText="1"/>
      <protection locked="0"/>
    </xf>
    <xf numFmtId="3" fontId="39" fillId="0" borderId="46" xfId="0" applyNumberFormat="1" applyFont="1" applyBorder="1" applyAlignment="1">
      <alignment vertical="center" wrapText="1"/>
    </xf>
    <xf numFmtId="0" fontId="0" fillId="0" borderId="71" xfId="0" applyBorder="1" applyAlignment="1" applyProtection="1">
      <alignment horizontal="center" vertical="center" wrapText="1"/>
      <protection locked="0"/>
    </xf>
    <xf numFmtId="3" fontId="39" fillId="0" borderId="72" xfId="0" applyNumberFormat="1" applyFont="1" applyBorder="1" applyAlignment="1">
      <alignment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vertical="center" wrapText="1"/>
      <protection locked="0"/>
    </xf>
    <xf numFmtId="0" fontId="16" fillId="0" borderId="24" xfId="0" applyFont="1" applyBorder="1" applyAlignment="1" applyProtection="1">
      <alignment vertical="center" wrapText="1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vertical="center"/>
      <protection locked="0"/>
    </xf>
    <xf numFmtId="0" fontId="16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3" fontId="16" fillId="0" borderId="10" xfId="0" applyNumberFormat="1" applyFont="1" applyBorder="1" applyAlignment="1" applyProtection="1">
      <alignment vertical="center" wrapText="1"/>
      <protection locked="0"/>
    </xf>
    <xf numFmtId="3" fontId="39" fillId="0" borderId="25" xfId="0" applyNumberFormat="1" applyFont="1" applyBorder="1" applyAlignment="1">
      <alignment vertical="center" wrapText="1"/>
    </xf>
    <xf numFmtId="0" fontId="16" fillId="0" borderId="11" xfId="0" applyFont="1" applyBorder="1" applyAlignment="1" applyProtection="1">
      <alignment vertical="center" wrapText="1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vertical="center"/>
      <protection locked="0"/>
    </xf>
    <xf numFmtId="0" fontId="6" fillId="0" borderId="70" xfId="0" applyFont="1" applyBorder="1" applyAlignment="1" applyProtection="1">
      <alignment vertical="center"/>
      <protection locked="0"/>
    </xf>
    <xf numFmtId="0" fontId="6" fillId="8" borderId="35" xfId="0" applyFont="1" applyFill="1" applyBorder="1" applyAlignment="1" applyProtection="1">
      <alignment vertical="center" wrapText="1"/>
      <protection locked="0"/>
    </xf>
    <xf numFmtId="0" fontId="6" fillId="8" borderId="54" xfId="0" applyFont="1" applyFill="1" applyBorder="1" applyAlignment="1" applyProtection="1">
      <alignment vertical="center" wrapText="1"/>
      <protection locked="0"/>
    </xf>
    <xf numFmtId="3" fontId="6" fillId="8" borderId="36" xfId="0" applyNumberFormat="1" applyFont="1" applyFill="1" applyBorder="1" applyAlignment="1" applyProtection="1">
      <alignment vertical="center" wrapText="1"/>
      <protection locked="0"/>
    </xf>
    <xf numFmtId="0" fontId="6" fillId="8" borderId="3" xfId="0" applyFont="1" applyFill="1" applyBorder="1" applyAlignment="1" applyProtection="1">
      <alignment vertical="center" wrapText="1"/>
      <protection locked="0"/>
    </xf>
    <xf numFmtId="0" fontId="6" fillId="8" borderId="39" xfId="0" applyFont="1" applyFill="1" applyBorder="1" applyAlignment="1" applyProtection="1">
      <alignment vertical="center" wrapText="1"/>
      <protection locked="0"/>
    </xf>
    <xf numFmtId="3" fontId="6" fillId="8" borderId="55" xfId="0" applyNumberFormat="1" applyFont="1" applyFill="1" applyBorder="1" applyAlignment="1" applyProtection="1">
      <alignment vertical="center" wrapText="1"/>
      <protection locked="0"/>
    </xf>
    <xf numFmtId="3" fontId="6" fillId="8" borderId="57" xfId="0" applyNumberFormat="1" applyFont="1" applyFill="1" applyBorder="1" applyAlignment="1" applyProtection="1">
      <alignment horizontal="right" vertical="center"/>
      <protection locked="0"/>
    </xf>
    <xf numFmtId="0" fontId="6" fillId="8" borderId="69" xfId="0" applyFont="1" applyFill="1" applyBorder="1" applyAlignment="1" applyProtection="1">
      <alignment vertical="center" wrapText="1"/>
      <protection locked="0"/>
    </xf>
    <xf numFmtId="0" fontId="6" fillId="8" borderId="57" xfId="0" applyFont="1" applyFill="1" applyBorder="1" applyAlignment="1" applyProtection="1">
      <alignment vertical="center" wrapText="1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7" borderId="22" xfId="0" applyFill="1" applyBorder="1" applyAlignment="1">
      <alignment horizontal="left" vertical="center" wrapText="1"/>
    </xf>
    <xf numFmtId="0" fontId="0" fillId="7" borderId="22" xfId="0" applyFill="1" applyBorder="1" applyAlignment="1" applyProtection="1">
      <alignment horizontal="left" vertical="center" wrapText="1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3" fontId="0" fillId="0" borderId="25" xfId="0" applyNumberFormat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3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2" xfId="0" applyBorder="1" applyProtection="1">
      <protection locked="0"/>
    </xf>
    <xf numFmtId="3" fontId="0" fillId="0" borderId="53" xfId="0" applyNumberFormat="1" applyBorder="1" applyAlignment="1" applyProtection="1">
      <alignment horizontal="right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3" fontId="0" fillId="0" borderId="29" xfId="0" applyNumberFormat="1" applyBorder="1" applyAlignment="1" applyProtection="1">
      <alignment vertical="center" wrapText="1"/>
      <protection locked="0"/>
    </xf>
    <xf numFmtId="3" fontId="0" fillId="0" borderId="34" xfId="0" applyNumberFormat="1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34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70" xfId="0" applyBorder="1" applyAlignment="1" applyProtection="1">
      <alignment vertical="center" wrapText="1"/>
      <protection locked="0"/>
    </xf>
    <xf numFmtId="3" fontId="0" fillId="0" borderId="36" xfId="0" applyNumberFormat="1" applyBorder="1" applyAlignment="1" applyProtection="1">
      <alignment vertical="center" wrapText="1"/>
      <protection locked="0"/>
    </xf>
    <xf numFmtId="3" fontId="0" fillId="0" borderId="39" xfId="0" applyNumberForma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39" xfId="0" applyBorder="1" applyAlignment="1" applyProtection="1">
      <alignment vertical="center" wrapText="1"/>
      <protection locked="0"/>
    </xf>
    <xf numFmtId="0" fontId="0" fillId="0" borderId="73" xfId="0" applyBorder="1" applyAlignment="1" applyProtection="1">
      <alignment horizontal="left" vertical="center" wrapText="1"/>
      <protection locked="0"/>
    </xf>
    <xf numFmtId="0" fontId="0" fillId="0" borderId="52" xfId="0" applyBorder="1" applyAlignment="1" applyProtection="1">
      <alignment vertical="center" wrapText="1"/>
      <protection locked="0"/>
    </xf>
    <xf numFmtId="3" fontId="0" fillId="0" borderId="17" xfId="0" applyNumberFormat="1" applyBorder="1" applyAlignment="1" applyProtection="1">
      <alignment vertical="center" wrapText="1"/>
      <protection locked="0"/>
    </xf>
    <xf numFmtId="3" fontId="0" fillId="0" borderId="19" xfId="0" applyNumberFormat="1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3" fontId="6" fillId="0" borderId="34" xfId="0" applyNumberFormat="1" applyFont="1" applyBorder="1" applyAlignment="1">
      <alignment horizontal="right" vertical="center"/>
    </xf>
    <xf numFmtId="3" fontId="6" fillId="0" borderId="39" xfId="0" applyNumberFormat="1" applyFont="1" applyBorder="1" applyAlignment="1">
      <alignment horizontal="right" vertical="center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3" fontId="6" fillId="0" borderId="17" xfId="0" applyNumberFormat="1" applyFont="1" applyBorder="1" applyAlignment="1" applyProtection="1">
      <alignment horizontal="right" vertical="center" wrapText="1"/>
      <protection locked="0"/>
    </xf>
    <xf numFmtId="3" fontId="6" fillId="0" borderId="41" xfId="0" applyNumberFormat="1" applyFont="1" applyBorder="1" applyAlignment="1">
      <alignment horizontal="right" vertical="center" wrapText="1"/>
    </xf>
    <xf numFmtId="0" fontId="6" fillId="0" borderId="17" xfId="0" applyFont="1" applyBorder="1" applyAlignment="1" applyProtection="1">
      <alignment horizontal="right" vertical="center" wrapText="1"/>
      <protection locked="0"/>
    </xf>
    <xf numFmtId="0" fontId="6" fillId="0" borderId="19" xfId="0" applyFont="1" applyBorder="1" applyAlignment="1" applyProtection="1">
      <alignment horizontal="right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vertical="center"/>
      <protection locked="0"/>
    </xf>
    <xf numFmtId="3" fontId="0" fillId="0" borderId="49" xfId="0" applyNumberFormat="1" applyBorder="1" applyAlignment="1" applyProtection="1">
      <alignment horizontal="right" vertical="center"/>
      <protection locked="0"/>
    </xf>
    <xf numFmtId="3" fontId="0" fillId="0" borderId="50" xfId="0" applyNumberFormat="1" applyBorder="1" applyAlignment="1">
      <alignment horizontal="right" vertical="center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50" xfId="0" applyBorder="1" applyAlignment="1" applyProtection="1">
      <alignment horizontal="right"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54" xfId="0" applyBorder="1" applyAlignment="1" applyProtection="1">
      <alignment horizontal="left" vertical="center" wrapText="1"/>
      <protection locked="0"/>
    </xf>
    <xf numFmtId="3" fontId="0" fillId="0" borderId="55" xfId="0" applyNumberFormat="1" applyBorder="1" applyAlignment="1" applyProtection="1">
      <alignment horizontal="right" vertical="center"/>
      <protection locked="0"/>
    </xf>
    <xf numFmtId="3" fontId="0" fillId="0" borderId="57" xfId="0" applyNumberFormat="1" applyBorder="1" applyAlignment="1">
      <alignment horizontal="right" vertical="center"/>
    </xf>
    <xf numFmtId="0" fontId="0" fillId="0" borderId="69" xfId="0" applyBorder="1" applyAlignment="1" applyProtection="1">
      <alignment horizontal="right" vertical="center"/>
      <protection locked="0"/>
    </xf>
    <xf numFmtId="0" fontId="0" fillId="0" borderId="57" xfId="0" applyBorder="1" applyAlignment="1" applyProtection="1">
      <alignment horizontal="right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65" xfId="0" applyBorder="1" applyAlignment="1" applyProtection="1">
      <alignment horizontal="right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3" fontId="6" fillId="0" borderId="39" xfId="0" applyNumberFormat="1" applyFont="1" applyBorder="1" applyAlignment="1">
      <alignment horizontal="right" vertical="center" wrapText="1"/>
    </xf>
    <xf numFmtId="3" fontId="6" fillId="0" borderId="19" xfId="0" applyNumberFormat="1" applyFont="1" applyBorder="1" applyAlignment="1">
      <alignment horizontal="right" vertical="center" wrapText="1"/>
    </xf>
    <xf numFmtId="0" fontId="6" fillId="0" borderId="49" xfId="0" applyFont="1" applyBorder="1" applyAlignment="1" applyProtection="1">
      <alignment horizontal="right" vertical="center"/>
      <protection locked="0"/>
    </xf>
    <xf numFmtId="0" fontId="6" fillId="0" borderId="50" xfId="0" applyFont="1" applyBorder="1" applyAlignment="1" applyProtection="1">
      <alignment horizontal="right" vertical="center"/>
      <protection locked="0"/>
    </xf>
    <xf numFmtId="0" fontId="0" fillId="8" borderId="35" xfId="0" applyFill="1" applyBorder="1" applyAlignment="1" applyProtection="1">
      <alignment horizontal="left" vertical="center" wrapText="1"/>
      <protection locked="0"/>
    </xf>
    <xf numFmtId="3" fontId="0" fillId="8" borderId="36" xfId="0" applyNumberFormat="1" applyFill="1" applyBorder="1" applyAlignment="1" applyProtection="1">
      <alignment horizontal="right" vertical="center" wrapText="1"/>
      <protection locked="0"/>
    </xf>
    <xf numFmtId="3" fontId="0" fillId="8" borderId="39" xfId="0" applyNumberFormat="1" applyFill="1" applyBorder="1" applyAlignment="1">
      <alignment horizontal="right" vertical="center" wrapText="1"/>
    </xf>
    <xf numFmtId="0" fontId="0" fillId="8" borderId="36" xfId="0" applyFill="1" applyBorder="1" applyAlignment="1" applyProtection="1">
      <alignment horizontal="right" vertical="center" wrapText="1"/>
      <protection locked="0"/>
    </xf>
    <xf numFmtId="0" fontId="0" fillId="8" borderId="39" xfId="0" applyFill="1" applyBorder="1" applyAlignment="1" applyProtection="1">
      <alignment horizontal="right" vertical="center" wrapText="1"/>
      <protection locked="0"/>
    </xf>
    <xf numFmtId="0" fontId="0" fillId="7" borderId="35" xfId="0" applyFill="1" applyBorder="1" applyAlignment="1">
      <alignment horizontal="left" vertical="center" wrapText="1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35" xfId="0" applyBorder="1" applyProtection="1">
      <protection locked="0"/>
    </xf>
    <xf numFmtId="0" fontId="0" fillId="7" borderId="21" xfId="0" applyFill="1" applyBorder="1" applyAlignment="1">
      <alignment horizontal="left" vertical="center" wrapText="1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1" xfId="0" applyBorder="1" applyProtection="1">
      <protection locked="0"/>
    </xf>
    <xf numFmtId="3" fontId="6" fillId="7" borderId="36" xfId="0" applyNumberFormat="1" applyFont="1" applyFill="1" applyBorder="1" applyAlignment="1" applyProtection="1">
      <alignment horizontal="right" vertical="center" wrapText="1"/>
      <protection locked="0"/>
    </xf>
    <xf numFmtId="3" fontId="6" fillId="7" borderId="39" xfId="0" applyNumberFormat="1" applyFont="1" applyFill="1" applyBorder="1" applyAlignment="1">
      <alignment horizontal="right" vertical="center" wrapText="1"/>
    </xf>
    <xf numFmtId="0" fontId="0" fillId="7" borderId="36" xfId="0" applyFill="1" applyBorder="1" applyAlignment="1" applyProtection="1">
      <alignment horizontal="center" vertical="center"/>
      <protection locked="0"/>
    </xf>
    <xf numFmtId="0" fontId="0" fillId="7" borderId="39" xfId="0" applyFill="1" applyBorder="1" applyAlignment="1" applyProtection="1">
      <alignment horizontal="center" vertical="center"/>
      <protection locked="0"/>
    </xf>
    <xf numFmtId="3" fontId="6" fillId="7" borderId="17" xfId="0" applyNumberFormat="1" applyFont="1" applyFill="1" applyBorder="1" applyAlignment="1" applyProtection="1">
      <alignment horizontal="right" vertical="center" wrapText="1"/>
      <protection locked="0"/>
    </xf>
    <xf numFmtId="3" fontId="6" fillId="7" borderId="19" xfId="0" applyNumberFormat="1" applyFont="1" applyFill="1" applyBorder="1" applyAlignment="1">
      <alignment horizontal="right" vertical="center" wrapText="1"/>
    </xf>
    <xf numFmtId="0" fontId="0" fillId="7" borderId="17" xfId="0" applyFill="1" applyBorder="1" applyAlignment="1" applyProtection="1">
      <alignment horizontal="center" vertical="center"/>
      <protection locked="0"/>
    </xf>
    <xf numFmtId="0" fontId="0" fillId="7" borderId="19" xfId="0" applyFill="1" applyBorder="1" applyAlignment="1" applyProtection="1">
      <alignment horizontal="center" vertical="center"/>
      <protection locked="0"/>
    </xf>
    <xf numFmtId="0" fontId="0" fillId="7" borderId="38" xfId="0" applyFill="1" applyBorder="1" applyAlignment="1">
      <alignment horizontal="left" vertical="center" wrapText="1"/>
    </xf>
    <xf numFmtId="0" fontId="0" fillId="7" borderId="38" xfId="0" applyFill="1" applyBorder="1" applyAlignment="1" applyProtection="1">
      <alignment vertical="center" wrapText="1"/>
      <protection locked="0"/>
    </xf>
    <xf numFmtId="3" fontId="6" fillId="7" borderId="47" xfId="0" applyNumberFormat="1" applyFont="1" applyFill="1" applyBorder="1" applyAlignment="1" applyProtection="1">
      <alignment horizontal="right" vertical="center" wrapText="1"/>
      <protection locked="0"/>
    </xf>
    <xf numFmtId="3" fontId="6" fillId="7" borderId="48" xfId="0" applyNumberFormat="1" applyFont="1" applyFill="1" applyBorder="1" applyAlignment="1">
      <alignment horizontal="right" vertical="center" wrapText="1"/>
    </xf>
    <xf numFmtId="0" fontId="0" fillId="7" borderId="47" xfId="0" applyFill="1" applyBorder="1" applyAlignment="1" applyProtection="1">
      <alignment horizontal="center" vertical="center"/>
      <protection locked="0"/>
    </xf>
    <xf numFmtId="0" fontId="0" fillId="7" borderId="48" xfId="0" applyFill="1" applyBorder="1" applyAlignment="1" applyProtection="1">
      <alignment horizontal="center" vertical="center"/>
      <protection locked="0"/>
    </xf>
    <xf numFmtId="0" fontId="0" fillId="0" borderId="47" xfId="0" applyBorder="1" applyProtection="1">
      <protection locked="0"/>
    </xf>
    <xf numFmtId="0" fontId="0" fillId="0" borderId="59" xfId="0" applyBorder="1" applyProtection="1">
      <protection locked="0"/>
    </xf>
    <xf numFmtId="0" fontId="0" fillId="0" borderId="48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vertical="center" wrapText="1"/>
      <protection locked="0"/>
    </xf>
    <xf numFmtId="3" fontId="0" fillId="7" borderId="23" xfId="0" applyNumberFormat="1" applyFill="1" applyBorder="1" applyAlignment="1" applyProtection="1">
      <alignment horizontal="right" vertical="center" wrapText="1"/>
      <protection locked="0"/>
    </xf>
    <xf numFmtId="17" fontId="0" fillId="7" borderId="23" xfId="0" applyNumberFormat="1" applyFill="1" applyBorder="1" applyAlignment="1" applyProtection="1">
      <alignment horizontal="right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17" fontId="0" fillId="7" borderId="25" xfId="0" applyNumberFormat="1" applyFill="1" applyBorder="1" applyAlignment="1" applyProtection="1">
      <alignment horizontal="right" vertical="center" wrapText="1"/>
      <protection locked="0"/>
    </xf>
    <xf numFmtId="0" fontId="0" fillId="7" borderId="23" xfId="0" applyFill="1" applyBorder="1" applyAlignment="1" applyProtection="1">
      <alignment horizontal="center" vertical="center" wrapText="1"/>
      <protection locked="0"/>
    </xf>
    <xf numFmtId="0" fontId="0" fillId="7" borderId="24" xfId="0" applyFill="1" applyBorder="1" applyAlignment="1" applyProtection="1">
      <alignment horizontal="center" vertical="center" wrapText="1"/>
      <protection locked="0"/>
    </xf>
    <xf numFmtId="0" fontId="0" fillId="7" borderId="25" xfId="0" applyFill="1" applyBorder="1" applyAlignment="1" applyProtection="1">
      <alignment horizontal="center" vertical="center" wrapText="1"/>
      <protection locked="0"/>
    </xf>
    <xf numFmtId="0" fontId="0" fillId="7" borderId="22" xfId="0" applyFill="1" applyBorder="1" applyAlignment="1" applyProtection="1">
      <alignment horizontal="center" vertical="center" wrapText="1"/>
      <protection locked="0"/>
    </xf>
    <xf numFmtId="0" fontId="0" fillId="7" borderId="23" xfId="0" applyFill="1" applyBorder="1" applyAlignment="1" applyProtection="1">
      <alignment horizontal="left" vertical="center" wrapText="1"/>
      <protection locked="0"/>
    </xf>
    <xf numFmtId="0" fontId="0" fillId="7" borderId="25" xfId="0" applyFill="1" applyBorder="1" applyAlignment="1" applyProtection="1">
      <alignment horizontal="left" vertical="center" wrapText="1"/>
      <protection locked="0"/>
    </xf>
    <xf numFmtId="17" fontId="2" fillId="6" borderId="29" xfId="0" applyNumberFormat="1" applyFont="1" applyFill="1" applyBorder="1" applyAlignment="1" applyProtection="1">
      <alignment horizontal="right" vertical="center"/>
      <protection locked="0"/>
    </xf>
    <xf numFmtId="17" fontId="2" fillId="6" borderId="34" xfId="0" applyNumberFormat="1" applyFont="1" applyFill="1" applyBorder="1" applyAlignment="1" applyProtection="1">
      <alignment horizontal="right" vertical="center"/>
      <protection locked="0"/>
    </xf>
    <xf numFmtId="3" fontId="2" fillId="6" borderId="36" xfId="0" applyNumberFormat="1" applyFont="1" applyFill="1" applyBorder="1" applyAlignment="1" applyProtection="1">
      <alignment horizontal="right" vertical="center"/>
      <protection locked="0"/>
    </xf>
    <xf numFmtId="3" fontId="2" fillId="6" borderId="39" xfId="0" applyNumberFormat="1" applyFont="1" applyFill="1" applyBorder="1" applyAlignment="1" applyProtection="1">
      <alignment horizontal="right" vertical="center"/>
      <protection locked="0"/>
    </xf>
    <xf numFmtId="0" fontId="2" fillId="6" borderId="39" xfId="0" applyFont="1" applyFill="1" applyBorder="1" applyAlignment="1" applyProtection="1">
      <alignment horizontal="right" vertical="center"/>
      <protection locked="0"/>
    </xf>
    <xf numFmtId="0" fontId="6" fillId="7" borderId="45" xfId="0" applyFont="1" applyFill="1" applyBorder="1" applyAlignment="1">
      <alignment horizontal="left" vertical="center" wrapText="1"/>
    </xf>
    <xf numFmtId="3" fontId="6" fillId="7" borderId="49" xfId="0" applyNumberFormat="1" applyFont="1" applyFill="1" applyBorder="1" applyAlignment="1" applyProtection="1">
      <alignment horizontal="right" vertical="center"/>
      <protection locked="0"/>
    </xf>
    <xf numFmtId="3" fontId="6" fillId="7" borderId="50" xfId="0" applyNumberFormat="1" applyFont="1" applyFill="1" applyBorder="1" applyAlignment="1" applyProtection="1">
      <alignment horizontal="right" vertical="center"/>
      <protection locked="0"/>
    </xf>
    <xf numFmtId="0" fontId="6" fillId="7" borderId="49" xfId="0" applyFont="1" applyFill="1" applyBorder="1" applyAlignment="1" applyProtection="1">
      <alignment horizontal="right" vertical="center"/>
      <protection locked="0"/>
    </xf>
    <xf numFmtId="0" fontId="6" fillId="7" borderId="72" xfId="0" applyFont="1" applyFill="1" applyBorder="1" applyAlignment="1" applyProtection="1">
      <alignment horizontal="right" vertical="center"/>
      <protection locked="0"/>
    </xf>
    <xf numFmtId="0" fontId="6" fillId="7" borderId="60" xfId="0" applyFont="1" applyFill="1" applyBorder="1" applyAlignment="1" applyProtection="1">
      <alignment horizontal="center" vertical="center"/>
      <protection locked="0"/>
    </xf>
    <xf numFmtId="0" fontId="6" fillId="7" borderId="50" xfId="0" applyFont="1" applyFill="1" applyBorder="1" applyAlignment="1" applyProtection="1">
      <alignment horizontal="center" vertical="center"/>
      <protection locked="0"/>
    </xf>
    <xf numFmtId="0" fontId="6" fillId="7" borderId="45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3" fontId="19" fillId="8" borderId="36" xfId="0" applyNumberFormat="1" applyFont="1" applyFill="1" applyBorder="1" applyAlignment="1" applyProtection="1">
      <alignment horizontal="right" vertical="center" wrapText="1"/>
      <protection locked="0"/>
    </xf>
    <xf numFmtId="3" fontId="0" fillId="8" borderId="39" xfId="0" applyNumberFormat="1" applyFill="1" applyBorder="1" applyAlignment="1" applyProtection="1">
      <alignment horizontal="right" vertical="center"/>
      <protection locked="0"/>
    </xf>
    <xf numFmtId="0" fontId="2" fillId="6" borderId="35" xfId="0" applyFont="1" applyFill="1" applyBorder="1" applyAlignment="1" applyProtection="1">
      <alignment horizontal="center" vertical="center" wrapText="1"/>
      <protection locked="0"/>
    </xf>
    <xf numFmtId="0" fontId="2" fillId="6" borderId="28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3" fontId="14" fillId="0" borderId="13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3" fontId="21" fillId="0" borderId="9" xfId="0" applyNumberFormat="1" applyFont="1" applyBorder="1" applyAlignment="1" applyProtection="1">
      <alignment horizontal="center" vertical="center"/>
      <protection locked="0"/>
    </xf>
    <xf numFmtId="3" fontId="21" fillId="0" borderId="10" xfId="0" applyNumberFormat="1" applyFont="1" applyBorder="1" applyAlignment="1" applyProtection="1">
      <alignment horizontal="center" vertical="center"/>
      <protection locked="0"/>
    </xf>
    <xf numFmtId="3" fontId="21" fillId="0" borderId="11" xfId="0" applyNumberFormat="1" applyFont="1" applyBorder="1" applyAlignment="1" applyProtection="1">
      <alignment horizontal="center" vertical="center"/>
      <protection locked="0"/>
    </xf>
    <xf numFmtId="0" fontId="3" fillId="5" borderId="28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3" fontId="0" fillId="0" borderId="47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48" xfId="0" applyNumberFormat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9" fillId="5" borderId="13" xfId="0" applyFont="1" applyFill="1" applyBorder="1" applyAlignment="1">
      <alignment horizontal="center" vertical="center" wrapText="1"/>
    </xf>
    <xf numFmtId="0" fontId="29" fillId="5" borderId="62" xfId="0" applyFont="1" applyFill="1" applyBorder="1" applyAlignment="1">
      <alignment horizontal="center" vertical="center" wrapText="1"/>
    </xf>
    <xf numFmtId="0" fontId="29" fillId="5" borderId="52" xfId="0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 wrapText="1"/>
    </xf>
    <xf numFmtId="0" fontId="29" fillId="5" borderId="45" xfId="0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center" vertical="center" wrapText="1"/>
    </xf>
    <xf numFmtId="0" fontId="29" fillId="5" borderId="29" xfId="0" applyFont="1" applyFill="1" applyBorder="1" applyAlignment="1">
      <alignment horizontal="center" vertical="center" wrapText="1"/>
    </xf>
    <xf numFmtId="0" fontId="29" fillId="5" borderId="30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0" fontId="30" fillId="5" borderId="45" xfId="0" applyFont="1" applyFill="1" applyBorder="1" applyAlignment="1">
      <alignment horizontal="center" vertical="center" wrapText="1"/>
    </xf>
    <xf numFmtId="0" fontId="30" fillId="5" borderId="16" xfId="0" applyFont="1" applyFill="1" applyBorder="1" applyAlignment="1">
      <alignment horizontal="center" vertical="center" wrapText="1"/>
    </xf>
    <xf numFmtId="3" fontId="29" fillId="0" borderId="13" xfId="0" applyNumberFormat="1" applyFont="1" applyBorder="1" applyAlignment="1">
      <alignment horizontal="center" vertical="center"/>
    </xf>
    <xf numFmtId="3" fontId="29" fillId="0" borderId="15" xfId="0" applyNumberFormat="1" applyFont="1" applyBorder="1" applyAlignment="1">
      <alignment horizontal="center" vertical="center"/>
    </xf>
    <xf numFmtId="0" fontId="29" fillId="5" borderId="55" xfId="0" applyFont="1" applyFill="1" applyBorder="1" applyAlignment="1">
      <alignment horizontal="center" vertical="center" wrapText="1"/>
    </xf>
    <xf numFmtId="0" fontId="29" fillId="5" borderId="53" xfId="0" applyFont="1" applyFill="1" applyBorder="1" applyAlignment="1">
      <alignment horizontal="center" vertical="center" wrapText="1"/>
    </xf>
    <xf numFmtId="0" fontId="29" fillId="5" borderId="56" xfId="0" applyFont="1" applyFill="1" applyBorder="1" applyAlignment="1">
      <alignment horizontal="center" vertical="center" wrapText="1"/>
    </xf>
    <xf numFmtId="0" fontId="29" fillId="5" borderId="63" xfId="0" applyFont="1" applyFill="1" applyBorder="1" applyAlignment="1">
      <alignment horizontal="center" vertical="center" wrapText="1"/>
    </xf>
    <xf numFmtId="3" fontId="26" fillId="0" borderId="55" xfId="0" applyNumberFormat="1" applyFont="1" applyBorder="1" applyAlignment="1">
      <alignment horizontal="center" vertical="center" wrapText="1"/>
    </xf>
    <xf numFmtId="3" fontId="26" fillId="0" borderId="53" xfId="0" applyNumberFormat="1" applyFont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top" wrapText="1"/>
    </xf>
    <xf numFmtId="0" fontId="29" fillId="0" borderId="34" xfId="0" applyFont="1" applyBorder="1" applyAlignment="1">
      <alignment horizontal="center" vertical="top" wrapText="1"/>
    </xf>
    <xf numFmtId="0" fontId="29" fillId="5" borderId="58" xfId="0" applyFont="1" applyFill="1" applyBorder="1" applyAlignment="1">
      <alignment horizontal="center" vertical="center"/>
    </xf>
    <xf numFmtId="0" fontId="29" fillId="5" borderId="61" xfId="0" applyFont="1" applyFill="1" applyBorder="1" applyAlignment="1">
      <alignment horizontal="center" vertical="center"/>
    </xf>
    <xf numFmtId="0" fontId="26" fillId="0" borderId="55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</cellXfs>
  <cellStyles count="6">
    <cellStyle name="Hypertextový odkaz" xfId="2" builtinId="8"/>
    <cellStyle name="Hypertextový odkaz 2" xfId="5" xr:uid="{E07081DB-F872-491E-93B6-396DBB46D648}"/>
    <cellStyle name="Normální" xfId="0" builtinId="0"/>
    <cellStyle name="Normální 2" xfId="3" xr:uid="{4ECBF047-B0ED-4BF3-9B0A-DC26420F4D09}"/>
    <cellStyle name="Procenta" xfId="1" builtinId="5"/>
    <cellStyle name="Procenta 2" xfId="4" xr:uid="{0BC36169-53F0-4454-B609-4AC319F942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6AED3A2-2761-49DD-B6DB-5C73ABABD867}"/>
            </a:ext>
          </a:extLst>
        </xdr:cNvPr>
        <xdr:cNvSpPr txBox="1"/>
      </xdr:nvSpPr>
      <xdr:spPr>
        <a:xfrm>
          <a:off x="0" y="5385436"/>
          <a:ext cx="11740938" cy="212810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workbookViewId="0">
      <selection activeCell="F12" sqref="F12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3" t="s">
        <v>1</v>
      </c>
      <c r="B3" s="4"/>
      <c r="C3" s="4"/>
      <c r="D3" s="5"/>
      <c r="E3" s="5"/>
      <c r="F3" s="5"/>
      <c r="G3" s="5"/>
      <c r="H3" s="5"/>
      <c r="I3" s="5"/>
      <c r="J3" s="2"/>
      <c r="K3" s="2"/>
      <c r="L3" s="2"/>
      <c r="M3" s="2"/>
      <c r="N3" s="2"/>
    </row>
    <row r="4" spans="1:14" ht="14.25" customHeight="1" x14ac:dyDescent="0.3">
      <c r="A4" s="5" t="s">
        <v>2</v>
      </c>
      <c r="B4" s="4"/>
      <c r="C4" s="4"/>
      <c r="D4" s="5"/>
      <c r="E4" s="5"/>
      <c r="F4" s="5"/>
      <c r="G4" s="5"/>
      <c r="H4" s="5"/>
      <c r="I4" s="5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6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7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8" t="s">
        <v>6</v>
      </c>
      <c r="B10" s="9" t="s">
        <v>7</v>
      </c>
      <c r="C10" s="10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11" t="s">
        <v>9</v>
      </c>
      <c r="B11" s="2" t="s">
        <v>10</v>
      </c>
      <c r="C11" s="12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3" t="s">
        <v>12</v>
      </c>
      <c r="B12" s="14" t="s">
        <v>13</v>
      </c>
      <c r="C12" s="15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3" t="s">
        <v>15</v>
      </c>
      <c r="B13" s="14" t="s">
        <v>13</v>
      </c>
      <c r="C13" s="15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3" t="s">
        <v>16</v>
      </c>
      <c r="B14" s="14" t="s">
        <v>13</v>
      </c>
      <c r="C14" s="15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3" t="s">
        <v>17</v>
      </c>
      <c r="B15" s="14" t="s">
        <v>13</v>
      </c>
      <c r="C15" s="15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3" t="s">
        <v>18</v>
      </c>
      <c r="B16" s="14" t="s">
        <v>13</v>
      </c>
      <c r="C16" s="15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6" t="s">
        <v>19</v>
      </c>
      <c r="B17" s="17" t="s">
        <v>20</v>
      </c>
      <c r="C17" s="18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6" t="s">
        <v>22</v>
      </c>
      <c r="B18" s="17" t="s">
        <v>20</v>
      </c>
      <c r="C18" s="18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6" t="s">
        <v>23</v>
      </c>
      <c r="B19" s="17" t="s">
        <v>20</v>
      </c>
      <c r="C19" s="18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6" t="s">
        <v>24</v>
      </c>
      <c r="B20" s="17" t="s">
        <v>20</v>
      </c>
      <c r="C20" s="18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6" t="s">
        <v>25</v>
      </c>
      <c r="B21" s="17" t="s">
        <v>20</v>
      </c>
      <c r="C21" s="18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6" t="s">
        <v>26</v>
      </c>
      <c r="B22" s="17" t="s">
        <v>20</v>
      </c>
      <c r="C22" s="18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6" t="s">
        <v>27</v>
      </c>
      <c r="B23" s="17" t="s">
        <v>20</v>
      </c>
      <c r="C23" s="18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9" t="s">
        <v>28</v>
      </c>
      <c r="B24" s="20" t="s">
        <v>20</v>
      </c>
      <c r="C24" s="21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2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6" t="s">
        <v>29</v>
      </c>
    </row>
    <row r="28" spans="1:14" x14ac:dyDescent="0.3">
      <c r="A28" s="2" t="s">
        <v>30</v>
      </c>
    </row>
    <row r="29" spans="1:14" x14ac:dyDescent="0.3">
      <c r="A29" s="2" t="s">
        <v>31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7"/>
    </row>
    <row r="33" spans="1:12" x14ac:dyDescent="0.3">
      <c r="A33" s="7"/>
    </row>
    <row r="34" spans="1:12" x14ac:dyDescent="0.3">
      <c r="A34" s="23" t="s">
        <v>32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 t="s">
        <v>33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7" spans="1:12" x14ac:dyDescent="0.3">
      <c r="A37" s="24" t="s">
        <v>34</v>
      </c>
    </row>
    <row r="38" spans="1:12" x14ac:dyDescent="0.3">
      <c r="A38" t="s">
        <v>35</v>
      </c>
    </row>
    <row r="40" spans="1:12" x14ac:dyDescent="0.3">
      <c r="A40" s="6" t="s">
        <v>36</v>
      </c>
    </row>
    <row r="41" spans="1:12" x14ac:dyDescent="0.3">
      <c r="A41" s="2" t="s">
        <v>37</v>
      </c>
    </row>
    <row r="42" spans="1:12" x14ac:dyDescent="0.3">
      <c r="A42" s="25" t="s">
        <v>38</v>
      </c>
    </row>
    <row r="43" spans="1:12" x14ac:dyDescent="0.3">
      <c r="B43" s="7"/>
      <c r="C43" s="7"/>
      <c r="D43" s="7"/>
      <c r="E43" s="7"/>
      <c r="F43" s="7"/>
      <c r="G43" s="7"/>
    </row>
    <row r="44" spans="1:12" x14ac:dyDescent="0.3">
      <c r="A44" s="26"/>
      <c r="B44" s="7"/>
      <c r="C44" s="7"/>
      <c r="D44" s="7"/>
      <c r="E44" s="7"/>
      <c r="F44" s="7"/>
      <c r="G44" s="7"/>
    </row>
    <row r="45" spans="1:12" x14ac:dyDescent="0.3">
      <c r="B45" s="7"/>
      <c r="C45" s="7"/>
      <c r="D45" s="7"/>
      <c r="E45" s="7"/>
      <c r="F45" s="7"/>
      <c r="G45" s="7"/>
    </row>
    <row r="46" spans="1:12" x14ac:dyDescent="0.3">
      <c r="A46" s="7"/>
      <c r="B46" s="7"/>
      <c r="C46" s="7"/>
      <c r="D46" s="7"/>
      <c r="E46" s="7"/>
      <c r="F46" s="7"/>
      <c r="G46" s="7"/>
    </row>
    <row r="47" spans="1:12" x14ac:dyDescent="0.3">
      <c r="A47" s="7"/>
      <c r="B47" s="7"/>
      <c r="C47" s="7"/>
      <c r="D47" s="7"/>
      <c r="E47" s="7"/>
      <c r="F47" s="7"/>
      <c r="G47" s="7"/>
    </row>
    <row r="48" spans="1:12" x14ac:dyDescent="0.3">
      <c r="A48" s="7"/>
      <c r="B48" s="7"/>
      <c r="C48" s="7"/>
      <c r="D48" s="7"/>
      <c r="E48" s="7"/>
      <c r="F48" s="7"/>
      <c r="G48" s="7"/>
    </row>
    <row r="49" spans="1:7" x14ac:dyDescent="0.3">
      <c r="A49" s="7"/>
      <c r="B49" s="7"/>
      <c r="C49" s="7"/>
      <c r="D49" s="7"/>
      <c r="E49" s="7"/>
      <c r="F49" s="7"/>
      <c r="G49" s="7"/>
    </row>
    <row r="50" spans="1:7" x14ac:dyDescent="0.3">
      <c r="A50" s="7"/>
      <c r="B50" s="7"/>
      <c r="C50" s="7"/>
      <c r="D50" s="7"/>
      <c r="E50" s="7"/>
      <c r="F50" s="7"/>
      <c r="G50" s="7"/>
    </row>
    <row r="51" spans="1:7" x14ac:dyDescent="0.3">
      <c r="A51" s="7"/>
      <c r="B51" s="7"/>
      <c r="C51" s="7"/>
      <c r="D51" s="7"/>
      <c r="E51" s="7"/>
      <c r="F51" s="7"/>
      <c r="G51" s="7"/>
    </row>
    <row r="52" spans="1:7" x14ac:dyDescent="0.3">
      <c r="A52" s="7"/>
      <c r="B52" s="7"/>
      <c r="C52" s="7"/>
      <c r="D52" s="7"/>
      <c r="E52" s="7"/>
      <c r="F52" s="7"/>
      <c r="G52" s="7"/>
    </row>
    <row r="53" spans="1:7" x14ac:dyDescent="0.3">
      <c r="A53" s="7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4"/>
  <sheetViews>
    <sheetView tabSelected="1" topLeftCell="A58" workbookViewId="0">
      <selection activeCell="C69" sqref="C69"/>
    </sheetView>
  </sheetViews>
  <sheetFormatPr defaultColWidth="9.33203125" defaultRowHeight="14.4" x14ac:dyDescent="0.3"/>
  <cols>
    <col min="1" max="1" width="7.33203125" style="27" customWidth="1"/>
    <col min="2" max="2" width="25.77734375" style="27" customWidth="1"/>
    <col min="3" max="3" width="13.44140625" style="27" customWidth="1"/>
    <col min="4" max="4" width="9.44140625" style="27" bestFit="1" customWidth="1"/>
    <col min="5" max="5" width="10.109375" style="27" bestFit="1" customWidth="1"/>
    <col min="6" max="6" width="11" style="27" bestFit="1" customWidth="1"/>
    <col min="7" max="7" width="30.5546875" style="27" customWidth="1"/>
    <col min="8" max="8" width="14.33203125" style="27" customWidth="1"/>
    <col min="9" max="9" width="12.88671875" style="27" customWidth="1"/>
    <col min="10" max="10" width="12.21875" style="27" customWidth="1"/>
    <col min="11" max="11" width="42.33203125" style="27" customWidth="1"/>
    <col min="12" max="13" width="13.109375" style="55" customWidth="1"/>
    <col min="14" max="15" width="10.109375" style="27" bestFit="1" customWidth="1"/>
    <col min="16" max="16" width="13.6640625" style="27" customWidth="1"/>
    <col min="17" max="17" width="13.33203125" style="27" customWidth="1"/>
    <col min="18" max="18" width="13.21875" style="27" customWidth="1"/>
    <col min="19" max="16384" width="9.33203125" style="27"/>
  </cols>
  <sheetData>
    <row r="1" spans="1:19" ht="18.600000000000001" thickBot="1" x14ac:dyDescent="0.4">
      <c r="A1" s="788" t="s">
        <v>39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90"/>
    </row>
    <row r="2" spans="1:19" ht="15" x14ac:dyDescent="0.3">
      <c r="A2" s="791" t="s">
        <v>40</v>
      </c>
      <c r="B2" s="793" t="s">
        <v>41</v>
      </c>
      <c r="C2" s="794"/>
      <c r="D2" s="794"/>
      <c r="E2" s="794"/>
      <c r="F2" s="795"/>
      <c r="G2" s="791" t="s">
        <v>42</v>
      </c>
      <c r="H2" s="796" t="s">
        <v>43</v>
      </c>
      <c r="I2" s="798" t="s">
        <v>44</v>
      </c>
      <c r="J2" s="791" t="s">
        <v>45</v>
      </c>
      <c r="K2" s="791" t="s">
        <v>46</v>
      </c>
      <c r="L2" s="800" t="s">
        <v>47</v>
      </c>
      <c r="M2" s="801"/>
      <c r="N2" s="786" t="s">
        <v>48</v>
      </c>
      <c r="O2" s="787"/>
      <c r="P2" s="784" t="s">
        <v>49</v>
      </c>
      <c r="Q2" s="785"/>
      <c r="R2" s="786" t="s">
        <v>50</v>
      </c>
      <c r="S2" s="787"/>
    </row>
    <row r="3" spans="1:19" ht="98.4" thickBot="1" x14ac:dyDescent="0.35">
      <c r="A3" s="792"/>
      <c r="B3" s="28" t="s">
        <v>51</v>
      </c>
      <c r="C3" s="29" t="s">
        <v>52</v>
      </c>
      <c r="D3" s="29" t="s">
        <v>53</v>
      </c>
      <c r="E3" s="29" t="s">
        <v>54</v>
      </c>
      <c r="F3" s="30" t="s">
        <v>55</v>
      </c>
      <c r="G3" s="792"/>
      <c r="H3" s="797"/>
      <c r="I3" s="799"/>
      <c r="J3" s="792"/>
      <c r="K3" s="792"/>
      <c r="L3" s="31" t="s">
        <v>56</v>
      </c>
      <c r="M3" s="32" t="s">
        <v>57</v>
      </c>
      <c r="N3" s="33" t="s">
        <v>58</v>
      </c>
      <c r="O3" s="34" t="s">
        <v>59</v>
      </c>
      <c r="P3" s="35" t="s">
        <v>60</v>
      </c>
      <c r="Q3" s="36" t="s">
        <v>61</v>
      </c>
      <c r="R3" s="37" t="s">
        <v>62</v>
      </c>
      <c r="S3" s="34" t="s">
        <v>63</v>
      </c>
    </row>
    <row r="4" spans="1:19" s="65" customFormat="1" ht="28.8" x14ac:dyDescent="0.3">
      <c r="A4" s="99">
        <v>1</v>
      </c>
      <c r="B4" s="130" t="s">
        <v>64</v>
      </c>
      <c r="C4" s="149" t="s">
        <v>65</v>
      </c>
      <c r="D4" s="129">
        <v>7507075</v>
      </c>
      <c r="E4" s="129">
        <v>107583071</v>
      </c>
      <c r="F4" s="152">
        <v>600092348</v>
      </c>
      <c r="G4" s="127" t="s">
        <v>66</v>
      </c>
      <c r="H4" s="127" t="s">
        <v>67</v>
      </c>
      <c r="I4" s="150" t="s">
        <v>68</v>
      </c>
      <c r="J4" s="74" t="s">
        <v>69</v>
      </c>
      <c r="K4" s="494" t="s">
        <v>525</v>
      </c>
      <c r="L4" s="151">
        <v>1500000</v>
      </c>
      <c r="M4" s="358">
        <f>L4/100*85</f>
        <v>1275000</v>
      </c>
      <c r="N4" s="649">
        <v>2024</v>
      </c>
      <c r="O4" s="494">
        <v>2025</v>
      </c>
      <c r="P4" s="388"/>
      <c r="Q4" s="152"/>
      <c r="R4" s="106" t="s">
        <v>70</v>
      </c>
      <c r="S4" s="99" t="s">
        <v>71</v>
      </c>
    </row>
    <row r="5" spans="1:19" s="65" customFormat="1" ht="28.8" x14ac:dyDescent="0.3">
      <c r="A5" s="108">
        <v>2</v>
      </c>
      <c r="B5" s="132" t="s">
        <v>64</v>
      </c>
      <c r="C5" s="133" t="s">
        <v>65</v>
      </c>
      <c r="D5" s="137">
        <v>7507075</v>
      </c>
      <c r="E5" s="137">
        <v>107583071</v>
      </c>
      <c r="F5" s="114">
        <v>600092348</v>
      </c>
      <c r="G5" s="134" t="s">
        <v>278</v>
      </c>
      <c r="H5" s="134" t="s">
        <v>67</v>
      </c>
      <c r="I5" s="135" t="s">
        <v>68</v>
      </c>
      <c r="J5" s="134" t="s">
        <v>69</v>
      </c>
      <c r="K5" s="134" t="s">
        <v>279</v>
      </c>
      <c r="L5" s="360">
        <v>500000</v>
      </c>
      <c r="M5" s="236">
        <f t="shared" ref="M5:M6" si="0">L5/100*85</f>
        <v>425000</v>
      </c>
      <c r="N5" s="650">
        <v>2026</v>
      </c>
      <c r="O5" s="575">
        <v>2027</v>
      </c>
      <c r="P5" s="647"/>
      <c r="Q5" s="114"/>
      <c r="R5" s="115" t="s">
        <v>280</v>
      </c>
      <c r="S5" s="108"/>
    </row>
    <row r="6" spans="1:19" s="65" customFormat="1" ht="58.2" thickBot="1" x14ac:dyDescent="0.35">
      <c r="A6" s="231">
        <v>3</v>
      </c>
      <c r="B6" s="232" t="s">
        <v>64</v>
      </c>
      <c r="C6" s="233" t="s">
        <v>65</v>
      </c>
      <c r="D6" s="234">
        <v>7507075</v>
      </c>
      <c r="E6" s="234">
        <v>107583071</v>
      </c>
      <c r="F6" s="235">
        <v>600092348</v>
      </c>
      <c r="G6" s="361" t="s">
        <v>281</v>
      </c>
      <c r="H6" s="201" t="s">
        <v>67</v>
      </c>
      <c r="I6" s="362" t="s">
        <v>68</v>
      </c>
      <c r="J6" s="201" t="s">
        <v>69</v>
      </c>
      <c r="K6" s="201" t="s">
        <v>282</v>
      </c>
      <c r="L6" s="363">
        <v>800000</v>
      </c>
      <c r="M6" s="324">
        <f t="shared" si="0"/>
        <v>680000</v>
      </c>
      <c r="N6" s="650">
        <v>2026</v>
      </c>
      <c r="O6" s="575">
        <v>2027</v>
      </c>
      <c r="P6" s="648"/>
      <c r="Q6" s="235"/>
      <c r="R6" s="364" t="s">
        <v>280</v>
      </c>
      <c r="S6" s="231"/>
    </row>
    <row r="7" spans="1:19" s="65" customFormat="1" ht="43.8" thickBot="1" x14ac:dyDescent="0.35">
      <c r="A7" s="92">
        <v>4</v>
      </c>
      <c r="B7" s="38" t="s">
        <v>194</v>
      </c>
      <c r="C7" s="39" t="s">
        <v>73</v>
      </c>
      <c r="D7" s="206">
        <v>70981868</v>
      </c>
      <c r="E7" s="206">
        <v>107582881</v>
      </c>
      <c r="F7" s="207">
        <v>650062728</v>
      </c>
      <c r="G7" s="40" t="s">
        <v>74</v>
      </c>
      <c r="H7" s="95" t="s">
        <v>67</v>
      </c>
      <c r="I7" s="41" t="s">
        <v>68</v>
      </c>
      <c r="J7" s="41" t="s">
        <v>75</v>
      </c>
      <c r="K7" s="41" t="s">
        <v>76</v>
      </c>
      <c r="L7" s="42">
        <v>15000000</v>
      </c>
      <c r="M7" s="97">
        <f>L7/100*85</f>
        <v>12750000</v>
      </c>
      <c r="N7" s="43">
        <v>2023</v>
      </c>
      <c r="O7" s="44">
        <v>2025</v>
      </c>
      <c r="P7" s="45" t="s">
        <v>77</v>
      </c>
      <c r="Q7" s="96"/>
      <c r="R7" s="98"/>
      <c r="S7" s="92"/>
    </row>
    <row r="8" spans="1:19" s="65" customFormat="1" ht="36" customHeight="1" x14ac:dyDescent="0.3">
      <c r="A8" s="99">
        <v>5</v>
      </c>
      <c r="B8" s="46" t="s">
        <v>78</v>
      </c>
      <c r="C8" s="100" t="s">
        <v>79</v>
      </c>
      <c r="D8" s="208">
        <v>70981850</v>
      </c>
      <c r="E8" s="208">
        <v>107582899</v>
      </c>
      <c r="F8" s="207">
        <v>600091775</v>
      </c>
      <c r="G8" s="89" t="s">
        <v>80</v>
      </c>
      <c r="H8" s="127" t="s">
        <v>67</v>
      </c>
      <c r="I8" s="40" t="s">
        <v>68</v>
      </c>
      <c r="J8" s="101" t="s">
        <v>81</v>
      </c>
      <c r="K8" s="89" t="s">
        <v>80</v>
      </c>
      <c r="L8" s="47">
        <v>20000000</v>
      </c>
      <c r="M8" s="102">
        <f t="shared" ref="M8:M35" si="1">L8/100*85</f>
        <v>17000000</v>
      </c>
      <c r="N8" s="103">
        <v>2022</v>
      </c>
      <c r="O8" s="104">
        <v>2025</v>
      </c>
      <c r="P8" s="48" t="s">
        <v>77</v>
      </c>
      <c r="Q8" s="105" t="s">
        <v>77</v>
      </c>
      <c r="R8" s="783" t="s">
        <v>554</v>
      </c>
      <c r="S8" s="107" t="s">
        <v>105</v>
      </c>
    </row>
    <row r="9" spans="1:19" s="65" customFormat="1" ht="28.8" x14ac:dyDescent="0.3">
      <c r="A9" s="147">
        <v>6</v>
      </c>
      <c r="B9" s="49" t="s">
        <v>78</v>
      </c>
      <c r="C9" s="109" t="s">
        <v>79</v>
      </c>
      <c r="D9" s="209">
        <v>70981850</v>
      </c>
      <c r="E9" s="209">
        <v>107582899</v>
      </c>
      <c r="F9" s="210">
        <v>600091775</v>
      </c>
      <c r="G9" s="651" t="s">
        <v>83</v>
      </c>
      <c r="H9" s="134" t="s">
        <v>67</v>
      </c>
      <c r="I9" s="50" t="s">
        <v>68</v>
      </c>
      <c r="J9" s="110" t="s">
        <v>81</v>
      </c>
      <c r="K9" s="90" t="s">
        <v>83</v>
      </c>
      <c r="L9" s="780">
        <v>20000000</v>
      </c>
      <c r="M9" s="781">
        <f t="shared" si="1"/>
        <v>17000000</v>
      </c>
      <c r="N9" s="724">
        <v>2022</v>
      </c>
      <c r="O9" s="725">
        <v>2025</v>
      </c>
      <c r="P9" s="52" t="s">
        <v>77</v>
      </c>
      <c r="Q9" s="114" t="s">
        <v>77</v>
      </c>
      <c r="R9" s="782" t="s">
        <v>553</v>
      </c>
      <c r="S9" s="108" t="s">
        <v>105</v>
      </c>
    </row>
    <row r="10" spans="1:19" s="65" customFormat="1" ht="28.8" x14ac:dyDescent="0.3">
      <c r="A10" s="147">
        <v>7</v>
      </c>
      <c r="B10" s="49" t="s">
        <v>78</v>
      </c>
      <c r="C10" s="109" t="s">
        <v>79</v>
      </c>
      <c r="D10" s="209">
        <v>70981850</v>
      </c>
      <c r="E10" s="209">
        <v>107582899</v>
      </c>
      <c r="F10" s="210">
        <v>600091775</v>
      </c>
      <c r="G10" s="90" t="s">
        <v>84</v>
      </c>
      <c r="H10" s="134" t="s">
        <v>67</v>
      </c>
      <c r="I10" s="50" t="s">
        <v>68</v>
      </c>
      <c r="J10" s="110" t="s">
        <v>81</v>
      </c>
      <c r="K10" s="90" t="s">
        <v>84</v>
      </c>
      <c r="L10" s="51">
        <v>3000000</v>
      </c>
      <c r="M10" s="111">
        <f t="shared" si="1"/>
        <v>2550000</v>
      </c>
      <c r="N10" s="112">
        <v>2022</v>
      </c>
      <c r="O10" s="113">
        <v>2025</v>
      </c>
      <c r="P10" s="52"/>
      <c r="Q10" s="116"/>
      <c r="R10" s="115"/>
      <c r="S10" s="115"/>
    </row>
    <row r="11" spans="1:19" s="65" customFormat="1" ht="29.4" thickBot="1" x14ac:dyDescent="0.35">
      <c r="A11" s="124">
        <v>8</v>
      </c>
      <c r="B11" s="53" t="s">
        <v>78</v>
      </c>
      <c r="C11" s="204" t="s">
        <v>79</v>
      </c>
      <c r="D11" s="220">
        <v>70981850</v>
      </c>
      <c r="E11" s="220">
        <v>107582899</v>
      </c>
      <c r="F11" s="345">
        <v>600091775</v>
      </c>
      <c r="G11" s="346" t="s">
        <v>85</v>
      </c>
      <c r="H11" s="139" t="s">
        <v>67</v>
      </c>
      <c r="I11" s="63" t="s">
        <v>68</v>
      </c>
      <c r="J11" s="199" t="s">
        <v>81</v>
      </c>
      <c r="K11" s="346" t="s">
        <v>85</v>
      </c>
      <c r="L11" s="347">
        <v>1500000</v>
      </c>
      <c r="M11" s="117">
        <f t="shared" si="1"/>
        <v>1275000</v>
      </c>
      <c r="N11" s="348">
        <v>2022</v>
      </c>
      <c r="O11" s="349">
        <v>2025</v>
      </c>
      <c r="P11" s="141"/>
      <c r="Q11" s="143"/>
      <c r="R11" s="124"/>
      <c r="S11" s="350"/>
    </row>
    <row r="12" spans="1:19" s="65" customFormat="1" ht="28.8" x14ac:dyDescent="0.3">
      <c r="A12" s="99">
        <v>9</v>
      </c>
      <c r="B12" s="242" t="s">
        <v>169</v>
      </c>
      <c r="C12" s="335"/>
      <c r="D12" s="336">
        <v>28820606</v>
      </c>
      <c r="E12" s="337">
        <v>181085712</v>
      </c>
      <c r="F12" s="338">
        <v>691010196</v>
      </c>
      <c r="G12" s="353" t="s">
        <v>170</v>
      </c>
      <c r="H12" s="127" t="s">
        <v>67</v>
      </c>
      <c r="I12" s="351" t="s">
        <v>103</v>
      </c>
      <c r="J12" s="101" t="s">
        <v>103</v>
      </c>
      <c r="K12" s="89"/>
      <c r="L12" s="354">
        <v>300000</v>
      </c>
      <c r="M12" s="355">
        <f t="shared" si="1"/>
        <v>255000</v>
      </c>
      <c r="N12" s="356">
        <v>2022</v>
      </c>
      <c r="O12" s="357">
        <v>2023</v>
      </c>
      <c r="P12" s="128"/>
      <c r="Q12" s="152"/>
      <c r="R12" s="99"/>
      <c r="S12" s="352"/>
    </row>
    <row r="13" spans="1:19" s="76" customFormat="1" ht="28.8" x14ac:dyDescent="0.3">
      <c r="A13" s="147">
        <v>10</v>
      </c>
      <c r="B13" s="242" t="s">
        <v>169</v>
      </c>
      <c r="C13" s="335"/>
      <c r="D13" s="336">
        <v>28820606</v>
      </c>
      <c r="E13" s="337">
        <v>181085712</v>
      </c>
      <c r="F13" s="338">
        <v>691010196</v>
      </c>
      <c r="G13" s="339" t="s">
        <v>487</v>
      </c>
      <c r="H13" s="126" t="s">
        <v>67</v>
      </c>
      <c r="I13" s="240" t="s">
        <v>103</v>
      </c>
      <c r="J13" s="240" t="s">
        <v>103</v>
      </c>
      <c r="K13" s="240"/>
      <c r="L13" s="340">
        <v>100000</v>
      </c>
      <c r="M13" s="341">
        <f t="shared" ref="M13:M18" si="2">L13/100*85</f>
        <v>85000</v>
      </c>
      <c r="N13" s="342">
        <v>2022</v>
      </c>
      <c r="O13" s="343">
        <v>2023</v>
      </c>
      <c r="P13" s="242"/>
      <c r="Q13" s="344"/>
      <c r="R13" s="240"/>
      <c r="S13" s="240"/>
    </row>
    <row r="14" spans="1:19" s="76" customFormat="1" ht="28.8" x14ac:dyDescent="0.3">
      <c r="A14" s="108">
        <v>11</v>
      </c>
      <c r="B14" s="77" t="s">
        <v>169</v>
      </c>
      <c r="C14" s="78"/>
      <c r="D14" s="465">
        <v>28820606</v>
      </c>
      <c r="E14" s="466">
        <v>181085712</v>
      </c>
      <c r="F14" s="467">
        <v>691010196</v>
      </c>
      <c r="G14" s="468" t="s">
        <v>488</v>
      </c>
      <c r="H14" s="134" t="s">
        <v>67</v>
      </c>
      <c r="I14" s="469" t="s">
        <v>103</v>
      </c>
      <c r="J14" s="469" t="s">
        <v>103</v>
      </c>
      <c r="K14" s="469"/>
      <c r="L14" s="470">
        <v>500000</v>
      </c>
      <c r="M14" s="471">
        <f t="shared" si="2"/>
        <v>425000</v>
      </c>
      <c r="N14" s="472">
        <v>2022</v>
      </c>
      <c r="O14" s="473">
        <v>2024</v>
      </c>
      <c r="P14" s="77"/>
      <c r="Q14" s="80"/>
      <c r="R14" s="469"/>
      <c r="S14" s="469"/>
    </row>
    <row r="15" spans="1:19" s="76" customFormat="1" ht="43.2" x14ac:dyDescent="0.3">
      <c r="A15" s="147">
        <v>12</v>
      </c>
      <c r="B15" s="77" t="s">
        <v>169</v>
      </c>
      <c r="C15" s="78"/>
      <c r="D15" s="465">
        <v>28820606</v>
      </c>
      <c r="E15" s="466">
        <v>181085712</v>
      </c>
      <c r="F15" s="467">
        <v>691010196</v>
      </c>
      <c r="G15" s="319" t="s">
        <v>489</v>
      </c>
      <c r="H15" s="134" t="s">
        <v>67</v>
      </c>
      <c r="I15" s="79" t="s">
        <v>103</v>
      </c>
      <c r="J15" s="79" t="s">
        <v>103</v>
      </c>
      <c r="K15" s="79"/>
      <c r="L15" s="474">
        <v>70000</v>
      </c>
      <c r="M15" s="475">
        <f t="shared" si="2"/>
        <v>59500</v>
      </c>
      <c r="N15" s="472">
        <v>2022</v>
      </c>
      <c r="O15" s="473"/>
      <c r="P15" s="77"/>
      <c r="Q15" s="80"/>
      <c r="R15" s="79"/>
      <c r="S15" s="79"/>
    </row>
    <row r="16" spans="1:19" s="76" customFormat="1" ht="28.8" x14ac:dyDescent="0.3">
      <c r="A16" s="147">
        <v>13</v>
      </c>
      <c r="B16" s="77" t="s">
        <v>169</v>
      </c>
      <c r="C16" s="78"/>
      <c r="D16" s="465">
        <v>28820606</v>
      </c>
      <c r="E16" s="466">
        <v>181085712</v>
      </c>
      <c r="F16" s="467">
        <v>691010196</v>
      </c>
      <c r="G16" s="476" t="s">
        <v>484</v>
      </c>
      <c r="H16" s="134" t="s">
        <v>67</v>
      </c>
      <c r="I16" s="79" t="s">
        <v>103</v>
      </c>
      <c r="J16" s="79" t="s">
        <v>103</v>
      </c>
      <c r="K16" s="79"/>
      <c r="L16" s="477">
        <v>250000</v>
      </c>
      <c r="M16" s="475">
        <f t="shared" si="2"/>
        <v>212500</v>
      </c>
      <c r="N16" s="472">
        <v>2024</v>
      </c>
      <c r="O16" s="473">
        <v>2025</v>
      </c>
      <c r="P16" s="77"/>
      <c r="Q16" s="80"/>
      <c r="R16" s="79"/>
      <c r="S16" s="79"/>
    </row>
    <row r="17" spans="1:19" s="76" customFormat="1" ht="28.8" x14ac:dyDescent="0.3">
      <c r="A17" s="147">
        <v>14</v>
      </c>
      <c r="B17" s="77" t="s">
        <v>169</v>
      </c>
      <c r="C17" s="78"/>
      <c r="D17" s="465">
        <v>28820606</v>
      </c>
      <c r="E17" s="466">
        <v>181085712</v>
      </c>
      <c r="F17" s="467">
        <v>691010196</v>
      </c>
      <c r="G17" s="478" t="s">
        <v>485</v>
      </c>
      <c r="H17" s="134" t="s">
        <v>67</v>
      </c>
      <c r="I17" s="79" t="s">
        <v>103</v>
      </c>
      <c r="J17" s="79" t="s">
        <v>103</v>
      </c>
      <c r="K17" s="79"/>
      <c r="L17" s="477">
        <v>500000</v>
      </c>
      <c r="M17" s="475">
        <f t="shared" si="2"/>
        <v>425000</v>
      </c>
      <c r="N17" s="472">
        <v>2024</v>
      </c>
      <c r="O17" s="473">
        <v>2025</v>
      </c>
      <c r="P17" s="77"/>
      <c r="Q17" s="80"/>
      <c r="R17" s="79"/>
      <c r="S17" s="79"/>
    </row>
    <row r="18" spans="1:19" s="76" customFormat="1" ht="43.8" thickBot="1" x14ac:dyDescent="0.35">
      <c r="A18" s="124">
        <v>15</v>
      </c>
      <c r="B18" s="84" t="s">
        <v>169</v>
      </c>
      <c r="C18" s="334"/>
      <c r="D18" s="479">
        <v>28820606</v>
      </c>
      <c r="E18" s="480">
        <v>181085712</v>
      </c>
      <c r="F18" s="481">
        <v>691010196</v>
      </c>
      <c r="G18" s="482" t="s">
        <v>486</v>
      </c>
      <c r="H18" s="201" t="s">
        <v>67</v>
      </c>
      <c r="I18" s="85" t="s">
        <v>103</v>
      </c>
      <c r="J18" s="85" t="s">
        <v>103</v>
      </c>
      <c r="K18" s="85"/>
      <c r="L18" s="483">
        <v>300000</v>
      </c>
      <c r="M18" s="484">
        <f t="shared" si="2"/>
        <v>255000</v>
      </c>
      <c r="N18" s="485">
        <v>2024</v>
      </c>
      <c r="O18" s="486">
        <v>2025</v>
      </c>
      <c r="P18" s="84"/>
      <c r="Q18" s="255"/>
      <c r="R18" s="85"/>
      <c r="S18" s="85"/>
    </row>
    <row r="19" spans="1:19" s="494" customFormat="1" ht="43.8" thickBot="1" x14ac:dyDescent="0.35">
      <c r="A19" s="231">
        <v>16</v>
      </c>
      <c r="B19" s="84" t="s">
        <v>171</v>
      </c>
      <c r="C19" s="487" t="s">
        <v>159</v>
      </c>
      <c r="D19" s="479">
        <v>75019248</v>
      </c>
      <c r="E19" s="479">
        <v>107583291</v>
      </c>
      <c r="F19" s="488">
        <v>600092089</v>
      </c>
      <c r="G19" s="489" t="s">
        <v>172</v>
      </c>
      <c r="H19" s="95" t="s">
        <v>67</v>
      </c>
      <c r="I19" s="85" t="s">
        <v>68</v>
      </c>
      <c r="J19" s="489" t="s">
        <v>103</v>
      </c>
      <c r="K19" s="489" t="s">
        <v>172</v>
      </c>
      <c r="L19" s="490">
        <v>1600000</v>
      </c>
      <c r="M19" s="491">
        <f t="shared" si="1"/>
        <v>1360000</v>
      </c>
      <c r="N19" s="485">
        <v>2023</v>
      </c>
      <c r="O19" s="486">
        <v>2026</v>
      </c>
      <c r="P19" s="176"/>
      <c r="Q19" s="177"/>
      <c r="R19" s="492" t="s">
        <v>173</v>
      </c>
      <c r="S19" s="493"/>
    </row>
    <row r="20" spans="1:19" s="88" customFormat="1" ht="216.6" thickBot="1" x14ac:dyDescent="0.35">
      <c r="A20" s="231">
        <v>17</v>
      </c>
      <c r="B20" s="86" t="s">
        <v>174</v>
      </c>
      <c r="C20" s="87" t="s">
        <v>175</v>
      </c>
      <c r="D20" s="211">
        <v>70998442</v>
      </c>
      <c r="E20" s="211">
        <v>107583101</v>
      </c>
      <c r="F20" s="183">
        <v>650061527</v>
      </c>
      <c r="G20" s="178" t="s">
        <v>176</v>
      </c>
      <c r="H20" s="95" t="s">
        <v>67</v>
      </c>
      <c r="I20" s="179" t="s">
        <v>103</v>
      </c>
      <c r="J20" s="179" t="s">
        <v>177</v>
      </c>
      <c r="K20" s="178" t="s">
        <v>178</v>
      </c>
      <c r="L20" s="180">
        <v>70000000</v>
      </c>
      <c r="M20" s="484">
        <f t="shared" si="1"/>
        <v>59500000</v>
      </c>
      <c r="N20" s="181">
        <v>44197</v>
      </c>
      <c r="O20" s="182">
        <v>46752</v>
      </c>
      <c r="P20" s="495" t="s">
        <v>77</v>
      </c>
      <c r="Q20" s="183" t="s">
        <v>77</v>
      </c>
      <c r="R20" s="496" t="s">
        <v>179</v>
      </c>
      <c r="S20" s="496" t="s">
        <v>180</v>
      </c>
    </row>
    <row r="21" spans="1:19" s="506" customFormat="1" ht="28.8" x14ac:dyDescent="0.3">
      <c r="A21" s="147">
        <v>18</v>
      </c>
      <c r="B21" s="72" t="s">
        <v>185</v>
      </c>
      <c r="C21" s="497" t="s">
        <v>186</v>
      </c>
      <c r="D21" s="498">
        <v>71001361</v>
      </c>
      <c r="E21" s="498">
        <v>107583020</v>
      </c>
      <c r="F21" s="499">
        <v>600091881</v>
      </c>
      <c r="G21" s="89" t="s">
        <v>187</v>
      </c>
      <c r="H21" s="127" t="s">
        <v>67</v>
      </c>
      <c r="I21" s="89" t="s">
        <v>103</v>
      </c>
      <c r="J21" s="89" t="s">
        <v>188</v>
      </c>
      <c r="K21" s="90" t="s">
        <v>187</v>
      </c>
      <c r="L21" s="500">
        <v>20000000</v>
      </c>
      <c r="M21" s="471">
        <f t="shared" si="1"/>
        <v>17000000</v>
      </c>
      <c r="N21" s="501">
        <v>2023</v>
      </c>
      <c r="O21" s="502">
        <v>2025</v>
      </c>
      <c r="P21" s="503" t="s">
        <v>77</v>
      </c>
      <c r="Q21" s="502"/>
      <c r="R21" s="504" t="s">
        <v>247</v>
      </c>
      <c r="S21" s="505"/>
    </row>
    <row r="22" spans="1:19" s="506" customFormat="1" ht="28.8" x14ac:dyDescent="0.3">
      <c r="A22" s="147">
        <v>19</v>
      </c>
      <c r="B22" s="507" t="s">
        <v>185</v>
      </c>
      <c r="C22" s="508" t="s">
        <v>186</v>
      </c>
      <c r="D22" s="465">
        <v>71001361</v>
      </c>
      <c r="E22" s="465">
        <v>107583020</v>
      </c>
      <c r="F22" s="509">
        <v>600091881</v>
      </c>
      <c r="G22" s="90" t="s">
        <v>189</v>
      </c>
      <c r="H22" s="134" t="s">
        <v>67</v>
      </c>
      <c r="I22" s="90" t="s">
        <v>103</v>
      </c>
      <c r="J22" s="90" t="s">
        <v>188</v>
      </c>
      <c r="K22" s="90" t="s">
        <v>189</v>
      </c>
      <c r="L22" s="510">
        <v>300000</v>
      </c>
      <c r="M22" s="471">
        <f t="shared" si="1"/>
        <v>255000</v>
      </c>
      <c r="N22" s="507">
        <v>2023</v>
      </c>
      <c r="O22" s="511">
        <v>2023</v>
      </c>
      <c r="P22" s="507"/>
      <c r="Q22" s="511"/>
      <c r="R22" s="90"/>
      <c r="S22" s="512"/>
    </row>
    <row r="23" spans="1:19" s="506" customFormat="1" ht="28.8" x14ac:dyDescent="0.3">
      <c r="A23" s="147">
        <v>20</v>
      </c>
      <c r="B23" s="507" t="s">
        <v>185</v>
      </c>
      <c r="C23" s="508" t="s">
        <v>186</v>
      </c>
      <c r="D23" s="465">
        <v>71001361</v>
      </c>
      <c r="E23" s="465">
        <v>107583020</v>
      </c>
      <c r="F23" s="509">
        <v>600091881</v>
      </c>
      <c r="G23" s="90" t="s">
        <v>283</v>
      </c>
      <c r="H23" s="134" t="s">
        <v>67</v>
      </c>
      <c r="I23" s="90" t="s">
        <v>103</v>
      </c>
      <c r="J23" s="90" t="s">
        <v>188</v>
      </c>
      <c r="K23" s="90" t="s">
        <v>190</v>
      </c>
      <c r="L23" s="510">
        <v>500000</v>
      </c>
      <c r="M23" s="471">
        <f t="shared" si="1"/>
        <v>425000</v>
      </c>
      <c r="N23" s="507">
        <v>2024</v>
      </c>
      <c r="O23" s="511">
        <v>2025</v>
      </c>
      <c r="P23" s="507"/>
      <c r="Q23" s="511"/>
      <c r="R23" s="90"/>
      <c r="S23" s="512"/>
    </row>
    <row r="24" spans="1:19" s="506" customFormat="1" ht="28.8" x14ac:dyDescent="0.3">
      <c r="A24" s="147">
        <v>21</v>
      </c>
      <c r="B24" s="507" t="s">
        <v>185</v>
      </c>
      <c r="C24" s="508" t="s">
        <v>191</v>
      </c>
      <c r="D24" s="465">
        <v>71001361</v>
      </c>
      <c r="E24" s="465">
        <v>107583020</v>
      </c>
      <c r="F24" s="509">
        <v>600091881</v>
      </c>
      <c r="G24" s="90" t="s">
        <v>192</v>
      </c>
      <c r="H24" s="134" t="s">
        <v>67</v>
      </c>
      <c r="I24" s="90" t="s">
        <v>103</v>
      </c>
      <c r="J24" s="90" t="s">
        <v>188</v>
      </c>
      <c r="K24" s="90" t="s">
        <v>193</v>
      </c>
      <c r="L24" s="510">
        <v>2000000</v>
      </c>
      <c r="M24" s="475">
        <f t="shared" ref="M24:M27" si="3">L24/100*85</f>
        <v>1700000</v>
      </c>
      <c r="N24" s="507">
        <v>2023</v>
      </c>
      <c r="O24" s="511">
        <v>2023</v>
      </c>
      <c r="P24" s="507"/>
      <c r="Q24" s="511"/>
      <c r="R24" s="513" t="s">
        <v>247</v>
      </c>
      <c r="S24" s="512"/>
    </row>
    <row r="25" spans="1:19" s="506" customFormat="1" ht="28.8" x14ac:dyDescent="0.3">
      <c r="A25" s="147">
        <v>22</v>
      </c>
      <c r="B25" s="507" t="s">
        <v>185</v>
      </c>
      <c r="C25" s="508" t="s">
        <v>191</v>
      </c>
      <c r="D25" s="465">
        <v>71001361</v>
      </c>
      <c r="E25" s="465">
        <v>107583020</v>
      </c>
      <c r="F25" s="509">
        <v>600091881</v>
      </c>
      <c r="G25" s="90" t="s">
        <v>284</v>
      </c>
      <c r="H25" s="134" t="s">
        <v>67</v>
      </c>
      <c r="I25" s="90" t="s">
        <v>103</v>
      </c>
      <c r="J25" s="90" t="s">
        <v>188</v>
      </c>
      <c r="K25" s="90" t="s">
        <v>285</v>
      </c>
      <c r="L25" s="510">
        <v>120000</v>
      </c>
      <c r="M25" s="475">
        <f t="shared" si="3"/>
        <v>102000</v>
      </c>
      <c r="N25" s="507">
        <v>2024</v>
      </c>
      <c r="O25" s="511">
        <v>2025</v>
      </c>
      <c r="P25" s="507"/>
      <c r="Q25" s="511"/>
      <c r="R25" s="513"/>
      <c r="S25" s="90"/>
    </row>
    <row r="26" spans="1:19" s="506" customFormat="1" ht="28.8" x14ac:dyDescent="0.3">
      <c r="A26" s="147">
        <v>23</v>
      </c>
      <c r="B26" s="507" t="s">
        <v>185</v>
      </c>
      <c r="C26" s="508" t="s">
        <v>191</v>
      </c>
      <c r="D26" s="465">
        <v>71001361</v>
      </c>
      <c r="E26" s="465">
        <v>107583020</v>
      </c>
      <c r="F26" s="509">
        <v>600091881</v>
      </c>
      <c r="G26" s="90" t="s">
        <v>286</v>
      </c>
      <c r="H26" s="134" t="s">
        <v>67</v>
      </c>
      <c r="I26" s="90" t="s">
        <v>103</v>
      </c>
      <c r="J26" s="90" t="s">
        <v>188</v>
      </c>
      <c r="K26" s="90" t="s">
        <v>287</v>
      </c>
      <c r="L26" s="510">
        <v>200000</v>
      </c>
      <c r="M26" s="475">
        <f t="shared" si="3"/>
        <v>170000</v>
      </c>
      <c r="N26" s="507">
        <v>2024</v>
      </c>
      <c r="O26" s="511">
        <v>2026</v>
      </c>
      <c r="P26" s="507"/>
      <c r="Q26" s="511"/>
      <c r="R26" s="513"/>
      <c r="S26" s="90"/>
    </row>
    <row r="27" spans="1:19" s="506" customFormat="1" ht="29.4" thickBot="1" x14ac:dyDescent="0.35">
      <c r="A27" s="124">
        <v>24</v>
      </c>
      <c r="B27" s="507" t="s">
        <v>185</v>
      </c>
      <c r="C27" s="508" t="s">
        <v>191</v>
      </c>
      <c r="D27" s="465">
        <v>71001361</v>
      </c>
      <c r="E27" s="465">
        <v>107583020</v>
      </c>
      <c r="F27" s="509">
        <v>600091881</v>
      </c>
      <c r="G27" s="489" t="s">
        <v>491</v>
      </c>
      <c r="H27" s="201" t="s">
        <v>67</v>
      </c>
      <c r="I27" s="90" t="s">
        <v>103</v>
      </c>
      <c r="J27" s="90" t="s">
        <v>188</v>
      </c>
      <c r="K27" s="489" t="s">
        <v>288</v>
      </c>
      <c r="L27" s="514">
        <v>200000</v>
      </c>
      <c r="M27" s="491">
        <f t="shared" si="3"/>
        <v>170000</v>
      </c>
      <c r="N27" s="515">
        <v>2024</v>
      </c>
      <c r="O27" s="516">
        <v>2026</v>
      </c>
      <c r="P27" s="515"/>
      <c r="Q27" s="516"/>
      <c r="R27" s="492"/>
      <c r="S27" s="489"/>
    </row>
    <row r="28" spans="1:19" s="494" customFormat="1" ht="43.2" x14ac:dyDescent="0.3">
      <c r="A28" s="147">
        <v>25</v>
      </c>
      <c r="B28" s="72" t="s">
        <v>111</v>
      </c>
      <c r="C28" s="73" t="s">
        <v>112</v>
      </c>
      <c r="D28" s="212">
        <v>70985634</v>
      </c>
      <c r="E28" s="212">
        <v>102206457</v>
      </c>
      <c r="F28" s="213">
        <v>600092461</v>
      </c>
      <c r="G28" s="74" t="s">
        <v>195</v>
      </c>
      <c r="H28" s="127" t="s">
        <v>67</v>
      </c>
      <c r="I28" s="121" t="s">
        <v>103</v>
      </c>
      <c r="J28" s="121" t="s">
        <v>114</v>
      </c>
      <c r="K28" s="74" t="s">
        <v>196</v>
      </c>
      <c r="L28" s="517">
        <v>1000000</v>
      </c>
      <c r="M28" s="358">
        <f t="shared" si="1"/>
        <v>850000</v>
      </c>
      <c r="N28" s="185">
        <v>2025</v>
      </c>
      <c r="O28" s="518">
        <v>2025</v>
      </c>
      <c r="P28" s="388"/>
      <c r="Q28" s="213"/>
      <c r="R28" s="389" t="s">
        <v>116</v>
      </c>
      <c r="S28" s="519" t="s">
        <v>71</v>
      </c>
    </row>
    <row r="29" spans="1:19" s="494" customFormat="1" ht="28.8" x14ac:dyDescent="0.3">
      <c r="A29" s="147">
        <v>26</v>
      </c>
      <c r="B29" s="77" t="s">
        <v>111</v>
      </c>
      <c r="C29" s="78" t="s">
        <v>112</v>
      </c>
      <c r="D29" s="214">
        <v>70985634</v>
      </c>
      <c r="E29" s="214">
        <v>102206457</v>
      </c>
      <c r="F29" s="215">
        <v>600092461</v>
      </c>
      <c r="G29" s="79" t="s">
        <v>197</v>
      </c>
      <c r="H29" s="134" t="s">
        <v>67</v>
      </c>
      <c r="I29" s="122" t="s">
        <v>103</v>
      </c>
      <c r="J29" s="122" t="s">
        <v>114</v>
      </c>
      <c r="K29" s="79" t="s">
        <v>198</v>
      </c>
      <c r="L29" s="188">
        <v>1000000</v>
      </c>
      <c r="M29" s="520">
        <f t="shared" si="1"/>
        <v>850000</v>
      </c>
      <c r="N29" s="186">
        <v>2023</v>
      </c>
      <c r="O29" s="187">
        <v>2025</v>
      </c>
      <c r="P29" s="237"/>
      <c r="Q29" s="215"/>
      <c r="R29" s="67" t="s">
        <v>116</v>
      </c>
      <c r="S29" s="521" t="s">
        <v>71</v>
      </c>
    </row>
    <row r="30" spans="1:19" s="494" customFormat="1" ht="57.6" x14ac:dyDescent="0.3">
      <c r="A30" s="147">
        <v>27</v>
      </c>
      <c r="B30" s="77" t="s">
        <v>111</v>
      </c>
      <c r="C30" s="78" t="s">
        <v>112</v>
      </c>
      <c r="D30" s="214">
        <v>70985634</v>
      </c>
      <c r="E30" s="214">
        <v>102206457</v>
      </c>
      <c r="F30" s="215">
        <v>600092461</v>
      </c>
      <c r="G30" s="522" t="s">
        <v>199</v>
      </c>
      <c r="H30" s="126" t="s">
        <v>67</v>
      </c>
      <c r="I30" s="122" t="s">
        <v>103</v>
      </c>
      <c r="J30" s="122" t="s">
        <v>114</v>
      </c>
      <c r="K30" s="79" t="s">
        <v>200</v>
      </c>
      <c r="L30" s="188">
        <v>300000</v>
      </c>
      <c r="M30" s="520">
        <f t="shared" si="1"/>
        <v>255000</v>
      </c>
      <c r="N30" s="186">
        <v>2023</v>
      </c>
      <c r="O30" s="187">
        <v>2027</v>
      </c>
      <c r="P30" s="237"/>
      <c r="Q30" s="215"/>
      <c r="R30" s="67" t="s">
        <v>116</v>
      </c>
      <c r="S30" s="521" t="s">
        <v>71</v>
      </c>
    </row>
    <row r="31" spans="1:19" s="494" customFormat="1" ht="57.6" x14ac:dyDescent="0.3">
      <c r="A31" s="147">
        <v>28</v>
      </c>
      <c r="B31" s="77" t="s">
        <v>111</v>
      </c>
      <c r="C31" s="78" t="s">
        <v>112</v>
      </c>
      <c r="D31" s="214">
        <v>70985634</v>
      </c>
      <c r="E31" s="214">
        <v>102206457</v>
      </c>
      <c r="F31" s="215">
        <v>600092461</v>
      </c>
      <c r="G31" s="522" t="s">
        <v>201</v>
      </c>
      <c r="H31" s="134" t="s">
        <v>67</v>
      </c>
      <c r="I31" s="122" t="s">
        <v>103</v>
      </c>
      <c r="J31" s="122" t="s">
        <v>114</v>
      </c>
      <c r="K31" s="79" t="s">
        <v>202</v>
      </c>
      <c r="L31" s="188">
        <v>200000</v>
      </c>
      <c r="M31" s="520">
        <f t="shared" si="1"/>
        <v>170000</v>
      </c>
      <c r="N31" s="186">
        <v>2023</v>
      </c>
      <c r="O31" s="187">
        <v>2027</v>
      </c>
      <c r="P31" s="237"/>
      <c r="Q31" s="215"/>
      <c r="R31" s="67" t="s">
        <v>116</v>
      </c>
      <c r="S31" s="521" t="s">
        <v>71</v>
      </c>
    </row>
    <row r="32" spans="1:19" s="494" customFormat="1" ht="43.2" x14ac:dyDescent="0.3">
      <c r="A32" s="147">
        <v>29</v>
      </c>
      <c r="B32" s="77" t="s">
        <v>111</v>
      </c>
      <c r="C32" s="78" t="s">
        <v>112</v>
      </c>
      <c r="D32" s="214">
        <v>70985634</v>
      </c>
      <c r="E32" s="214">
        <v>102206457</v>
      </c>
      <c r="F32" s="215">
        <v>600092461</v>
      </c>
      <c r="G32" s="522" t="s">
        <v>203</v>
      </c>
      <c r="H32" s="134" t="s">
        <v>67</v>
      </c>
      <c r="I32" s="122" t="s">
        <v>103</v>
      </c>
      <c r="J32" s="122" t="s">
        <v>114</v>
      </c>
      <c r="K32" s="79" t="s">
        <v>204</v>
      </c>
      <c r="L32" s="188">
        <v>350000</v>
      </c>
      <c r="M32" s="520">
        <f t="shared" si="1"/>
        <v>297500</v>
      </c>
      <c r="N32" s="186">
        <v>2023</v>
      </c>
      <c r="O32" s="187">
        <v>2027</v>
      </c>
      <c r="P32" s="237"/>
      <c r="Q32" s="215"/>
      <c r="R32" s="67" t="s">
        <v>116</v>
      </c>
      <c r="S32" s="521" t="s">
        <v>71</v>
      </c>
    </row>
    <row r="33" spans="1:19" s="494" customFormat="1" ht="29.4" thickBot="1" x14ac:dyDescent="0.35">
      <c r="A33" s="124">
        <v>30</v>
      </c>
      <c r="B33" s="81" t="s">
        <v>111</v>
      </c>
      <c r="C33" s="82" t="s">
        <v>112</v>
      </c>
      <c r="D33" s="216">
        <v>70985634</v>
      </c>
      <c r="E33" s="216">
        <v>102206457</v>
      </c>
      <c r="F33" s="217">
        <v>600092461</v>
      </c>
      <c r="G33" s="523" t="s">
        <v>205</v>
      </c>
      <c r="H33" s="85" t="s">
        <v>67</v>
      </c>
      <c r="I33" s="123" t="s">
        <v>103</v>
      </c>
      <c r="J33" s="123" t="s">
        <v>114</v>
      </c>
      <c r="K33" s="523" t="s">
        <v>206</v>
      </c>
      <c r="L33" s="365">
        <v>500000</v>
      </c>
      <c r="M33" s="524">
        <f t="shared" si="1"/>
        <v>425000</v>
      </c>
      <c r="N33" s="366">
        <v>2023</v>
      </c>
      <c r="O33" s="525">
        <v>2027</v>
      </c>
      <c r="P33" s="526"/>
      <c r="Q33" s="217"/>
      <c r="R33" s="527" t="s">
        <v>116</v>
      </c>
      <c r="S33" s="528" t="s">
        <v>71</v>
      </c>
    </row>
    <row r="34" spans="1:19" s="76" customFormat="1" ht="28.8" x14ac:dyDescent="0.3">
      <c r="A34" s="147">
        <v>31</v>
      </c>
      <c r="B34" s="77" t="s">
        <v>248</v>
      </c>
      <c r="C34" s="78" t="s">
        <v>249</v>
      </c>
      <c r="D34" s="214">
        <v>71000925</v>
      </c>
      <c r="E34" s="214">
        <v>107582813</v>
      </c>
      <c r="F34" s="215">
        <v>668000911</v>
      </c>
      <c r="G34" s="522" t="s">
        <v>291</v>
      </c>
      <c r="H34" s="74" t="s">
        <v>67</v>
      </c>
      <c r="I34" s="122" t="s">
        <v>103</v>
      </c>
      <c r="J34" s="122" t="s">
        <v>250</v>
      </c>
      <c r="K34" s="79" t="s">
        <v>289</v>
      </c>
      <c r="L34" s="188">
        <v>200000</v>
      </c>
      <c r="M34" s="520">
        <f t="shared" si="1"/>
        <v>170000</v>
      </c>
      <c r="N34" s="186">
        <v>2025</v>
      </c>
      <c r="O34" s="187">
        <v>2026</v>
      </c>
      <c r="P34" s="237"/>
      <c r="Q34" s="215"/>
      <c r="R34" s="67"/>
      <c r="S34" s="521"/>
    </row>
    <row r="35" spans="1:19" s="76" customFormat="1" ht="43.2" x14ac:dyDescent="0.3">
      <c r="A35" s="147">
        <v>32</v>
      </c>
      <c r="B35" s="77" t="s">
        <v>248</v>
      </c>
      <c r="C35" s="78" t="s">
        <v>249</v>
      </c>
      <c r="D35" s="214">
        <v>71000925</v>
      </c>
      <c r="E35" s="214">
        <v>107582813</v>
      </c>
      <c r="F35" s="215">
        <v>668000911</v>
      </c>
      <c r="G35" s="522" t="s">
        <v>292</v>
      </c>
      <c r="H35" s="79" t="s">
        <v>67</v>
      </c>
      <c r="I35" s="122" t="s">
        <v>103</v>
      </c>
      <c r="J35" s="122" t="s">
        <v>250</v>
      </c>
      <c r="K35" s="79" t="s">
        <v>290</v>
      </c>
      <c r="L35" s="188">
        <v>450000</v>
      </c>
      <c r="M35" s="520">
        <f t="shared" si="1"/>
        <v>382500</v>
      </c>
      <c r="N35" s="186">
        <v>2025</v>
      </c>
      <c r="O35" s="187">
        <v>2026</v>
      </c>
      <c r="P35" s="237"/>
      <c r="Q35" s="215"/>
      <c r="R35" s="67"/>
      <c r="S35" s="521" t="s">
        <v>105</v>
      </c>
    </row>
    <row r="36" spans="1:19" s="76" customFormat="1" ht="58.2" thickBot="1" x14ac:dyDescent="0.35">
      <c r="A36" s="124">
        <v>33</v>
      </c>
      <c r="B36" s="81" t="s">
        <v>248</v>
      </c>
      <c r="C36" s="82" t="s">
        <v>249</v>
      </c>
      <c r="D36" s="216">
        <v>71000925</v>
      </c>
      <c r="E36" s="216">
        <v>107582813</v>
      </c>
      <c r="F36" s="217">
        <v>668000911</v>
      </c>
      <c r="G36" s="523" t="s">
        <v>251</v>
      </c>
      <c r="H36" s="85" t="s">
        <v>67</v>
      </c>
      <c r="I36" s="123" t="s">
        <v>103</v>
      </c>
      <c r="J36" s="123" t="s">
        <v>250</v>
      </c>
      <c r="K36" s="523" t="s">
        <v>252</v>
      </c>
      <c r="L36" s="365">
        <v>42000000</v>
      </c>
      <c r="M36" s="524">
        <f>L36/100*85</f>
        <v>35700000</v>
      </c>
      <c r="N36" s="529">
        <v>45108</v>
      </c>
      <c r="O36" s="525">
        <v>2025</v>
      </c>
      <c r="P36" s="526" t="s">
        <v>77</v>
      </c>
      <c r="Q36" s="217" t="s">
        <v>77</v>
      </c>
      <c r="R36" s="527" t="s">
        <v>293</v>
      </c>
      <c r="S36" s="528" t="s">
        <v>105</v>
      </c>
    </row>
    <row r="37" spans="1:19" s="189" customFormat="1" ht="28.8" x14ac:dyDescent="0.3">
      <c r="A37" s="147">
        <v>34</v>
      </c>
      <c r="B37" s="530" t="s">
        <v>294</v>
      </c>
      <c r="C37" s="531" t="s">
        <v>295</v>
      </c>
      <c r="D37" s="532">
        <v>70999864</v>
      </c>
      <c r="E37" s="532">
        <v>107583003</v>
      </c>
      <c r="F37" s="533">
        <v>650062272</v>
      </c>
      <c r="G37" s="534" t="s">
        <v>296</v>
      </c>
      <c r="H37" s="74" t="s">
        <v>67</v>
      </c>
      <c r="I37" s="534" t="s">
        <v>103</v>
      </c>
      <c r="J37" s="534" t="s">
        <v>297</v>
      </c>
      <c r="K37" s="534" t="s">
        <v>298</v>
      </c>
      <c r="L37" s="535">
        <v>100000</v>
      </c>
      <c r="M37" s="358">
        <f t="shared" ref="M37:M63" si="4">L37/100*85</f>
        <v>85000</v>
      </c>
      <c r="N37" s="536">
        <v>2023</v>
      </c>
      <c r="O37" s="537">
        <v>2024</v>
      </c>
      <c r="P37" s="538"/>
      <c r="Q37" s="537"/>
      <c r="R37" s="534"/>
      <c r="S37" s="534"/>
    </row>
    <row r="38" spans="1:19" s="189" customFormat="1" ht="28.8" x14ac:dyDescent="0.3">
      <c r="A38" s="147">
        <v>35</v>
      </c>
      <c r="B38" s="530" t="s">
        <v>294</v>
      </c>
      <c r="C38" s="531" t="s">
        <v>295</v>
      </c>
      <c r="D38" s="532">
        <v>70999864</v>
      </c>
      <c r="E38" s="532">
        <v>107583003</v>
      </c>
      <c r="F38" s="533">
        <v>650062272</v>
      </c>
      <c r="G38" s="534" t="s">
        <v>299</v>
      </c>
      <c r="H38" s="79" t="s">
        <v>67</v>
      </c>
      <c r="I38" s="534" t="s">
        <v>103</v>
      </c>
      <c r="J38" s="534" t="s">
        <v>297</v>
      </c>
      <c r="K38" s="534" t="s">
        <v>300</v>
      </c>
      <c r="L38" s="539">
        <v>80000</v>
      </c>
      <c r="M38" s="236">
        <f t="shared" si="4"/>
        <v>68000</v>
      </c>
      <c r="N38" s="536">
        <v>2024</v>
      </c>
      <c r="O38" s="537"/>
      <c r="P38" s="538"/>
      <c r="Q38" s="537"/>
      <c r="R38" s="534"/>
      <c r="S38" s="534"/>
    </row>
    <row r="39" spans="1:19" s="189" customFormat="1" ht="29.4" thickBot="1" x14ac:dyDescent="0.35">
      <c r="A39" s="124">
        <v>36</v>
      </c>
      <c r="B39" s="540" t="s">
        <v>294</v>
      </c>
      <c r="C39" s="541" t="s">
        <v>295</v>
      </c>
      <c r="D39" s="542">
        <v>70999864</v>
      </c>
      <c r="E39" s="542">
        <v>107583003</v>
      </c>
      <c r="F39" s="543">
        <v>650062272</v>
      </c>
      <c r="G39" s="544" t="s">
        <v>301</v>
      </c>
      <c r="H39" s="85" t="s">
        <v>67</v>
      </c>
      <c r="I39" s="544" t="s">
        <v>103</v>
      </c>
      <c r="J39" s="544" t="s">
        <v>297</v>
      </c>
      <c r="K39" s="544" t="s">
        <v>302</v>
      </c>
      <c r="L39" s="545">
        <v>100000</v>
      </c>
      <c r="M39" s="324">
        <f t="shared" si="4"/>
        <v>85000</v>
      </c>
      <c r="N39" s="546">
        <v>2024</v>
      </c>
      <c r="O39" s="547"/>
      <c r="P39" s="548"/>
      <c r="Q39" s="547"/>
      <c r="R39" s="544"/>
      <c r="S39" s="544"/>
    </row>
    <row r="40" spans="1:19" s="194" customFormat="1" ht="42" thickBot="1" x14ac:dyDescent="0.35">
      <c r="A40" s="231">
        <v>37</v>
      </c>
      <c r="B40" s="540" t="s">
        <v>303</v>
      </c>
      <c r="C40" s="541" t="s">
        <v>304</v>
      </c>
      <c r="D40" s="542">
        <v>5141265</v>
      </c>
      <c r="E40" s="542">
        <v>181079097</v>
      </c>
      <c r="F40" s="543">
        <v>691009473</v>
      </c>
      <c r="G40" s="544" t="s">
        <v>497</v>
      </c>
      <c r="H40" s="178" t="s">
        <v>67</v>
      </c>
      <c r="I40" s="544" t="s">
        <v>103</v>
      </c>
      <c r="J40" s="544" t="s">
        <v>305</v>
      </c>
      <c r="K40" s="544" t="s">
        <v>498</v>
      </c>
      <c r="L40" s="545">
        <v>2000000</v>
      </c>
      <c r="M40" s="367">
        <f t="shared" si="4"/>
        <v>1700000</v>
      </c>
      <c r="N40" s="546">
        <v>2025</v>
      </c>
      <c r="O40" s="547">
        <v>2027</v>
      </c>
      <c r="P40" s="549" t="s">
        <v>77</v>
      </c>
      <c r="Q40" s="547"/>
      <c r="R40" s="496" t="s">
        <v>499</v>
      </c>
      <c r="S40" s="544" t="s">
        <v>306</v>
      </c>
    </row>
    <row r="41" spans="1:19" s="189" customFormat="1" ht="28.8" x14ac:dyDescent="0.3">
      <c r="A41" s="147">
        <v>38</v>
      </c>
      <c r="B41" s="530" t="s">
        <v>307</v>
      </c>
      <c r="C41" s="550" t="s">
        <v>308</v>
      </c>
      <c r="D41" s="551">
        <v>70983151</v>
      </c>
      <c r="E41" s="551">
        <v>107583062</v>
      </c>
      <c r="F41" s="552">
        <v>600091911</v>
      </c>
      <c r="G41" s="553" t="s">
        <v>309</v>
      </c>
      <c r="H41" s="74" t="s">
        <v>67</v>
      </c>
      <c r="I41" s="553" t="s">
        <v>103</v>
      </c>
      <c r="J41" s="553" t="s">
        <v>310</v>
      </c>
      <c r="K41" s="553" t="s">
        <v>311</v>
      </c>
      <c r="L41" s="554">
        <v>45000</v>
      </c>
      <c r="M41" s="358">
        <f t="shared" si="4"/>
        <v>38250</v>
      </c>
      <c r="N41" s="555">
        <v>45383</v>
      </c>
      <c r="O41" s="556">
        <v>45566</v>
      </c>
      <c r="P41" s="557"/>
      <c r="Q41" s="558"/>
      <c r="R41" s="553" t="s">
        <v>116</v>
      </c>
      <c r="S41" s="553"/>
    </row>
    <row r="42" spans="1:19" s="189" customFormat="1" ht="29.4" thickBot="1" x14ac:dyDescent="0.35">
      <c r="A42" s="124">
        <v>39</v>
      </c>
      <c r="B42" s="540" t="s">
        <v>307</v>
      </c>
      <c r="C42" s="559" t="s">
        <v>308</v>
      </c>
      <c r="D42" s="560">
        <v>70983151</v>
      </c>
      <c r="E42" s="560">
        <v>107583062</v>
      </c>
      <c r="F42" s="561">
        <v>600091911</v>
      </c>
      <c r="G42" s="562" t="s">
        <v>312</v>
      </c>
      <c r="H42" s="85" t="s">
        <v>67</v>
      </c>
      <c r="I42" s="562" t="s">
        <v>103</v>
      </c>
      <c r="J42" s="562" t="s">
        <v>310</v>
      </c>
      <c r="K42" s="562" t="s">
        <v>313</v>
      </c>
      <c r="L42" s="563">
        <v>40000</v>
      </c>
      <c r="M42" s="324">
        <f t="shared" si="4"/>
        <v>34000</v>
      </c>
      <c r="N42" s="564">
        <v>45383</v>
      </c>
      <c r="O42" s="565">
        <v>45566</v>
      </c>
      <c r="P42" s="566"/>
      <c r="Q42" s="567"/>
      <c r="R42" s="562" t="s">
        <v>116</v>
      </c>
      <c r="S42" s="562"/>
    </row>
    <row r="43" spans="1:19" s="189" customFormat="1" ht="43.2" x14ac:dyDescent="0.3">
      <c r="A43" s="147">
        <v>40</v>
      </c>
      <c r="B43" s="195" t="s">
        <v>314</v>
      </c>
      <c r="C43" s="109" t="s">
        <v>159</v>
      </c>
      <c r="D43" s="137">
        <v>71294503</v>
      </c>
      <c r="E43" s="137">
        <v>107582805</v>
      </c>
      <c r="F43" s="114">
        <v>691009775</v>
      </c>
      <c r="G43" s="568" t="s">
        <v>324</v>
      </c>
      <c r="H43" s="74" t="s">
        <v>67</v>
      </c>
      <c r="I43" s="569" t="s">
        <v>103</v>
      </c>
      <c r="J43" s="569" t="s">
        <v>103</v>
      </c>
      <c r="K43" s="570" t="s">
        <v>315</v>
      </c>
      <c r="L43" s="571">
        <v>10000000</v>
      </c>
      <c r="M43" s="358">
        <f t="shared" si="4"/>
        <v>8500000</v>
      </c>
      <c r="N43" s="572">
        <v>2024</v>
      </c>
      <c r="O43" s="573">
        <v>2024</v>
      </c>
      <c r="P43" s="574"/>
      <c r="Q43" s="575"/>
      <c r="R43" s="569" t="s">
        <v>316</v>
      </c>
      <c r="S43" s="569" t="s">
        <v>317</v>
      </c>
    </row>
    <row r="44" spans="1:19" s="189" customFormat="1" ht="43.2" x14ac:dyDescent="0.3">
      <c r="A44" s="147">
        <v>41</v>
      </c>
      <c r="B44" s="195" t="s">
        <v>314</v>
      </c>
      <c r="C44" s="109" t="s">
        <v>159</v>
      </c>
      <c r="D44" s="137">
        <v>71294503</v>
      </c>
      <c r="E44" s="137">
        <v>107582805</v>
      </c>
      <c r="F44" s="114">
        <v>691009775</v>
      </c>
      <c r="G44" s="553" t="s">
        <v>325</v>
      </c>
      <c r="H44" s="79" t="s">
        <v>67</v>
      </c>
      <c r="I44" s="569" t="s">
        <v>103</v>
      </c>
      <c r="J44" s="569" t="s">
        <v>103</v>
      </c>
      <c r="K44" s="576" t="s">
        <v>318</v>
      </c>
      <c r="L44" s="554">
        <v>2000000</v>
      </c>
      <c r="M44" s="236">
        <f t="shared" si="4"/>
        <v>1700000</v>
      </c>
      <c r="N44" s="536">
        <v>2024</v>
      </c>
      <c r="O44" s="537">
        <v>2025</v>
      </c>
      <c r="P44" s="574"/>
      <c r="Q44" s="509" t="s">
        <v>77</v>
      </c>
      <c r="R44" s="569"/>
      <c r="S44" s="90"/>
    </row>
    <row r="45" spans="1:19" s="189" customFormat="1" ht="43.2" x14ac:dyDescent="0.3">
      <c r="A45" s="147">
        <v>42</v>
      </c>
      <c r="B45" s="195" t="s">
        <v>314</v>
      </c>
      <c r="C45" s="109" t="s">
        <v>159</v>
      </c>
      <c r="D45" s="137">
        <v>71294503</v>
      </c>
      <c r="E45" s="137">
        <v>107582805</v>
      </c>
      <c r="F45" s="114">
        <v>691009775</v>
      </c>
      <c r="G45" s="534" t="s">
        <v>326</v>
      </c>
      <c r="H45" s="79" t="s">
        <v>67</v>
      </c>
      <c r="I45" s="569" t="s">
        <v>103</v>
      </c>
      <c r="J45" s="569" t="s">
        <v>103</v>
      </c>
      <c r="K45" s="576" t="s">
        <v>319</v>
      </c>
      <c r="L45" s="554">
        <v>80000000</v>
      </c>
      <c r="M45" s="236">
        <f t="shared" si="4"/>
        <v>68000000</v>
      </c>
      <c r="N45" s="536">
        <v>2026</v>
      </c>
      <c r="O45" s="537">
        <v>2027</v>
      </c>
      <c r="P45" s="574"/>
      <c r="Q45" s="509" t="s">
        <v>77</v>
      </c>
      <c r="R45" s="90" t="s">
        <v>320</v>
      </c>
      <c r="S45" s="569"/>
    </row>
    <row r="46" spans="1:19" s="189" customFormat="1" ht="43.2" x14ac:dyDescent="0.3">
      <c r="A46" s="147">
        <v>43</v>
      </c>
      <c r="B46" s="195" t="s">
        <v>314</v>
      </c>
      <c r="C46" s="109" t="s">
        <v>159</v>
      </c>
      <c r="D46" s="137">
        <v>71294503</v>
      </c>
      <c r="E46" s="137">
        <v>107582805</v>
      </c>
      <c r="F46" s="114">
        <v>691009775</v>
      </c>
      <c r="G46" s="577" t="s">
        <v>327</v>
      </c>
      <c r="H46" s="79" t="s">
        <v>67</v>
      </c>
      <c r="I46" s="569" t="s">
        <v>103</v>
      </c>
      <c r="J46" s="569" t="s">
        <v>103</v>
      </c>
      <c r="K46" s="576" t="s">
        <v>321</v>
      </c>
      <c r="L46" s="554">
        <v>800000</v>
      </c>
      <c r="M46" s="236">
        <f t="shared" si="4"/>
        <v>680000</v>
      </c>
      <c r="N46" s="538">
        <v>2024</v>
      </c>
      <c r="O46" s="578">
        <v>2024</v>
      </c>
      <c r="P46" s="574"/>
      <c r="Q46" s="509" t="s">
        <v>77</v>
      </c>
      <c r="R46" s="569"/>
      <c r="S46" s="579"/>
    </row>
    <row r="47" spans="1:19" s="189" customFormat="1" ht="43.2" x14ac:dyDescent="0.3">
      <c r="A47" s="147">
        <v>44</v>
      </c>
      <c r="B47" s="195" t="s">
        <v>314</v>
      </c>
      <c r="C47" s="109" t="s">
        <v>159</v>
      </c>
      <c r="D47" s="137">
        <v>71294503</v>
      </c>
      <c r="E47" s="137">
        <v>107582805</v>
      </c>
      <c r="F47" s="116">
        <v>691009775</v>
      </c>
      <c r="G47" s="534" t="s">
        <v>328</v>
      </c>
      <c r="H47" s="79" t="s">
        <v>67</v>
      </c>
      <c r="I47" s="569" t="s">
        <v>103</v>
      </c>
      <c r="J47" s="569" t="s">
        <v>103</v>
      </c>
      <c r="K47" s="580" t="s">
        <v>322</v>
      </c>
      <c r="L47" s="554">
        <v>400000</v>
      </c>
      <c r="M47" s="236">
        <f t="shared" si="4"/>
        <v>340000</v>
      </c>
      <c r="N47" s="581">
        <v>2024</v>
      </c>
      <c r="O47" s="537">
        <v>2024</v>
      </c>
      <c r="P47" s="582"/>
      <c r="Q47" s="583"/>
      <c r="R47" s="584"/>
      <c r="S47" s="585"/>
    </row>
    <row r="48" spans="1:19" s="189" customFormat="1" ht="43.8" thickBot="1" x14ac:dyDescent="0.35">
      <c r="A48" s="124">
        <v>45</v>
      </c>
      <c r="B48" s="203" t="s">
        <v>314</v>
      </c>
      <c r="C48" s="204" t="s">
        <v>159</v>
      </c>
      <c r="D48" s="142">
        <v>71294503</v>
      </c>
      <c r="E48" s="142">
        <v>107582805</v>
      </c>
      <c r="F48" s="218">
        <v>691009775</v>
      </c>
      <c r="G48" s="562" t="s">
        <v>329</v>
      </c>
      <c r="H48" s="83" t="s">
        <v>67</v>
      </c>
      <c r="I48" s="586" t="s">
        <v>103</v>
      </c>
      <c r="J48" s="586" t="s">
        <v>103</v>
      </c>
      <c r="K48" s="544" t="s">
        <v>323</v>
      </c>
      <c r="L48" s="563">
        <v>400000</v>
      </c>
      <c r="M48" s="367">
        <f t="shared" si="4"/>
        <v>340000</v>
      </c>
      <c r="N48" s="548">
        <v>2025</v>
      </c>
      <c r="O48" s="547">
        <v>2025</v>
      </c>
      <c r="P48" s="587"/>
      <c r="Q48" s="588"/>
      <c r="R48" s="589"/>
      <c r="S48" s="589"/>
    </row>
    <row r="49" spans="1:19" s="189" customFormat="1" ht="28.8" x14ac:dyDescent="0.3">
      <c r="A49" s="147">
        <v>46</v>
      </c>
      <c r="B49" s="590" t="s">
        <v>330</v>
      </c>
      <c r="C49" s="591" t="s">
        <v>331</v>
      </c>
      <c r="D49" s="592">
        <v>75017814</v>
      </c>
      <c r="E49" s="592">
        <v>102818835</v>
      </c>
      <c r="F49" s="593">
        <v>600092011</v>
      </c>
      <c r="G49" s="594" t="s">
        <v>332</v>
      </c>
      <c r="H49" s="74" t="s">
        <v>67</v>
      </c>
      <c r="I49" s="595" t="s">
        <v>103</v>
      </c>
      <c r="J49" s="594" t="s">
        <v>333</v>
      </c>
      <c r="K49" s="594" t="s">
        <v>332</v>
      </c>
      <c r="L49" s="535">
        <v>1500000</v>
      </c>
      <c r="M49" s="368">
        <f t="shared" si="4"/>
        <v>1275000</v>
      </c>
      <c r="N49" s="596">
        <v>2023</v>
      </c>
      <c r="O49" s="573">
        <v>2025</v>
      </c>
      <c r="P49" s="597" t="s">
        <v>77</v>
      </c>
      <c r="Q49" s="598" t="s">
        <v>77</v>
      </c>
      <c r="R49" s="594" t="s">
        <v>334</v>
      </c>
      <c r="S49" s="594" t="s">
        <v>71</v>
      </c>
    </row>
    <row r="50" spans="1:19" s="189" customFormat="1" ht="28.8" x14ac:dyDescent="0.3">
      <c r="A50" s="147">
        <v>47</v>
      </c>
      <c r="B50" s="599" t="s">
        <v>330</v>
      </c>
      <c r="C50" s="531" t="s">
        <v>331</v>
      </c>
      <c r="D50" s="532">
        <v>75017814</v>
      </c>
      <c r="E50" s="532">
        <v>102818835</v>
      </c>
      <c r="F50" s="600">
        <v>600092011</v>
      </c>
      <c r="G50" s="534" t="s">
        <v>335</v>
      </c>
      <c r="H50" s="79" t="s">
        <v>67</v>
      </c>
      <c r="I50" s="569" t="s">
        <v>103</v>
      </c>
      <c r="J50" s="534" t="s">
        <v>333</v>
      </c>
      <c r="K50" s="534" t="s">
        <v>335</v>
      </c>
      <c r="L50" s="539">
        <v>300000</v>
      </c>
      <c r="M50" s="236">
        <f t="shared" si="4"/>
        <v>255000</v>
      </c>
      <c r="N50" s="538">
        <v>2024</v>
      </c>
      <c r="O50" s="537">
        <v>2025</v>
      </c>
      <c r="P50" s="536"/>
      <c r="Q50" s="601"/>
      <c r="R50" s="534"/>
      <c r="S50" s="534" t="s">
        <v>71</v>
      </c>
    </row>
    <row r="51" spans="1:19" s="189" customFormat="1" ht="29.4" thickBot="1" x14ac:dyDescent="0.35">
      <c r="A51" s="147">
        <v>48</v>
      </c>
      <c r="B51" s="602" t="s">
        <v>330</v>
      </c>
      <c r="C51" s="541" t="s">
        <v>331</v>
      </c>
      <c r="D51" s="542">
        <v>75017814</v>
      </c>
      <c r="E51" s="542">
        <v>102818835</v>
      </c>
      <c r="F51" s="603">
        <v>600092011</v>
      </c>
      <c r="G51" s="544" t="s">
        <v>336</v>
      </c>
      <c r="H51" s="83" t="s">
        <v>67</v>
      </c>
      <c r="I51" s="586" t="s">
        <v>103</v>
      </c>
      <c r="J51" s="544" t="s">
        <v>333</v>
      </c>
      <c r="K51" s="544" t="s">
        <v>337</v>
      </c>
      <c r="L51" s="545">
        <v>300000</v>
      </c>
      <c r="M51" s="367">
        <f t="shared" si="4"/>
        <v>255000</v>
      </c>
      <c r="N51" s="548">
        <v>2024</v>
      </c>
      <c r="O51" s="547">
        <v>2025</v>
      </c>
      <c r="P51" s="546"/>
      <c r="Q51" s="604"/>
      <c r="R51" s="544"/>
      <c r="S51" s="544" t="s">
        <v>71</v>
      </c>
    </row>
    <row r="52" spans="1:19" s="200" customFormat="1" ht="28.8" x14ac:dyDescent="0.3">
      <c r="A52" s="147">
        <v>49</v>
      </c>
      <c r="B52" s="195" t="s">
        <v>338</v>
      </c>
      <c r="C52" s="109" t="s">
        <v>339</v>
      </c>
      <c r="D52" s="209">
        <v>71004297</v>
      </c>
      <c r="E52" s="209">
        <v>107583216</v>
      </c>
      <c r="F52" s="116">
        <v>600092038</v>
      </c>
      <c r="G52" s="90" t="s">
        <v>343</v>
      </c>
      <c r="H52" s="240" t="s">
        <v>67</v>
      </c>
      <c r="I52" s="90" t="s">
        <v>103</v>
      </c>
      <c r="J52" s="90" t="s">
        <v>340</v>
      </c>
      <c r="K52" s="90" t="s">
        <v>341</v>
      </c>
      <c r="L52" s="510">
        <v>1000000</v>
      </c>
      <c r="M52" s="368">
        <f t="shared" si="4"/>
        <v>850000</v>
      </c>
      <c r="N52" s="605">
        <v>45444</v>
      </c>
      <c r="O52" s="606">
        <v>45536</v>
      </c>
      <c r="P52" s="507"/>
      <c r="Q52" s="511"/>
      <c r="R52" s="90" t="s">
        <v>82</v>
      </c>
      <c r="S52" s="90" t="s">
        <v>71</v>
      </c>
    </row>
    <row r="53" spans="1:19" s="200" customFormat="1" ht="29.4" thickBot="1" x14ac:dyDescent="0.35">
      <c r="A53" s="124">
        <v>50</v>
      </c>
      <c r="B53" s="203" t="s">
        <v>338</v>
      </c>
      <c r="C53" s="204" t="s">
        <v>339</v>
      </c>
      <c r="D53" s="220">
        <v>71004297</v>
      </c>
      <c r="E53" s="220">
        <v>107583216</v>
      </c>
      <c r="F53" s="218">
        <v>600092038</v>
      </c>
      <c r="G53" s="346" t="s">
        <v>344</v>
      </c>
      <c r="H53" s="83" t="s">
        <v>67</v>
      </c>
      <c r="I53" s="346" t="s">
        <v>103</v>
      </c>
      <c r="J53" s="346" t="s">
        <v>340</v>
      </c>
      <c r="K53" s="346" t="s">
        <v>342</v>
      </c>
      <c r="L53" s="607">
        <v>600000</v>
      </c>
      <c r="M53" s="367">
        <f t="shared" si="4"/>
        <v>510000</v>
      </c>
      <c r="N53" s="608">
        <v>45292</v>
      </c>
      <c r="O53" s="609">
        <v>45352</v>
      </c>
      <c r="P53" s="610"/>
      <c r="Q53" s="611"/>
      <c r="R53" s="346" t="s">
        <v>82</v>
      </c>
      <c r="S53" s="346" t="s">
        <v>71</v>
      </c>
    </row>
    <row r="54" spans="1:19" s="200" customFormat="1" ht="28.8" x14ac:dyDescent="0.3">
      <c r="A54" s="147">
        <v>51</v>
      </c>
      <c r="B54" s="195" t="s">
        <v>345</v>
      </c>
      <c r="C54" s="109" t="s">
        <v>159</v>
      </c>
      <c r="D54" s="209">
        <v>75019086</v>
      </c>
      <c r="E54" s="209">
        <v>107583330</v>
      </c>
      <c r="F54" s="116">
        <v>600092101</v>
      </c>
      <c r="G54" s="90" t="s">
        <v>74</v>
      </c>
      <c r="H54" s="90" t="s">
        <v>67</v>
      </c>
      <c r="I54" s="90" t="s">
        <v>103</v>
      </c>
      <c r="J54" s="90" t="s">
        <v>103</v>
      </c>
      <c r="K54" s="90" t="s">
        <v>346</v>
      </c>
      <c r="L54" s="510">
        <v>40000000</v>
      </c>
      <c r="M54" s="368">
        <f t="shared" si="4"/>
        <v>34000000</v>
      </c>
      <c r="N54" s="612">
        <v>2024</v>
      </c>
      <c r="O54" s="511">
        <v>2027</v>
      </c>
      <c r="P54" s="613" t="s">
        <v>77</v>
      </c>
      <c r="Q54" s="511"/>
      <c r="R54" s="90" t="s">
        <v>82</v>
      </c>
      <c r="S54" s="90"/>
    </row>
    <row r="55" spans="1:19" s="200" customFormat="1" ht="28.8" x14ac:dyDescent="0.3">
      <c r="A55" s="147">
        <v>52</v>
      </c>
      <c r="B55" s="195" t="s">
        <v>345</v>
      </c>
      <c r="C55" s="109" t="s">
        <v>159</v>
      </c>
      <c r="D55" s="209">
        <v>75019086</v>
      </c>
      <c r="E55" s="209">
        <v>107583330</v>
      </c>
      <c r="F55" s="116">
        <v>600092101</v>
      </c>
      <c r="G55" s="651" t="s">
        <v>347</v>
      </c>
      <c r="H55" s="90" t="s">
        <v>67</v>
      </c>
      <c r="I55" s="90" t="s">
        <v>103</v>
      </c>
      <c r="J55" s="90" t="s">
        <v>103</v>
      </c>
      <c r="K55" s="90" t="s">
        <v>348</v>
      </c>
      <c r="L55" s="653">
        <v>2000000</v>
      </c>
      <c r="M55" s="452">
        <f t="shared" si="4"/>
        <v>1700000</v>
      </c>
      <c r="N55" s="654">
        <v>2023</v>
      </c>
      <c r="O55" s="655">
        <v>2023</v>
      </c>
      <c r="P55" s="507"/>
      <c r="Q55" s="511"/>
      <c r="R55" s="651" t="s">
        <v>532</v>
      </c>
      <c r="S55" s="90"/>
    </row>
    <row r="56" spans="1:19" s="200" customFormat="1" ht="28.8" x14ac:dyDescent="0.3">
      <c r="A56" s="147">
        <v>53</v>
      </c>
      <c r="B56" s="195" t="s">
        <v>345</v>
      </c>
      <c r="C56" s="109" t="s">
        <v>159</v>
      </c>
      <c r="D56" s="209">
        <v>75019086</v>
      </c>
      <c r="E56" s="209">
        <v>107583330</v>
      </c>
      <c r="F56" s="116">
        <v>600092101</v>
      </c>
      <c r="G56" s="90" t="s">
        <v>349</v>
      </c>
      <c r="H56" s="90" t="s">
        <v>67</v>
      </c>
      <c r="I56" s="90" t="s">
        <v>103</v>
      </c>
      <c r="J56" s="90" t="s">
        <v>103</v>
      </c>
      <c r="K56" s="90" t="s">
        <v>350</v>
      </c>
      <c r="L56" s="510">
        <v>9000000</v>
      </c>
      <c r="M56" s="236">
        <f t="shared" si="4"/>
        <v>7650000</v>
      </c>
      <c r="N56" s="612">
        <v>2024</v>
      </c>
      <c r="O56" s="511">
        <v>2027</v>
      </c>
      <c r="P56" s="507"/>
      <c r="Q56" s="511"/>
      <c r="R56" s="90" t="s">
        <v>351</v>
      </c>
      <c r="S56" s="90"/>
    </row>
    <row r="57" spans="1:19" s="200" customFormat="1" ht="29.4" thickBot="1" x14ac:dyDescent="0.35">
      <c r="A57" s="124">
        <v>54</v>
      </c>
      <c r="B57" s="614" t="s">
        <v>345</v>
      </c>
      <c r="C57" s="615" t="s">
        <v>159</v>
      </c>
      <c r="D57" s="616">
        <v>75019086</v>
      </c>
      <c r="E57" s="616">
        <v>107583330</v>
      </c>
      <c r="F57" s="617">
        <v>600092101</v>
      </c>
      <c r="G57" s="652" t="s">
        <v>353</v>
      </c>
      <c r="H57" s="618" t="s">
        <v>67</v>
      </c>
      <c r="I57" s="618" t="s">
        <v>103</v>
      </c>
      <c r="J57" s="618" t="s">
        <v>103</v>
      </c>
      <c r="K57" s="618" t="s">
        <v>352</v>
      </c>
      <c r="L57" s="656">
        <v>200000</v>
      </c>
      <c r="M57" s="657">
        <f t="shared" si="4"/>
        <v>170000</v>
      </c>
      <c r="N57" s="658">
        <v>2024</v>
      </c>
      <c r="O57" s="659">
        <v>2025</v>
      </c>
      <c r="P57" s="620"/>
      <c r="Q57" s="619"/>
      <c r="R57" s="652" t="s">
        <v>533</v>
      </c>
      <c r="S57" s="618"/>
    </row>
    <row r="58" spans="1:19" s="189" customFormat="1" ht="28.8" x14ac:dyDescent="0.3">
      <c r="A58" s="147">
        <v>55</v>
      </c>
      <c r="B58" s="621" t="s">
        <v>354</v>
      </c>
      <c r="C58" s="622" t="s">
        <v>159</v>
      </c>
      <c r="D58" s="623">
        <v>75019167</v>
      </c>
      <c r="E58" s="225">
        <v>107583283</v>
      </c>
      <c r="F58" s="226">
        <v>600092071</v>
      </c>
      <c r="G58" s="594" t="s">
        <v>355</v>
      </c>
      <c r="H58" s="89" t="s">
        <v>67</v>
      </c>
      <c r="I58" s="89" t="s">
        <v>103</v>
      </c>
      <c r="J58" s="89" t="s">
        <v>103</v>
      </c>
      <c r="K58" s="594" t="s">
        <v>358</v>
      </c>
      <c r="L58" s="535">
        <v>500000</v>
      </c>
      <c r="M58" s="624">
        <f t="shared" si="4"/>
        <v>425000</v>
      </c>
      <c r="N58" s="596">
        <v>2024</v>
      </c>
      <c r="O58" s="573">
        <v>2026</v>
      </c>
      <c r="P58" s="596"/>
      <c r="Q58" s="573"/>
      <c r="R58" s="594"/>
      <c r="S58" s="594"/>
    </row>
    <row r="59" spans="1:19" s="189" customFormat="1" ht="29.4" thickBot="1" x14ac:dyDescent="0.35">
      <c r="A59" s="124">
        <v>56</v>
      </c>
      <c r="B59" s="625" t="s">
        <v>357</v>
      </c>
      <c r="C59" s="541" t="s">
        <v>159</v>
      </c>
      <c r="D59" s="542">
        <v>75019167</v>
      </c>
      <c r="E59" s="227">
        <v>107583283</v>
      </c>
      <c r="F59" s="228">
        <v>600092071</v>
      </c>
      <c r="G59" s="544" t="s">
        <v>356</v>
      </c>
      <c r="H59" s="626" t="s">
        <v>67</v>
      </c>
      <c r="I59" s="346" t="s">
        <v>103</v>
      </c>
      <c r="J59" s="346" t="s">
        <v>103</v>
      </c>
      <c r="K59" s="544" t="s">
        <v>359</v>
      </c>
      <c r="L59" s="545">
        <v>700000</v>
      </c>
      <c r="M59" s="627">
        <f t="shared" si="4"/>
        <v>595000</v>
      </c>
      <c r="N59" s="548">
        <v>2024</v>
      </c>
      <c r="O59" s="547">
        <v>2027</v>
      </c>
      <c r="P59" s="548"/>
      <c r="Q59" s="547"/>
      <c r="R59" s="544"/>
      <c r="S59" s="544"/>
    </row>
    <row r="60" spans="1:19" s="189" customFormat="1" ht="43.2" x14ac:dyDescent="0.3">
      <c r="A60" s="147">
        <v>57</v>
      </c>
      <c r="B60" s="628" t="s">
        <v>360</v>
      </c>
      <c r="C60" s="629" t="s">
        <v>360</v>
      </c>
      <c r="D60" s="208">
        <v>2806258</v>
      </c>
      <c r="E60" s="208">
        <v>181057590</v>
      </c>
      <c r="F60" s="107">
        <v>691006725</v>
      </c>
      <c r="G60" s="89" t="s">
        <v>361</v>
      </c>
      <c r="H60" s="89" t="s">
        <v>67</v>
      </c>
      <c r="I60" s="89" t="s">
        <v>103</v>
      </c>
      <c r="J60" s="89" t="s">
        <v>103</v>
      </c>
      <c r="K60" s="89" t="s">
        <v>362</v>
      </c>
      <c r="L60" s="500">
        <v>500000</v>
      </c>
      <c r="M60" s="630">
        <f t="shared" si="4"/>
        <v>425000</v>
      </c>
      <c r="N60" s="501">
        <v>2023</v>
      </c>
      <c r="O60" s="502">
        <v>2024</v>
      </c>
      <c r="P60" s="501"/>
      <c r="Q60" s="502"/>
      <c r="R60" s="89"/>
      <c r="S60" s="89"/>
    </row>
    <row r="61" spans="1:19" s="189" customFormat="1" ht="43.2" x14ac:dyDescent="0.3">
      <c r="A61" s="147">
        <v>58</v>
      </c>
      <c r="B61" s="222" t="s">
        <v>360</v>
      </c>
      <c r="C61" s="109" t="s">
        <v>360</v>
      </c>
      <c r="D61" s="209">
        <v>2806258</v>
      </c>
      <c r="E61" s="209">
        <v>181057590</v>
      </c>
      <c r="F61" s="631">
        <v>691006725</v>
      </c>
      <c r="G61" s="90" t="s">
        <v>363</v>
      </c>
      <c r="H61" s="90" t="s">
        <v>67</v>
      </c>
      <c r="I61" s="90" t="s">
        <v>103</v>
      </c>
      <c r="J61" s="90" t="s">
        <v>103</v>
      </c>
      <c r="K61" s="90" t="s">
        <v>364</v>
      </c>
      <c r="L61" s="510">
        <v>750000</v>
      </c>
      <c r="M61" s="632">
        <f t="shared" si="4"/>
        <v>637500</v>
      </c>
      <c r="N61" s="507">
        <v>2023</v>
      </c>
      <c r="O61" s="511">
        <v>2025</v>
      </c>
      <c r="P61" s="507"/>
      <c r="Q61" s="511"/>
      <c r="R61" s="90"/>
      <c r="S61" s="90"/>
    </row>
    <row r="62" spans="1:19" s="189" customFormat="1" ht="43.8" thickBot="1" x14ac:dyDescent="0.35">
      <c r="A62" s="120">
        <v>59</v>
      </c>
      <c r="B62" s="615" t="s">
        <v>360</v>
      </c>
      <c r="C62" s="615" t="s">
        <v>360</v>
      </c>
      <c r="D62" s="616">
        <v>2806258</v>
      </c>
      <c r="E62" s="616">
        <v>181057590</v>
      </c>
      <c r="F62" s="633">
        <v>691006725</v>
      </c>
      <c r="G62" s="618" t="s">
        <v>365</v>
      </c>
      <c r="H62" s="618" t="s">
        <v>67</v>
      </c>
      <c r="I62" s="618" t="s">
        <v>103</v>
      </c>
      <c r="J62" s="618" t="s">
        <v>103</v>
      </c>
      <c r="K62" s="618" t="s">
        <v>366</v>
      </c>
      <c r="L62" s="607">
        <v>800000</v>
      </c>
      <c r="M62" s="634">
        <f t="shared" si="4"/>
        <v>680000</v>
      </c>
      <c r="N62" s="620">
        <v>2023</v>
      </c>
      <c r="O62" s="619">
        <v>2027</v>
      </c>
      <c r="P62" s="620"/>
      <c r="Q62" s="619"/>
      <c r="R62" s="618"/>
      <c r="S62" s="618"/>
    </row>
    <row r="63" spans="1:19" s="189" customFormat="1" ht="72.599999999999994" thickBot="1" x14ac:dyDescent="0.35">
      <c r="A63" s="635">
        <v>60</v>
      </c>
      <c r="B63" s="636" t="s">
        <v>492</v>
      </c>
      <c r="C63" s="637" t="s">
        <v>493</v>
      </c>
      <c r="D63" s="638">
        <v>70993203</v>
      </c>
      <c r="E63" s="638">
        <v>102190780</v>
      </c>
      <c r="F63" s="639">
        <v>600092216</v>
      </c>
      <c r="G63" s="640" t="s">
        <v>494</v>
      </c>
      <c r="H63" s="641" t="s">
        <v>67</v>
      </c>
      <c r="I63" s="641" t="s">
        <v>103</v>
      </c>
      <c r="J63" s="641" t="s">
        <v>495</v>
      </c>
      <c r="K63" s="642" t="s">
        <v>496</v>
      </c>
      <c r="L63" s="643">
        <v>40000000</v>
      </c>
      <c r="M63" s="644">
        <f t="shared" si="4"/>
        <v>34000000</v>
      </c>
      <c r="N63" s="636">
        <v>2026</v>
      </c>
      <c r="O63" s="645">
        <v>2027</v>
      </c>
      <c r="P63" s="646" t="s">
        <v>77</v>
      </c>
      <c r="Q63" s="645"/>
      <c r="R63" s="641"/>
      <c r="S63" s="645"/>
    </row>
    <row r="64" spans="1:19" s="189" customFormat="1" ht="43.8" thickBot="1" x14ac:dyDescent="0.35">
      <c r="A64" s="779">
        <v>61</v>
      </c>
      <c r="B64" s="93" t="s">
        <v>534</v>
      </c>
      <c r="C64" s="94" t="s">
        <v>431</v>
      </c>
      <c r="D64" s="314">
        <v>70982635</v>
      </c>
      <c r="E64" s="314">
        <v>102206317</v>
      </c>
      <c r="F64" s="425">
        <v>650063929</v>
      </c>
      <c r="G64" s="661" t="s">
        <v>535</v>
      </c>
      <c r="H64" s="95" t="s">
        <v>67</v>
      </c>
      <c r="I64" s="95" t="s">
        <v>103</v>
      </c>
      <c r="J64" s="95" t="s">
        <v>432</v>
      </c>
      <c r="K64" s="662" t="s">
        <v>536</v>
      </c>
      <c r="L64" s="663">
        <v>500000</v>
      </c>
      <c r="M64" s="664">
        <f>L64/100*85</f>
        <v>425000</v>
      </c>
      <c r="N64" s="665">
        <v>2026</v>
      </c>
      <c r="O64" s="96">
        <v>2026</v>
      </c>
      <c r="P64" s="666"/>
      <c r="Q64" s="667"/>
      <c r="R64" s="668"/>
      <c r="S64" s="668"/>
    </row>
    <row r="65" spans="1:13" s="189" customFormat="1" ht="13.8" x14ac:dyDescent="0.3">
      <c r="A65" s="190"/>
      <c r="L65" s="191"/>
      <c r="M65" s="192"/>
    </row>
    <row r="67" spans="1:13" x14ac:dyDescent="0.3">
      <c r="A67" s="27" t="s">
        <v>555</v>
      </c>
    </row>
    <row r="69" spans="1:13" x14ac:dyDescent="0.3">
      <c r="A69" s="71" t="s">
        <v>242</v>
      </c>
      <c r="J69" s="27" t="s">
        <v>271</v>
      </c>
    </row>
    <row r="70" spans="1:13" x14ac:dyDescent="0.3">
      <c r="A70" s="68" t="s">
        <v>243</v>
      </c>
      <c r="B70" s="27" t="s">
        <v>244</v>
      </c>
      <c r="J70" t="s">
        <v>531</v>
      </c>
    </row>
    <row r="71" spans="1:13" x14ac:dyDescent="0.3">
      <c r="A71" s="69"/>
      <c r="B71" s="27" t="s">
        <v>245</v>
      </c>
    </row>
    <row r="72" spans="1:13" x14ac:dyDescent="0.3">
      <c r="A72" s="70"/>
      <c r="B72" s="27" t="s">
        <v>246</v>
      </c>
    </row>
    <row r="73" spans="1:13" x14ac:dyDescent="0.3">
      <c r="A73" s="65"/>
    </row>
    <row r="74" spans="1:13" x14ac:dyDescent="0.3">
      <c r="A74" s="27" t="s">
        <v>86</v>
      </c>
    </row>
    <row r="75" spans="1:13" x14ac:dyDescent="0.3">
      <c r="A75" s="27" t="s">
        <v>87</v>
      </c>
    </row>
    <row r="76" spans="1:13" x14ac:dyDescent="0.3">
      <c r="A76" s="27" t="s">
        <v>88</v>
      </c>
    </row>
    <row r="78" spans="1:13" x14ac:dyDescent="0.3">
      <c r="A78" s="27" t="s">
        <v>89</v>
      </c>
    </row>
    <row r="80" spans="1:13" s="57" customFormat="1" x14ac:dyDescent="0.3">
      <c r="A80" s="56" t="s">
        <v>90</v>
      </c>
      <c r="B80" s="56"/>
      <c r="C80" s="56"/>
      <c r="L80" s="58"/>
      <c r="M80" s="58"/>
    </row>
    <row r="82" spans="1:3" x14ac:dyDescent="0.3">
      <c r="A82" s="56" t="s">
        <v>91</v>
      </c>
      <c r="B82" s="56"/>
      <c r="C82" s="56"/>
    </row>
    <row r="84" spans="1:3" x14ac:dyDescent="0.3">
      <c r="A84" s="56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honeticPr fontId="23" type="noConversion"/>
  <pageMargins left="0.7" right="0.7" top="0.75" bottom="0.75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6"/>
  <sheetViews>
    <sheetView topLeftCell="A95" zoomScale="80" zoomScaleNormal="80" workbookViewId="0">
      <selection activeCell="A106" sqref="A106"/>
    </sheetView>
  </sheetViews>
  <sheetFormatPr defaultColWidth="9.33203125" defaultRowHeight="14.4" x14ac:dyDescent="0.3"/>
  <cols>
    <col min="1" max="1" width="6.5546875" style="303" customWidth="1"/>
    <col min="2" max="2" width="18.44140625" style="27" customWidth="1"/>
    <col min="3" max="3" width="13.6640625" style="27" customWidth="1"/>
    <col min="4" max="4" width="11" style="27" customWidth="1"/>
    <col min="5" max="5" width="12.109375" style="27" customWidth="1"/>
    <col min="6" max="6" width="14.5546875" style="27" customWidth="1"/>
    <col min="7" max="7" width="29.6640625" style="27" customWidth="1"/>
    <col min="8" max="8" width="15.109375" style="27" customWidth="1"/>
    <col min="9" max="9" width="14.33203125" style="27" customWidth="1"/>
    <col min="10" max="10" width="14.6640625" style="27" customWidth="1"/>
    <col min="11" max="11" width="48.77734375" style="27" customWidth="1"/>
    <col min="12" max="12" width="11.6640625" style="55" customWidth="1"/>
    <col min="13" max="13" width="13.6640625" style="55" customWidth="1"/>
    <col min="14" max="14" width="11.88671875" style="27" customWidth="1"/>
    <col min="15" max="15" width="12.44140625" style="27" customWidth="1"/>
    <col min="16" max="16" width="8.44140625" style="27" customWidth="1"/>
    <col min="17" max="19" width="10.44140625" style="27" customWidth="1"/>
    <col min="20" max="21" width="13.44140625" style="27" customWidth="1"/>
    <col min="22" max="23" width="14" style="27" customWidth="1"/>
    <col min="24" max="24" width="12.33203125" style="27" customWidth="1"/>
    <col min="25" max="25" width="13.33203125" style="27" customWidth="1"/>
    <col min="26" max="26" width="15" style="27" customWidth="1"/>
    <col min="27" max="16384" width="9.33203125" style="27"/>
  </cols>
  <sheetData>
    <row r="1" spans="1:26" ht="26.25" customHeight="1" thickBot="1" x14ac:dyDescent="0.35">
      <c r="A1" s="802" t="s">
        <v>92</v>
      </c>
      <c r="B1" s="803"/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  <c r="N1" s="803"/>
      <c r="O1" s="803"/>
      <c r="P1" s="803"/>
      <c r="Q1" s="803"/>
      <c r="R1" s="803"/>
      <c r="S1" s="803"/>
      <c r="T1" s="803"/>
      <c r="U1" s="803"/>
      <c r="V1" s="803"/>
      <c r="W1" s="803"/>
      <c r="X1" s="803"/>
      <c r="Y1" s="803"/>
      <c r="Z1" s="804"/>
    </row>
    <row r="2" spans="1:26" ht="16.8" thickBot="1" x14ac:dyDescent="0.35">
      <c r="A2" s="805" t="s">
        <v>40</v>
      </c>
      <c r="B2" s="808" t="s">
        <v>41</v>
      </c>
      <c r="C2" s="809"/>
      <c r="D2" s="809"/>
      <c r="E2" s="809"/>
      <c r="F2" s="810"/>
      <c r="G2" s="811" t="s">
        <v>42</v>
      </c>
      <c r="H2" s="814" t="s">
        <v>93</v>
      </c>
      <c r="I2" s="817" t="s">
        <v>44</v>
      </c>
      <c r="J2" s="805" t="s">
        <v>45</v>
      </c>
      <c r="K2" s="820" t="s">
        <v>46</v>
      </c>
      <c r="L2" s="823" t="s">
        <v>427</v>
      </c>
      <c r="M2" s="824"/>
      <c r="N2" s="825" t="s">
        <v>259</v>
      </c>
      <c r="O2" s="826"/>
      <c r="P2" s="827" t="s">
        <v>260</v>
      </c>
      <c r="Q2" s="828"/>
      <c r="R2" s="828"/>
      <c r="S2" s="828"/>
      <c r="T2" s="828"/>
      <c r="U2" s="828"/>
      <c r="V2" s="828"/>
      <c r="W2" s="829"/>
      <c r="X2" s="829"/>
      <c r="Y2" s="830" t="s">
        <v>50</v>
      </c>
      <c r="Z2" s="831"/>
    </row>
    <row r="3" spans="1:26" x14ac:dyDescent="0.3">
      <c r="A3" s="806"/>
      <c r="B3" s="811" t="s">
        <v>51</v>
      </c>
      <c r="C3" s="832" t="s">
        <v>52</v>
      </c>
      <c r="D3" s="832" t="s">
        <v>53</v>
      </c>
      <c r="E3" s="832" t="s">
        <v>54</v>
      </c>
      <c r="F3" s="834" t="s">
        <v>55</v>
      </c>
      <c r="G3" s="812"/>
      <c r="H3" s="815"/>
      <c r="I3" s="818"/>
      <c r="J3" s="806"/>
      <c r="K3" s="821"/>
      <c r="L3" s="836" t="s">
        <v>56</v>
      </c>
      <c r="M3" s="838" t="s">
        <v>261</v>
      </c>
      <c r="N3" s="840" t="s">
        <v>58</v>
      </c>
      <c r="O3" s="848" t="s">
        <v>59</v>
      </c>
      <c r="P3" s="850" t="s">
        <v>94</v>
      </c>
      <c r="Q3" s="851"/>
      <c r="R3" s="851"/>
      <c r="S3" s="820"/>
      <c r="T3" s="852" t="s">
        <v>95</v>
      </c>
      <c r="U3" s="854" t="s">
        <v>258</v>
      </c>
      <c r="V3" s="854" t="s">
        <v>96</v>
      </c>
      <c r="W3" s="852" t="s">
        <v>97</v>
      </c>
      <c r="X3" s="842" t="s">
        <v>98</v>
      </c>
      <c r="Y3" s="844" t="s">
        <v>62</v>
      </c>
      <c r="Z3" s="846" t="s">
        <v>63</v>
      </c>
    </row>
    <row r="4" spans="1:26" ht="87" customHeight="1" thickBot="1" x14ac:dyDescent="0.35">
      <c r="A4" s="807"/>
      <c r="B4" s="813"/>
      <c r="C4" s="833"/>
      <c r="D4" s="833"/>
      <c r="E4" s="833"/>
      <c r="F4" s="835"/>
      <c r="G4" s="813"/>
      <c r="H4" s="816"/>
      <c r="I4" s="819"/>
      <c r="J4" s="807"/>
      <c r="K4" s="822"/>
      <c r="L4" s="837"/>
      <c r="M4" s="839"/>
      <c r="N4" s="841"/>
      <c r="O4" s="849"/>
      <c r="P4" s="258" t="s">
        <v>99</v>
      </c>
      <c r="Q4" s="259" t="s">
        <v>428</v>
      </c>
      <c r="R4" s="259" t="s">
        <v>262</v>
      </c>
      <c r="S4" s="260" t="s">
        <v>429</v>
      </c>
      <c r="T4" s="853"/>
      <c r="U4" s="855"/>
      <c r="V4" s="855"/>
      <c r="W4" s="853"/>
      <c r="X4" s="843"/>
      <c r="Y4" s="845"/>
      <c r="Z4" s="847"/>
    </row>
    <row r="5" spans="1:26" s="294" customFormat="1" ht="86.4" x14ac:dyDescent="0.3">
      <c r="A5" s="99">
        <v>1</v>
      </c>
      <c r="B5" s="130" t="s">
        <v>100</v>
      </c>
      <c r="C5" s="149" t="s">
        <v>159</v>
      </c>
      <c r="D5" s="129">
        <v>70886784</v>
      </c>
      <c r="E5" s="129">
        <v>47477334</v>
      </c>
      <c r="F5" s="152">
        <v>600092119</v>
      </c>
      <c r="G5" s="74" t="s">
        <v>226</v>
      </c>
      <c r="H5" s="74" t="s">
        <v>102</v>
      </c>
      <c r="I5" s="121" t="s">
        <v>103</v>
      </c>
      <c r="J5" s="121" t="s">
        <v>103</v>
      </c>
      <c r="K5" s="74" t="s">
        <v>227</v>
      </c>
      <c r="L5" s="387">
        <v>25000000</v>
      </c>
      <c r="M5" s="358">
        <f>L5/100*85</f>
        <v>21250000</v>
      </c>
      <c r="N5" s="185">
        <v>2022</v>
      </c>
      <c r="O5" s="518">
        <v>2027</v>
      </c>
      <c r="P5" s="128" t="s">
        <v>77</v>
      </c>
      <c r="Q5" s="129" t="s">
        <v>77</v>
      </c>
      <c r="R5" s="129" t="s">
        <v>77</v>
      </c>
      <c r="S5" s="152" t="s">
        <v>77</v>
      </c>
      <c r="T5" s="99"/>
      <c r="U5" s="99"/>
      <c r="V5" s="99"/>
      <c r="W5" s="99"/>
      <c r="X5" s="99" t="s">
        <v>77</v>
      </c>
      <c r="Y5" s="72" t="s">
        <v>104</v>
      </c>
      <c r="Z5" s="131" t="s">
        <v>105</v>
      </c>
    </row>
    <row r="6" spans="1:26" s="294" customFormat="1" ht="100.8" x14ac:dyDescent="0.3">
      <c r="A6" s="108">
        <v>2</v>
      </c>
      <c r="B6" s="132" t="s">
        <v>100</v>
      </c>
      <c r="C6" s="133" t="s">
        <v>159</v>
      </c>
      <c r="D6" s="137">
        <v>70886784</v>
      </c>
      <c r="E6" s="137">
        <v>47477334</v>
      </c>
      <c r="F6" s="114">
        <v>600092119</v>
      </c>
      <c r="G6" s="79" t="s">
        <v>231</v>
      </c>
      <c r="H6" s="134" t="s">
        <v>102</v>
      </c>
      <c r="I6" s="135" t="s">
        <v>103</v>
      </c>
      <c r="J6" s="135" t="s">
        <v>103</v>
      </c>
      <c r="K6" s="79" t="s">
        <v>106</v>
      </c>
      <c r="L6" s="188">
        <v>4000000</v>
      </c>
      <c r="M6" s="236">
        <f t="shared" ref="M6:M32" si="0">L6/100*85</f>
        <v>3400000</v>
      </c>
      <c r="N6" s="186">
        <v>2024</v>
      </c>
      <c r="O6" s="187">
        <v>2027</v>
      </c>
      <c r="P6" s="237"/>
      <c r="Q6" s="214"/>
      <c r="R6" s="214"/>
      <c r="S6" s="215"/>
      <c r="T6" s="67"/>
      <c r="U6" s="67"/>
      <c r="V6" s="67"/>
      <c r="W6" s="67" t="s">
        <v>77</v>
      </c>
      <c r="X6" s="67" t="s">
        <v>77</v>
      </c>
      <c r="Y6" s="77" t="s">
        <v>104</v>
      </c>
      <c r="Z6" s="80" t="s">
        <v>107</v>
      </c>
    </row>
    <row r="7" spans="1:26" s="294" customFormat="1" ht="100.8" x14ac:dyDescent="0.3">
      <c r="A7" s="108">
        <v>3</v>
      </c>
      <c r="B7" s="132" t="s">
        <v>100</v>
      </c>
      <c r="C7" s="133" t="s">
        <v>159</v>
      </c>
      <c r="D7" s="137">
        <v>70886784</v>
      </c>
      <c r="E7" s="137">
        <v>47477334</v>
      </c>
      <c r="F7" s="114">
        <v>600092119</v>
      </c>
      <c r="G7" s="134" t="s">
        <v>108</v>
      </c>
      <c r="H7" s="134" t="s">
        <v>102</v>
      </c>
      <c r="I7" s="135" t="s">
        <v>103</v>
      </c>
      <c r="J7" s="135" t="s">
        <v>103</v>
      </c>
      <c r="K7" s="79" t="s">
        <v>106</v>
      </c>
      <c r="L7" s="188">
        <v>10000000</v>
      </c>
      <c r="M7" s="236">
        <f t="shared" si="0"/>
        <v>8500000</v>
      </c>
      <c r="N7" s="186">
        <v>2024</v>
      </c>
      <c r="O7" s="187">
        <v>2027</v>
      </c>
      <c r="P7" s="136" t="s">
        <v>77</v>
      </c>
      <c r="Q7" s="137"/>
      <c r="R7" s="137"/>
      <c r="S7" s="114" t="s">
        <v>77</v>
      </c>
      <c r="T7" s="108"/>
      <c r="U7" s="108"/>
      <c r="V7" s="108"/>
      <c r="W7" s="108"/>
      <c r="X7" s="108"/>
      <c r="Y7" s="77" t="s">
        <v>104</v>
      </c>
      <c r="Z7" s="80" t="s">
        <v>107</v>
      </c>
    </row>
    <row r="8" spans="1:26" s="294" customFormat="1" ht="100.8" x14ac:dyDescent="0.3">
      <c r="A8" s="147">
        <v>4</v>
      </c>
      <c r="B8" s="132" t="s">
        <v>100</v>
      </c>
      <c r="C8" s="133" t="s">
        <v>159</v>
      </c>
      <c r="D8" s="137">
        <v>70886784</v>
      </c>
      <c r="E8" s="137">
        <v>47477334</v>
      </c>
      <c r="F8" s="114">
        <v>600092119</v>
      </c>
      <c r="G8" s="134" t="s">
        <v>232</v>
      </c>
      <c r="H8" s="134" t="s">
        <v>102</v>
      </c>
      <c r="I8" s="135" t="s">
        <v>103</v>
      </c>
      <c r="J8" s="135" t="s">
        <v>103</v>
      </c>
      <c r="K8" s="79" t="s">
        <v>106</v>
      </c>
      <c r="L8" s="188">
        <v>3000000</v>
      </c>
      <c r="M8" s="236">
        <f t="shared" si="0"/>
        <v>2550000</v>
      </c>
      <c r="N8" s="186">
        <v>2024</v>
      </c>
      <c r="O8" s="187">
        <v>2027</v>
      </c>
      <c r="P8" s="136" t="s">
        <v>77</v>
      </c>
      <c r="Q8" s="137" t="s">
        <v>77</v>
      </c>
      <c r="R8" s="137" t="s">
        <v>77</v>
      </c>
      <c r="S8" s="114" t="s">
        <v>77</v>
      </c>
      <c r="T8" s="108"/>
      <c r="U8" s="108"/>
      <c r="V8" s="108" t="s">
        <v>77</v>
      </c>
      <c r="W8" s="108"/>
      <c r="X8" s="108"/>
      <c r="Y8" s="77" t="s">
        <v>104</v>
      </c>
      <c r="Z8" s="80" t="s">
        <v>107</v>
      </c>
    </row>
    <row r="9" spans="1:26" s="294" customFormat="1" ht="100.8" x14ac:dyDescent="0.3">
      <c r="A9" s="108">
        <v>5</v>
      </c>
      <c r="B9" s="132" t="s">
        <v>100</v>
      </c>
      <c r="C9" s="133" t="s">
        <v>101</v>
      </c>
      <c r="D9" s="137">
        <v>70886784</v>
      </c>
      <c r="E9" s="137">
        <v>47477334</v>
      </c>
      <c r="F9" s="114">
        <v>600092119</v>
      </c>
      <c r="G9" s="134" t="s">
        <v>109</v>
      </c>
      <c r="H9" s="134" t="s">
        <v>102</v>
      </c>
      <c r="I9" s="135" t="s">
        <v>103</v>
      </c>
      <c r="J9" s="135" t="s">
        <v>103</v>
      </c>
      <c r="K9" s="79" t="s">
        <v>110</v>
      </c>
      <c r="L9" s="188">
        <v>3000000</v>
      </c>
      <c r="M9" s="236">
        <f t="shared" si="0"/>
        <v>2550000</v>
      </c>
      <c r="N9" s="186">
        <v>2023</v>
      </c>
      <c r="O9" s="187">
        <v>2027</v>
      </c>
      <c r="P9" s="136"/>
      <c r="Q9" s="137"/>
      <c r="R9" s="137"/>
      <c r="S9" s="114"/>
      <c r="T9" s="108"/>
      <c r="U9" s="108"/>
      <c r="V9" s="108"/>
      <c r="W9" s="108"/>
      <c r="X9" s="108"/>
      <c r="Y9" s="77" t="s">
        <v>104</v>
      </c>
      <c r="Z9" s="80" t="s">
        <v>107</v>
      </c>
    </row>
    <row r="10" spans="1:26" s="318" customFormat="1" ht="28.8" x14ac:dyDescent="0.3">
      <c r="A10" s="108">
        <v>6</v>
      </c>
      <c r="B10" s="77" t="s">
        <v>100</v>
      </c>
      <c r="C10" s="78" t="s">
        <v>101</v>
      </c>
      <c r="D10" s="214">
        <v>70886784</v>
      </c>
      <c r="E10" s="214">
        <v>47477334</v>
      </c>
      <c r="F10" s="215">
        <v>600092119</v>
      </c>
      <c r="G10" s="79" t="s">
        <v>228</v>
      </c>
      <c r="H10" s="79" t="s">
        <v>67</v>
      </c>
      <c r="I10" s="122" t="s">
        <v>103</v>
      </c>
      <c r="J10" s="122" t="s">
        <v>103</v>
      </c>
      <c r="K10" s="79" t="s">
        <v>229</v>
      </c>
      <c r="L10" s="188">
        <v>2000000</v>
      </c>
      <c r="M10" s="236">
        <f t="shared" si="0"/>
        <v>1700000</v>
      </c>
      <c r="N10" s="186">
        <v>2022</v>
      </c>
      <c r="O10" s="187">
        <v>2027</v>
      </c>
      <c r="P10" s="153"/>
      <c r="Q10" s="214" t="s">
        <v>77</v>
      </c>
      <c r="R10" s="214" t="s">
        <v>77</v>
      </c>
      <c r="S10" s="215" t="s">
        <v>77</v>
      </c>
      <c r="T10" s="154"/>
      <c r="U10" s="154"/>
      <c r="V10" s="154"/>
      <c r="W10" s="154"/>
      <c r="X10" s="455" t="s">
        <v>77</v>
      </c>
      <c r="Y10" s="77" t="s">
        <v>230</v>
      </c>
      <c r="Z10" s="80" t="s">
        <v>105</v>
      </c>
    </row>
    <row r="11" spans="1:26" s="318" customFormat="1" ht="28.8" x14ac:dyDescent="0.3">
      <c r="A11" s="147">
        <v>7</v>
      </c>
      <c r="B11" s="77" t="s">
        <v>100</v>
      </c>
      <c r="C11" s="78" t="s">
        <v>101</v>
      </c>
      <c r="D11" s="214">
        <v>70886784</v>
      </c>
      <c r="E11" s="214">
        <v>47477334</v>
      </c>
      <c r="F11" s="215">
        <v>600092119</v>
      </c>
      <c r="G11" s="450" t="s">
        <v>233</v>
      </c>
      <c r="H11" s="79" t="s">
        <v>67</v>
      </c>
      <c r="I11" s="122" t="s">
        <v>103</v>
      </c>
      <c r="J11" s="122" t="s">
        <v>103</v>
      </c>
      <c r="K11" s="450" t="s">
        <v>234</v>
      </c>
      <c r="L11" s="451">
        <v>5000000</v>
      </c>
      <c r="M11" s="452">
        <f t="shared" si="0"/>
        <v>4250000</v>
      </c>
      <c r="N11" s="453">
        <v>2023</v>
      </c>
      <c r="O11" s="454">
        <v>2023</v>
      </c>
      <c r="P11" s="153"/>
      <c r="Q11" s="155"/>
      <c r="R11" s="155"/>
      <c r="S11" s="156"/>
      <c r="T11" s="154"/>
      <c r="U11" s="154"/>
      <c r="V11" s="154"/>
      <c r="W11" s="154"/>
      <c r="X11" s="154"/>
      <c r="Y11" s="157"/>
      <c r="Z11" s="158"/>
    </row>
    <row r="12" spans="1:26" s="318" customFormat="1" ht="86.4" x14ac:dyDescent="0.3">
      <c r="A12" s="108">
        <v>8</v>
      </c>
      <c r="B12" s="77" t="s">
        <v>100</v>
      </c>
      <c r="C12" s="78" t="s">
        <v>101</v>
      </c>
      <c r="D12" s="214">
        <v>70886784</v>
      </c>
      <c r="E12" s="214">
        <v>47477334</v>
      </c>
      <c r="F12" s="215">
        <v>600092119</v>
      </c>
      <c r="G12" s="79" t="s">
        <v>235</v>
      </c>
      <c r="H12" s="79" t="s">
        <v>67</v>
      </c>
      <c r="I12" s="122" t="s">
        <v>103</v>
      </c>
      <c r="J12" s="122" t="s">
        <v>103</v>
      </c>
      <c r="K12" s="79" t="s">
        <v>227</v>
      </c>
      <c r="L12" s="188">
        <v>5000000</v>
      </c>
      <c r="M12" s="236">
        <f t="shared" si="0"/>
        <v>4250000</v>
      </c>
      <c r="N12" s="186">
        <v>2024</v>
      </c>
      <c r="O12" s="187">
        <v>2027</v>
      </c>
      <c r="P12" s="153"/>
      <c r="Q12" s="155"/>
      <c r="R12" s="214" t="s">
        <v>77</v>
      </c>
      <c r="S12" s="215" t="s">
        <v>77</v>
      </c>
      <c r="T12" s="154"/>
      <c r="U12" s="154"/>
      <c r="V12" s="154"/>
      <c r="W12" s="154"/>
      <c r="X12" s="455" t="s">
        <v>77</v>
      </c>
      <c r="Y12" s="157"/>
      <c r="Z12" s="158"/>
    </row>
    <row r="13" spans="1:26" s="318" customFormat="1" ht="43.2" x14ac:dyDescent="0.3">
      <c r="A13" s="108">
        <v>9</v>
      </c>
      <c r="B13" s="77" t="s">
        <v>100</v>
      </c>
      <c r="C13" s="78" t="s">
        <v>101</v>
      </c>
      <c r="D13" s="214">
        <v>70886784</v>
      </c>
      <c r="E13" s="214">
        <v>47477334</v>
      </c>
      <c r="F13" s="215">
        <v>600092119</v>
      </c>
      <c r="G13" s="79" t="s">
        <v>236</v>
      </c>
      <c r="H13" s="79" t="s">
        <v>67</v>
      </c>
      <c r="I13" s="122" t="s">
        <v>103</v>
      </c>
      <c r="J13" s="122" t="s">
        <v>103</v>
      </c>
      <c r="K13" s="79" t="s">
        <v>237</v>
      </c>
      <c r="L13" s="188">
        <v>5000000</v>
      </c>
      <c r="M13" s="236">
        <f t="shared" si="0"/>
        <v>4250000</v>
      </c>
      <c r="N13" s="186">
        <v>2024</v>
      </c>
      <c r="O13" s="187">
        <v>2027</v>
      </c>
      <c r="P13" s="153"/>
      <c r="Q13" s="155"/>
      <c r="R13" s="155"/>
      <c r="S13" s="156"/>
      <c r="T13" s="154"/>
      <c r="U13" s="67" t="s">
        <v>77</v>
      </c>
      <c r="V13" s="154"/>
      <c r="W13" s="154"/>
      <c r="X13" s="67" t="s">
        <v>77</v>
      </c>
      <c r="Y13" s="157"/>
      <c r="Z13" s="158"/>
    </row>
    <row r="14" spans="1:26" s="318" customFormat="1" ht="101.4" thickBot="1" x14ac:dyDescent="0.35">
      <c r="A14" s="231">
        <v>10</v>
      </c>
      <c r="B14" s="77" t="s">
        <v>100</v>
      </c>
      <c r="C14" s="78" t="s">
        <v>101</v>
      </c>
      <c r="D14" s="214">
        <v>70886784</v>
      </c>
      <c r="E14" s="214">
        <v>47477334</v>
      </c>
      <c r="F14" s="215">
        <v>600092119</v>
      </c>
      <c r="G14" s="369" t="s">
        <v>367</v>
      </c>
      <c r="H14" s="79" t="s">
        <v>67</v>
      </c>
      <c r="I14" s="122" t="s">
        <v>103</v>
      </c>
      <c r="J14" s="122" t="s">
        <v>103</v>
      </c>
      <c r="K14" s="369" t="s">
        <v>237</v>
      </c>
      <c r="L14" s="370">
        <v>3500000</v>
      </c>
      <c r="M14" s="371">
        <f t="shared" si="0"/>
        <v>2975000</v>
      </c>
      <c r="N14" s="719">
        <v>2024</v>
      </c>
      <c r="O14" s="720">
        <v>2025</v>
      </c>
      <c r="P14" s="372"/>
      <c r="Q14" s="373" t="s">
        <v>77</v>
      </c>
      <c r="R14" s="373" t="s">
        <v>77</v>
      </c>
      <c r="S14" s="374" t="s">
        <v>77</v>
      </c>
      <c r="T14" s="184"/>
      <c r="U14" s="184"/>
      <c r="V14" s="184"/>
      <c r="W14" s="184"/>
      <c r="X14" s="184"/>
      <c r="Y14" s="238" t="s">
        <v>368</v>
      </c>
      <c r="Z14" s="239" t="s">
        <v>107</v>
      </c>
    </row>
    <row r="15" spans="1:26" s="294" customFormat="1" ht="72.599999999999994" thickBot="1" x14ac:dyDescent="0.35">
      <c r="A15" s="147">
        <v>11</v>
      </c>
      <c r="B15" s="130" t="s">
        <v>111</v>
      </c>
      <c r="C15" s="149" t="s">
        <v>112</v>
      </c>
      <c r="D15" s="129">
        <v>70985634</v>
      </c>
      <c r="E15" s="129">
        <v>102206457</v>
      </c>
      <c r="F15" s="152">
        <v>600092461</v>
      </c>
      <c r="G15" s="150" t="s">
        <v>113</v>
      </c>
      <c r="H15" s="263" t="s">
        <v>102</v>
      </c>
      <c r="I15" s="150" t="s">
        <v>103</v>
      </c>
      <c r="J15" s="150" t="s">
        <v>114</v>
      </c>
      <c r="K15" s="264" t="s">
        <v>115</v>
      </c>
      <c r="L15" s="387">
        <v>85000000</v>
      </c>
      <c r="M15" s="358">
        <f t="shared" si="0"/>
        <v>72250000</v>
      </c>
      <c r="N15" s="391">
        <v>45839</v>
      </c>
      <c r="O15" s="392">
        <v>46357</v>
      </c>
      <c r="P15" s="388"/>
      <c r="Q15" s="212" t="s">
        <v>77</v>
      </c>
      <c r="R15" s="212"/>
      <c r="S15" s="213" t="s">
        <v>77</v>
      </c>
      <c r="T15" s="389"/>
      <c r="U15" s="389" t="s">
        <v>77</v>
      </c>
      <c r="V15" s="389" t="s">
        <v>77</v>
      </c>
      <c r="W15" s="389" t="s">
        <v>77</v>
      </c>
      <c r="X15" s="389" t="s">
        <v>77</v>
      </c>
      <c r="Y15" s="72" t="s">
        <v>116</v>
      </c>
      <c r="Z15" s="393" t="s">
        <v>71</v>
      </c>
    </row>
    <row r="16" spans="1:26" s="294" customFormat="1" ht="28.8" x14ac:dyDescent="0.3">
      <c r="A16" s="108">
        <v>12</v>
      </c>
      <c r="B16" s="265" t="s">
        <v>111</v>
      </c>
      <c r="C16" s="266" t="s">
        <v>112</v>
      </c>
      <c r="D16" s="280">
        <v>70985634</v>
      </c>
      <c r="E16" s="280">
        <v>102206457</v>
      </c>
      <c r="F16" s="119">
        <v>600092461</v>
      </c>
      <c r="G16" s="126" t="s">
        <v>238</v>
      </c>
      <c r="H16" s="267" t="s">
        <v>102</v>
      </c>
      <c r="I16" s="268" t="s">
        <v>103</v>
      </c>
      <c r="J16" s="268" t="s">
        <v>114</v>
      </c>
      <c r="K16" s="269" t="s">
        <v>117</v>
      </c>
      <c r="L16" s="394">
        <v>3000000</v>
      </c>
      <c r="M16" s="368">
        <f t="shared" si="0"/>
        <v>2550000</v>
      </c>
      <c r="N16" s="766">
        <v>45839</v>
      </c>
      <c r="O16" s="767">
        <v>46357</v>
      </c>
      <c r="P16" s="380"/>
      <c r="Q16" s="381"/>
      <c r="R16" s="381"/>
      <c r="S16" s="382"/>
      <c r="T16" s="383"/>
      <c r="U16" s="383"/>
      <c r="V16" s="383"/>
      <c r="W16" s="383"/>
      <c r="X16" s="383"/>
      <c r="Y16" s="242" t="s">
        <v>116</v>
      </c>
      <c r="Z16" s="384" t="s">
        <v>71</v>
      </c>
    </row>
    <row r="17" spans="1:26" s="318" customFormat="1" ht="43.2" x14ac:dyDescent="0.3">
      <c r="A17" s="147">
        <v>13</v>
      </c>
      <c r="B17" s="77" t="s">
        <v>111</v>
      </c>
      <c r="C17" s="78" t="s">
        <v>112</v>
      </c>
      <c r="D17" s="214">
        <v>70985634</v>
      </c>
      <c r="E17" s="214">
        <v>102206457</v>
      </c>
      <c r="F17" s="215">
        <v>600092461</v>
      </c>
      <c r="G17" s="240" t="s">
        <v>239</v>
      </c>
      <c r="H17" s="240" t="s">
        <v>102</v>
      </c>
      <c r="I17" s="241" t="s">
        <v>103</v>
      </c>
      <c r="J17" s="241" t="s">
        <v>114</v>
      </c>
      <c r="K17" s="240" t="s">
        <v>207</v>
      </c>
      <c r="L17" s="394">
        <v>35000000</v>
      </c>
      <c r="M17" s="368">
        <f t="shared" ref="M17:M27" si="1">L17/100*85</f>
        <v>29750000</v>
      </c>
      <c r="N17" s="378">
        <v>2024</v>
      </c>
      <c r="O17" s="379">
        <v>2025</v>
      </c>
      <c r="P17" s="380"/>
      <c r="Q17" s="381"/>
      <c r="R17" s="381"/>
      <c r="S17" s="382"/>
      <c r="T17" s="383"/>
      <c r="U17" s="383"/>
      <c r="V17" s="383"/>
      <c r="W17" s="383"/>
      <c r="X17" s="383"/>
      <c r="Y17" s="242" t="s">
        <v>116</v>
      </c>
      <c r="Z17" s="384" t="s">
        <v>71</v>
      </c>
    </row>
    <row r="18" spans="1:26" s="318" customFormat="1" ht="28.8" x14ac:dyDescent="0.3">
      <c r="A18" s="108">
        <v>14</v>
      </c>
      <c r="B18" s="77" t="s">
        <v>111</v>
      </c>
      <c r="C18" s="78" t="s">
        <v>112</v>
      </c>
      <c r="D18" s="214">
        <v>70985634</v>
      </c>
      <c r="E18" s="214">
        <v>102206457</v>
      </c>
      <c r="F18" s="215">
        <v>600092461</v>
      </c>
      <c r="G18" s="79" t="s">
        <v>240</v>
      </c>
      <c r="H18" s="79" t="s">
        <v>102</v>
      </c>
      <c r="I18" s="122" t="s">
        <v>103</v>
      </c>
      <c r="J18" s="122" t="s">
        <v>114</v>
      </c>
      <c r="K18" s="79" t="s">
        <v>208</v>
      </c>
      <c r="L18" s="188">
        <v>500000</v>
      </c>
      <c r="M18" s="236">
        <f t="shared" si="1"/>
        <v>425000</v>
      </c>
      <c r="N18" s="186">
        <v>2024</v>
      </c>
      <c r="O18" s="187">
        <v>2025</v>
      </c>
      <c r="P18" s="237"/>
      <c r="Q18" s="214"/>
      <c r="R18" s="214"/>
      <c r="S18" s="215"/>
      <c r="T18" s="67"/>
      <c r="U18" s="67"/>
      <c r="V18" s="67"/>
      <c r="W18" s="67"/>
      <c r="X18" s="67"/>
      <c r="Y18" s="77" t="s">
        <v>116</v>
      </c>
      <c r="Z18" s="385" t="s">
        <v>71</v>
      </c>
    </row>
    <row r="19" spans="1:26" s="318" customFormat="1" ht="43.2" x14ac:dyDescent="0.3">
      <c r="A19" s="108">
        <v>15</v>
      </c>
      <c r="B19" s="77" t="s">
        <v>111</v>
      </c>
      <c r="C19" s="78" t="s">
        <v>112</v>
      </c>
      <c r="D19" s="214">
        <v>70985634</v>
      </c>
      <c r="E19" s="214">
        <v>102206457</v>
      </c>
      <c r="F19" s="215">
        <v>600092461</v>
      </c>
      <c r="G19" s="79" t="s">
        <v>241</v>
      </c>
      <c r="H19" s="79" t="s">
        <v>102</v>
      </c>
      <c r="I19" s="122" t="s">
        <v>103</v>
      </c>
      <c r="J19" s="122" t="s">
        <v>114</v>
      </c>
      <c r="K19" s="79" t="s">
        <v>196</v>
      </c>
      <c r="L19" s="188">
        <v>3000000</v>
      </c>
      <c r="M19" s="236">
        <f t="shared" si="1"/>
        <v>2550000</v>
      </c>
      <c r="N19" s="395">
        <v>45839</v>
      </c>
      <c r="O19" s="396">
        <v>46357</v>
      </c>
      <c r="P19" s="237"/>
      <c r="Q19" s="214"/>
      <c r="R19" s="214"/>
      <c r="S19" s="215"/>
      <c r="T19" s="67"/>
      <c r="U19" s="67"/>
      <c r="V19" s="67"/>
      <c r="W19" s="67"/>
      <c r="X19" s="67"/>
      <c r="Y19" s="77" t="s">
        <v>116</v>
      </c>
      <c r="Z19" s="385" t="s">
        <v>71</v>
      </c>
    </row>
    <row r="20" spans="1:26" s="318" customFormat="1" ht="28.8" x14ac:dyDescent="0.3">
      <c r="A20" s="147">
        <v>16</v>
      </c>
      <c r="B20" s="77" t="s">
        <v>111</v>
      </c>
      <c r="C20" s="78" t="s">
        <v>112</v>
      </c>
      <c r="D20" s="214">
        <v>70985634</v>
      </c>
      <c r="E20" s="214">
        <v>102206457</v>
      </c>
      <c r="F20" s="215">
        <v>600092461</v>
      </c>
      <c r="G20" s="79" t="s">
        <v>209</v>
      </c>
      <c r="H20" s="79" t="s">
        <v>102</v>
      </c>
      <c r="I20" s="122" t="s">
        <v>103</v>
      </c>
      <c r="J20" s="122" t="s">
        <v>114</v>
      </c>
      <c r="K20" s="79" t="s">
        <v>210</v>
      </c>
      <c r="L20" s="188">
        <v>600000</v>
      </c>
      <c r="M20" s="236">
        <f t="shared" si="1"/>
        <v>510000</v>
      </c>
      <c r="N20" s="186">
        <v>2025</v>
      </c>
      <c r="O20" s="187">
        <v>2026</v>
      </c>
      <c r="P20" s="237"/>
      <c r="Q20" s="214"/>
      <c r="R20" s="214"/>
      <c r="S20" s="215"/>
      <c r="T20" s="67"/>
      <c r="U20" s="67"/>
      <c r="V20" s="67"/>
      <c r="W20" s="67"/>
      <c r="X20" s="67"/>
      <c r="Y20" s="77" t="s">
        <v>116</v>
      </c>
      <c r="Z20" s="385" t="s">
        <v>71</v>
      </c>
    </row>
    <row r="21" spans="1:26" s="318" customFormat="1" ht="57.6" x14ac:dyDescent="0.3">
      <c r="A21" s="108">
        <v>17</v>
      </c>
      <c r="B21" s="77" t="s">
        <v>111</v>
      </c>
      <c r="C21" s="78" t="s">
        <v>112</v>
      </c>
      <c r="D21" s="214">
        <v>70985634</v>
      </c>
      <c r="E21" s="214">
        <v>102206457</v>
      </c>
      <c r="F21" s="215">
        <v>600092461</v>
      </c>
      <c r="G21" s="319" t="s">
        <v>211</v>
      </c>
      <c r="H21" s="79" t="s">
        <v>102</v>
      </c>
      <c r="I21" s="122" t="s">
        <v>103</v>
      </c>
      <c r="J21" s="122" t="s">
        <v>114</v>
      </c>
      <c r="K21" s="79" t="s">
        <v>212</v>
      </c>
      <c r="L21" s="188">
        <v>4000000</v>
      </c>
      <c r="M21" s="236">
        <f t="shared" si="1"/>
        <v>3400000</v>
      </c>
      <c r="N21" s="186">
        <v>2025</v>
      </c>
      <c r="O21" s="187">
        <v>2027</v>
      </c>
      <c r="P21" s="237"/>
      <c r="Q21" s="214"/>
      <c r="R21" s="214"/>
      <c r="S21" s="215"/>
      <c r="T21" s="67"/>
      <c r="U21" s="67"/>
      <c r="V21" s="67" t="s">
        <v>77</v>
      </c>
      <c r="W21" s="67"/>
      <c r="X21" s="67"/>
      <c r="Y21" s="77" t="s">
        <v>116</v>
      </c>
      <c r="Z21" s="385" t="s">
        <v>71</v>
      </c>
    </row>
    <row r="22" spans="1:26" s="318" customFormat="1" ht="58.8" customHeight="1" x14ac:dyDescent="0.3">
      <c r="A22" s="108">
        <v>18</v>
      </c>
      <c r="B22" s="77" t="s">
        <v>111</v>
      </c>
      <c r="C22" s="78" t="s">
        <v>112</v>
      </c>
      <c r="D22" s="214">
        <v>70985634</v>
      </c>
      <c r="E22" s="214">
        <v>102206457</v>
      </c>
      <c r="F22" s="215">
        <v>600092461</v>
      </c>
      <c r="G22" s="319" t="s">
        <v>213</v>
      </c>
      <c r="H22" s="79" t="s">
        <v>102</v>
      </c>
      <c r="I22" s="122" t="s">
        <v>103</v>
      </c>
      <c r="J22" s="122" t="s">
        <v>114</v>
      </c>
      <c r="K22" s="79" t="s">
        <v>214</v>
      </c>
      <c r="L22" s="768">
        <v>100000</v>
      </c>
      <c r="M22" s="769">
        <f t="shared" si="1"/>
        <v>85000</v>
      </c>
      <c r="N22" s="186">
        <v>2025</v>
      </c>
      <c r="O22" s="770">
        <v>2025</v>
      </c>
      <c r="P22" s="237"/>
      <c r="Q22" s="214"/>
      <c r="R22" s="214"/>
      <c r="S22" s="215"/>
      <c r="T22" s="67"/>
      <c r="U22" s="67"/>
      <c r="V22" s="67"/>
      <c r="W22" s="67"/>
      <c r="X22" s="67"/>
      <c r="Y22" s="77" t="s">
        <v>116</v>
      </c>
      <c r="Z22" s="385" t="s">
        <v>71</v>
      </c>
    </row>
    <row r="23" spans="1:26" s="318" customFormat="1" ht="48" customHeight="1" x14ac:dyDescent="0.3">
      <c r="A23" s="147">
        <v>19</v>
      </c>
      <c r="B23" s="77" t="s">
        <v>111</v>
      </c>
      <c r="C23" s="78" t="s">
        <v>112</v>
      </c>
      <c r="D23" s="214">
        <v>70985634</v>
      </c>
      <c r="E23" s="214">
        <v>102206457</v>
      </c>
      <c r="F23" s="215">
        <v>600092461</v>
      </c>
      <c r="G23" s="319" t="s">
        <v>215</v>
      </c>
      <c r="H23" s="79" t="s">
        <v>102</v>
      </c>
      <c r="I23" s="122" t="s">
        <v>103</v>
      </c>
      <c r="J23" s="122" t="s">
        <v>114</v>
      </c>
      <c r="K23" s="79" t="s">
        <v>216</v>
      </c>
      <c r="L23" s="188">
        <v>700000</v>
      </c>
      <c r="M23" s="236">
        <f t="shared" si="1"/>
        <v>595000</v>
      </c>
      <c r="N23" s="186">
        <v>2023</v>
      </c>
      <c r="O23" s="187">
        <v>2027</v>
      </c>
      <c r="P23" s="237"/>
      <c r="Q23" s="214"/>
      <c r="R23" s="214"/>
      <c r="S23" s="215"/>
      <c r="T23" s="67"/>
      <c r="U23" s="67"/>
      <c r="V23" s="67"/>
      <c r="W23" s="67"/>
      <c r="X23" s="67"/>
      <c r="Y23" s="77" t="s">
        <v>116</v>
      </c>
      <c r="Z23" s="385" t="s">
        <v>71</v>
      </c>
    </row>
    <row r="24" spans="1:26" s="318" customFormat="1" ht="47.4" customHeight="1" x14ac:dyDescent="0.3">
      <c r="A24" s="108">
        <v>20</v>
      </c>
      <c r="B24" s="77" t="s">
        <v>111</v>
      </c>
      <c r="C24" s="78" t="s">
        <v>112</v>
      </c>
      <c r="D24" s="214">
        <v>70985634</v>
      </c>
      <c r="E24" s="214">
        <v>102206457</v>
      </c>
      <c r="F24" s="215">
        <v>600092461</v>
      </c>
      <c r="G24" s="319" t="s">
        <v>217</v>
      </c>
      <c r="H24" s="79" t="s">
        <v>102</v>
      </c>
      <c r="I24" s="122" t="s">
        <v>103</v>
      </c>
      <c r="J24" s="122" t="s">
        <v>114</v>
      </c>
      <c r="K24" s="79" t="s">
        <v>218</v>
      </c>
      <c r="L24" s="188">
        <v>500000</v>
      </c>
      <c r="M24" s="236">
        <f t="shared" si="1"/>
        <v>425000</v>
      </c>
      <c r="N24" s="186">
        <v>2023</v>
      </c>
      <c r="O24" s="187">
        <v>2027</v>
      </c>
      <c r="P24" s="237"/>
      <c r="Q24" s="214"/>
      <c r="R24" s="214"/>
      <c r="S24" s="215"/>
      <c r="T24" s="67"/>
      <c r="U24" s="67"/>
      <c r="V24" s="67"/>
      <c r="W24" s="67"/>
      <c r="X24" s="67"/>
      <c r="Y24" s="77" t="s">
        <v>116</v>
      </c>
      <c r="Z24" s="385" t="s">
        <v>71</v>
      </c>
    </row>
    <row r="25" spans="1:26" s="318" customFormat="1" ht="43.2" x14ac:dyDescent="0.3">
      <c r="A25" s="108">
        <v>21</v>
      </c>
      <c r="B25" s="77" t="s">
        <v>111</v>
      </c>
      <c r="C25" s="78" t="s">
        <v>112</v>
      </c>
      <c r="D25" s="214">
        <v>70985634</v>
      </c>
      <c r="E25" s="214">
        <v>102206457</v>
      </c>
      <c r="F25" s="215">
        <v>600092461</v>
      </c>
      <c r="G25" s="319" t="s">
        <v>203</v>
      </c>
      <c r="H25" s="79" t="s">
        <v>102</v>
      </c>
      <c r="I25" s="122" t="s">
        <v>103</v>
      </c>
      <c r="J25" s="122" t="s">
        <v>114</v>
      </c>
      <c r="K25" s="79" t="s">
        <v>219</v>
      </c>
      <c r="L25" s="188">
        <v>2000000</v>
      </c>
      <c r="M25" s="236">
        <f t="shared" si="1"/>
        <v>1700000</v>
      </c>
      <c r="N25" s="186">
        <v>2023</v>
      </c>
      <c r="O25" s="187">
        <v>2027</v>
      </c>
      <c r="P25" s="237"/>
      <c r="Q25" s="214"/>
      <c r="R25" s="214"/>
      <c r="S25" s="215"/>
      <c r="T25" s="67"/>
      <c r="U25" s="67"/>
      <c r="V25" s="67"/>
      <c r="W25" s="67"/>
      <c r="X25" s="67"/>
      <c r="Y25" s="77" t="s">
        <v>116</v>
      </c>
      <c r="Z25" s="385" t="s">
        <v>71</v>
      </c>
    </row>
    <row r="26" spans="1:26" s="318" customFormat="1" ht="28.8" x14ac:dyDescent="0.3">
      <c r="A26" s="108">
        <v>22</v>
      </c>
      <c r="B26" s="77" t="s">
        <v>111</v>
      </c>
      <c r="C26" s="78" t="s">
        <v>112</v>
      </c>
      <c r="D26" s="214">
        <v>70985634</v>
      </c>
      <c r="E26" s="214">
        <v>102206457</v>
      </c>
      <c r="F26" s="215">
        <v>600092461</v>
      </c>
      <c r="G26" s="319" t="s">
        <v>205</v>
      </c>
      <c r="H26" s="79" t="s">
        <v>102</v>
      </c>
      <c r="I26" s="122" t="s">
        <v>103</v>
      </c>
      <c r="J26" s="122" t="s">
        <v>114</v>
      </c>
      <c r="K26" s="319" t="s">
        <v>220</v>
      </c>
      <c r="L26" s="188">
        <v>1000000</v>
      </c>
      <c r="M26" s="236">
        <f t="shared" si="1"/>
        <v>850000</v>
      </c>
      <c r="N26" s="186">
        <v>2023</v>
      </c>
      <c r="O26" s="187">
        <v>2027</v>
      </c>
      <c r="P26" s="237"/>
      <c r="Q26" s="214"/>
      <c r="R26" s="214"/>
      <c r="S26" s="215"/>
      <c r="T26" s="67"/>
      <c r="U26" s="67"/>
      <c r="V26" s="67"/>
      <c r="W26" s="67"/>
      <c r="X26" s="67"/>
      <c r="Y26" s="77" t="s">
        <v>116</v>
      </c>
      <c r="Z26" s="385" t="s">
        <v>71</v>
      </c>
    </row>
    <row r="27" spans="1:26" s="318" customFormat="1" ht="142.19999999999999" customHeight="1" thickBot="1" x14ac:dyDescent="0.35">
      <c r="A27" s="124">
        <v>23</v>
      </c>
      <c r="B27" s="84" t="s">
        <v>111</v>
      </c>
      <c r="C27" s="334" t="s">
        <v>112</v>
      </c>
      <c r="D27" s="245">
        <v>70985634</v>
      </c>
      <c r="E27" s="245">
        <v>102206457</v>
      </c>
      <c r="F27" s="177">
        <v>600092461</v>
      </c>
      <c r="G27" s="771" t="s">
        <v>550</v>
      </c>
      <c r="H27" s="79" t="s">
        <v>102</v>
      </c>
      <c r="I27" s="122" t="s">
        <v>103</v>
      </c>
      <c r="J27" s="122" t="s">
        <v>114</v>
      </c>
      <c r="K27" s="771" t="s">
        <v>551</v>
      </c>
      <c r="L27" s="772">
        <v>2135000</v>
      </c>
      <c r="M27" s="773">
        <f t="shared" si="1"/>
        <v>1814750</v>
      </c>
      <c r="N27" s="774">
        <v>2025</v>
      </c>
      <c r="O27" s="775">
        <v>2026</v>
      </c>
      <c r="P27" s="372"/>
      <c r="Q27" s="776" t="s">
        <v>77</v>
      </c>
      <c r="R27" s="373"/>
      <c r="S27" s="777" t="s">
        <v>77</v>
      </c>
      <c r="T27" s="184"/>
      <c r="U27" s="778" t="s">
        <v>77</v>
      </c>
      <c r="V27" s="778" t="s">
        <v>77</v>
      </c>
      <c r="W27" s="184"/>
      <c r="X27" s="778" t="s">
        <v>77</v>
      </c>
      <c r="Y27" s="81" t="s">
        <v>116</v>
      </c>
      <c r="Z27" s="386" t="s">
        <v>552</v>
      </c>
    </row>
    <row r="28" spans="1:26" s="318" customFormat="1" ht="101.4" customHeight="1" x14ac:dyDescent="0.3">
      <c r="A28" s="99">
        <v>24</v>
      </c>
      <c r="B28" s="72" t="s">
        <v>118</v>
      </c>
      <c r="C28" s="73" t="s">
        <v>159</v>
      </c>
      <c r="D28" s="212">
        <v>75019485</v>
      </c>
      <c r="E28" s="212">
        <v>102206180</v>
      </c>
      <c r="F28" s="213">
        <v>650060954</v>
      </c>
      <c r="G28" s="74" t="s">
        <v>221</v>
      </c>
      <c r="H28" s="159" t="s">
        <v>67</v>
      </c>
      <c r="I28" s="121" t="s">
        <v>103</v>
      </c>
      <c r="J28" s="121" t="s">
        <v>103</v>
      </c>
      <c r="K28" s="74" t="s">
        <v>222</v>
      </c>
      <c r="L28" s="387">
        <v>32000000</v>
      </c>
      <c r="M28" s="358">
        <f t="shared" si="0"/>
        <v>27200000</v>
      </c>
      <c r="N28" s="185">
        <v>2025</v>
      </c>
      <c r="O28" s="397">
        <v>2027</v>
      </c>
      <c r="P28" s="388" t="s">
        <v>77</v>
      </c>
      <c r="Q28" s="212" t="s">
        <v>77</v>
      </c>
      <c r="R28" s="212" t="s">
        <v>77</v>
      </c>
      <c r="S28" s="213" t="s">
        <v>77</v>
      </c>
      <c r="T28" s="389"/>
      <c r="U28" s="389"/>
      <c r="V28" s="389"/>
      <c r="W28" s="389"/>
      <c r="X28" s="389" t="s">
        <v>77</v>
      </c>
      <c r="Y28" s="398" t="s">
        <v>82</v>
      </c>
      <c r="Z28" s="344" t="s">
        <v>375</v>
      </c>
    </row>
    <row r="29" spans="1:26" s="88" customFormat="1" ht="28.8" x14ac:dyDescent="0.3">
      <c r="A29" s="108">
        <v>25</v>
      </c>
      <c r="B29" s="77" t="s">
        <v>118</v>
      </c>
      <c r="C29" s="78" t="s">
        <v>159</v>
      </c>
      <c r="D29" s="214">
        <v>75019485</v>
      </c>
      <c r="E29" s="214">
        <v>102206180</v>
      </c>
      <c r="F29" s="215">
        <v>650060954</v>
      </c>
      <c r="G29" s="79" t="s">
        <v>223</v>
      </c>
      <c r="H29" s="244" t="s">
        <v>102</v>
      </c>
      <c r="I29" s="122" t="s">
        <v>103</v>
      </c>
      <c r="J29" s="122" t="s">
        <v>103</v>
      </c>
      <c r="K29" s="79" t="s">
        <v>224</v>
      </c>
      <c r="L29" s="188">
        <v>3000000</v>
      </c>
      <c r="M29" s="236">
        <f t="shared" si="0"/>
        <v>2550000</v>
      </c>
      <c r="N29" s="378">
        <v>2025</v>
      </c>
      <c r="O29" s="378">
        <v>2027</v>
      </c>
      <c r="P29" s="237"/>
      <c r="Q29" s="214" t="s">
        <v>77</v>
      </c>
      <c r="R29" s="214" t="s">
        <v>77</v>
      </c>
      <c r="S29" s="215" t="s">
        <v>77</v>
      </c>
      <c r="T29" s="67"/>
      <c r="U29" s="67"/>
      <c r="V29" s="67"/>
      <c r="W29" s="67"/>
      <c r="X29" s="67" t="s">
        <v>77</v>
      </c>
      <c r="Y29" s="390" t="s">
        <v>225</v>
      </c>
      <c r="Z29" s="80" t="s">
        <v>105</v>
      </c>
    </row>
    <row r="30" spans="1:26" s="88" customFormat="1" ht="86.4" x14ac:dyDescent="0.3">
      <c r="A30" s="108">
        <v>26</v>
      </c>
      <c r="B30" s="242" t="s">
        <v>118</v>
      </c>
      <c r="C30" s="78" t="s">
        <v>159</v>
      </c>
      <c r="D30" s="214">
        <v>75019485</v>
      </c>
      <c r="E30" s="214">
        <v>102206180</v>
      </c>
      <c r="F30" s="215">
        <v>650060954</v>
      </c>
      <c r="G30" s="79" t="s">
        <v>371</v>
      </c>
      <c r="H30" s="244" t="s">
        <v>102</v>
      </c>
      <c r="I30" s="122" t="s">
        <v>103</v>
      </c>
      <c r="J30" s="122" t="s">
        <v>103</v>
      </c>
      <c r="K30" s="79" t="s">
        <v>372</v>
      </c>
      <c r="L30" s="188">
        <v>1800000</v>
      </c>
      <c r="M30" s="236">
        <f t="shared" si="0"/>
        <v>1530000</v>
      </c>
      <c r="N30" s="186">
        <v>2025</v>
      </c>
      <c r="O30" s="186">
        <v>2027</v>
      </c>
      <c r="P30" s="237"/>
      <c r="Q30" s="214"/>
      <c r="R30" s="214"/>
      <c r="S30" s="215"/>
      <c r="T30" s="67"/>
      <c r="U30" s="67"/>
      <c r="V30" s="67"/>
      <c r="W30" s="67"/>
      <c r="X30" s="67"/>
      <c r="Y30" s="390"/>
      <c r="Z30" s="80" t="s">
        <v>375</v>
      </c>
    </row>
    <row r="31" spans="1:26" s="88" customFormat="1" ht="86.4" x14ac:dyDescent="0.3">
      <c r="A31" s="108">
        <v>27</v>
      </c>
      <c r="B31" s="77" t="s">
        <v>118</v>
      </c>
      <c r="C31" s="78" t="s">
        <v>159</v>
      </c>
      <c r="D31" s="214">
        <v>75019485</v>
      </c>
      <c r="E31" s="214">
        <v>102206180</v>
      </c>
      <c r="F31" s="215">
        <v>650060954</v>
      </c>
      <c r="G31" s="79" t="s">
        <v>370</v>
      </c>
      <c r="H31" s="244" t="s">
        <v>102</v>
      </c>
      <c r="I31" s="122" t="s">
        <v>103</v>
      </c>
      <c r="J31" s="122" t="s">
        <v>103</v>
      </c>
      <c r="K31" s="79" t="s">
        <v>373</v>
      </c>
      <c r="L31" s="188">
        <v>310000</v>
      </c>
      <c r="M31" s="236">
        <f t="shared" si="0"/>
        <v>263500</v>
      </c>
      <c r="N31" s="186">
        <v>2025</v>
      </c>
      <c r="O31" s="186">
        <v>2027</v>
      </c>
      <c r="P31" s="237"/>
      <c r="Q31" s="214"/>
      <c r="R31" s="214"/>
      <c r="S31" s="215"/>
      <c r="T31" s="67"/>
      <c r="U31" s="67"/>
      <c r="V31" s="67"/>
      <c r="W31" s="67"/>
      <c r="X31" s="67"/>
      <c r="Y31" s="390"/>
      <c r="Z31" s="80" t="s">
        <v>375</v>
      </c>
    </row>
    <row r="32" spans="1:26" s="88" customFormat="1" ht="87" thickBot="1" x14ac:dyDescent="0.35">
      <c r="A32" s="124">
        <v>28</v>
      </c>
      <c r="B32" s="84" t="s">
        <v>118</v>
      </c>
      <c r="C32" s="82" t="s">
        <v>159</v>
      </c>
      <c r="D32" s="216">
        <v>75019485</v>
      </c>
      <c r="E32" s="216">
        <v>102206180</v>
      </c>
      <c r="F32" s="217">
        <v>650060954</v>
      </c>
      <c r="G32" s="85" t="s">
        <v>369</v>
      </c>
      <c r="H32" s="399" t="s">
        <v>102</v>
      </c>
      <c r="I32" s="123" t="s">
        <v>103</v>
      </c>
      <c r="J32" s="123" t="s">
        <v>103</v>
      </c>
      <c r="K32" s="83" t="s">
        <v>374</v>
      </c>
      <c r="L32" s="365">
        <v>800000</v>
      </c>
      <c r="M32" s="367">
        <f t="shared" si="0"/>
        <v>680000</v>
      </c>
      <c r="N32" s="366">
        <v>2025</v>
      </c>
      <c r="O32" s="400">
        <v>2027</v>
      </c>
      <c r="P32" s="176"/>
      <c r="Q32" s="245"/>
      <c r="R32" s="245"/>
      <c r="S32" s="177"/>
      <c r="T32" s="91"/>
      <c r="U32" s="91"/>
      <c r="V32" s="91"/>
      <c r="W32" s="91"/>
      <c r="X32" s="91"/>
      <c r="Y32" s="401"/>
      <c r="Z32" s="255" t="s">
        <v>375</v>
      </c>
    </row>
    <row r="33" spans="1:26" s="294" customFormat="1" ht="57.6" x14ac:dyDescent="0.3">
      <c r="A33" s="99">
        <v>29</v>
      </c>
      <c r="B33" s="125" t="s">
        <v>119</v>
      </c>
      <c r="C33" s="271" t="s">
        <v>120</v>
      </c>
      <c r="D33" s="272">
        <v>75017075</v>
      </c>
      <c r="E33" s="272">
        <v>102190984</v>
      </c>
      <c r="F33" s="290">
        <v>600092348</v>
      </c>
      <c r="G33" s="240" t="s">
        <v>121</v>
      </c>
      <c r="H33" s="240" t="s">
        <v>67</v>
      </c>
      <c r="I33" s="241" t="s">
        <v>68</v>
      </c>
      <c r="J33" s="241" t="s">
        <v>122</v>
      </c>
      <c r="K33" s="240" t="s">
        <v>121</v>
      </c>
      <c r="L33" s="394">
        <v>3000000</v>
      </c>
      <c r="M33" s="368">
        <f>L33/100*85</f>
        <v>2550000</v>
      </c>
      <c r="N33" s="378">
        <v>2023</v>
      </c>
      <c r="O33" s="379">
        <v>2024</v>
      </c>
      <c r="P33" s="380"/>
      <c r="Q33" s="381" t="s">
        <v>77</v>
      </c>
      <c r="R33" s="381" t="s">
        <v>77</v>
      </c>
      <c r="S33" s="382" t="s">
        <v>77</v>
      </c>
      <c r="T33" s="383"/>
      <c r="U33" s="383"/>
      <c r="V33" s="383" t="s">
        <v>77</v>
      </c>
      <c r="W33" s="383" t="s">
        <v>77</v>
      </c>
      <c r="X33" s="383"/>
      <c r="Y33" s="242" t="s">
        <v>124</v>
      </c>
      <c r="Z33" s="384" t="s">
        <v>71</v>
      </c>
    </row>
    <row r="34" spans="1:26" s="294" customFormat="1" ht="57.6" x14ac:dyDescent="0.3">
      <c r="A34" s="108">
        <v>30</v>
      </c>
      <c r="B34" s="132" t="s">
        <v>119</v>
      </c>
      <c r="C34" s="133" t="s">
        <v>120</v>
      </c>
      <c r="D34" s="137">
        <v>75017075</v>
      </c>
      <c r="E34" s="137">
        <v>102190984</v>
      </c>
      <c r="F34" s="114">
        <v>600092348</v>
      </c>
      <c r="G34" s="134" t="s">
        <v>123</v>
      </c>
      <c r="H34" s="134" t="s">
        <v>67</v>
      </c>
      <c r="I34" s="135" t="s">
        <v>68</v>
      </c>
      <c r="J34" s="135" t="s">
        <v>122</v>
      </c>
      <c r="K34" s="134" t="s">
        <v>123</v>
      </c>
      <c r="L34" s="262">
        <v>1500000</v>
      </c>
      <c r="M34" s="111">
        <f>L34/100*85</f>
        <v>1275000</v>
      </c>
      <c r="N34" s="273">
        <v>2023</v>
      </c>
      <c r="O34" s="261">
        <v>2024</v>
      </c>
      <c r="P34" s="136" t="s">
        <v>77</v>
      </c>
      <c r="Q34" s="137"/>
      <c r="R34" s="137"/>
      <c r="S34" s="114" t="s">
        <v>77</v>
      </c>
      <c r="T34" s="108"/>
      <c r="U34" s="108"/>
      <c r="V34" s="108" t="s">
        <v>77</v>
      </c>
      <c r="W34" s="108"/>
      <c r="X34" s="108" t="s">
        <v>77</v>
      </c>
      <c r="Y34" s="132" t="s">
        <v>124</v>
      </c>
      <c r="Z34" s="138" t="s">
        <v>71</v>
      </c>
    </row>
    <row r="35" spans="1:26" s="294" customFormat="1" ht="57.6" x14ac:dyDescent="0.3">
      <c r="A35" s="108">
        <v>31</v>
      </c>
      <c r="B35" s="132" t="s">
        <v>119</v>
      </c>
      <c r="C35" s="133" t="s">
        <v>120</v>
      </c>
      <c r="D35" s="137">
        <v>75017075</v>
      </c>
      <c r="E35" s="137">
        <v>102190984</v>
      </c>
      <c r="F35" s="114">
        <v>600092348</v>
      </c>
      <c r="G35" s="134" t="s">
        <v>125</v>
      </c>
      <c r="H35" s="134" t="s">
        <v>67</v>
      </c>
      <c r="I35" s="135" t="s">
        <v>103</v>
      </c>
      <c r="J35" s="135" t="s">
        <v>122</v>
      </c>
      <c r="K35" s="134" t="s">
        <v>125</v>
      </c>
      <c r="L35" s="262">
        <v>1000000</v>
      </c>
      <c r="M35" s="111">
        <f>L35/100*85</f>
        <v>850000</v>
      </c>
      <c r="N35" s="273">
        <v>2023</v>
      </c>
      <c r="O35" s="261">
        <v>2025</v>
      </c>
      <c r="P35" s="136"/>
      <c r="Q35" s="137" t="s">
        <v>77</v>
      </c>
      <c r="R35" s="137" t="s">
        <v>77</v>
      </c>
      <c r="S35" s="114" t="s">
        <v>77</v>
      </c>
      <c r="T35" s="108"/>
      <c r="U35" s="108"/>
      <c r="V35" s="108" t="s">
        <v>77</v>
      </c>
      <c r="W35" s="108"/>
      <c r="X35" s="108" t="s">
        <v>77</v>
      </c>
      <c r="Y35" s="132" t="s">
        <v>126</v>
      </c>
      <c r="Z35" s="138" t="s">
        <v>71</v>
      </c>
    </row>
    <row r="36" spans="1:26" s="193" customFormat="1" ht="57.6" x14ac:dyDescent="0.3">
      <c r="A36" s="108">
        <v>32</v>
      </c>
      <c r="B36" s="132" t="s">
        <v>376</v>
      </c>
      <c r="C36" s="133" t="s">
        <v>65</v>
      </c>
      <c r="D36" s="209">
        <v>75017075</v>
      </c>
      <c r="E36" s="209">
        <v>102190984</v>
      </c>
      <c r="F36" s="116">
        <v>600092348</v>
      </c>
      <c r="G36" s="79" t="s">
        <v>526</v>
      </c>
      <c r="H36" s="79" t="s">
        <v>22</v>
      </c>
      <c r="I36" s="79" t="s">
        <v>103</v>
      </c>
      <c r="J36" s="79" t="s">
        <v>69</v>
      </c>
      <c r="K36" s="79" t="s">
        <v>528</v>
      </c>
      <c r="L36" s="474">
        <v>3000000</v>
      </c>
      <c r="M36" s="717">
        <f t="shared" ref="M36:M38" si="2">L36/100*85</f>
        <v>2550000</v>
      </c>
      <c r="N36" s="472">
        <v>2026</v>
      </c>
      <c r="O36" s="473">
        <v>2027</v>
      </c>
      <c r="P36" s="613"/>
      <c r="Q36" s="465" t="s">
        <v>77</v>
      </c>
      <c r="R36" s="465" t="s">
        <v>77</v>
      </c>
      <c r="S36" s="509" t="s">
        <v>77</v>
      </c>
      <c r="T36" s="513"/>
      <c r="U36" s="513"/>
      <c r="V36" s="513"/>
      <c r="W36" s="513"/>
      <c r="X36" s="513"/>
      <c r="Y36" s="77" t="s">
        <v>377</v>
      </c>
      <c r="Z36" s="295"/>
    </row>
    <row r="37" spans="1:26" s="193" customFormat="1" ht="57.6" x14ac:dyDescent="0.3">
      <c r="A37" s="108">
        <v>33</v>
      </c>
      <c r="B37" s="132" t="s">
        <v>376</v>
      </c>
      <c r="C37" s="133" t="s">
        <v>65</v>
      </c>
      <c r="D37" s="209">
        <v>75017075</v>
      </c>
      <c r="E37" s="209">
        <v>102190984</v>
      </c>
      <c r="F37" s="116">
        <v>600092348</v>
      </c>
      <c r="G37" s="79" t="s">
        <v>527</v>
      </c>
      <c r="H37" s="79" t="s">
        <v>22</v>
      </c>
      <c r="I37" s="79" t="s">
        <v>103</v>
      </c>
      <c r="J37" s="79" t="s">
        <v>69</v>
      </c>
      <c r="K37" s="79" t="s">
        <v>529</v>
      </c>
      <c r="L37" s="474">
        <v>4500000</v>
      </c>
      <c r="M37" s="717">
        <f t="shared" si="2"/>
        <v>3825000</v>
      </c>
      <c r="N37" s="472">
        <v>2025</v>
      </c>
      <c r="O37" s="473">
        <v>2026</v>
      </c>
      <c r="P37" s="613" t="s">
        <v>77</v>
      </c>
      <c r="Q37" s="465"/>
      <c r="R37" s="465"/>
      <c r="S37" s="509" t="s">
        <v>77</v>
      </c>
      <c r="T37" s="513"/>
      <c r="U37" s="513"/>
      <c r="V37" s="513"/>
      <c r="W37" s="513" t="s">
        <v>77</v>
      </c>
      <c r="X37" s="513" t="s">
        <v>77</v>
      </c>
      <c r="Y37" s="77" t="s">
        <v>377</v>
      </c>
      <c r="Z37" s="295"/>
    </row>
    <row r="38" spans="1:26" s="194" customFormat="1" ht="58.2" thickBot="1" x14ac:dyDescent="0.35">
      <c r="A38" s="124">
        <v>34</v>
      </c>
      <c r="B38" s="144" t="s">
        <v>119</v>
      </c>
      <c r="C38" s="205" t="s">
        <v>65</v>
      </c>
      <c r="D38" s="220">
        <v>75017075</v>
      </c>
      <c r="E38" s="220">
        <v>102190984</v>
      </c>
      <c r="F38" s="218">
        <v>600092348</v>
      </c>
      <c r="G38" s="83" t="s">
        <v>378</v>
      </c>
      <c r="H38" s="83" t="s">
        <v>22</v>
      </c>
      <c r="I38" s="83" t="s">
        <v>103</v>
      </c>
      <c r="J38" s="83" t="s">
        <v>69</v>
      </c>
      <c r="K38" s="83" t="s">
        <v>379</v>
      </c>
      <c r="L38" s="696">
        <v>400000</v>
      </c>
      <c r="M38" s="718">
        <f t="shared" si="2"/>
        <v>340000</v>
      </c>
      <c r="N38" s="698">
        <v>2024</v>
      </c>
      <c r="O38" s="699">
        <v>2025</v>
      </c>
      <c r="P38" s="700"/>
      <c r="Q38" s="693"/>
      <c r="R38" s="693"/>
      <c r="S38" s="701"/>
      <c r="T38" s="694"/>
      <c r="U38" s="694"/>
      <c r="V38" s="694"/>
      <c r="W38" s="694"/>
      <c r="X38" s="694"/>
      <c r="Y38" s="81" t="s">
        <v>530</v>
      </c>
      <c r="Z38" s="296"/>
    </row>
    <row r="39" spans="1:26" s="294" customFormat="1" ht="86.4" x14ac:dyDescent="0.3">
      <c r="A39" s="99">
        <v>35</v>
      </c>
      <c r="B39" s="246" t="s">
        <v>72</v>
      </c>
      <c r="C39" s="247" t="s">
        <v>73</v>
      </c>
      <c r="D39" s="304">
        <v>70981868</v>
      </c>
      <c r="E39" s="304">
        <v>102190828</v>
      </c>
      <c r="F39" s="290">
        <v>650062728</v>
      </c>
      <c r="G39" s="248" t="s">
        <v>127</v>
      </c>
      <c r="H39" s="126" t="s">
        <v>67</v>
      </c>
      <c r="I39" s="248" t="s">
        <v>68</v>
      </c>
      <c r="J39" s="248" t="s">
        <v>75</v>
      </c>
      <c r="K39" s="248" t="s">
        <v>128</v>
      </c>
      <c r="L39" s="249">
        <v>1750000</v>
      </c>
      <c r="M39" s="270">
        <f t="shared" ref="M39:M41" si="3">L39/100*85</f>
        <v>1487500</v>
      </c>
      <c r="N39" s="250">
        <v>2023</v>
      </c>
      <c r="O39" s="251">
        <v>2025</v>
      </c>
      <c r="P39" s="274"/>
      <c r="Q39" s="275"/>
      <c r="R39" s="275"/>
      <c r="S39" s="276"/>
      <c r="T39" s="277" t="s">
        <v>77</v>
      </c>
      <c r="U39" s="277"/>
      <c r="V39" s="277"/>
      <c r="W39" s="277"/>
      <c r="X39" s="277"/>
      <c r="Y39" s="278"/>
      <c r="Z39" s="279"/>
    </row>
    <row r="40" spans="1:26" s="294" customFormat="1" ht="57.6" x14ac:dyDescent="0.3">
      <c r="A40" s="108">
        <v>36</v>
      </c>
      <c r="B40" s="49" t="s">
        <v>184</v>
      </c>
      <c r="C40" s="59" t="s">
        <v>73</v>
      </c>
      <c r="D40" s="305">
        <v>70981868</v>
      </c>
      <c r="E40" s="305">
        <v>102190828</v>
      </c>
      <c r="F40" s="114">
        <v>650062728</v>
      </c>
      <c r="G40" s="50" t="s">
        <v>129</v>
      </c>
      <c r="H40" s="134" t="s">
        <v>67</v>
      </c>
      <c r="I40" s="50" t="s">
        <v>68</v>
      </c>
      <c r="J40" s="50" t="s">
        <v>130</v>
      </c>
      <c r="K40" s="50" t="s">
        <v>131</v>
      </c>
      <c r="L40" s="51">
        <v>1000000</v>
      </c>
      <c r="M40" s="111">
        <f t="shared" si="3"/>
        <v>850000</v>
      </c>
      <c r="N40" s="60">
        <v>2022</v>
      </c>
      <c r="O40" s="61">
        <v>2023</v>
      </c>
      <c r="P40" s="118"/>
      <c r="Q40" s="280" t="s">
        <v>77</v>
      </c>
      <c r="R40" s="280"/>
      <c r="S40" s="119"/>
      <c r="T40" s="120"/>
      <c r="U40" s="120"/>
      <c r="V40" s="120"/>
      <c r="W40" s="120"/>
      <c r="X40" s="120"/>
      <c r="Y40" s="265"/>
      <c r="Z40" s="281"/>
    </row>
    <row r="41" spans="1:26" s="294" customFormat="1" ht="58.2" thickBot="1" x14ac:dyDescent="0.35">
      <c r="A41" s="124">
        <v>37</v>
      </c>
      <c r="B41" s="53" t="s">
        <v>184</v>
      </c>
      <c r="C41" s="62" t="s">
        <v>73</v>
      </c>
      <c r="D41" s="306">
        <v>70981868</v>
      </c>
      <c r="E41" s="306">
        <v>102190828</v>
      </c>
      <c r="F41" s="143">
        <v>650062728</v>
      </c>
      <c r="G41" s="63" t="s">
        <v>132</v>
      </c>
      <c r="H41" s="139" t="s">
        <v>67</v>
      </c>
      <c r="I41" s="63" t="s">
        <v>68</v>
      </c>
      <c r="J41" s="63" t="s">
        <v>75</v>
      </c>
      <c r="K41" s="63" t="s">
        <v>133</v>
      </c>
      <c r="L41" s="64">
        <v>400000</v>
      </c>
      <c r="M41" s="117">
        <f t="shared" si="3"/>
        <v>340000</v>
      </c>
      <c r="N41" s="282"/>
      <c r="O41" s="140"/>
      <c r="P41" s="141" t="s">
        <v>77</v>
      </c>
      <c r="Q41" s="142" t="s">
        <v>77</v>
      </c>
      <c r="R41" s="142" t="s">
        <v>77</v>
      </c>
      <c r="S41" s="143" t="s">
        <v>77</v>
      </c>
      <c r="T41" s="124" t="s">
        <v>77</v>
      </c>
      <c r="U41" s="124"/>
      <c r="V41" s="124"/>
      <c r="W41" s="124"/>
      <c r="X41" s="124"/>
      <c r="Y41" s="146"/>
      <c r="Z41" s="145"/>
    </row>
    <row r="42" spans="1:26" s="88" customFormat="1" ht="345.6" customHeight="1" thickBot="1" x14ac:dyDescent="0.35">
      <c r="A42" s="92">
        <v>38</v>
      </c>
      <c r="B42" s="86" t="s">
        <v>174</v>
      </c>
      <c r="C42" s="87" t="s">
        <v>175</v>
      </c>
      <c r="D42" s="211">
        <v>70998442</v>
      </c>
      <c r="E42" s="211">
        <v>102190739</v>
      </c>
      <c r="F42" s="183">
        <v>650061527</v>
      </c>
      <c r="G42" s="178" t="s">
        <v>181</v>
      </c>
      <c r="H42" s="178" t="s">
        <v>67</v>
      </c>
      <c r="I42" s="179" t="s">
        <v>103</v>
      </c>
      <c r="J42" s="179" t="s">
        <v>177</v>
      </c>
      <c r="K42" s="178" t="s">
        <v>182</v>
      </c>
      <c r="L42" s="180">
        <v>90000000</v>
      </c>
      <c r="M42" s="322">
        <f>L42/100*85</f>
        <v>76500000</v>
      </c>
      <c r="N42" s="181">
        <v>44197</v>
      </c>
      <c r="O42" s="182">
        <v>46752</v>
      </c>
      <c r="P42" s="252" t="s">
        <v>77</v>
      </c>
      <c r="Q42" s="211" t="s">
        <v>77</v>
      </c>
      <c r="R42" s="211" t="s">
        <v>77</v>
      </c>
      <c r="S42" s="183" t="s">
        <v>77</v>
      </c>
      <c r="T42" s="253" t="s">
        <v>77</v>
      </c>
      <c r="U42" s="253" t="s">
        <v>77</v>
      </c>
      <c r="V42" s="253" t="s">
        <v>77</v>
      </c>
      <c r="W42" s="253" t="s">
        <v>77</v>
      </c>
      <c r="X42" s="253" t="s">
        <v>77</v>
      </c>
      <c r="Y42" s="86" t="s">
        <v>179</v>
      </c>
      <c r="Z42" s="254" t="s">
        <v>183</v>
      </c>
    </row>
    <row r="43" spans="1:26" s="88" customFormat="1" ht="43.2" x14ac:dyDescent="0.3">
      <c r="A43" s="147">
        <v>39</v>
      </c>
      <c r="B43" s="130" t="s">
        <v>253</v>
      </c>
      <c r="C43" s="149" t="s">
        <v>254</v>
      </c>
      <c r="D43" s="129">
        <v>71001379</v>
      </c>
      <c r="E43" s="129">
        <v>102206384</v>
      </c>
      <c r="F43" s="152">
        <v>600092445</v>
      </c>
      <c r="G43" s="127" t="s">
        <v>490</v>
      </c>
      <c r="H43" s="263" t="s">
        <v>67</v>
      </c>
      <c r="I43" s="150" t="s">
        <v>103</v>
      </c>
      <c r="J43" s="150" t="s">
        <v>188</v>
      </c>
      <c r="K43" s="127" t="s">
        <v>272</v>
      </c>
      <c r="L43" s="151">
        <v>4000000</v>
      </c>
      <c r="M43" s="102">
        <f t="shared" ref="M43:M44" si="4">L43/100*85</f>
        <v>3400000</v>
      </c>
      <c r="N43" s="283">
        <v>2024</v>
      </c>
      <c r="O43" s="284">
        <v>2025</v>
      </c>
      <c r="P43" s="128"/>
      <c r="Q43" s="129"/>
      <c r="R43" s="129"/>
      <c r="S43" s="152"/>
      <c r="T43" s="99"/>
      <c r="U43" s="99"/>
      <c r="V43" s="99" t="s">
        <v>273</v>
      </c>
      <c r="W43" s="99"/>
      <c r="X43" s="99" t="s">
        <v>77</v>
      </c>
      <c r="Y43" s="72" t="s">
        <v>274</v>
      </c>
      <c r="Z43" s="75" t="s">
        <v>71</v>
      </c>
    </row>
    <row r="44" spans="1:26" s="88" customFormat="1" ht="72" x14ac:dyDescent="0.3">
      <c r="A44" s="108">
        <v>40</v>
      </c>
      <c r="B44" s="132" t="s">
        <v>253</v>
      </c>
      <c r="C44" s="133" t="s">
        <v>254</v>
      </c>
      <c r="D44" s="137">
        <v>71001379</v>
      </c>
      <c r="E44" s="137">
        <v>102206384</v>
      </c>
      <c r="F44" s="114">
        <v>600092445</v>
      </c>
      <c r="G44" s="134" t="s">
        <v>275</v>
      </c>
      <c r="H44" s="285" t="s">
        <v>67</v>
      </c>
      <c r="I44" s="135" t="s">
        <v>103</v>
      </c>
      <c r="J44" s="135" t="s">
        <v>188</v>
      </c>
      <c r="K44" s="134" t="s">
        <v>276</v>
      </c>
      <c r="L44" s="262">
        <v>19000000</v>
      </c>
      <c r="M44" s="111">
        <f t="shared" si="4"/>
        <v>16150000</v>
      </c>
      <c r="N44" s="286">
        <v>2024</v>
      </c>
      <c r="O44" s="287">
        <v>2025</v>
      </c>
      <c r="P44" s="136" t="s">
        <v>273</v>
      </c>
      <c r="Q44" s="137" t="s">
        <v>273</v>
      </c>
      <c r="R44" s="137" t="s">
        <v>273</v>
      </c>
      <c r="S44" s="114" t="s">
        <v>273</v>
      </c>
      <c r="T44" s="108"/>
      <c r="U44" s="108"/>
      <c r="V44" s="108"/>
      <c r="W44" s="108"/>
      <c r="X44" s="108" t="s">
        <v>77</v>
      </c>
      <c r="Y44" s="77" t="s">
        <v>274</v>
      </c>
      <c r="Z44" s="80" t="s">
        <v>71</v>
      </c>
    </row>
    <row r="45" spans="1:26" s="148" customFormat="1" ht="144.6" thickBot="1" x14ac:dyDescent="0.35">
      <c r="A45" s="124">
        <v>41</v>
      </c>
      <c r="B45" s="81" t="s">
        <v>253</v>
      </c>
      <c r="C45" s="82" t="s">
        <v>254</v>
      </c>
      <c r="D45" s="216">
        <v>71001379</v>
      </c>
      <c r="E45" s="216">
        <v>102206384</v>
      </c>
      <c r="F45" s="217">
        <v>600092445</v>
      </c>
      <c r="G45" s="320" t="s">
        <v>255</v>
      </c>
      <c r="H45" s="85" t="s">
        <v>67</v>
      </c>
      <c r="I45" s="243" t="s">
        <v>103</v>
      </c>
      <c r="J45" s="243" t="s">
        <v>188</v>
      </c>
      <c r="K45" s="201" t="s">
        <v>277</v>
      </c>
      <c r="L45" s="323">
        <v>33000000</v>
      </c>
      <c r="M45" s="324">
        <f>L45/100*85</f>
        <v>28050000</v>
      </c>
      <c r="N45" s="288">
        <v>2024</v>
      </c>
      <c r="O45" s="289">
        <v>2025</v>
      </c>
      <c r="P45" s="176"/>
      <c r="Q45" s="245"/>
      <c r="R45" s="245"/>
      <c r="S45" s="177"/>
      <c r="T45" s="91"/>
      <c r="U45" s="91" t="s">
        <v>77</v>
      </c>
      <c r="V45" s="91"/>
      <c r="W45" s="91" t="s">
        <v>77</v>
      </c>
      <c r="X45" s="91" t="s">
        <v>77</v>
      </c>
      <c r="Y45" s="84" t="s">
        <v>256</v>
      </c>
      <c r="Z45" s="255" t="s">
        <v>257</v>
      </c>
    </row>
    <row r="46" spans="1:26" s="294" customFormat="1" ht="43.2" x14ac:dyDescent="0.3">
      <c r="A46" s="147">
        <v>42</v>
      </c>
      <c r="B46" s="132" t="s">
        <v>380</v>
      </c>
      <c r="C46" s="133" t="s">
        <v>381</v>
      </c>
      <c r="D46" s="209">
        <v>70188475</v>
      </c>
      <c r="E46" s="307">
        <v>102190879</v>
      </c>
      <c r="F46" s="116">
        <v>600092275</v>
      </c>
      <c r="G46" s="134" t="s">
        <v>382</v>
      </c>
      <c r="H46" s="134" t="s">
        <v>67</v>
      </c>
      <c r="I46" s="134" t="s">
        <v>103</v>
      </c>
      <c r="J46" s="134" t="s">
        <v>383</v>
      </c>
      <c r="K46" s="134" t="s">
        <v>384</v>
      </c>
      <c r="L46" s="402">
        <v>3000000</v>
      </c>
      <c r="M46" s="403">
        <f t="shared" ref="M46:M102" si="5">L46/100*85</f>
        <v>2550000</v>
      </c>
      <c r="N46" s="112">
        <v>2023</v>
      </c>
      <c r="O46" s="113">
        <v>2025</v>
      </c>
      <c r="P46" s="223" t="s">
        <v>77</v>
      </c>
      <c r="Q46" s="209" t="s">
        <v>77</v>
      </c>
      <c r="R46" s="209" t="s">
        <v>77</v>
      </c>
      <c r="S46" s="116"/>
      <c r="T46" s="115"/>
      <c r="U46" s="115"/>
      <c r="V46" s="108" t="s">
        <v>77</v>
      </c>
      <c r="W46" s="108"/>
      <c r="X46" s="108" t="s">
        <v>77</v>
      </c>
      <c r="Y46" s="406" t="s">
        <v>116</v>
      </c>
      <c r="Z46" s="138" t="s">
        <v>71</v>
      </c>
    </row>
    <row r="47" spans="1:26" s="294" customFormat="1" ht="43.2" x14ac:dyDescent="0.3">
      <c r="A47" s="108">
        <v>43</v>
      </c>
      <c r="B47" s="132" t="s">
        <v>380</v>
      </c>
      <c r="C47" s="133" t="s">
        <v>381</v>
      </c>
      <c r="D47" s="209">
        <v>70188475</v>
      </c>
      <c r="E47" s="308">
        <v>102190879</v>
      </c>
      <c r="F47" s="116">
        <v>600092275</v>
      </c>
      <c r="G47" s="134" t="s">
        <v>385</v>
      </c>
      <c r="H47" s="134" t="s">
        <v>67</v>
      </c>
      <c r="I47" s="134" t="s">
        <v>103</v>
      </c>
      <c r="J47" s="134" t="s">
        <v>383</v>
      </c>
      <c r="K47" s="135" t="s">
        <v>386</v>
      </c>
      <c r="L47" s="262">
        <v>700000</v>
      </c>
      <c r="M47" s="407">
        <f t="shared" si="5"/>
        <v>595000</v>
      </c>
      <c r="N47" s="273">
        <v>2023</v>
      </c>
      <c r="O47" s="261">
        <v>2025</v>
      </c>
      <c r="P47" s="136"/>
      <c r="Q47" s="137"/>
      <c r="R47" s="137"/>
      <c r="S47" s="114"/>
      <c r="T47" s="108"/>
      <c r="U47" s="108"/>
      <c r="V47" s="108" t="s">
        <v>77</v>
      </c>
      <c r="W47" s="108"/>
      <c r="X47" s="108"/>
      <c r="Y47" s="406" t="s">
        <v>116</v>
      </c>
      <c r="Z47" s="138" t="s">
        <v>71</v>
      </c>
    </row>
    <row r="48" spans="1:26" s="294" customFormat="1" ht="43.2" x14ac:dyDescent="0.3">
      <c r="A48" s="108">
        <v>44</v>
      </c>
      <c r="B48" s="132" t="s">
        <v>380</v>
      </c>
      <c r="C48" s="133" t="s">
        <v>381</v>
      </c>
      <c r="D48" s="209">
        <v>70188475</v>
      </c>
      <c r="E48" s="308">
        <v>102190879</v>
      </c>
      <c r="F48" s="116">
        <v>600092275</v>
      </c>
      <c r="G48" s="134" t="s">
        <v>113</v>
      </c>
      <c r="H48" s="134" t="s">
        <v>67</v>
      </c>
      <c r="I48" s="134" t="s">
        <v>103</v>
      </c>
      <c r="J48" s="134" t="s">
        <v>383</v>
      </c>
      <c r="K48" s="134" t="s">
        <v>387</v>
      </c>
      <c r="L48" s="262">
        <v>4000000</v>
      </c>
      <c r="M48" s="407">
        <f t="shared" si="5"/>
        <v>3400000</v>
      </c>
      <c r="N48" s="273">
        <v>2024</v>
      </c>
      <c r="O48" s="261">
        <v>2026</v>
      </c>
      <c r="P48" s="136"/>
      <c r="Q48" s="137"/>
      <c r="R48" s="137"/>
      <c r="S48" s="114"/>
      <c r="T48" s="108"/>
      <c r="U48" s="108" t="s">
        <v>77</v>
      </c>
      <c r="V48" s="108"/>
      <c r="W48" s="108" t="s">
        <v>77</v>
      </c>
      <c r="X48" s="108"/>
      <c r="Y48" s="406" t="s">
        <v>116</v>
      </c>
      <c r="Z48" s="138" t="s">
        <v>71</v>
      </c>
    </row>
    <row r="49" spans="1:26" s="294" customFormat="1" ht="43.2" x14ac:dyDescent="0.3">
      <c r="A49" s="108">
        <v>45</v>
      </c>
      <c r="B49" s="132" t="s">
        <v>380</v>
      </c>
      <c r="C49" s="133" t="s">
        <v>381</v>
      </c>
      <c r="D49" s="209">
        <v>70188475</v>
      </c>
      <c r="E49" s="308">
        <v>102190879</v>
      </c>
      <c r="F49" s="116">
        <v>600092275</v>
      </c>
      <c r="G49" s="134" t="s">
        <v>192</v>
      </c>
      <c r="H49" s="134" t="s">
        <v>67</v>
      </c>
      <c r="I49" s="134" t="s">
        <v>103</v>
      </c>
      <c r="J49" s="134" t="s">
        <v>383</v>
      </c>
      <c r="K49" s="135" t="s">
        <v>388</v>
      </c>
      <c r="L49" s="262">
        <v>5000000</v>
      </c>
      <c r="M49" s="407">
        <f t="shared" si="5"/>
        <v>4250000</v>
      </c>
      <c r="N49" s="273">
        <v>2024</v>
      </c>
      <c r="O49" s="261">
        <v>2026</v>
      </c>
      <c r="P49" s="136"/>
      <c r="Q49" s="137"/>
      <c r="R49" s="137"/>
      <c r="S49" s="114"/>
      <c r="T49" s="108"/>
      <c r="U49" s="108" t="s">
        <v>77</v>
      </c>
      <c r="V49" s="108" t="s">
        <v>77</v>
      </c>
      <c r="W49" s="108" t="s">
        <v>77</v>
      </c>
      <c r="X49" s="108" t="s">
        <v>77</v>
      </c>
      <c r="Y49" s="406" t="s">
        <v>116</v>
      </c>
      <c r="Z49" s="138" t="s">
        <v>71</v>
      </c>
    </row>
    <row r="50" spans="1:26" s="294" customFormat="1" ht="43.2" x14ac:dyDescent="0.3">
      <c r="A50" s="108">
        <v>46</v>
      </c>
      <c r="B50" s="300" t="s">
        <v>380</v>
      </c>
      <c r="C50" s="133" t="s">
        <v>381</v>
      </c>
      <c r="D50" s="209">
        <v>70188475</v>
      </c>
      <c r="E50" s="308">
        <v>102190879</v>
      </c>
      <c r="F50" s="116">
        <v>600092275</v>
      </c>
      <c r="G50" s="134" t="s">
        <v>389</v>
      </c>
      <c r="H50" s="134" t="s">
        <v>67</v>
      </c>
      <c r="I50" s="134" t="s">
        <v>103</v>
      </c>
      <c r="J50" s="134" t="s">
        <v>383</v>
      </c>
      <c r="K50" s="135" t="s">
        <v>389</v>
      </c>
      <c r="L50" s="262">
        <v>2000000</v>
      </c>
      <c r="M50" s="407">
        <f t="shared" si="5"/>
        <v>1700000</v>
      </c>
      <c r="N50" s="273">
        <v>2024</v>
      </c>
      <c r="O50" s="261">
        <v>2026</v>
      </c>
      <c r="P50" s="136"/>
      <c r="Q50" s="137"/>
      <c r="R50" s="137"/>
      <c r="S50" s="114"/>
      <c r="T50" s="108"/>
      <c r="U50" s="108"/>
      <c r="V50" s="108" t="s">
        <v>77</v>
      </c>
      <c r="W50" s="108" t="s">
        <v>77</v>
      </c>
      <c r="X50" s="108"/>
      <c r="Y50" s="406" t="s">
        <v>116</v>
      </c>
      <c r="Z50" s="138" t="s">
        <v>71</v>
      </c>
    </row>
    <row r="51" spans="1:26" s="294" customFormat="1" ht="43.2" x14ac:dyDescent="0.3">
      <c r="A51" s="108">
        <v>47</v>
      </c>
      <c r="B51" s="300" t="s">
        <v>380</v>
      </c>
      <c r="C51" s="133" t="s">
        <v>381</v>
      </c>
      <c r="D51" s="209">
        <v>70188475</v>
      </c>
      <c r="E51" s="308">
        <v>102190879</v>
      </c>
      <c r="F51" s="116">
        <v>600092275</v>
      </c>
      <c r="G51" s="134" t="s">
        <v>390</v>
      </c>
      <c r="H51" s="134" t="s">
        <v>67</v>
      </c>
      <c r="I51" s="134" t="s">
        <v>103</v>
      </c>
      <c r="J51" s="134" t="s">
        <v>383</v>
      </c>
      <c r="K51" s="135" t="s">
        <v>390</v>
      </c>
      <c r="L51" s="262">
        <v>350000</v>
      </c>
      <c r="M51" s="407">
        <f t="shared" si="5"/>
        <v>297500</v>
      </c>
      <c r="N51" s="273">
        <v>2024</v>
      </c>
      <c r="O51" s="261">
        <v>2026</v>
      </c>
      <c r="P51" s="136"/>
      <c r="Q51" s="137"/>
      <c r="R51" s="137"/>
      <c r="S51" s="114"/>
      <c r="T51" s="108"/>
      <c r="U51" s="108"/>
      <c r="V51" s="108" t="s">
        <v>77</v>
      </c>
      <c r="W51" s="108"/>
      <c r="X51" s="108" t="s">
        <v>77</v>
      </c>
      <c r="Y51" s="406" t="s">
        <v>116</v>
      </c>
      <c r="Z51" s="138" t="s">
        <v>71</v>
      </c>
    </row>
    <row r="52" spans="1:26" s="294" customFormat="1" ht="43.2" x14ac:dyDescent="0.3">
      <c r="A52" s="108">
        <v>48</v>
      </c>
      <c r="B52" s="299" t="s">
        <v>380</v>
      </c>
      <c r="C52" s="271" t="s">
        <v>381</v>
      </c>
      <c r="D52" s="297">
        <v>70188475</v>
      </c>
      <c r="E52" s="309">
        <v>102190879</v>
      </c>
      <c r="F52" s="310">
        <v>600092275</v>
      </c>
      <c r="G52" s="268" t="s">
        <v>391</v>
      </c>
      <c r="H52" s="126" t="s">
        <v>67</v>
      </c>
      <c r="I52" s="126" t="s">
        <v>103</v>
      </c>
      <c r="J52" s="126" t="s">
        <v>383</v>
      </c>
      <c r="K52" s="408" t="s">
        <v>392</v>
      </c>
      <c r="L52" s="375">
        <v>1000000</v>
      </c>
      <c r="M52" s="407">
        <f t="shared" si="5"/>
        <v>850000</v>
      </c>
      <c r="N52" s="409">
        <v>2024</v>
      </c>
      <c r="O52" s="410">
        <v>2026</v>
      </c>
      <c r="P52" s="376"/>
      <c r="Q52" s="272"/>
      <c r="R52" s="272"/>
      <c r="S52" s="290"/>
      <c r="T52" s="147"/>
      <c r="U52" s="147" t="s">
        <v>77</v>
      </c>
      <c r="V52" s="147" t="s">
        <v>77</v>
      </c>
      <c r="W52" s="147" t="s">
        <v>77</v>
      </c>
      <c r="X52" s="147"/>
      <c r="Y52" s="411" t="s">
        <v>116</v>
      </c>
      <c r="Z52" s="377" t="s">
        <v>71</v>
      </c>
    </row>
    <row r="53" spans="1:26" s="294" customFormat="1" ht="43.2" x14ac:dyDescent="0.3">
      <c r="A53" s="108">
        <v>49</v>
      </c>
      <c r="B53" s="132" t="s">
        <v>380</v>
      </c>
      <c r="C53" s="133" t="s">
        <v>381</v>
      </c>
      <c r="D53" s="209">
        <v>70188475</v>
      </c>
      <c r="E53" s="308">
        <v>102190879</v>
      </c>
      <c r="F53" s="116">
        <v>600092275</v>
      </c>
      <c r="G53" s="135" t="s">
        <v>393</v>
      </c>
      <c r="H53" s="134" t="s">
        <v>67</v>
      </c>
      <c r="I53" s="134" t="s">
        <v>103</v>
      </c>
      <c r="J53" s="134" t="s">
        <v>383</v>
      </c>
      <c r="K53" s="412" t="s">
        <v>394</v>
      </c>
      <c r="L53" s="262">
        <v>4000000</v>
      </c>
      <c r="M53" s="407">
        <f t="shared" si="5"/>
        <v>3400000</v>
      </c>
      <c r="N53" s="273">
        <v>2024</v>
      </c>
      <c r="O53" s="261">
        <v>2026</v>
      </c>
      <c r="P53" s="136"/>
      <c r="Q53" s="137"/>
      <c r="R53" s="137"/>
      <c r="S53" s="114"/>
      <c r="T53" s="108"/>
      <c r="U53" s="108"/>
      <c r="V53" s="108" t="s">
        <v>77</v>
      </c>
      <c r="W53" s="108" t="s">
        <v>77</v>
      </c>
      <c r="X53" s="108"/>
      <c r="Y53" s="411" t="s">
        <v>116</v>
      </c>
      <c r="Z53" s="377" t="s">
        <v>71</v>
      </c>
    </row>
    <row r="54" spans="1:26" s="294" customFormat="1" ht="43.8" thickBot="1" x14ac:dyDescent="0.35">
      <c r="A54" s="124">
        <v>50</v>
      </c>
      <c r="B54" s="144" t="s">
        <v>380</v>
      </c>
      <c r="C54" s="205" t="s">
        <v>381</v>
      </c>
      <c r="D54" s="220">
        <v>70188475</v>
      </c>
      <c r="E54" s="311">
        <v>102190879</v>
      </c>
      <c r="F54" s="218">
        <v>600092275</v>
      </c>
      <c r="G54" s="413" t="s">
        <v>395</v>
      </c>
      <c r="H54" s="139" t="s">
        <v>67</v>
      </c>
      <c r="I54" s="139" t="s">
        <v>103</v>
      </c>
      <c r="J54" s="139" t="s">
        <v>383</v>
      </c>
      <c r="K54" s="414" t="s">
        <v>396</v>
      </c>
      <c r="L54" s="415">
        <v>4000000</v>
      </c>
      <c r="M54" s="416">
        <f t="shared" si="5"/>
        <v>3400000</v>
      </c>
      <c r="N54" s="282">
        <v>2024</v>
      </c>
      <c r="O54" s="140">
        <v>2026</v>
      </c>
      <c r="P54" s="141"/>
      <c r="Q54" s="142"/>
      <c r="R54" s="142"/>
      <c r="S54" s="143"/>
      <c r="T54" s="124"/>
      <c r="U54" s="124"/>
      <c r="V54" s="124" t="s">
        <v>77</v>
      </c>
      <c r="W54" s="124"/>
      <c r="X54" s="124"/>
      <c r="Y54" s="146"/>
      <c r="Z54" s="145"/>
    </row>
    <row r="55" spans="1:26" s="294" customFormat="1" ht="28.8" x14ac:dyDescent="0.3">
      <c r="A55" s="147">
        <v>51</v>
      </c>
      <c r="B55" s="130" t="s">
        <v>397</v>
      </c>
      <c r="C55" s="149" t="s">
        <v>398</v>
      </c>
      <c r="D55" s="129">
        <v>70879150</v>
      </c>
      <c r="E55" s="129">
        <v>49305760</v>
      </c>
      <c r="F55" s="152">
        <v>600092143</v>
      </c>
      <c r="G55" s="127" t="s">
        <v>399</v>
      </c>
      <c r="H55" s="127" t="s">
        <v>67</v>
      </c>
      <c r="I55" s="150" t="s">
        <v>103</v>
      </c>
      <c r="J55" s="150" t="s">
        <v>400</v>
      </c>
      <c r="K55" s="127" t="s">
        <v>401</v>
      </c>
      <c r="L55" s="151">
        <v>15000000</v>
      </c>
      <c r="M55" s="428">
        <f t="shared" si="5"/>
        <v>12750000</v>
      </c>
      <c r="N55" s="449">
        <v>2025</v>
      </c>
      <c r="O55" s="359">
        <v>2025</v>
      </c>
      <c r="P55" s="128"/>
      <c r="Q55" s="129"/>
      <c r="R55" s="129"/>
      <c r="S55" s="152"/>
      <c r="T55" s="99"/>
      <c r="U55" s="99"/>
      <c r="V55" s="99"/>
      <c r="W55" s="99"/>
      <c r="X55" s="99"/>
      <c r="Y55" s="437"/>
      <c r="Z55" s="131"/>
    </row>
    <row r="56" spans="1:26" s="294" customFormat="1" ht="28.8" x14ac:dyDescent="0.3">
      <c r="A56" s="108">
        <v>52</v>
      </c>
      <c r="B56" s="132" t="s">
        <v>397</v>
      </c>
      <c r="C56" s="133" t="s">
        <v>398</v>
      </c>
      <c r="D56" s="137">
        <v>70879150</v>
      </c>
      <c r="E56" s="137">
        <v>49305760</v>
      </c>
      <c r="F56" s="114">
        <v>600092143</v>
      </c>
      <c r="G56" s="134" t="s">
        <v>402</v>
      </c>
      <c r="H56" s="134" t="s">
        <v>67</v>
      </c>
      <c r="I56" s="135" t="s">
        <v>103</v>
      </c>
      <c r="J56" s="135" t="s">
        <v>400</v>
      </c>
      <c r="K56" s="135" t="s">
        <v>403</v>
      </c>
      <c r="L56" s="262">
        <v>1500000</v>
      </c>
      <c r="M56" s="407">
        <f t="shared" si="5"/>
        <v>1275000</v>
      </c>
      <c r="N56" s="417">
        <v>2024</v>
      </c>
      <c r="O56" s="261">
        <v>2024</v>
      </c>
      <c r="P56" s="136"/>
      <c r="Q56" s="137"/>
      <c r="R56" s="137"/>
      <c r="S56" s="114"/>
      <c r="T56" s="108"/>
      <c r="U56" s="108"/>
      <c r="V56" s="108"/>
      <c r="W56" s="108"/>
      <c r="X56" s="108"/>
      <c r="Y56" s="406"/>
      <c r="Z56" s="138"/>
    </row>
    <row r="57" spans="1:26" s="294" customFormat="1" ht="28.8" x14ac:dyDescent="0.3">
      <c r="A57" s="108">
        <v>53</v>
      </c>
      <c r="B57" s="132" t="s">
        <v>397</v>
      </c>
      <c r="C57" s="133" t="s">
        <v>398</v>
      </c>
      <c r="D57" s="137">
        <v>70879150</v>
      </c>
      <c r="E57" s="137">
        <v>49305760</v>
      </c>
      <c r="F57" s="114">
        <v>600092143</v>
      </c>
      <c r="G57" s="134" t="s">
        <v>404</v>
      </c>
      <c r="H57" s="134" t="s">
        <v>67</v>
      </c>
      <c r="I57" s="135" t="s">
        <v>103</v>
      </c>
      <c r="J57" s="135" t="s">
        <v>400</v>
      </c>
      <c r="K57" s="135" t="s">
        <v>405</v>
      </c>
      <c r="L57" s="262">
        <v>10000000</v>
      </c>
      <c r="M57" s="407">
        <f t="shared" si="5"/>
        <v>8500000</v>
      </c>
      <c r="N57" s="417">
        <v>2026</v>
      </c>
      <c r="O57" s="261">
        <v>2026</v>
      </c>
      <c r="P57" s="136"/>
      <c r="Q57" s="137"/>
      <c r="R57" s="137"/>
      <c r="S57" s="114"/>
      <c r="T57" s="108"/>
      <c r="U57" s="108"/>
      <c r="V57" s="108"/>
      <c r="W57" s="108"/>
      <c r="X57" s="108"/>
      <c r="Y57" s="406"/>
      <c r="Z57" s="138"/>
    </row>
    <row r="58" spans="1:26" s="294" customFormat="1" ht="28.8" x14ac:dyDescent="0.3">
      <c r="A58" s="108">
        <v>54</v>
      </c>
      <c r="B58" s="132" t="s">
        <v>397</v>
      </c>
      <c r="C58" s="133" t="s">
        <v>398</v>
      </c>
      <c r="D58" s="137">
        <v>70879150</v>
      </c>
      <c r="E58" s="137">
        <v>49305760</v>
      </c>
      <c r="F58" s="114">
        <v>600092143</v>
      </c>
      <c r="G58" s="134" t="s">
        <v>406</v>
      </c>
      <c r="H58" s="134" t="s">
        <v>67</v>
      </c>
      <c r="I58" s="135" t="s">
        <v>103</v>
      </c>
      <c r="J58" s="135" t="s">
        <v>400</v>
      </c>
      <c r="K58" s="134" t="s">
        <v>407</v>
      </c>
      <c r="L58" s="262">
        <v>5000000</v>
      </c>
      <c r="M58" s="407">
        <f t="shared" si="5"/>
        <v>4250000</v>
      </c>
      <c r="N58" s="417">
        <v>2027</v>
      </c>
      <c r="O58" s="261">
        <v>2027</v>
      </c>
      <c r="P58" s="136"/>
      <c r="Q58" s="137"/>
      <c r="R58" s="137"/>
      <c r="S58" s="114"/>
      <c r="T58" s="108"/>
      <c r="U58" s="108"/>
      <c r="V58" s="108"/>
      <c r="W58" s="108"/>
      <c r="X58" s="108"/>
      <c r="Y58" s="406"/>
      <c r="Z58" s="138"/>
    </row>
    <row r="59" spans="1:26" s="294" customFormat="1" ht="144" x14ac:dyDescent="0.3">
      <c r="A59" s="108">
        <v>55</v>
      </c>
      <c r="B59" s="125" t="s">
        <v>397</v>
      </c>
      <c r="C59" s="133" t="s">
        <v>398</v>
      </c>
      <c r="D59" s="137">
        <v>70879150</v>
      </c>
      <c r="E59" s="137">
        <v>49305760</v>
      </c>
      <c r="F59" s="114">
        <v>600092143</v>
      </c>
      <c r="G59" s="702" t="s">
        <v>510</v>
      </c>
      <c r="H59" s="134" t="s">
        <v>67</v>
      </c>
      <c r="I59" s="135" t="s">
        <v>103</v>
      </c>
      <c r="J59" s="135" t="s">
        <v>400</v>
      </c>
      <c r="K59" s="361" t="s">
        <v>514</v>
      </c>
      <c r="L59" s="703">
        <v>6000000</v>
      </c>
      <c r="M59" s="704">
        <f t="shared" si="5"/>
        <v>5100000</v>
      </c>
      <c r="N59" s="705">
        <v>2024</v>
      </c>
      <c r="O59" s="706">
        <v>2027</v>
      </c>
      <c r="P59" s="274" t="s">
        <v>77</v>
      </c>
      <c r="Q59" s="275"/>
      <c r="R59" s="275"/>
      <c r="S59" s="276" t="s">
        <v>77</v>
      </c>
      <c r="T59" s="277"/>
      <c r="U59" s="277"/>
      <c r="V59" s="277"/>
      <c r="W59" s="277"/>
      <c r="X59" s="660"/>
      <c r="Y59" s="133" t="s">
        <v>518</v>
      </c>
      <c r="Z59" s="279" t="s">
        <v>71</v>
      </c>
    </row>
    <row r="60" spans="1:26" s="294" customFormat="1" ht="160.80000000000001" customHeight="1" x14ac:dyDescent="0.3">
      <c r="A60" s="108">
        <v>56</v>
      </c>
      <c r="B60" s="132" t="s">
        <v>397</v>
      </c>
      <c r="C60" s="133" t="s">
        <v>398</v>
      </c>
      <c r="D60" s="137">
        <v>70879150</v>
      </c>
      <c r="E60" s="137">
        <v>49305760</v>
      </c>
      <c r="F60" s="114">
        <v>600092143</v>
      </c>
      <c r="G60" s="707" t="s">
        <v>511</v>
      </c>
      <c r="H60" s="134" t="s">
        <v>67</v>
      </c>
      <c r="I60" s="135" t="s">
        <v>103</v>
      </c>
      <c r="J60" s="135" t="s">
        <v>400</v>
      </c>
      <c r="K60" s="708" t="s">
        <v>515</v>
      </c>
      <c r="L60" s="709">
        <v>6000000</v>
      </c>
      <c r="M60" s="710">
        <f t="shared" si="5"/>
        <v>5100000</v>
      </c>
      <c r="N60" s="711">
        <v>2024</v>
      </c>
      <c r="O60" s="712">
        <v>2027</v>
      </c>
      <c r="P60" s="118"/>
      <c r="Q60" s="280" t="s">
        <v>77</v>
      </c>
      <c r="R60" s="280" t="s">
        <v>77</v>
      </c>
      <c r="S60" s="119" t="s">
        <v>77</v>
      </c>
      <c r="T60" s="120"/>
      <c r="U60" s="120"/>
      <c r="V60" s="120"/>
      <c r="W60" s="120"/>
      <c r="X60" s="713"/>
      <c r="Y60" s="133" t="s">
        <v>518</v>
      </c>
      <c r="Z60" s="281" t="s">
        <v>71</v>
      </c>
    </row>
    <row r="61" spans="1:26" s="294" customFormat="1" ht="86.4" x14ac:dyDescent="0.3">
      <c r="A61" s="108">
        <v>57</v>
      </c>
      <c r="B61" s="132" t="s">
        <v>397</v>
      </c>
      <c r="C61" s="133" t="s">
        <v>398</v>
      </c>
      <c r="D61" s="137">
        <v>70879150</v>
      </c>
      <c r="E61" s="137">
        <v>49305760</v>
      </c>
      <c r="F61" s="114">
        <v>600092143</v>
      </c>
      <c r="G61" s="707" t="s">
        <v>512</v>
      </c>
      <c r="H61" s="134" t="s">
        <v>67</v>
      </c>
      <c r="I61" s="135" t="s">
        <v>103</v>
      </c>
      <c r="J61" s="135" t="s">
        <v>400</v>
      </c>
      <c r="K61" s="708" t="s">
        <v>516</v>
      </c>
      <c r="L61" s="709">
        <v>6000000</v>
      </c>
      <c r="M61" s="710">
        <f t="shared" si="5"/>
        <v>5100000</v>
      </c>
      <c r="N61" s="711">
        <v>2024</v>
      </c>
      <c r="O61" s="712">
        <v>2027</v>
      </c>
      <c r="P61" s="118"/>
      <c r="Q61" s="280" t="s">
        <v>77</v>
      </c>
      <c r="R61" s="280" t="s">
        <v>77</v>
      </c>
      <c r="S61" s="119" t="s">
        <v>77</v>
      </c>
      <c r="T61" s="120"/>
      <c r="U61" s="120"/>
      <c r="V61" s="120"/>
      <c r="W61" s="120"/>
      <c r="X61" s="713"/>
      <c r="Y61" s="133" t="s">
        <v>518</v>
      </c>
      <c r="Z61" s="281" t="s">
        <v>71</v>
      </c>
    </row>
    <row r="62" spans="1:26" s="294" customFormat="1" ht="58.2" thickBot="1" x14ac:dyDescent="0.35">
      <c r="A62" s="124">
        <v>58</v>
      </c>
      <c r="B62" s="144" t="s">
        <v>397</v>
      </c>
      <c r="C62" s="205" t="s">
        <v>398</v>
      </c>
      <c r="D62" s="142">
        <v>70879150</v>
      </c>
      <c r="E62" s="142">
        <v>49305760</v>
      </c>
      <c r="F62" s="143">
        <v>600092143</v>
      </c>
      <c r="G62" s="714" t="s">
        <v>513</v>
      </c>
      <c r="H62" s="139" t="s">
        <v>67</v>
      </c>
      <c r="I62" s="413" t="s">
        <v>103</v>
      </c>
      <c r="J62" s="413" t="s">
        <v>400</v>
      </c>
      <c r="K62" s="139" t="s">
        <v>517</v>
      </c>
      <c r="L62" s="415">
        <v>2500000</v>
      </c>
      <c r="M62" s="416">
        <f t="shared" si="5"/>
        <v>2125000</v>
      </c>
      <c r="N62" s="715">
        <v>2024</v>
      </c>
      <c r="O62" s="140">
        <v>2027</v>
      </c>
      <c r="P62" s="141"/>
      <c r="Q62" s="142"/>
      <c r="R62" s="142"/>
      <c r="S62" s="143"/>
      <c r="T62" s="124"/>
      <c r="U62" s="124"/>
      <c r="V62" s="124"/>
      <c r="W62" s="124"/>
      <c r="X62" s="716" t="s">
        <v>77</v>
      </c>
      <c r="Y62" s="205" t="s">
        <v>518</v>
      </c>
      <c r="Z62" s="145" t="s">
        <v>71</v>
      </c>
    </row>
    <row r="63" spans="1:26" s="194" customFormat="1" ht="28.8" x14ac:dyDescent="0.3">
      <c r="A63" s="147">
        <v>59</v>
      </c>
      <c r="B63" s="299" t="s">
        <v>294</v>
      </c>
      <c r="C63" s="271" t="s">
        <v>295</v>
      </c>
      <c r="D63" s="297">
        <v>70999864</v>
      </c>
      <c r="E63" s="312">
        <v>102190887</v>
      </c>
      <c r="F63" s="310">
        <v>650062272</v>
      </c>
      <c r="G63" s="441" t="s">
        <v>408</v>
      </c>
      <c r="H63" s="126" t="s">
        <v>67</v>
      </c>
      <c r="I63" s="126" t="s">
        <v>103</v>
      </c>
      <c r="J63" s="126" t="s">
        <v>297</v>
      </c>
      <c r="K63" s="126" t="s">
        <v>409</v>
      </c>
      <c r="L63" s="442">
        <v>350000</v>
      </c>
      <c r="M63" s="443">
        <f t="shared" si="5"/>
        <v>297500</v>
      </c>
      <c r="N63" s="444">
        <v>2024</v>
      </c>
      <c r="O63" s="445">
        <v>2025</v>
      </c>
      <c r="P63" s="446"/>
      <c r="Q63" s="297"/>
      <c r="R63" s="297"/>
      <c r="S63" s="310"/>
      <c r="T63" s="447" t="s">
        <v>77</v>
      </c>
      <c r="U63" s="447"/>
      <c r="V63" s="447"/>
      <c r="W63" s="447"/>
      <c r="X63" s="447"/>
      <c r="Y63" s="125"/>
      <c r="Z63" s="448"/>
    </row>
    <row r="64" spans="1:26" s="194" customFormat="1" ht="28.8" x14ac:dyDescent="0.3">
      <c r="A64" s="108">
        <v>60</v>
      </c>
      <c r="B64" s="300" t="s">
        <v>294</v>
      </c>
      <c r="C64" s="133" t="s">
        <v>295</v>
      </c>
      <c r="D64" s="209">
        <v>70999864</v>
      </c>
      <c r="E64" s="313">
        <v>102190887</v>
      </c>
      <c r="F64" s="116">
        <v>650062272</v>
      </c>
      <c r="G64" s="418" t="s">
        <v>410</v>
      </c>
      <c r="H64" s="134" t="s">
        <v>67</v>
      </c>
      <c r="I64" s="134" t="s">
        <v>103</v>
      </c>
      <c r="J64" s="134" t="s">
        <v>297</v>
      </c>
      <c r="K64" s="134" t="s">
        <v>411</v>
      </c>
      <c r="L64" s="402">
        <v>80000</v>
      </c>
      <c r="M64" s="403">
        <f t="shared" si="5"/>
        <v>68000</v>
      </c>
      <c r="N64" s="112">
        <v>2023</v>
      </c>
      <c r="O64" s="113">
        <v>2023</v>
      </c>
      <c r="P64" s="223"/>
      <c r="Q64" s="209"/>
      <c r="R64" s="209"/>
      <c r="S64" s="116" t="s">
        <v>77</v>
      </c>
      <c r="T64" s="115"/>
      <c r="U64" s="115"/>
      <c r="V64" s="115"/>
      <c r="W64" s="115"/>
      <c r="X64" s="115"/>
      <c r="Y64" s="132"/>
      <c r="Z64" s="295"/>
    </row>
    <row r="65" spans="1:26" s="194" customFormat="1" ht="28.8" x14ac:dyDescent="0.3">
      <c r="A65" s="108">
        <v>61</v>
      </c>
      <c r="B65" s="300" t="s">
        <v>294</v>
      </c>
      <c r="C65" s="133" t="s">
        <v>295</v>
      </c>
      <c r="D65" s="209">
        <v>70999864</v>
      </c>
      <c r="E65" s="313">
        <v>102190887</v>
      </c>
      <c r="F65" s="116">
        <v>650062272</v>
      </c>
      <c r="G65" s="418" t="s">
        <v>412</v>
      </c>
      <c r="H65" s="134" t="s">
        <v>67</v>
      </c>
      <c r="I65" s="134" t="s">
        <v>103</v>
      </c>
      <c r="J65" s="134" t="s">
        <v>297</v>
      </c>
      <c r="K65" s="134" t="s">
        <v>413</v>
      </c>
      <c r="L65" s="402">
        <v>10000</v>
      </c>
      <c r="M65" s="403">
        <f t="shared" si="5"/>
        <v>8500</v>
      </c>
      <c r="N65" s="112">
        <v>2023</v>
      </c>
      <c r="O65" s="113"/>
      <c r="P65" s="223"/>
      <c r="Q65" s="209" t="s">
        <v>77</v>
      </c>
      <c r="R65" s="209"/>
      <c r="S65" s="116"/>
      <c r="T65" s="115"/>
      <c r="U65" s="115"/>
      <c r="V65" s="115"/>
      <c r="W65" s="115"/>
      <c r="X65" s="115"/>
      <c r="Y65" s="132"/>
      <c r="Z65" s="295"/>
    </row>
    <row r="66" spans="1:26" s="194" customFormat="1" ht="28.8" x14ac:dyDescent="0.3">
      <c r="A66" s="108">
        <v>62</v>
      </c>
      <c r="B66" s="300" t="s">
        <v>294</v>
      </c>
      <c r="C66" s="133" t="s">
        <v>295</v>
      </c>
      <c r="D66" s="209">
        <v>70999864</v>
      </c>
      <c r="E66" s="313">
        <v>102190887</v>
      </c>
      <c r="F66" s="116">
        <v>650062272</v>
      </c>
      <c r="G66" s="418" t="s">
        <v>414</v>
      </c>
      <c r="H66" s="134" t="s">
        <v>67</v>
      </c>
      <c r="I66" s="134" t="s">
        <v>103</v>
      </c>
      <c r="J66" s="134" t="s">
        <v>297</v>
      </c>
      <c r="K66" s="134" t="s">
        <v>415</v>
      </c>
      <c r="L66" s="402"/>
      <c r="M66" s="403">
        <f t="shared" si="5"/>
        <v>0</v>
      </c>
      <c r="N66" s="112">
        <v>2023</v>
      </c>
      <c r="O66" s="113">
        <v>2026</v>
      </c>
      <c r="P66" s="223"/>
      <c r="Q66" s="209"/>
      <c r="R66" s="209"/>
      <c r="S66" s="116"/>
      <c r="T66" s="115" t="s">
        <v>77</v>
      </c>
      <c r="U66" s="115"/>
      <c r="V66" s="115"/>
      <c r="W66" s="115"/>
      <c r="X66" s="115"/>
      <c r="Y66" s="132"/>
      <c r="Z66" s="295"/>
    </row>
    <row r="67" spans="1:26" s="194" customFormat="1" ht="28.8" x14ac:dyDescent="0.3">
      <c r="A67" s="108">
        <v>63</v>
      </c>
      <c r="B67" s="300" t="s">
        <v>294</v>
      </c>
      <c r="C67" s="133" t="s">
        <v>295</v>
      </c>
      <c r="D67" s="209">
        <v>70999864</v>
      </c>
      <c r="E67" s="313">
        <v>102190887</v>
      </c>
      <c r="F67" s="116">
        <v>650062272</v>
      </c>
      <c r="G67" s="418" t="s">
        <v>416</v>
      </c>
      <c r="H67" s="134" t="s">
        <v>67</v>
      </c>
      <c r="I67" s="134" t="s">
        <v>103</v>
      </c>
      <c r="J67" s="134" t="s">
        <v>297</v>
      </c>
      <c r="K67" s="134" t="s">
        <v>417</v>
      </c>
      <c r="L67" s="402">
        <v>50000</v>
      </c>
      <c r="M67" s="403">
        <f t="shared" si="5"/>
        <v>42500</v>
      </c>
      <c r="N67" s="112">
        <v>2023</v>
      </c>
      <c r="O67" s="113">
        <v>2023</v>
      </c>
      <c r="P67" s="223"/>
      <c r="Q67" s="209"/>
      <c r="R67" s="209"/>
      <c r="S67" s="116" t="s">
        <v>77</v>
      </c>
      <c r="T67" s="115"/>
      <c r="U67" s="115"/>
      <c r="V67" s="115"/>
      <c r="W67" s="115"/>
      <c r="X67" s="115"/>
      <c r="Y67" s="132"/>
      <c r="Z67" s="295"/>
    </row>
    <row r="68" spans="1:26" s="194" customFormat="1" ht="29.4" thickBot="1" x14ac:dyDescent="0.35">
      <c r="A68" s="124">
        <v>64</v>
      </c>
      <c r="B68" s="321" t="s">
        <v>294</v>
      </c>
      <c r="C68" s="205" t="s">
        <v>295</v>
      </c>
      <c r="D68" s="220">
        <v>70999864</v>
      </c>
      <c r="E68" s="259">
        <v>102190887</v>
      </c>
      <c r="F68" s="218">
        <v>650062272</v>
      </c>
      <c r="G68" s="419" t="s">
        <v>418</v>
      </c>
      <c r="H68" s="201" t="s">
        <v>67</v>
      </c>
      <c r="I68" s="139" t="s">
        <v>103</v>
      </c>
      <c r="J68" s="139" t="s">
        <v>297</v>
      </c>
      <c r="K68" s="139" t="s">
        <v>419</v>
      </c>
      <c r="L68" s="404">
        <v>150000</v>
      </c>
      <c r="M68" s="405">
        <f t="shared" si="5"/>
        <v>127500</v>
      </c>
      <c r="N68" s="348">
        <v>2024</v>
      </c>
      <c r="O68" s="349"/>
      <c r="P68" s="257"/>
      <c r="Q68" s="220"/>
      <c r="R68" s="220"/>
      <c r="S68" s="218"/>
      <c r="T68" s="219" t="s">
        <v>77</v>
      </c>
      <c r="U68" s="219"/>
      <c r="V68" s="219"/>
      <c r="W68" s="219"/>
      <c r="X68" s="219"/>
      <c r="Y68" s="144"/>
      <c r="Z68" s="296"/>
    </row>
    <row r="69" spans="1:26" s="193" customFormat="1" ht="43.2" x14ac:dyDescent="0.3">
      <c r="A69" s="147">
        <v>65</v>
      </c>
      <c r="B69" s="132" t="s">
        <v>420</v>
      </c>
      <c r="C69" s="133" t="s">
        <v>421</v>
      </c>
      <c r="D69" s="209">
        <v>70992240</v>
      </c>
      <c r="E69" s="209">
        <v>102206252</v>
      </c>
      <c r="F69" s="116">
        <v>600092402</v>
      </c>
      <c r="G69" s="134" t="s">
        <v>382</v>
      </c>
      <c r="H69" s="134" t="s">
        <v>67</v>
      </c>
      <c r="I69" s="134" t="s">
        <v>103</v>
      </c>
      <c r="J69" s="134" t="s">
        <v>422</v>
      </c>
      <c r="K69" s="134" t="s">
        <v>382</v>
      </c>
      <c r="L69" s="402">
        <v>3000000</v>
      </c>
      <c r="M69" s="403">
        <f t="shared" si="5"/>
        <v>2550000</v>
      </c>
      <c r="N69" s="112">
        <v>2025</v>
      </c>
      <c r="O69" s="113">
        <v>2026</v>
      </c>
      <c r="P69" s="223" t="s">
        <v>77</v>
      </c>
      <c r="Q69" s="209" t="s">
        <v>77</v>
      </c>
      <c r="R69" s="209"/>
      <c r="S69" s="116"/>
      <c r="T69" s="115"/>
      <c r="U69" s="115"/>
      <c r="V69" s="115" t="s">
        <v>77</v>
      </c>
      <c r="W69" s="115" t="s">
        <v>77</v>
      </c>
      <c r="X69" s="115"/>
      <c r="Y69" s="132" t="s">
        <v>423</v>
      </c>
      <c r="Z69" s="295" t="s">
        <v>423</v>
      </c>
    </row>
    <row r="70" spans="1:26" s="193" customFormat="1" ht="43.2" x14ac:dyDescent="0.3">
      <c r="A70" s="108">
        <v>66</v>
      </c>
      <c r="B70" s="132" t="s">
        <v>420</v>
      </c>
      <c r="C70" s="133" t="s">
        <v>421</v>
      </c>
      <c r="D70" s="209">
        <v>70992240</v>
      </c>
      <c r="E70" s="209">
        <v>102206252</v>
      </c>
      <c r="F70" s="116">
        <v>600092402</v>
      </c>
      <c r="G70" s="134" t="s">
        <v>424</v>
      </c>
      <c r="H70" s="134" t="s">
        <v>67</v>
      </c>
      <c r="I70" s="134" t="s">
        <v>103</v>
      </c>
      <c r="J70" s="134" t="s">
        <v>422</v>
      </c>
      <c r="K70" s="134" t="s">
        <v>424</v>
      </c>
      <c r="L70" s="402">
        <v>1500000</v>
      </c>
      <c r="M70" s="403">
        <f t="shared" si="5"/>
        <v>1275000</v>
      </c>
      <c r="N70" s="112">
        <v>2025</v>
      </c>
      <c r="O70" s="113">
        <v>2026</v>
      </c>
      <c r="P70" s="223"/>
      <c r="Q70" s="209" t="s">
        <v>77</v>
      </c>
      <c r="R70" s="209"/>
      <c r="S70" s="116"/>
      <c r="T70" s="115"/>
      <c r="U70" s="115"/>
      <c r="V70" s="115" t="s">
        <v>77</v>
      </c>
      <c r="W70" s="115" t="s">
        <v>77</v>
      </c>
      <c r="X70" s="115"/>
      <c r="Y70" s="132" t="s">
        <v>423</v>
      </c>
      <c r="Z70" s="295" t="s">
        <v>423</v>
      </c>
    </row>
    <row r="71" spans="1:26" s="193" customFormat="1" ht="43.8" thickBot="1" x14ac:dyDescent="0.35">
      <c r="A71" s="124">
        <v>67</v>
      </c>
      <c r="B71" s="144" t="s">
        <v>420</v>
      </c>
      <c r="C71" s="205" t="s">
        <v>421</v>
      </c>
      <c r="D71" s="220">
        <v>70992240</v>
      </c>
      <c r="E71" s="220">
        <v>102206252</v>
      </c>
      <c r="F71" s="218">
        <v>600092402</v>
      </c>
      <c r="G71" s="139" t="s">
        <v>425</v>
      </c>
      <c r="H71" s="139" t="s">
        <v>67</v>
      </c>
      <c r="I71" s="139" t="s">
        <v>103</v>
      </c>
      <c r="J71" s="139" t="s">
        <v>422</v>
      </c>
      <c r="K71" s="139" t="s">
        <v>426</v>
      </c>
      <c r="L71" s="404">
        <v>20000000</v>
      </c>
      <c r="M71" s="405">
        <f t="shared" si="5"/>
        <v>17000000</v>
      </c>
      <c r="N71" s="348">
        <v>2025</v>
      </c>
      <c r="O71" s="349">
        <v>2027</v>
      </c>
      <c r="P71" s="257" t="s">
        <v>77</v>
      </c>
      <c r="Q71" s="220" t="s">
        <v>77</v>
      </c>
      <c r="R71" s="220" t="s">
        <v>77</v>
      </c>
      <c r="S71" s="218" t="s">
        <v>77</v>
      </c>
      <c r="T71" s="219"/>
      <c r="U71" s="219"/>
      <c r="V71" s="219"/>
      <c r="W71" s="219" t="s">
        <v>77</v>
      </c>
      <c r="X71" s="219" t="s">
        <v>77</v>
      </c>
      <c r="Y71" s="144" t="s">
        <v>423</v>
      </c>
      <c r="Z71" s="296" t="s">
        <v>423</v>
      </c>
    </row>
    <row r="72" spans="1:26" s="294" customFormat="1" ht="85.2" customHeight="1" x14ac:dyDescent="0.3">
      <c r="A72" s="147">
        <v>68</v>
      </c>
      <c r="B72" s="132" t="s">
        <v>430</v>
      </c>
      <c r="C72" s="133" t="s">
        <v>431</v>
      </c>
      <c r="D72" s="209">
        <v>70982635</v>
      </c>
      <c r="E72" s="209">
        <v>102206317</v>
      </c>
      <c r="F72" s="116">
        <v>650063929</v>
      </c>
      <c r="G72" s="134" t="s">
        <v>382</v>
      </c>
      <c r="H72" s="134" t="s">
        <v>67</v>
      </c>
      <c r="I72" s="134" t="s">
        <v>103</v>
      </c>
      <c r="J72" s="134" t="s">
        <v>432</v>
      </c>
      <c r="K72" s="134" t="s">
        <v>433</v>
      </c>
      <c r="L72" s="402">
        <v>6400000</v>
      </c>
      <c r="M72" s="403">
        <f t="shared" si="5"/>
        <v>5440000</v>
      </c>
      <c r="N72" s="112">
        <v>2024</v>
      </c>
      <c r="O72" s="113">
        <v>2025</v>
      </c>
      <c r="P72" s="223"/>
      <c r="Q72" s="209" t="s">
        <v>77</v>
      </c>
      <c r="R72" s="209" t="s">
        <v>77</v>
      </c>
      <c r="S72" s="116"/>
      <c r="T72" s="115"/>
      <c r="U72" s="115"/>
      <c r="V72" s="115" t="s">
        <v>77</v>
      </c>
      <c r="W72" s="115" t="s">
        <v>77</v>
      </c>
      <c r="X72" s="115"/>
      <c r="Y72" s="132"/>
      <c r="Z72" s="295"/>
    </row>
    <row r="73" spans="1:26" s="294" customFormat="1" ht="115.2" x14ac:dyDescent="0.3">
      <c r="A73" s="108">
        <v>69</v>
      </c>
      <c r="B73" s="132" t="s">
        <v>430</v>
      </c>
      <c r="C73" s="133" t="s">
        <v>431</v>
      </c>
      <c r="D73" s="209">
        <v>70982635</v>
      </c>
      <c r="E73" s="209">
        <v>102206317</v>
      </c>
      <c r="F73" s="116">
        <v>650063929</v>
      </c>
      <c r="G73" s="721" t="s">
        <v>434</v>
      </c>
      <c r="H73" s="134" t="s">
        <v>67</v>
      </c>
      <c r="I73" s="134" t="s">
        <v>103</v>
      </c>
      <c r="J73" s="134" t="s">
        <v>432</v>
      </c>
      <c r="K73" s="134" t="s">
        <v>435</v>
      </c>
      <c r="L73" s="722">
        <v>22500000</v>
      </c>
      <c r="M73" s="723">
        <f t="shared" si="5"/>
        <v>19125000</v>
      </c>
      <c r="N73" s="724">
        <v>2024</v>
      </c>
      <c r="O73" s="725">
        <v>2026</v>
      </c>
      <c r="P73" s="223"/>
      <c r="Q73" s="209"/>
      <c r="R73" s="209"/>
      <c r="S73" s="116"/>
      <c r="T73" s="115"/>
      <c r="U73" s="115"/>
      <c r="V73" s="115"/>
      <c r="W73" s="115"/>
      <c r="X73" s="115"/>
      <c r="Y73" s="132" t="s">
        <v>443</v>
      </c>
      <c r="Z73" s="295"/>
    </row>
    <row r="74" spans="1:26" s="294" customFormat="1" ht="43.2" x14ac:dyDescent="0.3">
      <c r="A74" s="108">
        <v>70</v>
      </c>
      <c r="B74" s="125" t="s">
        <v>534</v>
      </c>
      <c r="C74" s="271" t="s">
        <v>431</v>
      </c>
      <c r="D74" s="297">
        <v>70982635</v>
      </c>
      <c r="E74" s="297">
        <v>102206317</v>
      </c>
      <c r="F74" s="310">
        <v>650063929</v>
      </c>
      <c r="G74" s="744" t="s">
        <v>537</v>
      </c>
      <c r="H74" s="126" t="s">
        <v>67</v>
      </c>
      <c r="I74" s="126" t="s">
        <v>103</v>
      </c>
      <c r="J74" s="126" t="s">
        <v>432</v>
      </c>
      <c r="K74" s="745" t="s">
        <v>538</v>
      </c>
      <c r="L74" s="746">
        <v>400000</v>
      </c>
      <c r="M74" s="747">
        <f t="shared" si="5"/>
        <v>340000</v>
      </c>
      <c r="N74" s="748">
        <v>2026</v>
      </c>
      <c r="O74" s="749">
        <v>2026</v>
      </c>
      <c r="P74" s="750"/>
      <c r="Q74" s="751"/>
      <c r="R74" s="751"/>
      <c r="S74" s="752"/>
      <c r="T74" s="753"/>
      <c r="U74" s="753"/>
      <c r="V74" s="753"/>
      <c r="W74" s="753"/>
      <c r="X74" s="753"/>
      <c r="Y74" s="750"/>
      <c r="Z74" s="752"/>
    </row>
    <row r="75" spans="1:26" s="294" customFormat="1" ht="72" x14ac:dyDescent="0.3">
      <c r="A75" s="108">
        <v>71</v>
      </c>
      <c r="B75" s="132" t="s">
        <v>534</v>
      </c>
      <c r="C75" s="133" t="s">
        <v>431</v>
      </c>
      <c r="D75" s="209">
        <v>70982635</v>
      </c>
      <c r="E75" s="209">
        <v>102206317</v>
      </c>
      <c r="F75" s="116">
        <v>650063929</v>
      </c>
      <c r="G75" s="726" t="s">
        <v>539</v>
      </c>
      <c r="H75" s="134" t="s">
        <v>67</v>
      </c>
      <c r="I75" s="134" t="s">
        <v>103</v>
      </c>
      <c r="J75" s="134" t="s">
        <v>432</v>
      </c>
      <c r="K75" s="202" t="s">
        <v>540</v>
      </c>
      <c r="L75" s="736">
        <v>1000000</v>
      </c>
      <c r="M75" s="737">
        <f t="shared" si="5"/>
        <v>850000</v>
      </c>
      <c r="N75" s="738">
        <v>2025</v>
      </c>
      <c r="O75" s="739">
        <v>2025</v>
      </c>
      <c r="P75" s="727"/>
      <c r="Q75" s="728"/>
      <c r="R75" s="728"/>
      <c r="S75" s="729"/>
      <c r="T75" s="730"/>
      <c r="U75" s="730"/>
      <c r="V75" s="730"/>
      <c r="W75" s="730"/>
      <c r="X75" s="730"/>
      <c r="Y75" s="727"/>
      <c r="Z75" s="729"/>
    </row>
    <row r="76" spans="1:26" s="294" customFormat="1" ht="72.599999999999994" thickBot="1" x14ac:dyDescent="0.35">
      <c r="A76" s="124">
        <v>72</v>
      </c>
      <c r="B76" s="144" t="s">
        <v>534</v>
      </c>
      <c r="C76" s="205" t="s">
        <v>431</v>
      </c>
      <c r="D76" s="220">
        <v>70982635</v>
      </c>
      <c r="E76" s="220">
        <v>102206317</v>
      </c>
      <c r="F76" s="218">
        <v>650063929</v>
      </c>
      <c r="G76" s="731" t="s">
        <v>541</v>
      </c>
      <c r="H76" s="139" t="s">
        <v>67</v>
      </c>
      <c r="I76" s="139" t="s">
        <v>103</v>
      </c>
      <c r="J76" s="139" t="s">
        <v>432</v>
      </c>
      <c r="K76" s="221" t="s">
        <v>542</v>
      </c>
      <c r="L76" s="740">
        <v>1500000</v>
      </c>
      <c r="M76" s="741">
        <f t="shared" si="5"/>
        <v>1275000</v>
      </c>
      <c r="N76" s="742">
        <v>2027</v>
      </c>
      <c r="O76" s="743">
        <v>2027</v>
      </c>
      <c r="P76" s="732"/>
      <c r="Q76" s="733"/>
      <c r="R76" s="733"/>
      <c r="S76" s="734"/>
      <c r="T76" s="735"/>
      <c r="U76" s="735"/>
      <c r="V76" s="735"/>
      <c r="W76" s="735"/>
      <c r="X76" s="735"/>
      <c r="Y76" s="732"/>
      <c r="Z76" s="734"/>
    </row>
    <row r="77" spans="1:26" s="148" customFormat="1" ht="58.2" thickBot="1" x14ac:dyDescent="0.35">
      <c r="A77" s="92">
        <v>73</v>
      </c>
      <c r="B77" s="144" t="s">
        <v>303</v>
      </c>
      <c r="C77" s="205" t="s">
        <v>436</v>
      </c>
      <c r="D77" s="220">
        <v>5141265</v>
      </c>
      <c r="E77" s="220">
        <v>181085399</v>
      </c>
      <c r="F77" s="218">
        <v>691009473</v>
      </c>
      <c r="G77" s="139" t="s">
        <v>437</v>
      </c>
      <c r="H77" s="95" t="s">
        <v>67</v>
      </c>
      <c r="I77" s="139" t="s">
        <v>103</v>
      </c>
      <c r="J77" s="83" t="s">
        <v>305</v>
      </c>
      <c r="K77" s="83" t="s">
        <v>500</v>
      </c>
      <c r="L77" s="696">
        <v>1500000</v>
      </c>
      <c r="M77" s="697">
        <f t="shared" si="5"/>
        <v>1275000</v>
      </c>
      <c r="N77" s="698">
        <v>2025</v>
      </c>
      <c r="O77" s="699">
        <v>2027</v>
      </c>
      <c r="P77" s="700" t="s">
        <v>77</v>
      </c>
      <c r="Q77" s="693" t="s">
        <v>77</v>
      </c>
      <c r="R77" s="693" t="s">
        <v>77</v>
      </c>
      <c r="S77" s="701" t="s">
        <v>77</v>
      </c>
      <c r="T77" s="694" t="s">
        <v>77</v>
      </c>
      <c r="U77" s="694" t="s">
        <v>77</v>
      </c>
      <c r="V77" s="694" t="s">
        <v>77</v>
      </c>
      <c r="W77" s="694" t="s">
        <v>77</v>
      </c>
      <c r="X77" s="694" t="s">
        <v>77</v>
      </c>
      <c r="Y77" s="81" t="s">
        <v>499</v>
      </c>
      <c r="Z77" s="695" t="s">
        <v>456</v>
      </c>
    </row>
    <row r="78" spans="1:26" s="148" customFormat="1" ht="29.4" thickBot="1" x14ac:dyDescent="0.35">
      <c r="A78" s="92">
        <v>74</v>
      </c>
      <c r="B78" s="93" t="s">
        <v>438</v>
      </c>
      <c r="C78" s="94" t="s">
        <v>339</v>
      </c>
      <c r="D78" s="314">
        <v>71004271</v>
      </c>
      <c r="E78" s="314">
        <v>102190895</v>
      </c>
      <c r="F78" s="315">
        <v>600092291</v>
      </c>
      <c r="G78" s="95" t="s">
        <v>439</v>
      </c>
      <c r="H78" s="95" t="s">
        <v>67</v>
      </c>
      <c r="I78" s="95" t="s">
        <v>103</v>
      </c>
      <c r="J78" s="95" t="s">
        <v>440</v>
      </c>
      <c r="K78" s="95" t="s">
        <v>441</v>
      </c>
      <c r="L78" s="420">
        <v>250000</v>
      </c>
      <c r="M78" s="421">
        <f t="shared" si="5"/>
        <v>212500</v>
      </c>
      <c r="N78" s="422">
        <v>45444</v>
      </c>
      <c r="O78" s="423">
        <v>45505</v>
      </c>
      <c r="P78" s="424" t="s">
        <v>77</v>
      </c>
      <c r="Q78" s="314" t="s">
        <v>77</v>
      </c>
      <c r="R78" s="314" t="s">
        <v>77</v>
      </c>
      <c r="S78" s="425"/>
      <c r="T78" s="426"/>
      <c r="U78" s="426"/>
      <c r="V78" s="426" t="s">
        <v>77</v>
      </c>
      <c r="W78" s="426" t="s">
        <v>77</v>
      </c>
      <c r="X78" s="426"/>
      <c r="Y78" s="93" t="s">
        <v>442</v>
      </c>
      <c r="Z78" s="427" t="s">
        <v>71</v>
      </c>
    </row>
    <row r="79" spans="1:26" s="294" customFormat="1" ht="72" x14ac:dyDescent="0.3">
      <c r="A79" s="147">
        <v>75</v>
      </c>
      <c r="B79" s="130" t="s">
        <v>444</v>
      </c>
      <c r="C79" s="149" t="s">
        <v>159</v>
      </c>
      <c r="D79" s="129">
        <v>70886822</v>
      </c>
      <c r="E79" s="225">
        <v>102206147</v>
      </c>
      <c r="F79" s="226">
        <v>600092381</v>
      </c>
      <c r="G79" s="127" t="s">
        <v>445</v>
      </c>
      <c r="H79" s="126" t="s">
        <v>67</v>
      </c>
      <c r="I79" s="127" t="s">
        <v>103</v>
      </c>
      <c r="J79" s="150" t="s">
        <v>103</v>
      </c>
      <c r="K79" s="127" t="s">
        <v>450</v>
      </c>
      <c r="L79" s="151">
        <v>2500000</v>
      </c>
      <c r="M79" s="428">
        <f t="shared" si="5"/>
        <v>2125000</v>
      </c>
      <c r="N79" s="429">
        <v>45108</v>
      </c>
      <c r="O79" s="430">
        <v>45565</v>
      </c>
      <c r="P79" s="128"/>
      <c r="Q79" s="129"/>
      <c r="R79" s="129"/>
      <c r="S79" s="152"/>
      <c r="T79" s="99"/>
      <c r="U79" s="99"/>
      <c r="V79" s="99"/>
      <c r="W79" s="99"/>
      <c r="X79" s="99"/>
      <c r="Y79" s="130" t="s">
        <v>455</v>
      </c>
      <c r="Z79" s="431" t="s">
        <v>456</v>
      </c>
    </row>
    <row r="80" spans="1:26" s="294" customFormat="1" ht="43.2" x14ac:dyDescent="0.3">
      <c r="A80" s="108">
        <v>76</v>
      </c>
      <c r="B80" s="132" t="s">
        <v>444</v>
      </c>
      <c r="C80" s="271" t="s">
        <v>159</v>
      </c>
      <c r="D80" s="272">
        <v>70886822</v>
      </c>
      <c r="E80" s="298">
        <v>102206147</v>
      </c>
      <c r="F80" s="316">
        <v>600092381</v>
      </c>
      <c r="G80" s="134" t="s">
        <v>446</v>
      </c>
      <c r="H80" s="134" t="s">
        <v>67</v>
      </c>
      <c r="I80" s="134" t="s">
        <v>103</v>
      </c>
      <c r="J80" s="135" t="s">
        <v>103</v>
      </c>
      <c r="K80" s="134" t="s">
        <v>451</v>
      </c>
      <c r="L80" s="262">
        <v>300000</v>
      </c>
      <c r="M80" s="407">
        <f t="shared" si="5"/>
        <v>255000</v>
      </c>
      <c r="N80" s="432">
        <v>45108</v>
      </c>
      <c r="O80" s="433">
        <v>45565</v>
      </c>
      <c r="P80" s="136"/>
      <c r="Q80" s="137"/>
      <c r="R80" s="137"/>
      <c r="S80" s="114"/>
      <c r="T80" s="108"/>
      <c r="U80" s="108"/>
      <c r="V80" s="108"/>
      <c r="W80" s="108"/>
      <c r="X80" s="108"/>
      <c r="Y80" s="132" t="s">
        <v>456</v>
      </c>
      <c r="Z80" s="295" t="s">
        <v>456</v>
      </c>
    </row>
    <row r="81" spans="1:26" s="294" customFormat="1" ht="57.6" x14ac:dyDescent="0.3">
      <c r="A81" s="108">
        <v>77</v>
      </c>
      <c r="B81" s="125" t="s">
        <v>444</v>
      </c>
      <c r="C81" s="271" t="s">
        <v>159</v>
      </c>
      <c r="D81" s="272">
        <v>70886822</v>
      </c>
      <c r="E81" s="298">
        <v>102206147</v>
      </c>
      <c r="F81" s="316">
        <v>600092381</v>
      </c>
      <c r="G81" s="134" t="s">
        <v>447</v>
      </c>
      <c r="H81" s="134" t="s">
        <v>67</v>
      </c>
      <c r="I81" s="134" t="s">
        <v>103</v>
      </c>
      <c r="J81" s="135" t="s">
        <v>103</v>
      </c>
      <c r="K81" s="134" t="s">
        <v>452</v>
      </c>
      <c r="L81" s="262">
        <v>2000000</v>
      </c>
      <c r="M81" s="434">
        <f t="shared" si="5"/>
        <v>1700000</v>
      </c>
      <c r="N81" s="432">
        <v>45108</v>
      </c>
      <c r="O81" s="433">
        <v>45565</v>
      </c>
      <c r="P81" s="136"/>
      <c r="Q81" s="137"/>
      <c r="R81" s="137"/>
      <c r="S81" s="114"/>
      <c r="T81" s="108"/>
      <c r="U81" s="108"/>
      <c r="V81" s="108"/>
      <c r="W81" s="108"/>
      <c r="X81" s="108"/>
      <c r="Y81" s="132" t="s">
        <v>457</v>
      </c>
      <c r="Z81" s="295" t="s">
        <v>71</v>
      </c>
    </row>
    <row r="82" spans="1:26" s="294" customFormat="1" ht="102.6" customHeight="1" x14ac:dyDescent="0.3">
      <c r="A82" s="108">
        <v>78</v>
      </c>
      <c r="B82" s="132" t="s">
        <v>444</v>
      </c>
      <c r="C82" s="133" t="s">
        <v>159</v>
      </c>
      <c r="D82" s="137">
        <v>70886822</v>
      </c>
      <c r="E82" s="224">
        <v>102206147</v>
      </c>
      <c r="F82" s="317">
        <v>600092381</v>
      </c>
      <c r="G82" s="134" t="s">
        <v>448</v>
      </c>
      <c r="H82" s="134" t="s">
        <v>67</v>
      </c>
      <c r="I82" s="134" t="s">
        <v>103</v>
      </c>
      <c r="J82" s="135" t="s">
        <v>103</v>
      </c>
      <c r="K82" s="134" t="s">
        <v>453</v>
      </c>
      <c r="L82" s="262">
        <v>2500000</v>
      </c>
      <c r="M82" s="407">
        <f t="shared" si="5"/>
        <v>2125000</v>
      </c>
      <c r="N82" s="432">
        <v>45108</v>
      </c>
      <c r="O82" s="433">
        <v>45565</v>
      </c>
      <c r="P82" s="136" t="s">
        <v>77</v>
      </c>
      <c r="Q82" s="137" t="s">
        <v>77</v>
      </c>
      <c r="R82" s="137" t="s">
        <v>77</v>
      </c>
      <c r="S82" s="114" t="s">
        <v>77</v>
      </c>
      <c r="T82" s="108"/>
      <c r="U82" s="108"/>
      <c r="V82" s="108"/>
      <c r="W82" s="108"/>
      <c r="X82" s="108"/>
      <c r="Y82" s="132" t="s">
        <v>458</v>
      </c>
      <c r="Z82" s="295" t="s">
        <v>456</v>
      </c>
    </row>
    <row r="83" spans="1:26" s="294" customFormat="1" ht="43.8" thickBot="1" x14ac:dyDescent="0.35">
      <c r="A83" s="124">
        <v>79</v>
      </c>
      <c r="B83" s="232" t="s">
        <v>444</v>
      </c>
      <c r="C83" s="205" t="s">
        <v>159</v>
      </c>
      <c r="D83" s="142">
        <v>70886822</v>
      </c>
      <c r="E83" s="227">
        <v>102206147</v>
      </c>
      <c r="F83" s="228">
        <v>600092381</v>
      </c>
      <c r="G83" s="139" t="s">
        <v>449</v>
      </c>
      <c r="H83" s="139" t="s">
        <v>67</v>
      </c>
      <c r="I83" s="201" t="s">
        <v>103</v>
      </c>
      <c r="J83" s="413" t="s">
        <v>103</v>
      </c>
      <c r="K83" s="139" t="s">
        <v>454</v>
      </c>
      <c r="L83" s="415">
        <v>3500000</v>
      </c>
      <c r="M83" s="435">
        <f t="shared" si="5"/>
        <v>2975000</v>
      </c>
      <c r="N83" s="436">
        <v>45170</v>
      </c>
      <c r="O83" s="140"/>
      <c r="P83" s="141"/>
      <c r="Q83" s="142"/>
      <c r="R83" s="142"/>
      <c r="S83" s="143"/>
      <c r="T83" s="124"/>
      <c r="U83" s="124"/>
      <c r="V83" s="124"/>
      <c r="W83" s="124"/>
      <c r="X83" s="124"/>
      <c r="Y83" s="144"/>
      <c r="Z83" s="296"/>
    </row>
    <row r="84" spans="1:26" s="294" customFormat="1" ht="28.8" x14ac:dyDescent="0.3">
      <c r="A84" s="147">
        <v>80</v>
      </c>
      <c r="B84" s="130" t="s">
        <v>459</v>
      </c>
      <c r="C84" s="149" t="s">
        <v>159</v>
      </c>
      <c r="D84" s="129">
        <v>70886849</v>
      </c>
      <c r="E84" s="129">
        <v>60114088</v>
      </c>
      <c r="F84" s="213">
        <v>600092160</v>
      </c>
      <c r="G84" s="74" t="s">
        <v>460</v>
      </c>
      <c r="H84" s="74" t="s">
        <v>67</v>
      </c>
      <c r="I84" s="74" t="s">
        <v>103</v>
      </c>
      <c r="J84" s="121" t="s">
        <v>103</v>
      </c>
      <c r="K84" s="74" t="s">
        <v>470</v>
      </c>
      <c r="L84" s="387">
        <v>1500000</v>
      </c>
      <c r="M84" s="691">
        <f t="shared" si="5"/>
        <v>1275000</v>
      </c>
      <c r="N84" s="185">
        <v>2023</v>
      </c>
      <c r="O84" s="518">
        <v>2024</v>
      </c>
      <c r="P84" s="388"/>
      <c r="Q84" s="212"/>
      <c r="R84" s="212"/>
      <c r="S84" s="152"/>
      <c r="T84" s="99"/>
      <c r="U84" s="99"/>
      <c r="V84" s="99"/>
      <c r="W84" s="99"/>
      <c r="X84" s="99"/>
      <c r="Y84" s="437"/>
      <c r="Z84" s="131"/>
    </row>
    <row r="85" spans="1:26" s="294" customFormat="1" ht="28.8" x14ac:dyDescent="0.3">
      <c r="A85" s="108">
        <v>81</v>
      </c>
      <c r="B85" s="132" t="s">
        <v>459</v>
      </c>
      <c r="C85" s="133" t="s">
        <v>159</v>
      </c>
      <c r="D85" s="137">
        <v>70886849</v>
      </c>
      <c r="E85" s="137">
        <v>60114088</v>
      </c>
      <c r="F85" s="215">
        <v>600092160</v>
      </c>
      <c r="G85" s="79" t="s">
        <v>519</v>
      </c>
      <c r="H85" s="79" t="s">
        <v>67</v>
      </c>
      <c r="I85" s="79" t="s">
        <v>103</v>
      </c>
      <c r="J85" s="122" t="s">
        <v>103</v>
      </c>
      <c r="K85" s="79" t="s">
        <v>520</v>
      </c>
      <c r="L85" s="188">
        <v>500000</v>
      </c>
      <c r="M85" s="692">
        <f t="shared" si="5"/>
        <v>425000</v>
      </c>
      <c r="N85" s="186">
        <v>2024</v>
      </c>
      <c r="O85" s="187">
        <v>2026</v>
      </c>
      <c r="P85" s="237" t="s">
        <v>77</v>
      </c>
      <c r="Q85" s="214" t="s">
        <v>77</v>
      </c>
      <c r="R85" s="214" t="s">
        <v>77</v>
      </c>
      <c r="S85" s="114" t="s">
        <v>77</v>
      </c>
      <c r="T85" s="108"/>
      <c r="U85" s="108"/>
      <c r="V85" s="108"/>
      <c r="W85" s="108"/>
      <c r="X85" s="108"/>
      <c r="Y85" s="406"/>
      <c r="Z85" s="138"/>
    </row>
    <row r="86" spans="1:26" s="294" customFormat="1" ht="28.8" x14ac:dyDescent="0.3">
      <c r="A86" s="108">
        <v>82</v>
      </c>
      <c r="B86" s="125" t="s">
        <v>459</v>
      </c>
      <c r="C86" s="133" t="s">
        <v>159</v>
      </c>
      <c r="D86" s="137">
        <v>70886849</v>
      </c>
      <c r="E86" s="137">
        <v>60114088</v>
      </c>
      <c r="F86" s="215">
        <v>600092160</v>
      </c>
      <c r="G86" s="79" t="s">
        <v>461</v>
      </c>
      <c r="H86" s="79" t="s">
        <v>67</v>
      </c>
      <c r="I86" s="79" t="s">
        <v>103</v>
      </c>
      <c r="J86" s="122" t="s">
        <v>103</v>
      </c>
      <c r="K86" s="79" t="s">
        <v>471</v>
      </c>
      <c r="L86" s="188">
        <v>2700000</v>
      </c>
      <c r="M86" s="692">
        <f t="shared" si="5"/>
        <v>2295000</v>
      </c>
      <c r="N86" s="186">
        <v>2024</v>
      </c>
      <c r="O86" s="187">
        <v>2025</v>
      </c>
      <c r="P86" s="237"/>
      <c r="Q86" s="214"/>
      <c r="R86" s="214"/>
      <c r="S86" s="114"/>
      <c r="T86" s="108"/>
      <c r="U86" s="108"/>
      <c r="V86" s="108"/>
      <c r="W86" s="108" t="s">
        <v>77</v>
      </c>
      <c r="X86" s="108"/>
      <c r="Y86" s="406"/>
      <c r="Z86" s="138" t="s">
        <v>105</v>
      </c>
    </row>
    <row r="87" spans="1:26" s="294" customFormat="1" ht="28.8" x14ac:dyDescent="0.3">
      <c r="A87" s="108">
        <v>83</v>
      </c>
      <c r="B87" s="132" t="s">
        <v>459</v>
      </c>
      <c r="C87" s="133" t="s">
        <v>159</v>
      </c>
      <c r="D87" s="137">
        <v>70886849</v>
      </c>
      <c r="E87" s="137">
        <v>60114088</v>
      </c>
      <c r="F87" s="114">
        <v>600092160</v>
      </c>
      <c r="G87" s="134" t="s">
        <v>462</v>
      </c>
      <c r="H87" s="134" t="s">
        <v>67</v>
      </c>
      <c r="I87" s="134" t="s">
        <v>103</v>
      </c>
      <c r="J87" s="135" t="s">
        <v>103</v>
      </c>
      <c r="K87" s="134" t="s">
        <v>472</v>
      </c>
      <c r="L87" s="262">
        <v>4000000</v>
      </c>
      <c r="M87" s="407">
        <f t="shared" si="5"/>
        <v>3400000</v>
      </c>
      <c r="N87" s="273">
        <v>2024</v>
      </c>
      <c r="O87" s="261">
        <v>2025</v>
      </c>
      <c r="P87" s="136"/>
      <c r="Q87" s="137"/>
      <c r="R87" s="137"/>
      <c r="S87" s="114"/>
      <c r="T87" s="108"/>
      <c r="U87" s="108"/>
      <c r="V87" s="108"/>
      <c r="W87" s="108"/>
      <c r="X87" s="108"/>
      <c r="Y87" s="406"/>
      <c r="Z87" s="138"/>
    </row>
    <row r="88" spans="1:26" s="294" customFormat="1" ht="28.8" x14ac:dyDescent="0.3">
      <c r="A88" s="108">
        <v>84</v>
      </c>
      <c r="B88" s="125" t="s">
        <v>459</v>
      </c>
      <c r="C88" s="133" t="s">
        <v>159</v>
      </c>
      <c r="D88" s="137">
        <v>70886849</v>
      </c>
      <c r="E88" s="137">
        <v>60114088</v>
      </c>
      <c r="F88" s="114">
        <v>600092160</v>
      </c>
      <c r="G88" s="134" t="s">
        <v>463</v>
      </c>
      <c r="H88" s="134" t="s">
        <v>67</v>
      </c>
      <c r="I88" s="134" t="s">
        <v>103</v>
      </c>
      <c r="J88" s="135" t="s">
        <v>103</v>
      </c>
      <c r="K88" s="134" t="s">
        <v>473</v>
      </c>
      <c r="L88" s="262">
        <v>250000</v>
      </c>
      <c r="M88" s="407">
        <f t="shared" si="5"/>
        <v>212500</v>
      </c>
      <c r="N88" s="273">
        <v>2024</v>
      </c>
      <c r="O88" s="261">
        <v>2027</v>
      </c>
      <c r="P88" s="136"/>
      <c r="Q88" s="137" t="s">
        <v>77</v>
      </c>
      <c r="R88" s="137"/>
      <c r="S88" s="114" t="s">
        <v>77</v>
      </c>
      <c r="T88" s="108"/>
      <c r="U88" s="108"/>
      <c r="V88" s="108"/>
      <c r="W88" s="108"/>
      <c r="X88" s="108"/>
      <c r="Y88" s="406"/>
      <c r="Z88" s="138"/>
    </row>
    <row r="89" spans="1:26" s="294" customFormat="1" ht="28.8" x14ac:dyDescent="0.3">
      <c r="A89" s="108">
        <v>85</v>
      </c>
      <c r="B89" s="132" t="s">
        <v>459</v>
      </c>
      <c r="C89" s="133" t="s">
        <v>159</v>
      </c>
      <c r="D89" s="137">
        <v>70886849</v>
      </c>
      <c r="E89" s="137">
        <v>60114088</v>
      </c>
      <c r="F89" s="114">
        <v>600092160</v>
      </c>
      <c r="G89" s="134" t="s">
        <v>464</v>
      </c>
      <c r="H89" s="134" t="s">
        <v>67</v>
      </c>
      <c r="I89" s="134" t="s">
        <v>103</v>
      </c>
      <c r="J89" s="135" t="s">
        <v>103</v>
      </c>
      <c r="K89" s="134" t="s">
        <v>474</v>
      </c>
      <c r="L89" s="262">
        <v>1000000</v>
      </c>
      <c r="M89" s="407">
        <f t="shared" si="5"/>
        <v>850000</v>
      </c>
      <c r="N89" s="273">
        <v>2024</v>
      </c>
      <c r="O89" s="261">
        <v>2025</v>
      </c>
      <c r="P89" s="136"/>
      <c r="Q89" s="137"/>
      <c r="R89" s="137"/>
      <c r="S89" s="114"/>
      <c r="T89" s="108"/>
      <c r="U89" s="108"/>
      <c r="V89" s="108"/>
      <c r="W89" s="108"/>
      <c r="X89" s="108"/>
      <c r="Y89" s="406"/>
      <c r="Z89" s="138"/>
    </row>
    <row r="90" spans="1:26" s="294" customFormat="1" ht="28.8" x14ac:dyDescent="0.3">
      <c r="A90" s="108">
        <v>86</v>
      </c>
      <c r="B90" s="125" t="s">
        <v>459</v>
      </c>
      <c r="C90" s="133" t="s">
        <v>159</v>
      </c>
      <c r="D90" s="137">
        <v>70886849</v>
      </c>
      <c r="E90" s="137">
        <v>60114088</v>
      </c>
      <c r="F90" s="114">
        <v>600092160</v>
      </c>
      <c r="G90" s="134" t="s">
        <v>465</v>
      </c>
      <c r="H90" s="134" t="s">
        <v>67</v>
      </c>
      <c r="I90" s="134" t="s">
        <v>103</v>
      </c>
      <c r="J90" s="135" t="s">
        <v>103</v>
      </c>
      <c r="K90" s="134" t="s">
        <v>475</v>
      </c>
      <c r="L90" s="262">
        <v>1000000</v>
      </c>
      <c r="M90" s="407">
        <f t="shared" si="5"/>
        <v>850000</v>
      </c>
      <c r="N90" s="273">
        <v>2024</v>
      </c>
      <c r="O90" s="261">
        <v>2027</v>
      </c>
      <c r="P90" s="136"/>
      <c r="Q90" s="137"/>
      <c r="R90" s="137"/>
      <c r="S90" s="114"/>
      <c r="T90" s="108"/>
      <c r="U90" s="108"/>
      <c r="V90" s="108"/>
      <c r="W90" s="108"/>
      <c r="X90" s="108"/>
      <c r="Y90" s="406"/>
      <c r="Z90" s="138"/>
    </row>
    <row r="91" spans="1:26" s="294" customFormat="1" ht="28.8" x14ac:dyDescent="0.3">
      <c r="A91" s="108">
        <v>87</v>
      </c>
      <c r="B91" s="132" t="s">
        <v>459</v>
      </c>
      <c r="C91" s="133" t="s">
        <v>159</v>
      </c>
      <c r="D91" s="137">
        <v>70886849</v>
      </c>
      <c r="E91" s="137">
        <v>60114088</v>
      </c>
      <c r="F91" s="114">
        <v>600092160</v>
      </c>
      <c r="G91" s="134" t="s">
        <v>466</v>
      </c>
      <c r="H91" s="134" t="s">
        <v>67</v>
      </c>
      <c r="I91" s="134" t="s">
        <v>103</v>
      </c>
      <c r="J91" s="135" t="s">
        <v>103</v>
      </c>
      <c r="K91" s="134" t="s">
        <v>476</v>
      </c>
      <c r="L91" s="262">
        <v>800000</v>
      </c>
      <c r="M91" s="407">
        <f t="shared" si="5"/>
        <v>680000</v>
      </c>
      <c r="N91" s="273">
        <v>2024</v>
      </c>
      <c r="O91" s="261">
        <v>2025</v>
      </c>
      <c r="P91" s="136"/>
      <c r="Q91" s="137"/>
      <c r="R91" s="137"/>
      <c r="S91" s="114"/>
      <c r="T91" s="108"/>
      <c r="U91" s="108"/>
      <c r="V91" s="108"/>
      <c r="W91" s="108" t="s">
        <v>77</v>
      </c>
      <c r="X91" s="108"/>
      <c r="Y91" s="406"/>
      <c r="Z91" s="138" t="s">
        <v>105</v>
      </c>
    </row>
    <row r="92" spans="1:26" s="294" customFormat="1" ht="28.8" x14ac:dyDescent="0.3">
      <c r="A92" s="108">
        <v>88</v>
      </c>
      <c r="B92" s="125" t="s">
        <v>459</v>
      </c>
      <c r="C92" s="133" t="s">
        <v>159</v>
      </c>
      <c r="D92" s="137">
        <v>70886849</v>
      </c>
      <c r="E92" s="137">
        <v>60114088</v>
      </c>
      <c r="F92" s="114">
        <v>600092160</v>
      </c>
      <c r="G92" s="134" t="s">
        <v>467</v>
      </c>
      <c r="H92" s="134" t="s">
        <v>67</v>
      </c>
      <c r="I92" s="134" t="s">
        <v>103</v>
      </c>
      <c r="J92" s="135" t="s">
        <v>103</v>
      </c>
      <c r="K92" s="134" t="s">
        <v>477</v>
      </c>
      <c r="L92" s="262">
        <v>700000</v>
      </c>
      <c r="M92" s="407">
        <f t="shared" si="5"/>
        <v>595000</v>
      </c>
      <c r="N92" s="273">
        <v>2024</v>
      </c>
      <c r="O92" s="261">
        <v>2025</v>
      </c>
      <c r="P92" s="136"/>
      <c r="Q92" s="137"/>
      <c r="R92" s="137"/>
      <c r="S92" s="114"/>
      <c r="T92" s="108"/>
      <c r="U92" s="108"/>
      <c r="V92" s="108"/>
      <c r="W92" s="108"/>
      <c r="X92" s="108"/>
      <c r="Y92" s="406"/>
      <c r="Z92" s="138"/>
    </row>
    <row r="93" spans="1:26" s="294" customFormat="1" ht="28.8" x14ac:dyDescent="0.3">
      <c r="A93" s="108">
        <v>89</v>
      </c>
      <c r="B93" s="132" t="s">
        <v>459</v>
      </c>
      <c r="C93" s="133" t="s">
        <v>159</v>
      </c>
      <c r="D93" s="137">
        <v>70886849</v>
      </c>
      <c r="E93" s="137">
        <v>60114088</v>
      </c>
      <c r="F93" s="114">
        <v>600092160</v>
      </c>
      <c r="G93" s="134" t="s">
        <v>468</v>
      </c>
      <c r="H93" s="134" t="s">
        <v>67</v>
      </c>
      <c r="I93" s="134" t="s">
        <v>103</v>
      </c>
      <c r="J93" s="135" t="s">
        <v>103</v>
      </c>
      <c r="K93" s="134" t="s">
        <v>478</v>
      </c>
      <c r="L93" s="262">
        <v>250000</v>
      </c>
      <c r="M93" s="407">
        <f t="shared" si="5"/>
        <v>212500</v>
      </c>
      <c r="N93" s="273">
        <v>2024</v>
      </c>
      <c r="O93" s="261">
        <v>2025</v>
      </c>
      <c r="P93" s="136"/>
      <c r="Q93" s="137"/>
      <c r="R93" s="137" t="s">
        <v>77</v>
      </c>
      <c r="S93" s="114" t="s">
        <v>77</v>
      </c>
      <c r="T93" s="108"/>
      <c r="U93" s="108"/>
      <c r="V93" s="108"/>
      <c r="W93" s="108"/>
      <c r="X93" s="108"/>
      <c r="Y93" s="406"/>
      <c r="Z93" s="138"/>
    </row>
    <row r="94" spans="1:26" s="294" customFormat="1" ht="28.8" x14ac:dyDescent="0.3">
      <c r="A94" s="108">
        <v>90</v>
      </c>
      <c r="B94" s="125" t="s">
        <v>459</v>
      </c>
      <c r="C94" s="271" t="s">
        <v>159</v>
      </c>
      <c r="D94" s="272">
        <v>70886849</v>
      </c>
      <c r="E94" s="272">
        <v>60114088</v>
      </c>
      <c r="F94" s="290">
        <v>600092160</v>
      </c>
      <c r="G94" s="126" t="s">
        <v>469</v>
      </c>
      <c r="H94" s="126" t="s">
        <v>67</v>
      </c>
      <c r="I94" s="126" t="s">
        <v>103</v>
      </c>
      <c r="J94" s="268" t="s">
        <v>103</v>
      </c>
      <c r="K94" s="126" t="s">
        <v>479</v>
      </c>
      <c r="L94" s="375">
        <v>250000</v>
      </c>
      <c r="M94" s="434">
        <f t="shared" si="5"/>
        <v>212500</v>
      </c>
      <c r="N94" s="409">
        <v>2024</v>
      </c>
      <c r="O94" s="410">
        <v>2026</v>
      </c>
      <c r="P94" s="376" t="s">
        <v>77</v>
      </c>
      <c r="Q94" s="272"/>
      <c r="R94" s="272"/>
      <c r="S94" s="290" t="s">
        <v>77</v>
      </c>
      <c r="T94" s="147"/>
      <c r="U94" s="147"/>
      <c r="V94" s="147"/>
      <c r="W94" s="147"/>
      <c r="X94" s="147"/>
      <c r="Y94" s="411"/>
      <c r="Z94" s="377"/>
    </row>
    <row r="95" spans="1:26" s="294" customFormat="1" ht="28.8" x14ac:dyDescent="0.3">
      <c r="A95" s="108">
        <v>91</v>
      </c>
      <c r="B95" s="132" t="s">
        <v>459</v>
      </c>
      <c r="C95" s="133" t="s">
        <v>159</v>
      </c>
      <c r="D95" s="137">
        <v>70886849</v>
      </c>
      <c r="E95" s="137">
        <v>60114088</v>
      </c>
      <c r="F95" s="114">
        <v>600092160</v>
      </c>
      <c r="G95" s="134" t="s">
        <v>521</v>
      </c>
      <c r="H95" s="134" t="s">
        <v>67</v>
      </c>
      <c r="I95" s="134" t="s">
        <v>103</v>
      </c>
      <c r="J95" s="135" t="s">
        <v>103</v>
      </c>
      <c r="K95" s="134" t="s">
        <v>523</v>
      </c>
      <c r="L95" s="262">
        <v>1200000</v>
      </c>
      <c r="M95" s="407">
        <f t="shared" si="5"/>
        <v>1020000</v>
      </c>
      <c r="N95" s="273">
        <v>2024</v>
      </c>
      <c r="O95" s="261">
        <v>2026</v>
      </c>
      <c r="P95" s="136"/>
      <c r="Q95" s="137"/>
      <c r="R95" s="137"/>
      <c r="S95" s="114"/>
      <c r="T95" s="108"/>
      <c r="U95" s="108"/>
      <c r="V95" s="108"/>
      <c r="W95" s="108"/>
      <c r="X95" s="108"/>
      <c r="Y95" s="406"/>
      <c r="Z95" s="138"/>
    </row>
    <row r="96" spans="1:26" s="294" customFormat="1" ht="29.4" thickBot="1" x14ac:dyDescent="0.35">
      <c r="A96" s="124">
        <v>92</v>
      </c>
      <c r="B96" s="232" t="s">
        <v>459</v>
      </c>
      <c r="C96" s="233" t="s">
        <v>159</v>
      </c>
      <c r="D96" s="272">
        <v>70886849</v>
      </c>
      <c r="E96" s="272">
        <v>60114088</v>
      </c>
      <c r="F96" s="290">
        <v>600092160</v>
      </c>
      <c r="G96" s="201" t="s">
        <v>522</v>
      </c>
      <c r="H96" s="139" t="s">
        <v>67</v>
      </c>
      <c r="I96" s="201" t="s">
        <v>103</v>
      </c>
      <c r="J96" s="362" t="s">
        <v>103</v>
      </c>
      <c r="K96" s="201" t="s">
        <v>524</v>
      </c>
      <c r="L96" s="669">
        <v>2500000</v>
      </c>
      <c r="M96" s="435">
        <f t="shared" si="5"/>
        <v>2125000</v>
      </c>
      <c r="N96" s="288">
        <v>2025</v>
      </c>
      <c r="O96" s="289">
        <v>2027</v>
      </c>
      <c r="P96" s="670"/>
      <c r="Q96" s="234"/>
      <c r="R96" s="234"/>
      <c r="S96" s="235"/>
      <c r="T96" s="231"/>
      <c r="U96" s="231"/>
      <c r="V96" s="231"/>
      <c r="W96" s="231"/>
      <c r="X96" s="231"/>
      <c r="Y96" s="671"/>
      <c r="Z96" s="672" t="s">
        <v>71</v>
      </c>
    </row>
    <row r="97" spans="1:26" s="200" customFormat="1" ht="43.2" x14ac:dyDescent="0.3">
      <c r="A97" s="147">
        <v>93</v>
      </c>
      <c r="B97" s="438" t="s">
        <v>492</v>
      </c>
      <c r="C97" s="100" t="s">
        <v>493</v>
      </c>
      <c r="D97" s="208">
        <v>70993203</v>
      </c>
      <c r="E97" s="208">
        <v>102190780</v>
      </c>
      <c r="F97" s="207">
        <v>600092216</v>
      </c>
      <c r="G97" s="101" t="s">
        <v>501</v>
      </c>
      <c r="H97" s="673" t="s">
        <v>67</v>
      </c>
      <c r="I97" s="674" t="s">
        <v>103</v>
      </c>
      <c r="J97" s="674" t="s">
        <v>495</v>
      </c>
      <c r="K97" s="674" t="s">
        <v>502</v>
      </c>
      <c r="L97" s="675">
        <v>25000000</v>
      </c>
      <c r="M97" s="676">
        <f t="shared" si="5"/>
        <v>21250000</v>
      </c>
      <c r="N97" s="230">
        <v>2025</v>
      </c>
      <c r="O97" s="677">
        <v>2027</v>
      </c>
      <c r="P97" s="230"/>
      <c r="Q97" s="208" t="s">
        <v>77</v>
      </c>
      <c r="R97" s="208" t="s">
        <v>77</v>
      </c>
      <c r="S97" s="678"/>
      <c r="T97" s="101"/>
      <c r="U97" s="101"/>
      <c r="V97" s="101"/>
      <c r="W97" s="101"/>
      <c r="X97" s="101"/>
      <c r="Y97" s="230"/>
      <c r="Z97" s="678"/>
    </row>
    <row r="98" spans="1:26" s="200" customFormat="1" ht="43.2" x14ac:dyDescent="0.3">
      <c r="A98" s="108">
        <v>94</v>
      </c>
      <c r="B98" s="222" t="s">
        <v>492</v>
      </c>
      <c r="C98" s="109" t="s">
        <v>493</v>
      </c>
      <c r="D98" s="209">
        <v>70993203</v>
      </c>
      <c r="E98" s="209">
        <v>102190780</v>
      </c>
      <c r="F98" s="210">
        <v>600092216</v>
      </c>
      <c r="G98" s="197" t="s">
        <v>503</v>
      </c>
      <c r="H98" s="679" t="s">
        <v>67</v>
      </c>
      <c r="I98" s="680" t="s">
        <v>103</v>
      </c>
      <c r="J98" s="680" t="s">
        <v>495</v>
      </c>
      <c r="K98" s="680" t="s">
        <v>506</v>
      </c>
      <c r="L98" s="681">
        <v>2000000</v>
      </c>
      <c r="M98" s="682">
        <f t="shared" si="5"/>
        <v>1700000</v>
      </c>
      <c r="N98" s="195">
        <v>2022</v>
      </c>
      <c r="O98" s="683">
        <v>2023</v>
      </c>
      <c r="P98" s="223" t="s">
        <v>77</v>
      </c>
      <c r="Q98" s="209"/>
      <c r="R98" s="209"/>
      <c r="S98" s="116" t="s">
        <v>77</v>
      </c>
      <c r="T98" s="197"/>
      <c r="U98" s="197"/>
      <c r="V98" s="197"/>
      <c r="W98" s="197"/>
      <c r="X98" s="197"/>
      <c r="Y98" s="195"/>
      <c r="Z98" s="684"/>
    </row>
    <row r="99" spans="1:26" s="200" customFormat="1" ht="43.2" x14ac:dyDescent="0.3">
      <c r="A99" s="108">
        <v>95</v>
      </c>
      <c r="B99" s="222" t="s">
        <v>492</v>
      </c>
      <c r="C99" s="109" t="s">
        <v>493</v>
      </c>
      <c r="D99" s="209">
        <v>70993203</v>
      </c>
      <c r="E99" s="209">
        <v>102190780</v>
      </c>
      <c r="F99" s="210">
        <v>600092216</v>
      </c>
      <c r="G99" s="197" t="s">
        <v>504</v>
      </c>
      <c r="H99" s="679" t="s">
        <v>67</v>
      </c>
      <c r="I99" s="680" t="s">
        <v>103</v>
      </c>
      <c r="J99" s="680" t="s">
        <v>495</v>
      </c>
      <c r="K99" s="680" t="s">
        <v>507</v>
      </c>
      <c r="L99" s="681">
        <v>25000000</v>
      </c>
      <c r="M99" s="682">
        <f t="shared" si="5"/>
        <v>21250000</v>
      </c>
      <c r="N99" s="195">
        <v>2025</v>
      </c>
      <c r="O99" s="683">
        <v>2027</v>
      </c>
      <c r="P99" s="223"/>
      <c r="Q99" s="209" t="s">
        <v>77</v>
      </c>
      <c r="R99" s="209" t="s">
        <v>77</v>
      </c>
      <c r="S99" s="116"/>
      <c r="T99" s="197"/>
      <c r="U99" s="197"/>
      <c r="V99" s="115" t="s">
        <v>77</v>
      </c>
      <c r="W99" s="197"/>
      <c r="X99" s="197"/>
      <c r="Y99" s="195"/>
      <c r="Z99" s="684"/>
    </row>
    <row r="100" spans="1:26" s="200" customFormat="1" ht="43.2" x14ac:dyDescent="0.3">
      <c r="A100" s="108">
        <v>96</v>
      </c>
      <c r="B100" s="222" t="s">
        <v>492</v>
      </c>
      <c r="C100" s="109" t="s">
        <v>493</v>
      </c>
      <c r="D100" s="209">
        <v>70993203</v>
      </c>
      <c r="E100" s="209">
        <v>102190780</v>
      </c>
      <c r="F100" s="210">
        <v>600092216</v>
      </c>
      <c r="G100" s="197" t="s">
        <v>382</v>
      </c>
      <c r="H100" s="679" t="s">
        <v>67</v>
      </c>
      <c r="I100" s="680" t="s">
        <v>103</v>
      </c>
      <c r="J100" s="680" t="s">
        <v>495</v>
      </c>
      <c r="K100" s="680" t="s">
        <v>508</v>
      </c>
      <c r="L100" s="681">
        <v>4000000</v>
      </c>
      <c r="M100" s="682">
        <f t="shared" si="5"/>
        <v>3400000</v>
      </c>
      <c r="N100" s="195">
        <v>2024</v>
      </c>
      <c r="O100" s="683">
        <v>2027</v>
      </c>
      <c r="P100" s="223"/>
      <c r="Q100" s="209" t="s">
        <v>77</v>
      </c>
      <c r="R100" s="209" t="s">
        <v>77</v>
      </c>
      <c r="S100" s="116"/>
      <c r="T100" s="197"/>
      <c r="U100" s="197"/>
      <c r="V100" s="115" t="s">
        <v>77</v>
      </c>
      <c r="W100" s="197"/>
      <c r="X100" s="197"/>
      <c r="Y100" s="195"/>
      <c r="Z100" s="684"/>
    </row>
    <row r="101" spans="1:26" s="200" customFormat="1" ht="43.8" thickBot="1" x14ac:dyDescent="0.35">
      <c r="A101" s="124">
        <v>97</v>
      </c>
      <c r="B101" s="439" t="s">
        <v>492</v>
      </c>
      <c r="C101" s="204" t="s">
        <v>493</v>
      </c>
      <c r="D101" s="220">
        <v>70993203</v>
      </c>
      <c r="E101" s="220">
        <v>102190780</v>
      </c>
      <c r="F101" s="345">
        <v>600092216</v>
      </c>
      <c r="G101" s="199" t="s">
        <v>505</v>
      </c>
      <c r="H101" s="685" t="s">
        <v>67</v>
      </c>
      <c r="I101" s="686" t="s">
        <v>103</v>
      </c>
      <c r="J101" s="686" t="s">
        <v>495</v>
      </c>
      <c r="K101" s="686" t="s">
        <v>509</v>
      </c>
      <c r="L101" s="687">
        <v>2000000</v>
      </c>
      <c r="M101" s="688">
        <f t="shared" si="5"/>
        <v>1700000</v>
      </c>
      <c r="N101" s="203">
        <v>2025</v>
      </c>
      <c r="O101" s="689">
        <v>2027</v>
      </c>
      <c r="P101" s="257"/>
      <c r="Q101" s="220"/>
      <c r="R101" s="220"/>
      <c r="S101" s="218"/>
      <c r="T101" s="199"/>
      <c r="U101" s="199"/>
      <c r="V101" s="199"/>
      <c r="W101" s="199"/>
      <c r="X101" s="199"/>
      <c r="Y101" s="203"/>
      <c r="Z101" s="690"/>
    </row>
    <row r="102" spans="1:26" s="200" customFormat="1" ht="87" thickBot="1" x14ac:dyDescent="0.35">
      <c r="A102" s="92">
        <v>98</v>
      </c>
      <c r="B102" s="93" t="s">
        <v>543</v>
      </c>
      <c r="C102" s="94" t="s">
        <v>544</v>
      </c>
      <c r="D102" s="94">
        <v>70985766</v>
      </c>
      <c r="E102" s="94">
        <v>102190810</v>
      </c>
      <c r="F102" s="427">
        <v>600092232</v>
      </c>
      <c r="G102" s="662" t="s">
        <v>545</v>
      </c>
      <c r="H102" s="95" t="s">
        <v>22</v>
      </c>
      <c r="I102" s="95" t="s">
        <v>103</v>
      </c>
      <c r="J102" s="95" t="s">
        <v>546</v>
      </c>
      <c r="K102" s="662" t="s">
        <v>547</v>
      </c>
      <c r="L102" s="756">
        <v>1200000</v>
      </c>
      <c r="M102" s="440">
        <f t="shared" si="5"/>
        <v>1020000</v>
      </c>
      <c r="N102" s="757">
        <v>45717</v>
      </c>
      <c r="O102" s="759">
        <v>46082</v>
      </c>
      <c r="P102" s="760" t="s">
        <v>77</v>
      </c>
      <c r="Q102" s="761" t="s">
        <v>77</v>
      </c>
      <c r="R102" s="761" t="s">
        <v>77</v>
      </c>
      <c r="S102" s="762" t="s">
        <v>77</v>
      </c>
      <c r="T102" s="763" t="s">
        <v>77</v>
      </c>
      <c r="U102" s="426"/>
      <c r="V102" s="426"/>
      <c r="W102" s="763" t="s">
        <v>77</v>
      </c>
      <c r="X102" s="758"/>
      <c r="Y102" s="764" t="s">
        <v>548</v>
      </c>
      <c r="Z102" s="765" t="s">
        <v>549</v>
      </c>
    </row>
    <row r="103" spans="1:26" s="200" customFormat="1" x14ac:dyDescent="0.3">
      <c r="A103" s="303"/>
      <c r="D103" s="754"/>
      <c r="E103" s="754"/>
      <c r="F103" s="754"/>
      <c r="H103" s="148"/>
      <c r="L103" s="755"/>
      <c r="M103" s="755"/>
      <c r="P103" s="754"/>
      <c r="Q103" s="754"/>
      <c r="R103" s="754"/>
      <c r="S103" s="754"/>
    </row>
    <row r="104" spans="1:26" s="200" customFormat="1" x14ac:dyDescent="0.3">
      <c r="A104" s="303"/>
      <c r="D104" s="754"/>
      <c r="E104" s="754"/>
      <c r="F104" s="754"/>
      <c r="H104" s="148"/>
      <c r="L104" s="755"/>
      <c r="M104" s="755"/>
      <c r="P104" s="754"/>
      <c r="Q104" s="754"/>
      <c r="R104" s="754"/>
      <c r="S104" s="754"/>
    </row>
    <row r="106" spans="1:26" x14ac:dyDescent="0.3">
      <c r="A106" s="27" t="s">
        <v>555</v>
      </c>
    </row>
    <row r="107" spans="1:26" x14ac:dyDescent="0.3">
      <c r="A107" s="229"/>
    </row>
    <row r="108" spans="1:26" x14ac:dyDescent="0.3">
      <c r="A108" s="325" t="s">
        <v>242</v>
      </c>
      <c r="J108" s="27" t="s">
        <v>271</v>
      </c>
    </row>
    <row r="109" spans="1:26" x14ac:dyDescent="0.3">
      <c r="A109" s="326" t="s">
        <v>243</v>
      </c>
      <c r="B109" s="27" t="s">
        <v>244</v>
      </c>
      <c r="J109" t="s">
        <v>531</v>
      </c>
    </row>
    <row r="110" spans="1:26" x14ac:dyDescent="0.3">
      <c r="A110" s="327"/>
      <c r="B110" s="27" t="s">
        <v>245</v>
      </c>
    </row>
    <row r="111" spans="1:26" x14ac:dyDescent="0.3">
      <c r="A111" s="328"/>
      <c r="B111" s="27" t="s">
        <v>246</v>
      </c>
    </row>
    <row r="112" spans="1:26" x14ac:dyDescent="0.3">
      <c r="A112" s="294"/>
    </row>
    <row r="113" spans="1:8" x14ac:dyDescent="0.3">
      <c r="A113" s="294" t="s">
        <v>86</v>
      </c>
    </row>
    <row r="114" spans="1:8" x14ac:dyDescent="0.3">
      <c r="A114" s="294" t="s">
        <v>134</v>
      </c>
    </row>
    <row r="115" spans="1:8" x14ac:dyDescent="0.3">
      <c r="A115" s="294" t="s">
        <v>87</v>
      </c>
    </row>
    <row r="116" spans="1:8" x14ac:dyDescent="0.3">
      <c r="A116" s="294" t="s">
        <v>88</v>
      </c>
    </row>
    <row r="117" spans="1:8" x14ac:dyDescent="0.3">
      <c r="A117" s="294"/>
    </row>
    <row r="118" spans="1:8" x14ac:dyDescent="0.3">
      <c r="A118" s="294" t="s">
        <v>135</v>
      </c>
    </row>
    <row r="119" spans="1:8" x14ac:dyDescent="0.3">
      <c r="A119" s="294"/>
    </row>
    <row r="120" spans="1:8" x14ac:dyDescent="0.3">
      <c r="A120" s="88" t="s">
        <v>136</v>
      </c>
      <c r="B120" s="56"/>
      <c r="C120" s="56"/>
      <c r="D120" s="56"/>
      <c r="E120" s="56"/>
      <c r="F120" s="56"/>
      <c r="G120" s="56"/>
      <c r="H120" s="56"/>
    </row>
    <row r="121" spans="1:8" x14ac:dyDescent="0.3">
      <c r="A121" s="88" t="s">
        <v>137</v>
      </c>
      <c r="B121" s="56"/>
      <c r="C121" s="56"/>
      <c r="D121" s="56"/>
      <c r="E121" s="56"/>
      <c r="F121" s="56"/>
      <c r="G121" s="56"/>
      <c r="H121" s="56"/>
    </row>
    <row r="122" spans="1:8" x14ac:dyDescent="0.3">
      <c r="A122" s="88" t="s">
        <v>138</v>
      </c>
      <c r="B122" s="56"/>
      <c r="C122" s="56"/>
      <c r="D122" s="56"/>
      <c r="E122" s="56"/>
      <c r="F122" s="56"/>
      <c r="G122" s="56"/>
      <c r="H122" s="56"/>
    </row>
    <row r="123" spans="1:8" x14ac:dyDescent="0.3">
      <c r="A123" s="88" t="s">
        <v>139</v>
      </c>
      <c r="B123" s="56"/>
      <c r="C123" s="56"/>
      <c r="D123" s="56"/>
      <c r="E123" s="56"/>
      <c r="F123" s="56"/>
      <c r="G123" s="56"/>
      <c r="H123" s="56"/>
    </row>
    <row r="124" spans="1:8" x14ac:dyDescent="0.3">
      <c r="A124" s="88" t="s">
        <v>140</v>
      </c>
      <c r="B124" s="56"/>
      <c r="C124" s="56"/>
      <c r="D124" s="56"/>
      <c r="E124" s="56"/>
      <c r="F124" s="56"/>
      <c r="G124" s="56"/>
      <c r="H124" s="56"/>
    </row>
    <row r="125" spans="1:8" x14ac:dyDescent="0.3">
      <c r="A125" s="88" t="s">
        <v>141</v>
      </c>
      <c r="B125" s="56"/>
      <c r="C125" s="56"/>
      <c r="D125" s="56"/>
      <c r="E125" s="56"/>
      <c r="F125" s="56"/>
      <c r="G125" s="56"/>
      <c r="H125" s="56"/>
    </row>
    <row r="126" spans="1:8" x14ac:dyDescent="0.3">
      <c r="A126" s="88" t="s">
        <v>142</v>
      </c>
      <c r="B126" s="56"/>
      <c r="C126" s="56"/>
      <c r="D126" s="56"/>
      <c r="E126" s="56"/>
      <c r="F126" s="56"/>
      <c r="G126" s="56"/>
      <c r="H126" s="56"/>
    </row>
    <row r="127" spans="1:8" x14ac:dyDescent="0.3">
      <c r="A127" s="329" t="s">
        <v>143</v>
      </c>
      <c r="B127" s="54"/>
      <c r="C127" s="54"/>
      <c r="D127" s="54"/>
      <c r="E127" s="54"/>
    </row>
    <row r="128" spans="1:8" x14ac:dyDescent="0.3">
      <c r="A128" s="88" t="s">
        <v>144</v>
      </c>
      <c r="B128" s="56"/>
      <c r="C128" s="56"/>
      <c r="D128" s="56"/>
      <c r="E128" s="56"/>
      <c r="F128" s="56"/>
    </row>
    <row r="129" spans="1:6" x14ac:dyDescent="0.3">
      <c r="A129" s="88" t="s">
        <v>145</v>
      </c>
      <c r="B129" s="56"/>
      <c r="C129" s="56"/>
      <c r="D129" s="56"/>
      <c r="E129" s="56"/>
      <c r="F129" s="56"/>
    </row>
    <row r="130" spans="1:6" x14ac:dyDescent="0.3">
      <c r="A130" s="88"/>
      <c r="B130" s="56"/>
      <c r="C130" s="56"/>
      <c r="D130" s="56"/>
      <c r="E130" s="56"/>
      <c r="F130" s="56"/>
    </row>
    <row r="131" spans="1:6" x14ac:dyDescent="0.3">
      <c r="A131" s="88" t="s">
        <v>146</v>
      </c>
      <c r="B131" s="56"/>
      <c r="C131" s="56"/>
      <c r="D131" s="56"/>
      <c r="E131" s="56"/>
      <c r="F131" s="56"/>
    </row>
    <row r="132" spans="1:6" x14ac:dyDescent="0.3">
      <c r="A132" s="88" t="s">
        <v>147</v>
      </c>
      <c r="B132" s="56"/>
      <c r="C132" s="56"/>
      <c r="D132" s="56"/>
      <c r="E132" s="56"/>
      <c r="F132" s="56"/>
    </row>
    <row r="133" spans="1:6" x14ac:dyDescent="0.3">
      <c r="A133" s="294"/>
    </row>
    <row r="134" spans="1:6" x14ac:dyDescent="0.3">
      <c r="A134" s="294" t="s">
        <v>148</v>
      </c>
    </row>
    <row r="135" spans="1:6" x14ac:dyDescent="0.3">
      <c r="A135" s="88" t="s">
        <v>149</v>
      </c>
    </row>
    <row r="136" spans="1:6" x14ac:dyDescent="0.3">
      <c r="A136" s="294" t="s">
        <v>150</v>
      </c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honeticPr fontId="23" type="noConversion"/>
  <printOptions horizontalCentered="1" verticalCentered="1"/>
  <pageMargins left="0.51181102362204722" right="0.59055118110236227" top="0.78740157480314965" bottom="0.78740157480314965" header="0.31496062992125984" footer="0.31496062992125984"/>
  <pageSetup paperSize="9" scale="3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1"/>
  <sheetViews>
    <sheetView topLeftCell="B4" workbookViewId="0">
      <selection activeCell="B11" sqref="B11"/>
    </sheetView>
  </sheetViews>
  <sheetFormatPr defaultColWidth="8.6640625" defaultRowHeight="14.4" x14ac:dyDescent="0.3"/>
  <cols>
    <col min="1" max="1" width="14.33203125" style="27" hidden="1" customWidth="1"/>
    <col min="2" max="2" width="7.33203125" style="27" customWidth="1"/>
    <col min="3" max="3" width="18.33203125" style="27" customWidth="1"/>
    <col min="4" max="4" width="17.5546875" style="27" customWidth="1"/>
    <col min="5" max="5" width="10.44140625" style="27" customWidth="1"/>
    <col min="6" max="6" width="22.33203125" style="27" customWidth="1"/>
    <col min="7" max="7" width="15.109375" style="27" customWidth="1"/>
    <col min="8" max="8" width="13.6640625" style="27" customWidth="1"/>
    <col min="9" max="9" width="16.6640625" style="27" customWidth="1"/>
    <col min="10" max="10" width="39.44140625" style="27" customWidth="1"/>
    <col min="11" max="11" width="12.5546875" style="55" customWidth="1"/>
    <col min="12" max="12" width="14.88671875" style="55" customWidth="1"/>
    <col min="13" max="13" width="11" style="27" customWidth="1"/>
    <col min="14" max="14" width="10.109375" style="27" bestFit="1" customWidth="1"/>
    <col min="15" max="18" width="11.109375" style="27" customWidth="1"/>
    <col min="19" max="19" width="11.88671875" style="27" customWidth="1"/>
    <col min="20" max="20" width="10.5546875" style="27" customWidth="1"/>
    <col min="21" max="16384" width="8.6640625" style="27"/>
  </cols>
  <sheetData>
    <row r="1" spans="1:20" ht="21.75" customHeight="1" thickBot="1" x14ac:dyDescent="0.4">
      <c r="A1" s="856" t="s">
        <v>151</v>
      </c>
      <c r="B1" s="857"/>
      <c r="C1" s="857"/>
      <c r="D1" s="857"/>
      <c r="E1" s="857"/>
      <c r="F1" s="857"/>
      <c r="G1" s="857"/>
      <c r="H1" s="857"/>
      <c r="I1" s="857"/>
      <c r="J1" s="857"/>
      <c r="K1" s="857"/>
      <c r="L1" s="857"/>
      <c r="M1" s="857"/>
      <c r="N1" s="857"/>
      <c r="O1" s="857"/>
      <c r="P1" s="857"/>
      <c r="Q1" s="857"/>
      <c r="R1" s="857"/>
      <c r="S1" s="857"/>
      <c r="T1" s="858"/>
    </row>
    <row r="2" spans="1:20" s="160" customFormat="1" ht="30" customHeight="1" thickBot="1" x14ac:dyDescent="0.35">
      <c r="A2" s="859" t="s">
        <v>152</v>
      </c>
      <c r="B2" s="862" t="s">
        <v>40</v>
      </c>
      <c r="C2" s="865" t="s">
        <v>153</v>
      </c>
      <c r="D2" s="866"/>
      <c r="E2" s="866"/>
      <c r="F2" s="862" t="s">
        <v>42</v>
      </c>
      <c r="G2" s="867" t="s">
        <v>93</v>
      </c>
      <c r="H2" s="870" t="s">
        <v>44</v>
      </c>
      <c r="I2" s="867" t="s">
        <v>45</v>
      </c>
      <c r="J2" s="873" t="s">
        <v>46</v>
      </c>
      <c r="K2" s="876" t="s">
        <v>264</v>
      </c>
      <c r="L2" s="877"/>
      <c r="M2" s="890" t="s">
        <v>265</v>
      </c>
      <c r="N2" s="891"/>
      <c r="O2" s="892" t="s">
        <v>266</v>
      </c>
      <c r="P2" s="893"/>
      <c r="Q2" s="893"/>
      <c r="R2" s="893"/>
      <c r="S2" s="890" t="s">
        <v>50</v>
      </c>
      <c r="T2" s="891"/>
    </row>
    <row r="3" spans="1:20" s="160" customFormat="1" ht="22.35" customHeight="1" thickBot="1" x14ac:dyDescent="0.35">
      <c r="A3" s="860"/>
      <c r="B3" s="863"/>
      <c r="C3" s="878" t="s">
        <v>154</v>
      </c>
      <c r="D3" s="880" t="s">
        <v>155</v>
      </c>
      <c r="E3" s="880" t="s">
        <v>156</v>
      </c>
      <c r="F3" s="863"/>
      <c r="G3" s="868"/>
      <c r="H3" s="871"/>
      <c r="I3" s="868"/>
      <c r="J3" s="874"/>
      <c r="K3" s="882" t="s">
        <v>157</v>
      </c>
      <c r="L3" s="882" t="s">
        <v>267</v>
      </c>
      <c r="M3" s="894" t="s">
        <v>58</v>
      </c>
      <c r="N3" s="896" t="s">
        <v>59</v>
      </c>
      <c r="O3" s="884" t="s">
        <v>94</v>
      </c>
      <c r="P3" s="885"/>
      <c r="Q3" s="885"/>
      <c r="R3" s="885"/>
      <c r="S3" s="886" t="s">
        <v>263</v>
      </c>
      <c r="T3" s="888" t="s">
        <v>63</v>
      </c>
    </row>
    <row r="4" spans="1:20" s="160" customFormat="1" ht="105.6" customHeight="1" thickBot="1" x14ac:dyDescent="0.35">
      <c r="A4" s="861"/>
      <c r="B4" s="864"/>
      <c r="C4" s="879"/>
      <c r="D4" s="881"/>
      <c r="E4" s="881"/>
      <c r="F4" s="864"/>
      <c r="G4" s="869"/>
      <c r="H4" s="872"/>
      <c r="I4" s="869"/>
      <c r="J4" s="875"/>
      <c r="K4" s="883"/>
      <c r="L4" s="883"/>
      <c r="M4" s="895"/>
      <c r="N4" s="897"/>
      <c r="O4" s="170" t="s">
        <v>99</v>
      </c>
      <c r="P4" s="171" t="s">
        <v>268</v>
      </c>
      <c r="Q4" s="171" t="s">
        <v>269</v>
      </c>
      <c r="R4" s="172" t="s">
        <v>270</v>
      </c>
      <c r="S4" s="887"/>
      <c r="T4" s="889"/>
    </row>
    <row r="5" spans="1:20" s="160" customFormat="1" ht="127.5" customHeight="1" thickBot="1" x14ac:dyDescent="0.35">
      <c r="A5" s="160">
        <v>1</v>
      </c>
      <c r="B5" s="173">
        <v>1</v>
      </c>
      <c r="C5" s="161" t="s">
        <v>158</v>
      </c>
      <c r="D5" s="162" t="s">
        <v>159</v>
      </c>
      <c r="E5" s="163" t="s">
        <v>160</v>
      </c>
      <c r="F5" s="164" t="s">
        <v>161</v>
      </c>
      <c r="G5" s="164" t="s">
        <v>102</v>
      </c>
      <c r="H5" s="165" t="s">
        <v>103</v>
      </c>
      <c r="I5" s="165" t="s">
        <v>103</v>
      </c>
      <c r="J5" s="164" t="s">
        <v>162</v>
      </c>
      <c r="K5" s="166">
        <v>36000000</v>
      </c>
      <c r="L5" s="167">
        <f>K5/100*85</f>
        <v>30600000</v>
      </c>
      <c r="M5" s="174">
        <v>44713</v>
      </c>
      <c r="N5" s="175">
        <v>45657</v>
      </c>
      <c r="O5" s="462" t="s">
        <v>77</v>
      </c>
      <c r="P5" s="463" t="s">
        <v>77</v>
      </c>
      <c r="Q5" s="463" t="s">
        <v>77</v>
      </c>
      <c r="R5" s="464" t="s">
        <v>77</v>
      </c>
      <c r="S5" s="169" t="s">
        <v>104</v>
      </c>
      <c r="T5" s="168" t="s">
        <v>105</v>
      </c>
    </row>
    <row r="6" spans="1:20" s="65" customFormat="1" ht="28.8" x14ac:dyDescent="0.3">
      <c r="A6" s="65">
        <v>1</v>
      </c>
      <c r="B6" s="99">
        <v>2</v>
      </c>
      <c r="C6" s="230" t="s">
        <v>480</v>
      </c>
      <c r="D6" s="100" t="s">
        <v>159</v>
      </c>
      <c r="E6" s="331">
        <v>71234918</v>
      </c>
      <c r="F6" s="101" t="s">
        <v>481</v>
      </c>
      <c r="G6" s="101" t="s">
        <v>67</v>
      </c>
      <c r="H6" s="101" t="s">
        <v>103</v>
      </c>
      <c r="I6" s="101" t="s">
        <v>103</v>
      </c>
      <c r="J6" s="197"/>
      <c r="K6" s="456">
        <v>365000</v>
      </c>
      <c r="L6" s="457">
        <f>K6/100*70</f>
        <v>255500</v>
      </c>
      <c r="M6" s="302"/>
      <c r="N6" s="301"/>
      <c r="O6" s="128"/>
      <c r="P6" s="129" t="s">
        <v>77</v>
      </c>
      <c r="Q6" s="129" t="s">
        <v>77</v>
      </c>
      <c r="R6" s="152"/>
      <c r="S6" s="302"/>
      <c r="T6" s="301"/>
    </row>
    <row r="7" spans="1:20" s="65" customFormat="1" ht="28.8" x14ac:dyDescent="0.3">
      <c r="A7" s="65">
        <v>2</v>
      </c>
      <c r="B7" s="108">
        <v>3</v>
      </c>
      <c r="C7" s="195" t="s">
        <v>480</v>
      </c>
      <c r="D7" s="109" t="s">
        <v>159</v>
      </c>
      <c r="E7" s="332">
        <v>71234918</v>
      </c>
      <c r="F7" s="197" t="s">
        <v>482</v>
      </c>
      <c r="G7" s="197" t="s">
        <v>67</v>
      </c>
      <c r="H7" s="197" t="s">
        <v>103</v>
      </c>
      <c r="I7" s="197" t="s">
        <v>103</v>
      </c>
      <c r="J7" s="197"/>
      <c r="K7" s="458">
        <v>120000</v>
      </c>
      <c r="L7" s="459">
        <f>K7/100*85</f>
        <v>102000</v>
      </c>
      <c r="M7" s="198"/>
      <c r="N7" s="196"/>
      <c r="O7" s="136"/>
      <c r="P7" s="137" t="s">
        <v>77</v>
      </c>
      <c r="Q7" s="137" t="s">
        <v>77</v>
      </c>
      <c r="R7" s="114"/>
      <c r="S7" s="198"/>
      <c r="T7" s="196"/>
    </row>
    <row r="8" spans="1:20" s="65" customFormat="1" ht="29.4" thickBot="1" x14ac:dyDescent="0.35">
      <c r="A8" s="65">
        <v>3</v>
      </c>
      <c r="B8" s="124">
        <v>4</v>
      </c>
      <c r="C8" s="203" t="s">
        <v>480</v>
      </c>
      <c r="D8" s="204" t="s">
        <v>159</v>
      </c>
      <c r="E8" s="333">
        <v>71234918</v>
      </c>
      <c r="F8" s="199" t="s">
        <v>483</v>
      </c>
      <c r="G8" s="199" t="s">
        <v>67</v>
      </c>
      <c r="H8" s="199" t="s">
        <v>103</v>
      </c>
      <c r="I8" s="199" t="s">
        <v>103</v>
      </c>
      <c r="J8" s="199"/>
      <c r="K8" s="460">
        <v>80000</v>
      </c>
      <c r="L8" s="461">
        <f>K8/100*85</f>
        <v>68000</v>
      </c>
      <c r="M8" s="291"/>
      <c r="N8" s="292"/>
      <c r="O8" s="291"/>
      <c r="P8" s="293"/>
      <c r="Q8" s="293"/>
      <c r="R8" s="292"/>
      <c r="S8" s="291"/>
      <c r="T8" s="292"/>
    </row>
    <row r="9" spans="1:20" x14ac:dyDescent="0.3">
      <c r="B9" s="229"/>
      <c r="C9" s="256"/>
      <c r="D9" s="256"/>
      <c r="E9" s="330"/>
      <c r="F9" s="256"/>
      <c r="G9" s="256"/>
      <c r="H9" s="256"/>
      <c r="I9" s="256"/>
      <c r="J9" s="256"/>
    </row>
    <row r="11" spans="1:20" x14ac:dyDescent="0.3">
      <c r="B11" s="27" t="s">
        <v>555</v>
      </c>
      <c r="K11" s="27"/>
      <c r="L11" s="27"/>
    </row>
    <row r="12" spans="1:20" x14ac:dyDescent="0.3">
      <c r="K12" s="27"/>
      <c r="L12" s="27"/>
    </row>
    <row r="13" spans="1:20" x14ac:dyDescent="0.3">
      <c r="B13" s="71" t="s">
        <v>242</v>
      </c>
      <c r="K13" s="27" t="s">
        <v>271</v>
      </c>
      <c r="L13" s="27"/>
    </row>
    <row r="14" spans="1:20" x14ac:dyDescent="0.3">
      <c r="B14" s="68" t="s">
        <v>243</v>
      </c>
      <c r="C14" s="27" t="s">
        <v>244</v>
      </c>
      <c r="K14" t="s">
        <v>531</v>
      </c>
      <c r="L14" s="27"/>
    </row>
    <row r="15" spans="1:20" x14ac:dyDescent="0.3">
      <c r="B15" s="69"/>
      <c r="C15" s="27" t="s">
        <v>245</v>
      </c>
      <c r="K15" s="27"/>
      <c r="L15" s="27"/>
    </row>
    <row r="16" spans="1:20" x14ac:dyDescent="0.3">
      <c r="A16" s="27" t="s">
        <v>163</v>
      </c>
      <c r="B16" s="70"/>
      <c r="C16" s="27" t="s">
        <v>246</v>
      </c>
      <c r="K16" s="27"/>
      <c r="L16" s="27"/>
    </row>
    <row r="17" spans="1:12" x14ac:dyDescent="0.3">
      <c r="B17" s="65"/>
    </row>
    <row r="18" spans="1:12" x14ac:dyDescent="0.3">
      <c r="B18" s="27" t="s">
        <v>164</v>
      </c>
    </row>
    <row r="19" spans="1:12" ht="16.2" customHeight="1" x14ac:dyDescent="0.3">
      <c r="B19" s="27" t="s">
        <v>165</v>
      </c>
    </row>
    <row r="20" spans="1:12" x14ac:dyDescent="0.3">
      <c r="B20" s="27" t="s">
        <v>87</v>
      </c>
    </row>
    <row r="21" spans="1:12" x14ac:dyDescent="0.3">
      <c r="B21" s="27" t="s">
        <v>88</v>
      </c>
    </row>
    <row r="23" spans="1:12" x14ac:dyDescent="0.3">
      <c r="B23" s="27" t="s">
        <v>135</v>
      </c>
    </row>
    <row r="25" spans="1:12" x14ac:dyDescent="0.3">
      <c r="A25" s="54" t="s">
        <v>166</v>
      </c>
      <c r="B25" s="56" t="s">
        <v>167</v>
      </c>
      <c r="C25" s="56"/>
      <c r="D25" s="56"/>
      <c r="E25" s="56"/>
      <c r="F25" s="56"/>
      <c r="G25" s="56"/>
      <c r="H25" s="56"/>
      <c r="I25" s="56"/>
      <c r="J25" s="56"/>
      <c r="K25" s="66"/>
      <c r="L25" s="66"/>
    </row>
    <row r="26" spans="1:12" x14ac:dyDescent="0.3">
      <c r="A26" s="54" t="s">
        <v>145</v>
      </c>
      <c r="B26" s="56" t="s">
        <v>137</v>
      </c>
      <c r="C26" s="56"/>
      <c r="D26" s="56"/>
      <c r="E26" s="56"/>
      <c r="F26" s="56"/>
      <c r="G26" s="56"/>
      <c r="H26" s="56"/>
      <c r="I26" s="56"/>
      <c r="J26" s="56"/>
      <c r="K26" s="66"/>
      <c r="L26" s="66"/>
    </row>
    <row r="27" spans="1:12" x14ac:dyDescent="0.3">
      <c r="A27" s="54"/>
      <c r="B27" s="56" t="s">
        <v>138</v>
      </c>
      <c r="C27" s="56"/>
      <c r="D27" s="56"/>
      <c r="E27" s="56"/>
      <c r="F27" s="56"/>
      <c r="G27" s="56"/>
      <c r="H27" s="56"/>
      <c r="I27" s="56"/>
      <c r="J27" s="56"/>
      <c r="K27" s="66"/>
      <c r="L27" s="66"/>
    </row>
    <row r="28" spans="1:12" x14ac:dyDescent="0.3">
      <c r="A28" s="54"/>
      <c r="B28" s="56" t="s">
        <v>139</v>
      </c>
      <c r="C28" s="56"/>
      <c r="D28" s="56"/>
      <c r="E28" s="56"/>
      <c r="F28" s="56"/>
      <c r="G28" s="56"/>
      <c r="H28" s="56"/>
      <c r="I28" s="56"/>
      <c r="J28" s="56"/>
      <c r="K28" s="66"/>
      <c r="L28" s="66"/>
    </row>
    <row r="29" spans="1:12" x14ac:dyDescent="0.3">
      <c r="A29" s="54"/>
      <c r="B29" s="56" t="s">
        <v>140</v>
      </c>
      <c r="C29" s="56"/>
      <c r="D29" s="56"/>
      <c r="E29" s="56"/>
      <c r="F29" s="56"/>
      <c r="G29" s="56"/>
      <c r="H29" s="56"/>
      <c r="I29" s="56"/>
      <c r="J29" s="56"/>
      <c r="K29" s="66"/>
      <c r="L29" s="66"/>
    </row>
    <row r="30" spans="1:12" x14ac:dyDescent="0.3">
      <c r="A30" s="54"/>
      <c r="B30" s="56" t="s">
        <v>141</v>
      </c>
      <c r="C30" s="56"/>
      <c r="D30" s="56"/>
      <c r="E30" s="56"/>
      <c r="F30" s="56"/>
      <c r="G30" s="56"/>
      <c r="H30" s="56"/>
      <c r="I30" s="56"/>
      <c r="J30" s="56"/>
      <c r="K30" s="66"/>
      <c r="L30" s="66"/>
    </row>
    <row r="31" spans="1:12" x14ac:dyDescent="0.3">
      <c r="A31" s="54"/>
      <c r="B31" s="56" t="s">
        <v>142</v>
      </c>
      <c r="C31" s="56"/>
      <c r="D31" s="56"/>
      <c r="E31" s="56"/>
      <c r="F31" s="56"/>
      <c r="G31" s="56"/>
      <c r="H31" s="56"/>
      <c r="I31" s="56"/>
      <c r="J31" s="56"/>
      <c r="K31" s="66"/>
      <c r="L31" s="66"/>
    </row>
    <row r="32" spans="1:12" x14ac:dyDescent="0.3">
      <c r="A32" s="54"/>
      <c r="B32" s="56"/>
      <c r="C32" s="56"/>
      <c r="D32" s="56"/>
      <c r="E32" s="56"/>
      <c r="F32" s="56"/>
      <c r="G32" s="56"/>
      <c r="H32" s="56"/>
      <c r="I32" s="56"/>
      <c r="J32" s="56"/>
      <c r="K32" s="66"/>
      <c r="L32" s="66"/>
    </row>
    <row r="33" spans="1:12" x14ac:dyDescent="0.3">
      <c r="A33" s="54"/>
      <c r="B33" s="56" t="s">
        <v>168</v>
      </c>
      <c r="C33" s="56"/>
      <c r="D33" s="56"/>
      <c r="E33" s="56"/>
      <c r="F33" s="56"/>
      <c r="G33" s="56"/>
      <c r="H33" s="56"/>
      <c r="I33" s="56"/>
      <c r="J33" s="56"/>
      <c r="K33" s="66"/>
      <c r="L33" s="66"/>
    </row>
    <row r="34" spans="1:12" x14ac:dyDescent="0.3">
      <c r="A34" s="54"/>
      <c r="B34" s="56" t="s">
        <v>145</v>
      </c>
      <c r="C34" s="56"/>
      <c r="D34" s="56"/>
      <c r="E34" s="56"/>
      <c r="F34" s="56"/>
      <c r="G34" s="56"/>
      <c r="H34" s="56"/>
      <c r="I34" s="56"/>
      <c r="J34" s="56"/>
      <c r="K34" s="66"/>
      <c r="L34" s="66"/>
    </row>
    <row r="35" spans="1:12" x14ac:dyDescent="0.3">
      <c r="B35" s="56"/>
      <c r="C35" s="56"/>
      <c r="D35" s="56"/>
      <c r="E35" s="56"/>
      <c r="F35" s="56"/>
      <c r="G35" s="56"/>
      <c r="H35" s="56"/>
      <c r="I35" s="56"/>
      <c r="J35" s="56"/>
      <c r="K35" s="66"/>
      <c r="L35" s="66"/>
    </row>
    <row r="36" spans="1:12" x14ac:dyDescent="0.3">
      <c r="B36" s="56" t="s">
        <v>146</v>
      </c>
      <c r="C36" s="56"/>
      <c r="D36" s="56"/>
      <c r="E36" s="56"/>
      <c r="F36" s="56"/>
      <c r="G36" s="56"/>
      <c r="H36" s="56"/>
      <c r="I36" s="56"/>
      <c r="J36" s="56"/>
      <c r="K36" s="66"/>
      <c r="L36" s="66"/>
    </row>
    <row r="37" spans="1:12" x14ac:dyDescent="0.3">
      <c r="B37" s="56" t="s">
        <v>147</v>
      </c>
      <c r="C37" s="56"/>
      <c r="D37" s="56"/>
      <c r="E37" s="56"/>
      <c r="F37" s="56"/>
      <c r="G37" s="56"/>
      <c r="H37" s="56"/>
      <c r="I37" s="56"/>
      <c r="J37" s="56"/>
      <c r="K37" s="66"/>
      <c r="L37" s="66"/>
    </row>
    <row r="38" spans="1:12" ht="16.2" customHeight="1" x14ac:dyDescent="0.3"/>
    <row r="39" spans="1:12" x14ac:dyDescent="0.3">
      <c r="B39" s="27" t="s">
        <v>148</v>
      </c>
    </row>
    <row r="40" spans="1:12" x14ac:dyDescent="0.3">
      <c r="B40" s="27" t="s">
        <v>149</v>
      </c>
    </row>
    <row r="41" spans="1:12" x14ac:dyDescent="0.3">
      <c r="B41" s="27" t="s">
        <v>150</v>
      </c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 Bretova</dc:creator>
  <cp:lastModifiedBy>Zuzana Vališková</cp:lastModifiedBy>
  <cp:lastPrinted>2024-06-10T10:22:39Z</cp:lastPrinted>
  <dcterms:created xsi:type="dcterms:W3CDTF">2022-06-15T11:31:26Z</dcterms:created>
  <dcterms:modified xsi:type="dcterms:W3CDTF">2025-01-07T15:14:08Z</dcterms:modified>
</cp:coreProperties>
</file>