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lavka.sharepoint.com/sites/Oslavka/Sdilene dokumenty/General/PROJEKTY/MAP/MAP IV-sdilene/Dokumenty MAP IV/SR_1_MAP IV/"/>
    </mc:Choice>
  </mc:AlternateContent>
  <xr:revisionPtr revIDLastSave="584" documentId="8_{40C38137-25BC-4683-B47C-8D303419C725}" xr6:coauthVersionLast="47" xr6:coauthVersionMax="47" xr10:uidLastSave="{2EB059F6-70F6-4173-A996-937B3EFAB2C1}"/>
  <bookViews>
    <workbookView xWindow="-120" yWindow="-120" windowWidth="29040" windowHeight="15720" activeTab="2" xr2:uid="{7FA5B664-582C-4601-8CC9-13EF8AFEB9DB}"/>
  </bookViews>
  <sheets>
    <sheet name="MŠ" sheetId="2" r:id="rId1"/>
    <sheet name="ZŠ" sheetId="1" r:id="rId2"/>
    <sheet name="zajmové, neformalní, cel" sheetId="3" r:id="rId3"/>
  </sheets>
  <definedNames>
    <definedName name="_xlnm.Print_Area" localSheetId="0">MŠ!$A$1:$T$40</definedName>
    <definedName name="_xlnm.Print_Area" localSheetId="2">'zajmové, neformalní, cel'!$A$1:$S$15</definedName>
    <definedName name="_xlnm.Print_Area" localSheetId="1">ZŠ!$A$1:$Z$56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4" i="1" l="1"/>
  <c r="M46" i="1"/>
  <c r="M35" i="1"/>
  <c r="M34" i="1"/>
  <c r="M29" i="2"/>
  <c r="M28" i="2"/>
  <c r="M30" i="2"/>
  <c r="M31" i="2"/>
  <c r="M24" i="2"/>
  <c r="M23" i="1"/>
  <c r="M22" i="1"/>
  <c r="M21" i="1"/>
  <c r="M24" i="1"/>
  <c r="M5" i="1"/>
  <c r="M11" i="1"/>
  <c r="K7" i="3"/>
  <c r="M16" i="1"/>
  <c r="M15" i="1"/>
  <c r="M27" i="2"/>
  <c r="M32" i="2"/>
  <c r="M21" i="2"/>
  <c r="M23" i="2"/>
  <c r="M9" i="2"/>
  <c r="M33" i="1"/>
  <c r="K5" i="3"/>
  <c r="M47" i="1"/>
  <c r="M41" i="1"/>
  <c r="M39" i="1"/>
  <c r="M40" i="1"/>
  <c r="M38" i="1"/>
  <c r="M29" i="1"/>
  <c r="M30" i="1"/>
  <c r="M33" i="2"/>
  <c r="M26" i="1"/>
  <c r="M15" i="2"/>
  <c r="M16" i="2"/>
  <c r="M12" i="2"/>
  <c r="M11" i="2"/>
  <c r="M10" i="2"/>
  <c r="M22" i="2"/>
  <c r="M20" i="2"/>
  <c r="M18" i="2"/>
  <c r="M14" i="2"/>
  <c r="M6" i="2"/>
  <c r="M8" i="2"/>
  <c r="K8" i="3"/>
  <c r="K6" i="3"/>
  <c r="M42" i="1"/>
  <c r="M26" i="2"/>
  <c r="M25" i="2"/>
  <c r="M19" i="2"/>
  <c r="M17" i="2"/>
  <c r="M13" i="2"/>
  <c r="M4" i="2"/>
  <c r="M5" i="2"/>
  <c r="M28" i="1"/>
  <c r="M32" i="1"/>
  <c r="M31" i="1"/>
  <c r="M36" i="1"/>
  <c r="M37" i="1"/>
  <c r="M45" i="1"/>
  <c r="M43" i="1"/>
  <c r="M48" i="1"/>
  <c r="M49" i="1"/>
  <c r="M27" i="1"/>
  <c r="M25" i="1"/>
  <c r="M19" i="1"/>
  <c r="M20" i="1"/>
  <c r="M17" i="1"/>
  <c r="M18" i="1"/>
  <c r="M14" i="1"/>
  <c r="M10" i="1"/>
  <c r="M12" i="1"/>
  <c r="M13" i="1"/>
  <c r="M7" i="1"/>
  <c r="M8" i="1"/>
  <c r="M9" i="1"/>
  <c r="M7" i="2"/>
  <c r="M6" i="1"/>
</calcChain>
</file>

<file path=xl/sharedStrings.xml><?xml version="1.0" encoding="utf-8"?>
<sst xmlns="http://schemas.openxmlformats.org/spreadsheetml/2006/main" count="414" uniqueCount="251">
  <si>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</si>
  <si>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</si>
  <si>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</si>
  <si>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</si>
  <si>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</si>
  <si>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</si>
  <si>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</si>
  <si>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</si>
  <si>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</si>
  <si>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</si>
  <si>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</si>
  <si>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</si>
  <si>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</si>
  <si>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</si>
  <si>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</si>
  <si>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</si>
  <si>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</si>
  <si>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</si>
  <si>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</si>
  <si>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</si>
  <si>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</si>
  <si>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</si>
  <si>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</si>
  <si>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</si>
  <si>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</si>
  <si>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Mohelno, okres Třebíč</t>
  </si>
  <si>
    <t>Městys Mohelno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</si>
  <si>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</si>
  <si>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</si>
  <si>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</si>
  <si>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</si>
  <si>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</si>
  <si>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</si>
  <si>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</si>
  <si>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</si>
  <si>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</si>
  <si>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</si>
  <si>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</si>
  <si>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</si>
  <si>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Realizace školní zahrady</t>
  </si>
  <si>
    <t>Pozemek pro pěstování zeleniny - pěstitelské práce, půdoznalství</t>
  </si>
  <si>
    <t>Zateplení stropní části budovy, 1. stupeň</t>
  </si>
  <si>
    <t>Zateplení stropů z důvodu úspory energie</t>
  </si>
  <si>
    <t>Modernizace šaten v tělocvičně</t>
  </si>
  <si>
    <t>Oprava podlahy, plochy na odkládání oděvů</t>
  </si>
  <si>
    <t>Realizace sportovního hřiště</t>
  </si>
  <si>
    <t>Využití plochy za budovou školy</t>
  </si>
  <si>
    <t>Úprava okapních chodníků školy</t>
  </si>
  <si>
    <t>odstranění starého zvětralého betonu, položení zámkové dlažby, drenáž pro odtok dešťové vody</t>
  </si>
  <si>
    <t>Oprava střešní konstrukce a krytiny obou budov</t>
  </si>
  <si>
    <t>Odstranění starých poškozených krovů a krytiny, konstrukce nové vazby - nová krytina</t>
  </si>
  <si>
    <t>Modernizace vybavení školní kuchyně</t>
  </si>
  <si>
    <t>Potřebné celonerezové stoly, výměna starého poruchového robotu za nový</t>
  </si>
  <si>
    <t>Zřízení úklidové výlevky v prostorách toalet - budova 1. stupeň</t>
  </si>
  <si>
    <t>Stavební úpravy, instalatérské práce</t>
  </si>
  <si>
    <t>Školské zařízení</t>
  </si>
  <si>
    <t>Základní škola a Mateřská škola Hartvíkovice, příspěvková organizace</t>
  </si>
  <si>
    <t>Obec Hartvíkovice</t>
  </si>
  <si>
    <t>Interaktivní tabule, dataprojektor a tabule na fixy pro 1. třídu</t>
  </si>
  <si>
    <t>Pořízení interaktivní tabule, dataprojektoru a tabule na fixy pro 1. třídu</t>
  </si>
  <si>
    <t>Vybavení školní kuchyně</t>
  </si>
  <si>
    <t>Pořízení vybavení do školní kuchyně</t>
  </si>
  <si>
    <t>ZŠ a MŠ Jana Blahoslava Kralice nad Oslavou</t>
  </si>
  <si>
    <t>Obec Kralice nad Oslavou</t>
  </si>
  <si>
    <t>Budování zázemí družin a školních klubů</t>
  </si>
  <si>
    <t>Vysočina</t>
  </si>
  <si>
    <t>Náměšť nad Oslavou</t>
  </si>
  <si>
    <t>Kralice nad Oslavou</t>
  </si>
  <si>
    <t>v jednání</t>
  </si>
  <si>
    <t>ne</t>
  </si>
  <si>
    <t>Nové zárubně a dveře do tříd</t>
  </si>
  <si>
    <t>Základní škola Rapotice</t>
  </si>
  <si>
    <t>Obec Rapotice</t>
  </si>
  <si>
    <t>Rozšíření odborných učeben ZŠ Rapotice</t>
  </si>
  <si>
    <t>Rapotice</t>
  </si>
  <si>
    <t>Výměna stávajících dvěří</t>
  </si>
  <si>
    <t xml:space="preserve">Rekonstrukce podkrovních prostor na dvě učebny atd. </t>
  </si>
  <si>
    <t>x</t>
  </si>
  <si>
    <t>ano</t>
  </si>
  <si>
    <t>Základní škola a mateřská škola Březník, příspěvková organizace</t>
  </si>
  <si>
    <t>Obec Březník</t>
  </si>
  <si>
    <t>Přístavba nových prostor pro odborné učebny a ŠD</t>
  </si>
  <si>
    <t>Březník</t>
  </si>
  <si>
    <t>přístavby nových prostor pro zkvalitnění výuky</t>
  </si>
  <si>
    <t>Rekonstrukce školní kuchyně</t>
  </si>
  <si>
    <t>Modernizace školní kuchyně vyhovující školním požadavkům</t>
  </si>
  <si>
    <t>Výstavba tělocvičny</t>
  </si>
  <si>
    <t>Základní škola a mateřská škola Studenec, okres Třebíč</t>
  </si>
  <si>
    <t>Obec studenec</t>
  </si>
  <si>
    <t>Venkovní učebna</t>
  </si>
  <si>
    <t>Dřevostavba s lavicemi, tabulí a židlemi, sloužící k výuce a odpočinku ve venkovním prostředí</t>
  </si>
  <si>
    <t>Oplocení školy</t>
  </si>
  <si>
    <t>výměna stávajícího oplocení školy a školního pzemku</t>
  </si>
  <si>
    <t>Usnadnění přechodu dětí z MŠ do ZŠ</t>
  </si>
  <si>
    <t>přechod dětí z MŠ do ZŠ</t>
  </si>
  <si>
    <t>Personální podpora</t>
  </si>
  <si>
    <t>Osobnostně sociální rozvoj předškolních pedagogů</t>
  </si>
  <si>
    <t>podpora předškolních pedagogů</t>
  </si>
  <si>
    <t>Vybavení školní zahrady</t>
  </si>
  <si>
    <t>školní zahrada</t>
  </si>
  <si>
    <t>Nové podlahy WC+umývárny</t>
  </si>
  <si>
    <t>podlahy</t>
  </si>
  <si>
    <t>Zádkladní škola Vícenice u Náměště nad Oslavou, okres Třebíč</t>
  </si>
  <si>
    <t>Obec Vícenice u Náměště nad Oslavou</t>
  </si>
  <si>
    <t>Vytvoření menší třídy</t>
  </si>
  <si>
    <t>Osobnostně sociální a profesní rozvoj pedagogů</t>
  </si>
  <si>
    <t>Zlepšení prostředí třídy pro trojtřídní organizaci</t>
  </si>
  <si>
    <t>Realizace probíhá celoročně dle možnsotí školy</t>
  </si>
  <si>
    <t>MŠ Mohelno</t>
  </si>
  <si>
    <t>Výměna dosluhujících herních prvků, oprava herních prvků, nákup vyvýšených záhonů</t>
  </si>
  <si>
    <t>Modernizace šatny pro zaměstnance</t>
  </si>
  <si>
    <t>Nevyhovující stav šaten a nutnost rozšíření</t>
  </si>
  <si>
    <t>Mateřská škola Náměšť nad Oslavou Husova, příspěvková organizace</t>
  </si>
  <si>
    <t>Město Náměšť nad Oslavou</t>
  </si>
  <si>
    <t>Modernizace vybavení školní jídelny</t>
  </si>
  <si>
    <t>modernizace vybavení školní jídelny</t>
  </si>
  <si>
    <t>Stavební úpravy budovy MŠ</t>
  </si>
  <si>
    <t>Snadný vstup do ZŠ</t>
  </si>
  <si>
    <t>Zajištění co neplynulejšího přechodu předškolních dětí z MŠ do ZŠ</t>
  </si>
  <si>
    <t>Zateplení MŠ</t>
  </si>
  <si>
    <t>zateplení budovy mateřské školy</t>
  </si>
  <si>
    <t xml:space="preserve">zázemí pro školní poradenské pracoviště 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</si>
  <si>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</si>
  <si>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</si>
  <si>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</si>
  <si>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předpoklá-dané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</si>
  <si>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</si>
  <si>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</si>
  <si>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</si>
  <si>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Zpracování projektu zahrady a modernizace vybavení</t>
  </si>
  <si>
    <t>zpracování projektu zahrady a modernizace vybavení</t>
  </si>
  <si>
    <t>Mateřská škola Náměšť nad Oslavou Třebíčská, příspěvková organizace</t>
  </si>
  <si>
    <t>modernizace vybavení školní zahrady</t>
  </si>
  <si>
    <t>Stavební úpravy - polytechnické vzdělávání</t>
  </si>
  <si>
    <t>Přestavba kůlny na dílnu</t>
  </si>
  <si>
    <t>ZŠ Náměšť nad Oslavou, Husova 579</t>
  </si>
  <si>
    <t>Rekonstrukce šaten</t>
  </si>
  <si>
    <t>Kompletní rekonstrukce šaten v suterénu školy - rozvody, výmalba, podlaha vybavení, kamerový systén</t>
  </si>
  <si>
    <t>Další etapy rekonstrukce sociálního zařízení (I. a II. patro školy)</t>
  </si>
  <si>
    <t xml:space="preserve">Relaxační zóny pro žáky, pomůcky pro žáky, kluby - čtenářské, badatelské, deskových her a logiky, fotografické aj. </t>
  </si>
  <si>
    <t>Podpora aktivit v rámci inkluze</t>
  </si>
  <si>
    <t>Zastřešení venkovní učebny na školním dvoře</t>
  </si>
  <si>
    <t>Školní dvůr neposkytuje ve slunných dnech vůbec žádný stín a je tedy potřebné zastřešení venkovní učebny - využívají žáci pro výuku i děti ze ŠD.</t>
  </si>
  <si>
    <t>Práce s digitálními technologiemi</t>
  </si>
  <si>
    <t>Pořízení a využití digitálních hraček, notebooků</t>
  </si>
  <si>
    <t>Přírodní vědy</t>
  </si>
  <si>
    <t>Obnova přírodní zahrady a učebny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</si>
  <si>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</si>
  <si>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</si>
  <si>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</si>
  <si>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</si>
  <si>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</si>
  <si>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Nákup učebních pomůcek</t>
  </si>
  <si>
    <t>Nákup basklarinetu</t>
  </si>
  <si>
    <t>Pořízení nástroje do hudebního oboru</t>
  </si>
  <si>
    <t>Obec Sedlec</t>
  </si>
  <si>
    <t>Stavební úpravy</t>
  </si>
  <si>
    <t>Zateplení a oprava fasády, oprava okapů</t>
  </si>
  <si>
    <t>Rekonstrukce sociálních zařízení</t>
  </si>
  <si>
    <t>Vybavení MŠ</t>
  </si>
  <si>
    <t>Elektronická evidence a matrika, čističku vzduchu</t>
  </si>
  <si>
    <t>Modernizace nábytku</t>
  </si>
  <si>
    <t>Zahrada</t>
  </si>
  <si>
    <t>Dopravní hřiště</t>
  </si>
  <si>
    <t>Prevence v oblasti logopedie a problémů komunikačních schopností u dětí v MŠ</t>
  </si>
  <si>
    <t>Zábavné učení</t>
  </si>
  <si>
    <t>Mobilní interaktivní panel</t>
  </si>
  <si>
    <t>Modernizace a vybavení školní kuchyně</t>
  </si>
  <si>
    <t>Mateřská škola Sudice, okres Třebíč, příspěvková organizace</t>
  </si>
  <si>
    <t>Základní umělecká škola Náměšť nad Oslavou, okres Třebíč</t>
  </si>
  <si>
    <t>Rekonstrukce třídy Sluníčka</t>
  </si>
  <si>
    <t>Nutná izolace podlah, nové radiátory</t>
  </si>
  <si>
    <t>Rekonstrukce třídy Květinky</t>
  </si>
  <si>
    <t>Rekonstrukce technické místnosti a toalet pro zaměstnance</t>
  </si>
  <si>
    <t>Rekonstrukce odpadů v technické místnosti pro praní prádla, rekonstrukce toalet pro zaměstnance</t>
  </si>
  <si>
    <t>Rozšíření kapacity MŠ</t>
  </si>
  <si>
    <t>Rozšíření kapacity mateřské školy</t>
  </si>
  <si>
    <t>Prozatím není zajištěno nic</t>
  </si>
  <si>
    <t>Učebna pro environmentální vzdělávání</t>
  </si>
  <si>
    <t>Výstavba venkovní učebny</t>
  </si>
  <si>
    <t>Renovace podlah ve třídách</t>
  </si>
  <si>
    <t>Obroušení parket, lakový nebo voskový povrch</t>
  </si>
  <si>
    <t>Půdní vestavba, prostor pro školní družinu</t>
  </si>
  <si>
    <t>Projekt byl ukončen kolaudací</t>
  </si>
  <si>
    <t>Revitalizace školního hřiště a pozemku</t>
  </si>
  <si>
    <t>Výměna povrchu školního hřiště, herní prvky, odpočinková zóna, výukové prvky</t>
  </si>
  <si>
    <t>Vybudování tělocvičny pro školu i volnočasové sportovní aktivity</t>
  </si>
  <si>
    <t>Rekonstrukce dětského hřiště MŠ</t>
  </si>
  <si>
    <t>Vybudování moderního dětského hřiště pro MŠ</t>
  </si>
  <si>
    <t>Přístavba nové učebny</t>
  </si>
  <si>
    <t>Rekonstrukce sklepních prostor na učebnu polytechnické výchovy</t>
  </si>
  <si>
    <t>Vybudování žákovské dílny v prostorách sklepa.</t>
  </si>
  <si>
    <t>schůzka s odbornou firmou, neaktualizovaná nabídka</t>
  </si>
  <si>
    <t>Modernizace jazykové učebny</t>
  </si>
  <si>
    <t>Středisko environmentální výchovy</t>
  </si>
  <si>
    <t>schůzka s odbornou firmou</t>
  </si>
  <si>
    <t>Rekonstrukce sociálního zařízení</t>
  </si>
  <si>
    <t>Školní poradenské pracoviště</t>
  </si>
  <si>
    <t>Rekonstrukce prostor pro Školní poradenské pracoviště v souvislosti s novými pracovními pedagogickými pozicemi - školní psycholog, speciální pedagog.</t>
  </si>
  <si>
    <t>Rekonstrukce zahradního domečku - nová podlaha, opláštění, výměna skleněných výplní, výmalba, vybavení, revitalizace ohniště a posezení, zavedení vodovodu a elektřiny.</t>
  </si>
  <si>
    <t>Rekonstrukce jazykové učebny - nová podlaha, rozvody, výmalba, nábytek, vybavení digitálními technologiemi, zasíťování.</t>
  </si>
  <si>
    <t>schůzka s odborným pracovníkem</t>
  </si>
  <si>
    <t>Vybavení školní knihovny</t>
  </si>
  <si>
    <t>Škola zamýšlí pořídit nábytek a knihy do školní knihovny, studovny</t>
  </si>
  <si>
    <t>Navýšení kapacity výukových prostor</t>
  </si>
  <si>
    <t>Rozšíření kapacity o odborné učebny a koncertní sál.</t>
  </si>
  <si>
    <t>ZŠ Náměšť nad Oslavou, Komenského 53</t>
  </si>
  <si>
    <t>Barevné vymezení na podlaze pro různé herní aktivity, doplnění vybavení</t>
  </si>
  <si>
    <t>Modernizace školní zahrady</t>
  </si>
  <si>
    <t>Nový projekt</t>
  </si>
  <si>
    <t>Aktualizovaný projekt</t>
  </si>
  <si>
    <t>Neaktuální projekt</t>
  </si>
  <si>
    <t>červený písmem jsou zvýrazněny investiční priority z IROP</t>
  </si>
  <si>
    <t>tučným písmem jsou zaneseny změny</t>
  </si>
  <si>
    <t>Vysvětlivky</t>
  </si>
  <si>
    <t>Projekt beze změn</t>
  </si>
  <si>
    <t>červeným písmem jsou zvýrazněny investiční priority z IROP</t>
  </si>
  <si>
    <t>Schodiště ve škole</t>
  </si>
  <si>
    <t>Obnova schodiště do 1. patra a na půdu</t>
  </si>
  <si>
    <t>Koberec do MŠ</t>
  </si>
  <si>
    <t>Pořízení nového koberce do herny MŠ</t>
  </si>
  <si>
    <t>dokončena projektová dokumentace</t>
  </si>
  <si>
    <t>Nákup pianina Petrof</t>
  </si>
  <si>
    <t>Rekonstrukce WC a s ním související odpadní potrubí na budově 2. stupně</t>
  </si>
  <si>
    <t>Výměna záchodových mís, výměna odpadního potrubí z WC, nové obklady podlahy i stěn</t>
  </si>
  <si>
    <t>Obnova IT technnologií ZŠ Rapotice</t>
  </si>
  <si>
    <t>Obnova IT technologií - pořízení výpočetní techniky a periferií</t>
  </si>
  <si>
    <t>revidován současný stav IT školy, připraven návrh potřeb a provedena kalkulace dle aktuálních cen na truhu s výpočetní technikou</t>
  </si>
  <si>
    <t>bez potřeby stavebního povolení</t>
  </si>
  <si>
    <t>Obnova inventáře školního nábytku ZŠ Rapotice</t>
  </si>
  <si>
    <t>Pořízení setů stavitelného žákovského nábytku</t>
  </si>
  <si>
    <t>revidován současný stav školního nábytku školy, připraven návrh potřeb a provedena kalkulace dle aktuálních cen na trhu se školním nábytkem</t>
  </si>
  <si>
    <t>Vybudování venovní učebny a školního pozemku</t>
  </si>
  <si>
    <t>výměna oken</t>
  </si>
  <si>
    <t>Drobné úpravy a doplnění tělocvičny</t>
  </si>
  <si>
    <t>Revitalizace IT vybavení ve škole</t>
  </si>
  <si>
    <t>Zakoupení dalšího monitoru Optoma, posílení připojení k Wi-Fi</t>
  </si>
  <si>
    <t>Revitalizace školního dvora a zahrady</t>
  </si>
  <si>
    <t>Údržba staršího vybavení, dokoupení nových lavic pro venkovní výuku, revitalizace zahrady</t>
  </si>
  <si>
    <t>Projektová dokumentace je dokončována pro podání na stavební úřad</t>
  </si>
  <si>
    <t>Stavební záměr a je vypracována projektová studie</t>
  </si>
  <si>
    <t>Záměr obce</t>
  </si>
  <si>
    <t>schůzka s odbornou firmou, návrh rozpočtu, podání žádosti, schválení projektu a financování z IROP</t>
  </si>
  <si>
    <t>Modernizace učebny pro práci s digiálními technologiemi</t>
  </si>
  <si>
    <t>Rekonstrukce PC učebny - nová podlaha, rozvody, výmalba, nábytek, vybavení digiálními technologiemi</t>
  </si>
  <si>
    <t>Projekt uskutečněn.</t>
  </si>
  <si>
    <t>Souhrnný rámec pro investice do infrastruktury pro zájmové, neformální vzdělávání a celoživotní učení (2025-2028)</t>
  </si>
  <si>
    <t>Strategický rámec MAP - seznam investičních priorit ZŠ (2025-2028)</t>
  </si>
  <si>
    <t>Strategický rámec MAP - seznam investičních priorit MŠ (2025 - 2028)</t>
  </si>
  <si>
    <t>Mateřská škola Sedlec, okres Třebíč</t>
  </si>
  <si>
    <t>Strategický rámec MAP ORP Náměšť nad Oslavou IV, verze č. 1, byl schválen řídícím výborem v usnesení ŘV1/2103/2025. Podpis předsedy Řídícího výboru dne 21. 03.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</si>
</sst>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rgb="FF000000"/>
      <name val="Calibri Light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10">
    <xf numFmtId="0" fontId="0" fillId="0" borderId="0" xfId="0"/>
    <xf numFmtId="0" fontId="7" fillId="0" borderId="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14" fillId="0" borderId="0" xfId="0" applyFont="1"/>
    <xf numFmtId="0" fontId="21" fillId="4" borderId="28" xfId="0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vertical="center" wrapText="1"/>
      <protection locked="0"/>
    </xf>
    <xf numFmtId="3" fontId="21" fillId="4" borderId="28" xfId="0" applyNumberFormat="1" applyFont="1" applyFill="1" applyBorder="1" applyAlignment="1" applyProtection="1">
      <alignment vertical="center" wrapText="1"/>
      <protection locked="0"/>
    </xf>
    <xf numFmtId="3" fontId="21" fillId="4" borderId="28" xfId="0" applyNumberFormat="1" applyFont="1" applyFill="1" applyBorder="1" applyAlignment="1">
      <alignment vertical="center" wrapText="1"/>
    </xf>
    <xf numFmtId="49" fontId="2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vertical="center" wrapText="1"/>
      <protection locked="0"/>
    </xf>
    <xf numFmtId="3" fontId="21" fillId="3" borderId="28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4" borderId="15" xfId="0" applyFont="1" applyFill="1" applyBorder="1" applyAlignment="1" applyProtection="1">
      <alignment vertical="center"/>
      <protection locked="0"/>
    </xf>
    <xf numFmtId="3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vertical="center"/>
      <protection locked="0"/>
    </xf>
    <xf numFmtId="0" fontId="8" fillId="4" borderId="28" xfId="0" applyFont="1" applyFill="1" applyBorder="1" applyAlignment="1" applyProtection="1">
      <alignment vertical="center"/>
      <protection locked="0"/>
    </xf>
    <xf numFmtId="3" fontId="8" fillId="4" borderId="28" xfId="0" applyNumberFormat="1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vertical="center"/>
      <protection locked="0"/>
    </xf>
    <xf numFmtId="0" fontId="8" fillId="3" borderId="28" xfId="0" applyFont="1" applyFill="1" applyBorder="1" applyAlignment="1" applyProtection="1">
      <alignment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3" fontId="11" fillId="3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7" fillId="2" borderId="2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 applyProtection="1">
      <alignment horizontal="center" vertical="center" wrapText="1"/>
      <protection locked="0"/>
    </xf>
    <xf numFmtId="3" fontId="21" fillId="5" borderId="28" xfId="0" applyNumberFormat="1" applyFont="1" applyFill="1" applyBorder="1" applyAlignment="1" applyProtection="1">
      <alignment vertical="center" wrapText="1"/>
      <protection locked="0"/>
    </xf>
    <xf numFmtId="3" fontId="21" fillId="5" borderId="28" xfId="0" applyNumberFormat="1" applyFont="1" applyFill="1" applyBorder="1" applyAlignment="1">
      <alignment vertical="center" wrapText="1"/>
    </xf>
    <xf numFmtId="49" fontId="21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center" vertical="center" wrapText="1"/>
      <protection locked="0"/>
    </xf>
    <xf numFmtId="0" fontId="22" fillId="5" borderId="2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45" xfId="0" applyFont="1" applyFill="1" applyBorder="1" applyAlignment="1" applyProtection="1">
      <alignment vertical="center" wrapText="1"/>
      <protection locked="0"/>
    </xf>
    <xf numFmtId="0" fontId="21" fillId="5" borderId="25" xfId="0" applyFont="1" applyFill="1" applyBorder="1" applyAlignment="1" applyProtection="1">
      <alignment horizontal="center" vertical="center" wrapText="1"/>
      <protection locked="0"/>
    </xf>
    <xf numFmtId="0" fontId="22" fillId="5" borderId="25" xfId="0" applyFont="1" applyFill="1" applyBorder="1" applyAlignment="1" applyProtection="1">
      <alignment vertical="center" wrapText="1"/>
      <protection locked="0"/>
    </xf>
    <xf numFmtId="3" fontId="21" fillId="5" borderId="25" xfId="0" applyNumberFormat="1" applyFont="1" applyFill="1" applyBorder="1" applyAlignment="1" applyProtection="1">
      <alignment vertical="center" wrapText="1"/>
      <protection locked="0"/>
    </xf>
    <xf numFmtId="3" fontId="21" fillId="5" borderId="25" xfId="0" applyNumberFormat="1" applyFont="1" applyFill="1" applyBorder="1" applyAlignment="1">
      <alignment vertical="center" wrapText="1"/>
    </xf>
    <xf numFmtId="49" fontId="21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25" xfId="0" applyFont="1" applyFill="1" applyBorder="1" applyAlignment="1" applyProtection="1">
      <alignment horizontal="center" vertical="center" wrapText="1"/>
      <protection locked="0"/>
    </xf>
    <xf numFmtId="0" fontId="21" fillId="5" borderId="26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21" fillId="6" borderId="28" xfId="0" applyFont="1" applyFill="1" applyBorder="1" applyAlignment="1" applyProtection="1">
      <alignment horizontal="center" vertical="center" wrapText="1"/>
      <protection locked="0"/>
    </xf>
    <xf numFmtId="3" fontId="21" fillId="6" borderId="28" xfId="0" applyNumberFormat="1" applyFont="1" applyFill="1" applyBorder="1" applyAlignment="1">
      <alignment vertical="center" wrapText="1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22" fillId="6" borderId="28" xfId="0" applyFont="1" applyFill="1" applyBorder="1" applyAlignment="1" applyProtection="1">
      <alignment horizontal="center" vertical="center" wrapText="1"/>
      <protection locked="0"/>
    </xf>
    <xf numFmtId="3" fontId="8" fillId="4" borderId="28" xfId="0" applyNumberFormat="1" applyFont="1" applyFill="1" applyBorder="1" applyAlignment="1" applyProtection="1">
      <alignment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21" fillId="6" borderId="15" xfId="0" applyFont="1" applyFill="1" applyBorder="1" applyAlignment="1" applyProtection="1">
      <alignment horizontal="center" vertical="center" wrapText="1"/>
      <protection locked="0"/>
    </xf>
    <xf numFmtId="3" fontId="8" fillId="6" borderId="15" xfId="0" applyNumberFormat="1" applyFont="1" applyFill="1" applyBorder="1" applyAlignment="1" applyProtection="1">
      <alignment vertical="center" wrapText="1"/>
      <protection locked="0"/>
    </xf>
    <xf numFmtId="3" fontId="21" fillId="6" borderId="15" xfId="0" applyNumberFormat="1" applyFont="1" applyFill="1" applyBorder="1" applyAlignment="1">
      <alignment vertical="center" wrapText="1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0" fontId="22" fillId="6" borderId="15" xfId="0" applyFont="1" applyFill="1" applyBorder="1" applyAlignment="1" applyProtection="1">
      <alignment horizontal="center" vertical="center" wrapText="1"/>
      <protection locked="0"/>
    </xf>
    <xf numFmtId="0" fontId="21" fillId="6" borderId="11" xfId="0" applyFont="1" applyFill="1" applyBorder="1" applyAlignment="1" applyProtection="1">
      <alignment horizontal="center" vertical="center" wrapText="1"/>
      <protection locked="0"/>
    </xf>
    <xf numFmtId="0" fontId="21" fillId="6" borderId="19" xfId="0" applyFont="1" applyFill="1" applyBorder="1" applyAlignment="1" applyProtection="1">
      <alignment horizontal="center" vertical="center" wrapText="1"/>
      <protection locked="0"/>
    </xf>
    <xf numFmtId="0" fontId="21" fillId="5" borderId="25" xfId="0" applyFont="1" applyFill="1" applyBorder="1" applyAlignment="1" applyProtection="1">
      <alignment vertical="center" wrapText="1"/>
      <protection locked="0"/>
    </xf>
    <xf numFmtId="3" fontId="8" fillId="5" borderId="25" xfId="0" applyNumberFormat="1" applyFont="1" applyFill="1" applyBorder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21" fillId="5" borderId="26" xfId="0" applyFont="1" applyFill="1" applyBorder="1" applyAlignment="1" applyProtection="1">
      <alignment vertical="center" wrapText="1"/>
      <protection locked="0"/>
    </xf>
    <xf numFmtId="3" fontId="8" fillId="5" borderId="28" xfId="0" applyNumberFormat="1" applyFont="1" applyFill="1" applyBorder="1" applyAlignment="1" applyProtection="1">
      <alignment vertical="center" wrapText="1"/>
      <protection locked="0"/>
    </xf>
    <xf numFmtId="3" fontId="21" fillId="6" borderId="15" xfId="0" applyNumberFormat="1" applyFont="1" applyFill="1" applyBorder="1" applyAlignment="1" applyProtection="1">
      <alignment vertical="center" wrapText="1"/>
      <protection locked="0"/>
    </xf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3" fontId="23" fillId="3" borderId="28" xfId="0" applyNumberFormat="1" applyFont="1" applyFill="1" applyBorder="1" applyAlignment="1">
      <alignment vertical="center" wrapText="1"/>
    </xf>
    <xf numFmtId="0" fontId="26" fillId="3" borderId="28" xfId="0" applyFont="1" applyFill="1" applyBorder="1" applyAlignment="1" applyProtection="1">
      <alignment horizontal="center" vertical="center" wrapText="1"/>
      <protection locked="0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39" fillId="3" borderId="28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vertical="center"/>
      <protection locked="0"/>
    </xf>
    <xf numFmtId="3" fontId="8" fillId="5" borderId="25" xfId="0" applyNumberFormat="1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3" fontId="8" fillId="4" borderId="28" xfId="0" applyNumberFormat="1" applyFont="1" applyFill="1" applyBorder="1" applyAlignment="1">
      <alignment vertical="center" wrapText="1"/>
    </xf>
    <xf numFmtId="0" fontId="23" fillId="6" borderId="28" xfId="0" applyFont="1" applyFill="1" applyBorder="1" applyAlignment="1" applyProtection="1">
      <alignment horizontal="center" vertical="center" wrapText="1"/>
      <protection locked="0"/>
    </xf>
    <xf numFmtId="3" fontId="23" fillId="6" borderId="28" xfId="0" applyNumberFormat="1" applyFont="1" applyFill="1" applyBorder="1" applyAlignment="1">
      <alignment vertical="center" wrapText="1"/>
    </xf>
    <xf numFmtId="0" fontId="21" fillId="0" borderId="0" xfId="0" applyFont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22" fillId="4" borderId="15" xfId="0" applyFont="1" applyFill="1" applyBorder="1" applyAlignment="1" applyProtection="1">
      <alignment vertical="center" wrapText="1"/>
      <protection locked="0"/>
    </xf>
    <xf numFmtId="0" fontId="22" fillId="4" borderId="15" xfId="0" applyFont="1" applyFill="1" applyBorder="1" applyAlignment="1" applyProtection="1">
      <alignment horizontal="center" vertical="center"/>
      <protection locked="0"/>
    </xf>
    <xf numFmtId="0" fontId="22" fillId="4" borderId="11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22" fillId="5" borderId="25" xfId="0" applyFont="1" applyFill="1" applyBorder="1" applyAlignment="1" applyProtection="1">
      <alignment horizontal="center" vertical="center"/>
      <protection locked="0"/>
    </xf>
    <xf numFmtId="0" fontId="22" fillId="5" borderId="26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28" fillId="2" borderId="50" xfId="0" applyFont="1" applyFill="1" applyBorder="1" applyAlignment="1">
      <alignment horizontal="center"/>
    </xf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5" borderId="51" xfId="0" applyFont="1" applyFill="1" applyBorder="1" applyAlignment="1">
      <alignment vertical="center"/>
    </xf>
    <xf numFmtId="0" fontId="41" fillId="2" borderId="5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5" borderId="34" xfId="0" applyFont="1" applyFill="1" applyBorder="1" applyAlignment="1" applyProtection="1">
      <alignment horizontal="center" vertical="center" wrapText="1"/>
      <protection locked="0"/>
    </xf>
    <xf numFmtId="0" fontId="0" fillId="0" borderId="51" xfId="0" applyBorder="1"/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left" vertical="center" wrapText="1"/>
      <protection locked="0"/>
    </xf>
    <xf numFmtId="0" fontId="22" fillId="5" borderId="28" xfId="0" applyFont="1" applyFill="1" applyBorder="1" applyAlignment="1" applyProtection="1">
      <alignment horizontal="left" vertical="center" wrapText="1"/>
      <protection locked="0"/>
    </xf>
    <xf numFmtId="0" fontId="22" fillId="5" borderId="25" xfId="0" applyFont="1" applyFill="1" applyBorder="1" applyAlignment="1" applyProtection="1">
      <alignment horizontal="left" vertical="center" wrapText="1"/>
      <protection locked="0"/>
    </xf>
    <xf numFmtId="0" fontId="24" fillId="3" borderId="28" xfId="0" applyFont="1" applyFill="1" applyBorder="1" applyAlignment="1" applyProtection="1">
      <alignment horizontal="left" vertical="center" wrapText="1"/>
      <protection locked="0"/>
    </xf>
    <xf numFmtId="0" fontId="22" fillId="6" borderId="15" xfId="0" applyFont="1" applyFill="1" applyBorder="1" applyAlignment="1" applyProtection="1">
      <alignment horizontal="left" vertical="center" wrapText="1"/>
      <protection locked="0"/>
    </xf>
    <xf numFmtId="0" fontId="22" fillId="6" borderId="2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/>
    </xf>
    <xf numFmtId="0" fontId="4" fillId="6" borderId="53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4" borderId="54" xfId="0" applyFont="1" applyFill="1" applyBorder="1" applyAlignment="1">
      <alignment vertical="center"/>
    </xf>
    <xf numFmtId="0" fontId="4" fillId="5" borderId="55" xfId="0" applyFont="1" applyFill="1" applyBorder="1" applyAlignment="1">
      <alignment vertical="center"/>
    </xf>
    <xf numFmtId="0" fontId="8" fillId="5" borderId="28" xfId="0" applyFont="1" applyFill="1" applyBorder="1" applyAlignment="1" applyProtection="1">
      <alignment vertical="center"/>
      <protection locked="0"/>
    </xf>
    <xf numFmtId="0" fontId="22" fillId="5" borderId="28" xfId="0" applyFont="1" applyFill="1" applyBorder="1" applyAlignment="1" applyProtection="1">
      <alignment vertical="center" wrapText="1"/>
      <protection locked="0"/>
    </xf>
    <xf numFmtId="3" fontId="8" fillId="5" borderId="28" xfId="0" applyNumberFormat="1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vertical="center"/>
      <protection locked="0"/>
    </xf>
    <xf numFmtId="0" fontId="22" fillId="5" borderId="28" xfId="0" applyFont="1" applyFill="1" applyBorder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center" vertical="center" wrapText="1"/>
      <protection locked="0"/>
    </xf>
    <xf numFmtId="0" fontId="22" fillId="4" borderId="15" xfId="0" applyFont="1" applyFill="1" applyBorder="1" applyAlignment="1" applyProtection="1">
      <alignment horizontal="left" vertical="center" wrapText="1"/>
      <protection locked="0"/>
    </xf>
    <xf numFmtId="3" fontId="21" fillId="4" borderId="15" xfId="0" applyNumberFormat="1" applyFont="1" applyFill="1" applyBorder="1" applyAlignment="1">
      <alignment vertical="center" wrapText="1"/>
    </xf>
    <xf numFmtId="0" fontId="22" fillId="4" borderId="15" xfId="0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3" fontId="21" fillId="5" borderId="34" xfId="0" applyNumberFormat="1" applyFont="1" applyFill="1" applyBorder="1" applyAlignment="1" applyProtection="1">
      <alignment vertical="center" wrapText="1"/>
      <protection locked="0"/>
    </xf>
    <xf numFmtId="3" fontId="11" fillId="4" borderId="28" xfId="0" applyNumberFormat="1" applyFont="1" applyFill="1" applyBorder="1" applyAlignment="1" applyProtection="1">
      <alignment vertical="center" wrapText="1"/>
      <protection locked="0"/>
    </xf>
    <xf numFmtId="3" fontId="21" fillId="6" borderId="28" xfId="0" applyNumberFormat="1" applyFont="1" applyFill="1" applyBorder="1" applyAlignment="1" applyProtection="1">
      <alignment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38" fillId="3" borderId="8" xfId="0" applyFont="1" applyFill="1" applyBorder="1" applyAlignment="1">
      <alignment horizontal="left" vertical="center" wrapText="1"/>
    </xf>
    <xf numFmtId="0" fontId="38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left" vertical="center" wrapText="1"/>
    </xf>
    <xf numFmtId="3" fontId="38" fillId="3" borderId="15" xfId="0" applyNumberFormat="1" applyFont="1" applyFill="1" applyBorder="1" applyAlignment="1">
      <alignment horizontal="center" vertical="center" wrapText="1"/>
    </xf>
    <xf numFmtId="0" fontId="42" fillId="3" borderId="15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3" fontId="35" fillId="3" borderId="15" xfId="0" applyNumberFormat="1" applyFont="1" applyFill="1" applyBorder="1" applyAlignment="1">
      <alignment vertical="center" wrapText="1"/>
    </xf>
    <xf numFmtId="0" fontId="21" fillId="3" borderId="16" xfId="0" applyFont="1" applyFill="1" applyBorder="1" applyAlignment="1" applyProtection="1">
      <alignment vertical="center" wrapText="1"/>
      <protection locked="0"/>
    </xf>
    <xf numFmtId="0" fontId="21" fillId="3" borderId="28" xfId="0" applyFont="1" applyFill="1" applyBorder="1" applyAlignment="1" applyProtection="1">
      <alignment vertical="center" wrapText="1"/>
      <protection locked="0"/>
    </xf>
    <xf numFmtId="3" fontId="21" fillId="3" borderId="28" xfId="0" applyNumberFormat="1" applyFont="1" applyFill="1" applyBorder="1" applyAlignment="1" applyProtection="1">
      <alignment vertical="center" wrapText="1"/>
      <protection locked="0"/>
    </xf>
    <xf numFmtId="0" fontId="21" fillId="3" borderId="19" xfId="0" applyFont="1" applyFill="1" applyBorder="1" applyAlignment="1" applyProtection="1">
      <alignment vertical="center" wrapText="1"/>
      <protection locked="0"/>
    </xf>
    <xf numFmtId="0" fontId="21" fillId="5" borderId="23" xfId="0" applyFont="1" applyFill="1" applyBorder="1" applyAlignment="1" applyProtection="1">
      <alignment vertical="center" wrapText="1"/>
      <protection locked="0"/>
    </xf>
    <xf numFmtId="0" fontId="21" fillId="5" borderId="34" xfId="0" applyFont="1" applyFill="1" applyBorder="1" applyAlignment="1" applyProtection="1">
      <alignment vertical="center" wrapText="1"/>
      <protection locked="0"/>
    </xf>
    <xf numFmtId="0" fontId="22" fillId="5" borderId="34" xfId="0" applyFont="1" applyFill="1" applyBorder="1" applyAlignment="1" applyProtection="1">
      <alignment vertical="center" wrapText="1"/>
      <protection locked="0"/>
    </xf>
    <xf numFmtId="0" fontId="21" fillId="5" borderId="24" xfId="0" applyFont="1" applyFill="1" applyBorder="1" applyAlignment="1" applyProtection="1">
      <alignment vertical="center" wrapText="1"/>
      <protection locked="0"/>
    </xf>
    <xf numFmtId="3" fontId="8" fillId="4" borderId="15" xfId="0" applyNumberFormat="1" applyFont="1" applyFill="1" applyBorder="1" applyAlignment="1" applyProtection="1">
      <alignment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 wrapText="1"/>
      <protection locked="0"/>
    </xf>
    <xf numFmtId="0" fontId="43" fillId="6" borderId="15" xfId="0" applyFont="1" applyFill="1" applyBorder="1" applyAlignment="1" applyProtection="1">
      <alignment horizontal="left" vertical="center" wrapText="1"/>
      <protection locked="0"/>
    </xf>
    <xf numFmtId="0" fontId="24" fillId="6" borderId="28" xfId="0" applyFont="1" applyFill="1" applyBorder="1" applyAlignment="1">
      <alignment horizontal="left" vertical="center" wrapText="1"/>
    </xf>
    <xf numFmtId="3" fontId="23" fillId="6" borderId="28" xfId="0" applyNumberFormat="1" applyFont="1" applyFill="1" applyBorder="1" applyAlignment="1" applyProtection="1">
      <alignment vertical="center" wrapText="1"/>
      <protection locked="0"/>
    </xf>
    <xf numFmtId="0" fontId="23" fillId="6" borderId="28" xfId="0" applyFont="1" applyFill="1" applyBorder="1" applyAlignment="1">
      <alignment vertical="center"/>
    </xf>
    <xf numFmtId="0" fontId="23" fillId="6" borderId="28" xfId="0" applyFont="1" applyFill="1" applyBorder="1" applyAlignment="1">
      <alignment horizontal="center" vertical="center"/>
    </xf>
    <xf numFmtId="0" fontId="24" fillId="6" borderId="28" xfId="0" applyFont="1" applyFill="1" applyBorder="1" applyAlignment="1">
      <alignment horizontal="center" wrapText="1"/>
    </xf>
    <xf numFmtId="0" fontId="25" fillId="6" borderId="28" xfId="0" applyFont="1" applyFill="1" applyBorder="1" applyAlignment="1" applyProtection="1">
      <alignment horizontal="center" vertical="center" wrapText="1"/>
      <protection locked="0"/>
    </xf>
    <xf numFmtId="0" fontId="40" fillId="6" borderId="28" xfId="0" applyFont="1" applyFill="1" applyBorder="1" applyAlignment="1">
      <alignment horizontal="left" vertical="center" wrapText="1"/>
    </xf>
    <xf numFmtId="3" fontId="25" fillId="6" borderId="28" xfId="0" applyNumberFormat="1" applyFont="1" applyFill="1" applyBorder="1" applyAlignment="1" applyProtection="1">
      <alignment vertical="center" wrapText="1"/>
      <protection locked="0"/>
    </xf>
    <xf numFmtId="3" fontId="25" fillId="6" borderId="28" xfId="0" applyNumberFormat="1" applyFont="1" applyFill="1" applyBorder="1" applyAlignment="1">
      <alignment vertical="center" wrapText="1"/>
    </xf>
    <xf numFmtId="0" fontId="25" fillId="6" borderId="28" xfId="0" applyFont="1" applyFill="1" applyBorder="1" applyAlignment="1">
      <alignment vertical="center"/>
    </xf>
    <xf numFmtId="0" fontId="25" fillId="6" borderId="28" xfId="0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wrapText="1"/>
    </xf>
    <xf numFmtId="0" fontId="25" fillId="5" borderId="28" xfId="0" applyFont="1" applyFill="1" applyBorder="1" applyAlignment="1" applyProtection="1">
      <alignment horizontal="center" vertical="center" wrapText="1"/>
      <protection locked="0"/>
    </xf>
    <xf numFmtId="0" fontId="40" fillId="5" borderId="28" xfId="0" applyFont="1" applyFill="1" applyBorder="1" applyAlignment="1">
      <alignment horizontal="left" vertical="center" wrapText="1"/>
    </xf>
    <xf numFmtId="3" fontId="25" fillId="5" borderId="28" xfId="0" applyNumberFormat="1" applyFont="1" applyFill="1" applyBorder="1" applyAlignment="1" applyProtection="1">
      <alignment vertical="center" wrapText="1"/>
      <protection locked="0"/>
    </xf>
    <xf numFmtId="3" fontId="25" fillId="5" borderId="28" xfId="0" applyNumberFormat="1" applyFont="1" applyFill="1" applyBorder="1" applyAlignment="1">
      <alignment vertical="center" wrapText="1"/>
    </xf>
    <xf numFmtId="0" fontId="25" fillId="5" borderId="28" xfId="0" applyFont="1" applyFill="1" applyBorder="1" applyAlignment="1">
      <alignment vertical="center"/>
    </xf>
    <xf numFmtId="0" fontId="25" fillId="5" borderId="28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wrapText="1"/>
    </xf>
    <xf numFmtId="0" fontId="23" fillId="6" borderId="15" xfId="0" applyFont="1" applyFill="1" applyBorder="1" applyAlignment="1" applyProtection="1">
      <alignment horizontal="center" vertical="center" wrapText="1"/>
      <protection locked="0"/>
    </xf>
    <xf numFmtId="0" fontId="24" fillId="6" borderId="15" xfId="0" applyFont="1" applyFill="1" applyBorder="1" applyAlignment="1">
      <alignment horizontal="left" vertical="center" wrapText="1"/>
    </xf>
    <xf numFmtId="3" fontId="23" fillId="6" borderId="15" xfId="0" applyNumberFormat="1" applyFont="1" applyFill="1" applyBorder="1" applyAlignment="1" applyProtection="1">
      <alignment vertical="center" wrapText="1"/>
      <protection locked="0"/>
    </xf>
    <xf numFmtId="3" fontId="23" fillId="6" borderId="15" xfId="0" applyNumberFormat="1" applyFont="1" applyFill="1" applyBorder="1" applyAlignment="1">
      <alignment vertical="center" wrapText="1"/>
    </xf>
    <xf numFmtId="0" fontId="23" fillId="6" borderId="15" xfId="0" applyFont="1" applyFill="1" applyBorder="1" applyAlignment="1">
      <alignment vertical="center"/>
    </xf>
    <xf numFmtId="0" fontId="23" fillId="6" borderId="15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/>
    </xf>
    <xf numFmtId="0" fontId="23" fillId="5" borderId="25" xfId="0" applyFont="1" applyFill="1" applyBorder="1" applyAlignment="1" applyProtection="1">
      <alignment horizontal="center" vertical="center" wrapText="1"/>
      <protection locked="0"/>
    </xf>
    <xf numFmtId="0" fontId="24" fillId="5" borderId="25" xfId="0" applyFont="1" applyFill="1" applyBorder="1" applyAlignment="1" applyProtection="1">
      <alignment horizontal="left" vertical="center" wrapText="1"/>
      <protection locked="0"/>
    </xf>
    <xf numFmtId="3" fontId="34" fillId="5" borderId="25" xfId="0" applyNumberFormat="1" applyFont="1" applyFill="1" applyBorder="1" applyAlignment="1" applyProtection="1">
      <alignment vertical="center" wrapText="1"/>
      <protection locked="0"/>
    </xf>
    <xf numFmtId="3" fontId="23" fillId="5" borderId="25" xfId="0" applyNumberFormat="1" applyFont="1" applyFill="1" applyBorder="1" applyAlignment="1">
      <alignment vertical="center" wrapText="1"/>
    </xf>
    <xf numFmtId="0" fontId="34" fillId="5" borderId="25" xfId="0" applyFont="1" applyFill="1" applyBorder="1" applyAlignment="1" applyProtection="1">
      <alignment horizontal="center" vertical="center" wrapText="1"/>
      <protection locked="0"/>
    </xf>
    <xf numFmtId="0" fontId="37" fillId="5" borderId="25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3" fontId="11" fillId="5" borderId="28" xfId="0" applyNumberFormat="1" applyFont="1" applyFill="1" applyBorder="1" applyAlignment="1" applyProtection="1">
      <alignment horizontal="center" vertical="center"/>
      <protection locked="0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3" fontId="8" fillId="5" borderId="28" xfId="0" applyNumberFormat="1" applyFont="1" applyFill="1" applyBorder="1" applyAlignment="1">
      <alignment horizontal="center" vertical="center"/>
    </xf>
    <xf numFmtId="3" fontId="8" fillId="3" borderId="28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2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 applyProtection="1">
      <alignment vertical="center"/>
      <protection locked="0"/>
    </xf>
    <xf numFmtId="0" fontId="22" fillId="6" borderId="15" xfId="0" applyFont="1" applyFill="1" applyBorder="1" applyAlignment="1" applyProtection="1">
      <alignment vertical="center" wrapText="1"/>
      <protection locked="0"/>
    </xf>
    <xf numFmtId="3" fontId="8" fillId="6" borderId="15" xfId="0" applyNumberFormat="1" applyFont="1" applyFill="1" applyBorder="1" applyAlignment="1" applyProtection="1">
      <alignment horizontal="center" vertical="center"/>
      <protection locked="0"/>
    </xf>
    <xf numFmtId="3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vertical="center"/>
      <protection locked="0"/>
    </xf>
    <xf numFmtId="0" fontId="22" fillId="6" borderId="15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 applyProtection="1">
      <alignment horizontal="center" vertical="center"/>
      <protection locked="0"/>
    </xf>
    <xf numFmtId="0" fontId="21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horizontal="left" vertical="center" wrapText="1"/>
      <protection locked="0"/>
    </xf>
    <xf numFmtId="3" fontId="21" fillId="3" borderId="15" xfId="0" applyNumberFormat="1" applyFont="1" applyFill="1" applyBorder="1" applyAlignment="1" applyProtection="1">
      <alignment vertical="center" wrapText="1"/>
      <protection locked="0"/>
    </xf>
    <xf numFmtId="3" fontId="21" fillId="3" borderId="15" xfId="0" applyNumberFormat="1" applyFont="1" applyFill="1" applyBorder="1" applyAlignment="1">
      <alignment vertical="center" wrapText="1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3" fontId="39" fillId="3" borderId="28" xfId="0" applyNumberFormat="1" applyFont="1" applyFill="1" applyBorder="1" applyAlignment="1" applyProtection="1">
      <alignment vertical="center" wrapText="1"/>
      <protection locked="0"/>
    </xf>
    <xf numFmtId="0" fontId="44" fillId="3" borderId="28" xfId="0" applyFont="1" applyFill="1" applyBorder="1" applyAlignment="1" applyProtection="1">
      <alignment horizontal="center" vertical="center" wrapText="1"/>
      <protection locked="0"/>
    </xf>
    <xf numFmtId="0" fontId="35" fillId="3" borderId="11" xfId="0" applyFont="1" applyFill="1" applyBorder="1" applyAlignment="1" applyProtection="1">
      <alignment horizontal="center" vertical="center" wrapText="1"/>
      <protection locked="0"/>
    </xf>
    <xf numFmtId="0" fontId="35" fillId="3" borderId="15" xfId="0" applyFont="1" applyFill="1" applyBorder="1" applyAlignment="1" applyProtection="1">
      <alignment horizontal="center" vertical="center" wrapText="1"/>
      <protection locked="0"/>
    </xf>
    <xf numFmtId="0" fontId="36" fillId="3" borderId="15" xfId="0" applyFont="1" applyFill="1" applyBorder="1" applyAlignment="1" applyProtection="1">
      <alignment horizontal="left" vertical="center" wrapText="1"/>
      <protection locked="0"/>
    </xf>
    <xf numFmtId="3" fontId="30" fillId="3" borderId="15" xfId="0" applyNumberFormat="1" applyFont="1" applyFill="1" applyBorder="1" applyAlignment="1" applyProtection="1">
      <alignment vertical="center" wrapText="1"/>
      <protection locked="0"/>
    </xf>
    <xf numFmtId="0" fontId="45" fillId="3" borderId="15" xfId="0" applyFont="1" applyFill="1" applyBorder="1" applyAlignment="1" applyProtection="1">
      <alignment horizontal="center" vertical="center" wrapText="1"/>
      <protection locked="0"/>
    </xf>
    <xf numFmtId="0" fontId="36" fillId="3" borderId="15" xfId="0" applyFont="1" applyFill="1" applyBorder="1" applyAlignment="1" applyProtection="1">
      <alignment horizontal="center" vertical="center" wrapText="1"/>
      <protection locked="0"/>
    </xf>
    <xf numFmtId="0" fontId="35" fillId="3" borderId="28" xfId="0" applyFont="1" applyFill="1" applyBorder="1" applyAlignment="1" applyProtection="1">
      <alignment horizontal="center" vertical="center" wrapText="1"/>
      <protection locked="0"/>
    </xf>
    <xf numFmtId="0" fontId="36" fillId="3" borderId="28" xfId="0" applyFont="1" applyFill="1" applyBorder="1" applyAlignment="1" applyProtection="1">
      <alignment horizontal="left" vertical="center" wrapText="1"/>
      <protection locked="0"/>
    </xf>
    <xf numFmtId="3" fontId="30" fillId="3" borderId="28" xfId="0" applyNumberFormat="1" applyFont="1" applyFill="1" applyBorder="1" applyAlignment="1" applyProtection="1">
      <alignment vertical="center" wrapText="1"/>
      <protection locked="0"/>
    </xf>
    <xf numFmtId="3" fontId="35" fillId="3" borderId="28" xfId="0" applyNumberFormat="1" applyFont="1" applyFill="1" applyBorder="1" applyAlignment="1">
      <alignment vertical="center" wrapText="1"/>
    </xf>
    <xf numFmtId="0" fontId="36" fillId="3" borderId="28" xfId="0" applyFont="1" applyFill="1" applyBorder="1" applyAlignment="1" applyProtection="1">
      <alignment horizontal="center" vertical="center" wrapText="1"/>
      <protection locked="0"/>
    </xf>
    <xf numFmtId="0" fontId="35" fillId="3" borderId="19" xfId="0" applyFont="1" applyFill="1" applyBorder="1" applyAlignment="1" applyProtection="1">
      <alignment horizontal="center" vertical="center" wrapText="1"/>
      <protection locked="0"/>
    </xf>
    <xf numFmtId="0" fontId="45" fillId="3" borderId="28" xfId="0" applyFont="1" applyFill="1" applyBorder="1" applyAlignment="1" applyProtection="1">
      <alignment horizontal="center" vertical="center" wrapText="1"/>
      <protection locked="0"/>
    </xf>
    <xf numFmtId="0" fontId="46" fillId="3" borderId="28" xfId="0" applyFont="1" applyFill="1" applyBorder="1" applyAlignment="1" applyProtection="1">
      <alignment horizontal="center" vertical="center" wrapText="1"/>
      <protection locked="0"/>
    </xf>
    <xf numFmtId="0" fontId="35" fillId="4" borderId="28" xfId="0" applyFont="1" applyFill="1" applyBorder="1" applyAlignment="1" applyProtection="1">
      <alignment horizontal="center" vertical="center" wrapText="1"/>
      <protection locked="0"/>
    </xf>
    <xf numFmtId="0" fontId="36" fillId="4" borderId="28" xfId="0" applyFont="1" applyFill="1" applyBorder="1" applyAlignment="1" applyProtection="1">
      <alignment horizontal="left" vertical="center" wrapText="1"/>
      <protection locked="0"/>
    </xf>
    <xf numFmtId="3" fontId="30" fillId="4" borderId="28" xfId="0" applyNumberFormat="1" applyFont="1" applyFill="1" applyBorder="1" applyAlignment="1" applyProtection="1">
      <alignment vertical="center" wrapText="1"/>
      <protection locked="0"/>
    </xf>
    <xf numFmtId="3" fontId="35" fillId="4" borderId="28" xfId="0" applyNumberFormat="1" applyFont="1" applyFill="1" applyBorder="1" applyAlignment="1">
      <alignment vertical="center" wrapText="1"/>
    </xf>
    <xf numFmtId="0" fontId="30" fillId="4" borderId="28" xfId="0" applyFont="1" applyFill="1" applyBorder="1" applyAlignment="1" applyProtection="1">
      <alignment horizontal="center" vertical="center" wrapText="1"/>
      <protection locked="0"/>
    </xf>
    <xf numFmtId="0" fontId="36" fillId="4" borderId="28" xfId="0" applyFont="1" applyFill="1" applyBorder="1" applyAlignment="1" applyProtection="1">
      <alignment horizontal="center" vertical="center" wrapText="1"/>
      <protection locked="0"/>
    </xf>
    <xf numFmtId="0" fontId="35" fillId="4" borderId="19" xfId="0" applyFont="1" applyFill="1" applyBorder="1" applyAlignment="1" applyProtection="1">
      <alignment horizontal="center" vertical="center" wrapText="1"/>
      <protection locked="0"/>
    </xf>
    <xf numFmtId="0" fontId="43" fillId="5" borderId="25" xfId="0" applyFont="1" applyFill="1" applyBorder="1" applyAlignment="1" applyProtection="1">
      <alignment horizontal="left" vertical="center" wrapText="1"/>
      <protection locked="0"/>
    </xf>
    <xf numFmtId="0" fontId="30" fillId="4" borderId="15" xfId="0" applyFont="1" applyFill="1" applyBorder="1" applyAlignment="1" applyProtection="1">
      <alignment vertical="center"/>
      <protection locked="0"/>
    </xf>
    <xf numFmtId="0" fontId="30" fillId="4" borderId="15" xfId="0" applyFont="1" applyFill="1" applyBorder="1" applyAlignment="1" applyProtection="1">
      <alignment vertical="center" wrapText="1"/>
      <protection locked="0"/>
    </xf>
    <xf numFmtId="0" fontId="36" fillId="4" borderId="15" xfId="0" applyFont="1" applyFill="1" applyBorder="1" applyAlignment="1" applyProtection="1">
      <alignment vertical="center" wrapText="1"/>
      <protection locked="0"/>
    </xf>
    <xf numFmtId="3" fontId="30" fillId="4" borderId="15" xfId="0" applyNumberFormat="1" applyFont="1" applyFill="1" applyBorder="1" applyAlignment="1" applyProtection="1">
      <alignment horizontal="center" vertical="center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 applyProtection="1">
      <alignment vertical="center"/>
      <protection locked="0"/>
    </xf>
    <xf numFmtId="0" fontId="36" fillId="4" borderId="15" xfId="0" applyFont="1" applyFill="1" applyBorder="1" applyAlignment="1" applyProtection="1">
      <alignment horizontal="center" vertical="center" wrapText="1"/>
      <protection locked="0"/>
    </xf>
    <xf numFmtId="0" fontId="36" fillId="4" borderId="11" xfId="0" applyFont="1" applyFill="1" applyBorder="1" applyAlignment="1" applyProtection="1">
      <alignment horizontal="center" vertical="center"/>
      <protection locked="0"/>
    </xf>
    <xf numFmtId="0" fontId="32" fillId="4" borderId="28" xfId="0" applyFont="1" applyFill="1" applyBorder="1" applyAlignment="1" applyProtection="1">
      <alignment vertical="center"/>
      <protection locked="0"/>
    </xf>
    <xf numFmtId="0" fontId="32" fillId="4" borderId="28" xfId="0" applyFont="1" applyFill="1" applyBorder="1" applyAlignment="1" applyProtection="1">
      <alignment vertical="center" wrapText="1"/>
      <protection locked="0"/>
    </xf>
    <xf numFmtId="0" fontId="40" fillId="4" borderId="28" xfId="0" applyFont="1" applyFill="1" applyBorder="1" applyAlignment="1" applyProtection="1">
      <alignment vertical="center" wrapText="1"/>
      <protection locked="0"/>
    </xf>
    <xf numFmtId="3" fontId="32" fillId="4" borderId="28" xfId="0" applyNumberFormat="1" applyFont="1" applyFill="1" applyBorder="1" applyAlignment="1" applyProtection="1">
      <alignment horizontal="center" vertical="center"/>
      <protection locked="0"/>
    </xf>
    <xf numFmtId="0" fontId="32" fillId="4" borderId="28" xfId="0" applyFont="1" applyFill="1" applyBorder="1" applyAlignment="1" applyProtection="1">
      <alignment horizontal="center" vertical="center"/>
      <protection locked="0"/>
    </xf>
    <xf numFmtId="0" fontId="33" fillId="4" borderId="28" xfId="0" applyFont="1" applyFill="1" applyBorder="1" applyAlignment="1" applyProtection="1">
      <alignment horizontal="center" vertical="center"/>
      <protection locked="0"/>
    </xf>
    <xf numFmtId="0" fontId="33" fillId="4" borderId="28" xfId="0" applyFont="1" applyFill="1" applyBorder="1" applyAlignment="1" applyProtection="1">
      <alignment vertical="center"/>
      <protection locked="0"/>
    </xf>
    <xf numFmtId="0" fontId="40" fillId="4" borderId="28" xfId="0" applyFont="1" applyFill="1" applyBorder="1" applyAlignment="1" applyProtection="1">
      <alignment horizontal="center" vertical="center" wrapText="1"/>
      <protection locked="0"/>
    </xf>
    <xf numFmtId="0" fontId="40" fillId="4" borderId="19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vertical="center"/>
      <protection locked="0"/>
    </xf>
    <xf numFmtId="0" fontId="22" fillId="4" borderId="25" xfId="0" applyFont="1" applyFill="1" applyBorder="1" applyAlignment="1" applyProtection="1">
      <alignment vertical="center" wrapText="1"/>
      <protection locked="0"/>
    </xf>
    <xf numFmtId="3" fontId="8" fillId="4" borderId="25" xfId="0" applyNumberFormat="1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22" fillId="4" borderId="25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12" fillId="2" borderId="51" xfId="0" applyFont="1" applyFill="1" applyBorder="1" applyAlignment="1">
      <alignment vertical="center"/>
    </xf>
    <xf numFmtId="0" fontId="21" fillId="2" borderId="51" xfId="0" applyFont="1" applyFill="1" applyBorder="1" applyAlignment="1" applyProtection="1">
      <alignment vertical="center" wrapText="1"/>
      <protection locked="0"/>
    </xf>
    <xf numFmtId="0" fontId="8" fillId="4" borderId="28" xfId="0" applyFont="1" applyFill="1" applyBorder="1" applyAlignment="1" applyProtection="1">
      <alignment vertical="center" wrapText="1"/>
      <protection locked="0"/>
    </xf>
    <xf numFmtId="0" fontId="8" fillId="5" borderId="28" xfId="0" applyFont="1" applyFill="1" applyBorder="1" applyAlignment="1" applyProtection="1">
      <alignment vertical="center" wrapText="1"/>
      <protection locked="0"/>
    </xf>
    <xf numFmtId="0" fontId="8" fillId="3" borderId="28" xfId="0" applyFont="1" applyFill="1" applyBorder="1" applyAlignment="1" applyProtection="1">
      <alignment vertical="center" wrapText="1"/>
      <protection locked="0"/>
    </xf>
    <xf numFmtId="0" fontId="34" fillId="3" borderId="2" xfId="0" applyFont="1" applyFill="1" applyBorder="1" applyAlignment="1" applyProtection="1">
      <alignment vertical="center" wrapText="1"/>
      <protection locked="0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vertical="center" wrapText="1"/>
      <protection locked="0"/>
    </xf>
    <xf numFmtId="3" fontId="39" fillId="3" borderId="2" xfId="0" applyNumberFormat="1" applyFont="1" applyFill="1" applyBorder="1" applyAlignment="1" applyProtection="1">
      <alignment vertical="center" wrapText="1"/>
      <protection locked="0"/>
    </xf>
    <xf numFmtId="3" fontId="23" fillId="3" borderId="2" xfId="0" applyNumberFormat="1" applyFont="1" applyFill="1" applyBorder="1" applyAlignment="1">
      <alignment vertical="center" wrapText="1"/>
    </xf>
    <xf numFmtId="0" fontId="39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vertical="center"/>
    </xf>
    <xf numFmtId="0" fontId="30" fillId="3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vertical="center" wrapText="1"/>
      <protection locked="0"/>
    </xf>
    <xf numFmtId="0" fontId="8" fillId="4" borderId="15" xfId="0" applyFont="1" applyFill="1" applyBorder="1" applyAlignment="1" applyProtection="1">
      <alignment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vertical="center" wrapText="1"/>
      <protection locked="0"/>
    </xf>
    <xf numFmtId="0" fontId="8" fillId="3" borderId="15" xfId="0" applyFont="1" applyFill="1" applyBorder="1" applyAlignment="1" applyProtection="1">
      <alignment vertical="center" wrapText="1"/>
      <protection locked="0"/>
    </xf>
    <xf numFmtId="0" fontId="8" fillId="3" borderId="15" xfId="0" applyFont="1" applyFill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vertical="center" wrapText="1"/>
      <protection locked="0"/>
    </xf>
    <xf numFmtId="3" fontId="11" fillId="3" borderId="15" xfId="0" applyNumberFormat="1" applyFont="1" applyFill="1" applyBorder="1" applyAlignment="1" applyProtection="1">
      <alignment horizontal="center" vertical="center"/>
      <protection locked="0"/>
    </xf>
    <xf numFmtId="3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 applyProtection="1">
      <alignment horizontal="center" vertical="center"/>
      <protection locked="0"/>
    </xf>
    <xf numFmtId="0" fontId="21" fillId="4" borderId="28" xfId="0" applyFont="1" applyFill="1" applyBorder="1" applyAlignment="1" applyProtection="1">
      <alignment horizontal="left" vertical="center" wrapText="1"/>
      <protection locked="0"/>
    </xf>
    <xf numFmtId="0" fontId="21" fillId="5" borderId="28" xfId="0" applyFont="1" applyFill="1" applyBorder="1" applyAlignment="1" applyProtection="1">
      <alignment horizontal="left" vertical="center" wrapText="1"/>
      <protection locked="0"/>
    </xf>
    <xf numFmtId="0" fontId="8" fillId="5" borderId="28" xfId="0" applyFont="1" applyFill="1" applyBorder="1" applyAlignment="1" applyProtection="1">
      <alignment horizontal="left" vertical="center" wrapText="1"/>
      <protection locked="0"/>
    </xf>
    <xf numFmtId="0" fontId="43" fillId="5" borderId="28" xfId="0" applyFont="1" applyFill="1" applyBorder="1" applyAlignment="1" applyProtection="1">
      <alignment horizontal="left" vertical="center" wrapText="1"/>
      <protection locked="0"/>
    </xf>
    <xf numFmtId="0" fontId="21" fillId="6" borderId="28" xfId="0" applyFont="1" applyFill="1" applyBorder="1" applyAlignment="1" applyProtection="1">
      <alignment horizontal="left" vertical="center" wrapText="1"/>
      <protection locked="0"/>
    </xf>
    <xf numFmtId="0" fontId="21" fillId="3" borderId="28" xfId="0" applyFont="1" applyFill="1" applyBorder="1" applyAlignment="1" applyProtection="1">
      <alignment horizontal="left" vertical="center" wrapText="1"/>
      <protection locked="0"/>
    </xf>
    <xf numFmtId="0" fontId="22" fillId="3" borderId="28" xfId="0" applyFont="1" applyFill="1" applyBorder="1" applyAlignment="1" applyProtection="1">
      <alignment horizontal="left" vertical="center" wrapText="1"/>
      <protection locked="0"/>
    </xf>
    <xf numFmtId="0" fontId="21" fillId="3" borderId="28" xfId="0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23" fillId="6" borderId="28" xfId="0" applyFont="1" applyFill="1" applyBorder="1" applyAlignment="1">
      <alignment horizontal="left" vertical="center" wrapText="1"/>
    </xf>
    <xf numFmtId="0" fontId="25" fillId="6" borderId="28" xfId="0" applyFont="1" applyFill="1" applyBorder="1" applyAlignment="1">
      <alignment horizontal="left" vertical="center" wrapText="1"/>
    </xf>
    <xf numFmtId="0" fontId="25" fillId="5" borderId="28" xfId="0" applyFont="1" applyFill="1" applyBorder="1" applyAlignment="1">
      <alignment horizontal="left" vertical="center" wrapText="1"/>
    </xf>
    <xf numFmtId="0" fontId="23" fillId="3" borderId="28" xfId="0" applyFont="1" applyFill="1" applyBorder="1" applyAlignment="1" applyProtection="1">
      <alignment horizontal="left" vertical="center" wrapText="1"/>
      <protection locked="0"/>
    </xf>
    <xf numFmtId="3" fontId="8" fillId="3" borderId="28" xfId="0" applyNumberFormat="1" applyFont="1" applyFill="1" applyBorder="1" applyAlignment="1" applyProtection="1">
      <alignment vertical="center" wrapText="1"/>
      <protection locked="0"/>
    </xf>
    <xf numFmtId="0" fontId="35" fillId="3" borderId="28" xfId="0" applyFont="1" applyFill="1" applyBorder="1" applyAlignment="1" applyProtection="1">
      <alignment horizontal="left" vertical="center" wrapText="1"/>
      <protection locked="0"/>
    </xf>
    <xf numFmtId="0" fontId="35" fillId="4" borderId="28" xfId="0" applyFont="1" applyFill="1" applyBorder="1" applyAlignment="1" applyProtection="1">
      <alignment horizontal="left" vertical="center" wrapText="1"/>
      <protection locked="0"/>
    </xf>
    <xf numFmtId="0" fontId="21" fillId="5" borderId="28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 applyProtection="1">
      <alignment horizontal="left" vertical="center" wrapText="1"/>
      <protection locked="0"/>
    </xf>
    <xf numFmtId="0" fontId="21" fillId="5" borderId="25" xfId="0" applyFont="1" applyFill="1" applyBorder="1" applyAlignment="1" applyProtection="1">
      <alignment horizontal="left" vertical="center" wrapText="1"/>
      <protection locked="0"/>
    </xf>
    <xf numFmtId="0" fontId="35" fillId="3" borderId="15" xfId="0" applyFont="1" applyFill="1" applyBorder="1" applyAlignment="1" applyProtection="1">
      <alignment horizontal="left" vertical="center" wrapText="1"/>
      <protection locked="0"/>
    </xf>
    <xf numFmtId="0" fontId="21" fillId="3" borderId="19" xfId="0" applyFont="1" applyFill="1" applyBorder="1" applyAlignment="1" applyProtection="1">
      <alignment horizontal="center" vertical="center" wrapText="1"/>
      <protection locked="0"/>
    </xf>
    <xf numFmtId="0" fontId="35" fillId="5" borderId="25" xfId="0" applyFont="1" applyFill="1" applyBorder="1" applyAlignment="1" applyProtection="1">
      <alignment horizontal="left" vertical="center" wrapText="1"/>
      <protection locked="0"/>
    </xf>
    <xf numFmtId="0" fontId="35" fillId="5" borderId="25" xfId="0" applyFont="1" applyFill="1" applyBorder="1" applyAlignment="1" applyProtection="1">
      <alignment horizontal="center" vertical="center" wrapText="1"/>
      <protection locked="0"/>
    </xf>
    <xf numFmtId="0" fontId="36" fillId="5" borderId="25" xfId="0" applyFont="1" applyFill="1" applyBorder="1" applyAlignment="1" applyProtection="1">
      <alignment horizontal="left" vertical="center" wrapText="1"/>
      <protection locked="0"/>
    </xf>
    <xf numFmtId="3" fontId="35" fillId="5" borderId="25" xfId="0" applyNumberFormat="1" applyFont="1" applyFill="1" applyBorder="1" applyAlignment="1" applyProtection="1">
      <alignment vertical="center" wrapText="1"/>
      <protection locked="0"/>
    </xf>
    <xf numFmtId="3" fontId="35" fillId="5" borderId="25" xfId="0" applyNumberFormat="1" applyFont="1" applyFill="1" applyBorder="1" applyAlignment="1">
      <alignment vertical="center" wrapText="1"/>
    </xf>
    <xf numFmtId="0" fontId="36" fillId="5" borderId="25" xfId="0" applyFont="1" applyFill="1" applyBorder="1" applyAlignment="1" applyProtection="1">
      <alignment horizontal="center" vertical="center" wrapText="1"/>
      <protection locked="0"/>
    </xf>
    <xf numFmtId="0" fontId="35" fillId="5" borderId="26" xfId="0" applyFont="1" applyFill="1" applyBorder="1" applyAlignment="1" applyProtection="1">
      <alignment horizontal="center" vertical="center" wrapText="1"/>
      <protection locked="0"/>
    </xf>
    <xf numFmtId="0" fontId="21" fillId="3" borderId="15" xfId="0" applyFont="1" applyFill="1" applyBorder="1" applyAlignment="1" applyProtection="1">
      <alignment horizontal="left" vertical="center" wrapText="1"/>
      <protection locked="0"/>
    </xf>
    <xf numFmtId="0" fontId="21" fillId="4" borderId="25" xfId="0" applyFont="1" applyFill="1" applyBorder="1" applyAlignment="1" applyProtection="1">
      <alignment horizontal="left" vertical="center" wrapText="1"/>
      <protection locked="0"/>
    </xf>
    <xf numFmtId="0" fontId="21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left" vertical="center" wrapText="1"/>
      <protection locked="0"/>
    </xf>
    <xf numFmtId="3" fontId="8" fillId="4" borderId="25" xfId="0" applyNumberFormat="1" applyFont="1" applyFill="1" applyBorder="1" applyAlignment="1" applyProtection="1">
      <alignment vertical="center" wrapText="1"/>
      <protection locked="0"/>
    </xf>
    <xf numFmtId="3" fontId="21" fillId="4" borderId="25" xfId="0" applyNumberFormat="1" applyFont="1" applyFill="1" applyBorder="1" applyAlignment="1">
      <alignment vertical="center" wrapText="1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1" fillId="4" borderId="26" xfId="0" applyFont="1" applyFill="1" applyBorder="1" applyAlignment="1" applyProtection="1">
      <alignment horizontal="center" vertical="center" wrapText="1"/>
      <protection locked="0"/>
    </xf>
    <xf numFmtId="0" fontId="23" fillId="3" borderId="15" xfId="0" applyFont="1" applyFill="1" applyBorder="1" applyAlignment="1" applyProtection="1">
      <alignment horizontal="left" vertical="center" wrapText="1"/>
      <protection locked="0"/>
    </xf>
    <xf numFmtId="0" fontId="23" fillId="3" borderId="15" xfId="0" applyFont="1" applyFill="1" applyBorder="1" applyAlignment="1" applyProtection="1">
      <alignment horizontal="center" vertical="center" wrapText="1"/>
      <protection locked="0"/>
    </xf>
    <xf numFmtId="0" fontId="24" fillId="3" borderId="15" xfId="0" applyFont="1" applyFill="1" applyBorder="1" applyAlignment="1" applyProtection="1">
      <alignment horizontal="left" vertical="center" wrapText="1"/>
      <protection locked="0"/>
    </xf>
    <xf numFmtId="3" fontId="39" fillId="3" borderId="15" xfId="0" applyNumberFormat="1" applyFont="1" applyFill="1" applyBorder="1" applyAlignment="1" applyProtection="1">
      <alignment vertical="center" wrapText="1"/>
      <protection locked="0"/>
    </xf>
    <xf numFmtId="3" fontId="23" fillId="3" borderId="15" xfId="0" applyNumberFormat="1" applyFont="1" applyFill="1" applyBorder="1" applyAlignment="1">
      <alignment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44" fillId="3" borderId="15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25" xfId="0" applyFont="1" applyFill="1" applyBorder="1" applyAlignment="1" applyProtection="1">
      <alignment horizontal="left" vertical="center" wrapText="1"/>
      <protection locked="0"/>
    </xf>
    <xf numFmtId="0" fontId="21" fillId="3" borderId="25" xfId="0" applyFont="1" applyFill="1" applyBorder="1" applyAlignment="1" applyProtection="1">
      <alignment horizontal="center" vertical="center" wrapText="1"/>
      <protection locked="0"/>
    </xf>
    <xf numFmtId="0" fontId="22" fillId="3" borderId="25" xfId="0" applyFont="1" applyFill="1" applyBorder="1" applyAlignment="1" applyProtection="1">
      <alignment horizontal="left" vertical="center" wrapText="1"/>
      <protection locked="0"/>
    </xf>
    <xf numFmtId="3" fontId="8" fillId="3" borderId="25" xfId="0" applyNumberFormat="1" applyFont="1" applyFill="1" applyBorder="1" applyAlignment="1" applyProtection="1">
      <alignment vertical="center" wrapText="1"/>
      <protection locked="0"/>
    </xf>
    <xf numFmtId="3" fontId="21" fillId="3" borderId="25" xfId="0" applyNumberFormat="1" applyFont="1" applyFill="1" applyBorder="1" applyAlignment="1">
      <alignment vertical="center" wrapText="1"/>
    </xf>
    <xf numFmtId="0" fontId="20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22" fillId="3" borderId="25" xfId="0" applyFont="1" applyFill="1" applyBorder="1" applyAlignment="1" applyProtection="1">
      <alignment horizontal="center" vertical="center" wrapText="1"/>
      <protection locked="0"/>
    </xf>
    <xf numFmtId="0" fontId="21" fillId="3" borderId="26" xfId="0" applyFont="1" applyFill="1" applyBorder="1" applyAlignment="1" applyProtection="1">
      <alignment horizontal="center" vertical="center" wrapText="1"/>
      <protection locked="0"/>
    </xf>
    <xf numFmtId="0" fontId="23" fillId="6" borderId="15" xfId="0" applyFont="1" applyFill="1" applyBorder="1" applyAlignment="1">
      <alignment horizontal="left" vertical="center" wrapText="1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5" fillId="3" borderId="15" xfId="0" applyFont="1" applyFill="1" applyBorder="1" applyAlignment="1" applyProtection="1">
      <alignment horizontal="center" vertical="center" wrapText="1"/>
      <protection locked="0"/>
    </xf>
    <xf numFmtId="49" fontId="2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25" xfId="0" applyFont="1" applyFill="1" applyBorder="1" applyAlignment="1" applyProtection="1">
      <alignment horizontal="left" vertical="center" wrapText="1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4" fillId="4" borderId="25" xfId="0" applyFont="1" applyFill="1" applyBorder="1" applyAlignment="1" applyProtection="1">
      <alignment horizontal="left" vertical="center" wrapText="1"/>
      <protection locked="0"/>
    </xf>
    <xf numFmtId="3" fontId="23" fillId="4" borderId="25" xfId="0" applyNumberFormat="1" applyFont="1" applyFill="1" applyBorder="1" applyAlignment="1" applyProtection="1">
      <alignment vertical="center" wrapText="1"/>
      <protection locked="0"/>
    </xf>
    <xf numFmtId="3" fontId="23" fillId="4" borderId="25" xfId="0" applyNumberFormat="1" applyFont="1" applyFill="1" applyBorder="1" applyAlignment="1">
      <alignment vertical="center" wrapText="1"/>
    </xf>
    <xf numFmtId="0" fontId="24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26" xfId="0" applyFont="1" applyFill="1" applyBorder="1" applyAlignment="1" applyProtection="1">
      <alignment horizontal="center" vertical="center" wrapText="1"/>
      <protection locked="0"/>
    </xf>
    <xf numFmtId="0" fontId="21" fillId="6" borderId="15" xfId="0" applyFont="1" applyFill="1" applyBorder="1" applyAlignment="1" applyProtection="1">
      <alignment horizontal="left" vertical="center" wrapText="1"/>
      <protection locked="0"/>
    </xf>
    <xf numFmtId="0" fontId="8" fillId="6" borderId="1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50" xfId="0" applyFont="1" applyFill="1" applyBorder="1" applyAlignment="1" applyProtection="1">
      <alignment horizontal="center" vertical="center" wrapText="1"/>
      <protection locked="0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0" fontId="11" fillId="2" borderId="52" xfId="0" applyFont="1" applyFill="1" applyBorder="1" applyAlignment="1" applyProtection="1">
      <alignment horizontal="center" vertical="center" wrapText="1"/>
      <protection locked="0"/>
    </xf>
    <xf numFmtId="0" fontId="23" fillId="2" borderId="49" xfId="0" applyFont="1" applyFill="1" applyBorder="1" applyAlignment="1" applyProtection="1">
      <alignment horizontal="center" vertical="center" wrapText="1"/>
      <protection locked="0"/>
    </xf>
    <xf numFmtId="0" fontId="23" fillId="2" borderId="48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16" xfId="0" applyFont="1" applyFill="1" applyBorder="1" applyAlignment="1" applyProtection="1">
      <alignment horizontal="center" vertical="center" wrapText="1"/>
      <protection locked="0"/>
    </xf>
    <xf numFmtId="0" fontId="20" fillId="2" borderId="45" xfId="0" applyFont="1" applyFill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3" fontId="13" fillId="0" borderId="0" xfId="0" applyNumberFormat="1" applyFont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4" fillId="2" borderId="49" xfId="0" applyFont="1" applyFill="1" applyBorder="1" applyAlignment="1" applyProtection="1">
      <alignment horizontal="center" vertical="center" wrapText="1"/>
      <protection locked="0"/>
    </xf>
    <xf numFmtId="0" fontId="24" fillId="2" borderId="4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image/2005568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image/2005568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image/2005568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1234133</xdr:colOff>
      <xdr:row>4</xdr:row>
      <xdr:rowOff>299357</xdr:rowOff>
    </xdr:from>
    <xdr:to>
      <xdr:col>6</xdr:col>
      <xdr:colOff>1366003</xdr:colOff>
      <xdr:row>4</xdr:row>
      <xdr:rowOff>438998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E68D5D63-987C-D5CB-E022-62F04E7AA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43690" y="2503714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1228690</xdr:colOff>
      <xdr:row>8</xdr:row>
      <xdr:rowOff>489857</xdr:rowOff>
    </xdr:from>
    <xdr:to>
      <xdr:col>6</xdr:col>
      <xdr:colOff>1360560</xdr:colOff>
      <xdr:row>8</xdr:row>
      <xdr:rowOff>629498</xdr:rowOff>
    </xdr:to>
    <xdr:pic>
      <xdr:nvPicPr>
        <xdr:cNvPr id="4" name="Grafický objekt 3">
          <a:extLst>
            <a:ext uri="{FF2B5EF4-FFF2-40B4-BE49-F238E27FC236}">
              <a16:creationId xmlns:a16="http://schemas.microsoft.com/office/drawing/2014/main" id="{6605B647-7912-17D9-98DD-9810CCE60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38247" y="438150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1223247</xdr:colOff>
      <xdr:row>13</xdr:row>
      <xdr:rowOff>190500</xdr:rowOff>
    </xdr:from>
    <xdr:to>
      <xdr:col>6</xdr:col>
      <xdr:colOff>1355117</xdr:colOff>
      <xdr:row>13</xdr:row>
      <xdr:rowOff>330141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D9A11704-1C81-0AE8-0A31-A996C374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32804" y="624840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1234133</xdr:colOff>
      <xdr:row>14</xdr:row>
      <xdr:rowOff>375557</xdr:rowOff>
    </xdr:from>
    <xdr:to>
      <xdr:col>6</xdr:col>
      <xdr:colOff>1366003</xdr:colOff>
      <xdr:row>14</xdr:row>
      <xdr:rowOff>515198</xdr:rowOff>
    </xdr:to>
    <xdr:pic>
      <xdr:nvPicPr>
        <xdr:cNvPr id="6" name="Grafický objekt 5">
          <a:extLst>
            <a:ext uri="{FF2B5EF4-FFF2-40B4-BE49-F238E27FC236}">
              <a16:creationId xmlns:a16="http://schemas.microsoft.com/office/drawing/2014/main" id="{C454534C-020F-1DFB-9E63-947FF1B7F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43690" y="677635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1245019</xdr:colOff>
      <xdr:row>17</xdr:row>
      <xdr:rowOff>293915</xdr:rowOff>
    </xdr:from>
    <xdr:to>
      <xdr:col>6</xdr:col>
      <xdr:colOff>1376889</xdr:colOff>
      <xdr:row>17</xdr:row>
      <xdr:rowOff>433556</xdr:rowOff>
    </xdr:to>
    <xdr:pic>
      <xdr:nvPicPr>
        <xdr:cNvPr id="7" name="Grafický objekt 6">
          <a:extLst>
            <a:ext uri="{FF2B5EF4-FFF2-40B4-BE49-F238E27FC236}">
              <a16:creationId xmlns:a16="http://schemas.microsoft.com/office/drawing/2014/main" id="{40D60945-EB6A-5843-8D74-2EAC48D5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76" y="785948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1250463</xdr:colOff>
      <xdr:row>19</xdr:row>
      <xdr:rowOff>283030</xdr:rowOff>
    </xdr:from>
    <xdr:to>
      <xdr:col>6</xdr:col>
      <xdr:colOff>1382333</xdr:colOff>
      <xdr:row>19</xdr:row>
      <xdr:rowOff>422671</xdr:rowOff>
    </xdr:to>
    <xdr:pic>
      <xdr:nvPicPr>
        <xdr:cNvPr id="8" name="Grafický objekt 7">
          <a:extLst>
            <a:ext uri="{FF2B5EF4-FFF2-40B4-BE49-F238E27FC236}">
              <a16:creationId xmlns:a16="http://schemas.microsoft.com/office/drawing/2014/main" id="{80BD61CF-9887-37C4-09C4-9417422D2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60020" y="8577944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1245022</xdr:colOff>
      <xdr:row>20</xdr:row>
      <xdr:rowOff>163288</xdr:rowOff>
    </xdr:from>
    <xdr:to>
      <xdr:col>6</xdr:col>
      <xdr:colOff>1376892</xdr:colOff>
      <xdr:row>20</xdr:row>
      <xdr:rowOff>302929</xdr:rowOff>
    </xdr:to>
    <xdr:pic>
      <xdr:nvPicPr>
        <xdr:cNvPr id="9" name="Grafický objekt 8">
          <a:extLst>
            <a:ext uri="{FF2B5EF4-FFF2-40B4-BE49-F238E27FC236}">
              <a16:creationId xmlns:a16="http://schemas.microsoft.com/office/drawing/2014/main" id="{A1D86773-4E2F-F160-235A-8733D6D3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79" y="8915402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1245024</xdr:colOff>
      <xdr:row>21</xdr:row>
      <xdr:rowOff>168732</xdr:rowOff>
    </xdr:from>
    <xdr:to>
      <xdr:col>6</xdr:col>
      <xdr:colOff>1376894</xdr:colOff>
      <xdr:row>21</xdr:row>
      <xdr:rowOff>308373</xdr:rowOff>
    </xdr:to>
    <xdr:pic>
      <xdr:nvPicPr>
        <xdr:cNvPr id="10" name="Grafický objekt 9">
          <a:extLst>
            <a:ext uri="{FF2B5EF4-FFF2-40B4-BE49-F238E27FC236}">
              <a16:creationId xmlns:a16="http://schemas.microsoft.com/office/drawing/2014/main" id="{7D60A2FD-EC0C-E8EF-80C9-2818542A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81" y="922564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1228697</xdr:colOff>
      <xdr:row>25</xdr:row>
      <xdr:rowOff>163290</xdr:rowOff>
    </xdr:from>
    <xdr:to>
      <xdr:col>6</xdr:col>
      <xdr:colOff>1360567</xdr:colOff>
      <xdr:row>25</xdr:row>
      <xdr:rowOff>302931</xdr:rowOff>
    </xdr:to>
    <xdr:pic>
      <xdr:nvPicPr>
        <xdr:cNvPr id="11" name="Grafický objekt 10">
          <a:extLst>
            <a:ext uri="{FF2B5EF4-FFF2-40B4-BE49-F238E27FC236}">
              <a16:creationId xmlns:a16="http://schemas.microsoft.com/office/drawing/2014/main" id="{A61E5121-5D25-B2D3-138C-A1285828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38254" y="1048294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1245027</xdr:colOff>
      <xdr:row>26</xdr:row>
      <xdr:rowOff>386448</xdr:rowOff>
    </xdr:from>
    <xdr:to>
      <xdr:col>6</xdr:col>
      <xdr:colOff>1376897</xdr:colOff>
      <xdr:row>26</xdr:row>
      <xdr:rowOff>526089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3B5D3FA3-A0B3-9C0F-E435-C0B6EDF7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84" y="11021791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1234143</xdr:colOff>
      <xdr:row>32</xdr:row>
      <xdr:rowOff>146964</xdr:rowOff>
    </xdr:from>
    <xdr:to>
      <xdr:col>6</xdr:col>
      <xdr:colOff>1366013</xdr:colOff>
      <xdr:row>32</xdr:row>
      <xdr:rowOff>286605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5E9A1BA9-53CD-6B47-F9DD-4B81ACE6E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43700" y="13220707"/>
          <a:ext cx="131870" cy="139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1230924</xdr:colOff>
      <xdr:row>6</xdr:row>
      <xdr:rowOff>417635</xdr:rowOff>
    </xdr:from>
    <xdr:to>
      <xdr:col>6</xdr:col>
      <xdr:colOff>1362794</xdr:colOff>
      <xdr:row>6</xdr:row>
      <xdr:rowOff>557276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688FAEE9-98F9-4DA1-A628-05AAE9246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6020" y="323850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1236785</xdr:colOff>
      <xdr:row>8</xdr:row>
      <xdr:rowOff>584688</xdr:rowOff>
    </xdr:from>
    <xdr:to>
      <xdr:col>6</xdr:col>
      <xdr:colOff>1368655</xdr:colOff>
      <xdr:row>8</xdr:row>
      <xdr:rowOff>724329</xdr:rowOff>
    </xdr:to>
    <xdr:pic>
      <xdr:nvPicPr>
        <xdr:cNvPr id="4" name="Grafický objekt 3">
          <a:extLst>
            <a:ext uri="{FF2B5EF4-FFF2-40B4-BE49-F238E27FC236}">
              <a16:creationId xmlns:a16="http://schemas.microsoft.com/office/drawing/2014/main" id="{9E18D9C1-BAB9-5CF8-57C2-D8F3B758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1881" y="4717073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1242646</xdr:colOff>
      <xdr:row>19</xdr:row>
      <xdr:rowOff>180242</xdr:rowOff>
    </xdr:from>
    <xdr:to>
      <xdr:col>6</xdr:col>
      <xdr:colOff>1374516</xdr:colOff>
      <xdr:row>19</xdr:row>
      <xdr:rowOff>319883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3C67C0B3-6056-6AD1-A0A6-7D37D75FF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7742" y="10064261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1226527</xdr:colOff>
      <xdr:row>20</xdr:row>
      <xdr:rowOff>1380391</xdr:rowOff>
    </xdr:from>
    <xdr:to>
      <xdr:col>6</xdr:col>
      <xdr:colOff>1358397</xdr:colOff>
      <xdr:row>20</xdr:row>
      <xdr:rowOff>1520032</xdr:rowOff>
    </xdr:to>
    <xdr:pic>
      <xdr:nvPicPr>
        <xdr:cNvPr id="6" name="Grafický objekt 5">
          <a:extLst>
            <a:ext uri="{FF2B5EF4-FFF2-40B4-BE49-F238E27FC236}">
              <a16:creationId xmlns:a16="http://schemas.microsoft.com/office/drawing/2014/main" id="{D5D85A0B-DEF3-3B6B-2BD4-9C582F061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1623" y="11601449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1239715</xdr:colOff>
      <xdr:row>21</xdr:row>
      <xdr:rowOff>1664675</xdr:rowOff>
    </xdr:from>
    <xdr:to>
      <xdr:col>6</xdr:col>
      <xdr:colOff>1371585</xdr:colOff>
      <xdr:row>21</xdr:row>
      <xdr:rowOff>1804316</xdr:rowOff>
    </xdr:to>
    <xdr:pic>
      <xdr:nvPicPr>
        <xdr:cNvPr id="7" name="Grafický objekt 6">
          <a:extLst>
            <a:ext uri="{FF2B5EF4-FFF2-40B4-BE49-F238E27FC236}">
              <a16:creationId xmlns:a16="http://schemas.microsoft.com/office/drawing/2014/main" id="{595AA0A9-2FE9-F576-4237-63D6DF518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4811" y="1341706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1230923</xdr:colOff>
      <xdr:row>22</xdr:row>
      <xdr:rowOff>388324</xdr:rowOff>
    </xdr:from>
    <xdr:to>
      <xdr:col>6</xdr:col>
      <xdr:colOff>1362793</xdr:colOff>
      <xdr:row>22</xdr:row>
      <xdr:rowOff>527965</xdr:rowOff>
    </xdr:to>
    <xdr:pic>
      <xdr:nvPicPr>
        <xdr:cNvPr id="8" name="Grafický objekt 7">
          <a:extLst>
            <a:ext uri="{FF2B5EF4-FFF2-40B4-BE49-F238E27FC236}">
              <a16:creationId xmlns:a16="http://schemas.microsoft.com/office/drawing/2014/main" id="{5934855E-0CBC-528C-416D-98A0CA8D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6019" y="1395778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1222131</xdr:colOff>
      <xdr:row>25</xdr:row>
      <xdr:rowOff>1163512</xdr:rowOff>
    </xdr:from>
    <xdr:to>
      <xdr:col>6</xdr:col>
      <xdr:colOff>1354001</xdr:colOff>
      <xdr:row>25</xdr:row>
      <xdr:rowOff>1303153</xdr:rowOff>
    </xdr:to>
    <xdr:pic>
      <xdr:nvPicPr>
        <xdr:cNvPr id="9" name="Grafický objekt 8">
          <a:extLst>
            <a:ext uri="{FF2B5EF4-FFF2-40B4-BE49-F238E27FC236}">
              <a16:creationId xmlns:a16="http://schemas.microsoft.com/office/drawing/2014/main" id="{D2171B20-8CDE-D3A3-3575-8F17B6BB9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27227" y="1691639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1242646</xdr:colOff>
      <xdr:row>26</xdr:row>
      <xdr:rowOff>1572354</xdr:rowOff>
    </xdr:from>
    <xdr:to>
      <xdr:col>6</xdr:col>
      <xdr:colOff>1374516</xdr:colOff>
      <xdr:row>26</xdr:row>
      <xdr:rowOff>1711995</xdr:rowOff>
    </xdr:to>
    <xdr:pic>
      <xdr:nvPicPr>
        <xdr:cNvPr id="10" name="Grafický objekt 9">
          <a:extLst>
            <a:ext uri="{FF2B5EF4-FFF2-40B4-BE49-F238E27FC236}">
              <a16:creationId xmlns:a16="http://schemas.microsoft.com/office/drawing/2014/main" id="{7CD54FE4-D7B1-2378-5993-28301745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7742" y="1866606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1241180</xdr:colOff>
      <xdr:row>29</xdr:row>
      <xdr:rowOff>164120</xdr:rowOff>
    </xdr:from>
    <xdr:to>
      <xdr:col>6</xdr:col>
      <xdr:colOff>1373050</xdr:colOff>
      <xdr:row>29</xdr:row>
      <xdr:rowOff>303761</xdr:rowOff>
    </xdr:to>
    <xdr:pic>
      <xdr:nvPicPr>
        <xdr:cNvPr id="11" name="Grafický objekt 10">
          <a:extLst>
            <a:ext uri="{FF2B5EF4-FFF2-40B4-BE49-F238E27FC236}">
              <a16:creationId xmlns:a16="http://schemas.microsoft.com/office/drawing/2014/main" id="{C9C7B293-23A3-4D9C-A98A-2C3449CD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6276" y="1969769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1239714</xdr:colOff>
      <xdr:row>31</xdr:row>
      <xdr:rowOff>404444</xdr:rowOff>
    </xdr:from>
    <xdr:to>
      <xdr:col>6</xdr:col>
      <xdr:colOff>1371584</xdr:colOff>
      <xdr:row>31</xdr:row>
      <xdr:rowOff>544085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8FDD5CC7-70DA-D740-031C-FF220500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4810" y="2056813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1230921</xdr:colOff>
      <xdr:row>32</xdr:row>
      <xdr:rowOff>410306</xdr:rowOff>
    </xdr:from>
    <xdr:to>
      <xdr:col>6</xdr:col>
      <xdr:colOff>1362791</xdr:colOff>
      <xdr:row>32</xdr:row>
      <xdr:rowOff>549947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D08A7152-F3C4-0B17-3016-6DD691667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6017" y="21145498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1236781</xdr:colOff>
      <xdr:row>33</xdr:row>
      <xdr:rowOff>401514</xdr:rowOff>
    </xdr:from>
    <xdr:to>
      <xdr:col>6</xdr:col>
      <xdr:colOff>1368651</xdr:colOff>
      <xdr:row>33</xdr:row>
      <xdr:rowOff>541155</xdr:rowOff>
    </xdr:to>
    <xdr:pic>
      <xdr:nvPicPr>
        <xdr:cNvPr id="14" name="Grafický objekt 13">
          <a:extLst>
            <a:ext uri="{FF2B5EF4-FFF2-40B4-BE49-F238E27FC236}">
              <a16:creationId xmlns:a16="http://schemas.microsoft.com/office/drawing/2014/main" id="{E578A65D-4A6F-188A-EAD8-143810B7C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1877" y="21700879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1242641</xdr:colOff>
      <xdr:row>34</xdr:row>
      <xdr:rowOff>429356</xdr:rowOff>
    </xdr:from>
    <xdr:to>
      <xdr:col>6</xdr:col>
      <xdr:colOff>1374511</xdr:colOff>
      <xdr:row>34</xdr:row>
      <xdr:rowOff>568997</xdr:rowOff>
    </xdr:to>
    <xdr:pic>
      <xdr:nvPicPr>
        <xdr:cNvPr id="15" name="Grafický objekt 14">
          <a:extLst>
            <a:ext uri="{FF2B5EF4-FFF2-40B4-BE49-F238E27FC236}">
              <a16:creationId xmlns:a16="http://schemas.microsoft.com/office/drawing/2014/main" id="{B4641DD0-0A96-5546-D06F-EEB00461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7737" y="22292894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1248502</xdr:colOff>
      <xdr:row>37</xdr:row>
      <xdr:rowOff>669679</xdr:rowOff>
    </xdr:from>
    <xdr:to>
      <xdr:col>6</xdr:col>
      <xdr:colOff>1380372</xdr:colOff>
      <xdr:row>37</xdr:row>
      <xdr:rowOff>809320</xdr:rowOff>
    </xdr:to>
    <xdr:pic>
      <xdr:nvPicPr>
        <xdr:cNvPr id="16" name="Grafický objekt 15">
          <a:extLst>
            <a:ext uri="{FF2B5EF4-FFF2-40B4-BE49-F238E27FC236}">
              <a16:creationId xmlns:a16="http://schemas.microsoft.com/office/drawing/2014/main" id="{CB563B8C-7FF4-31CC-3F43-B3C895208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53598" y="23969294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1247036</xdr:colOff>
      <xdr:row>38</xdr:row>
      <xdr:rowOff>1217733</xdr:rowOff>
    </xdr:from>
    <xdr:to>
      <xdr:col>6</xdr:col>
      <xdr:colOff>1378906</xdr:colOff>
      <xdr:row>38</xdr:row>
      <xdr:rowOff>1357374</xdr:rowOff>
    </xdr:to>
    <xdr:pic>
      <xdr:nvPicPr>
        <xdr:cNvPr id="17" name="Grafický objekt 16">
          <a:extLst>
            <a:ext uri="{FF2B5EF4-FFF2-40B4-BE49-F238E27FC236}">
              <a16:creationId xmlns:a16="http://schemas.microsoft.com/office/drawing/2014/main" id="{6398F081-F315-4102-EEAC-C57952C4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52132" y="2533063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1238243</xdr:colOff>
      <xdr:row>39</xdr:row>
      <xdr:rowOff>776653</xdr:rowOff>
    </xdr:from>
    <xdr:to>
      <xdr:col>6</xdr:col>
      <xdr:colOff>1370113</xdr:colOff>
      <xdr:row>39</xdr:row>
      <xdr:rowOff>916294</xdr:rowOff>
    </xdr:to>
    <xdr:pic>
      <xdr:nvPicPr>
        <xdr:cNvPr id="18" name="Grafický objekt 17">
          <a:extLst>
            <a:ext uri="{FF2B5EF4-FFF2-40B4-BE49-F238E27FC236}">
              <a16:creationId xmlns:a16="http://schemas.microsoft.com/office/drawing/2014/main" id="{645E619C-7F2D-7D9E-9EF8-C14DE6E0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3339" y="26252365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1236776</xdr:colOff>
      <xdr:row>40</xdr:row>
      <xdr:rowOff>775189</xdr:rowOff>
    </xdr:from>
    <xdr:to>
      <xdr:col>6</xdr:col>
      <xdr:colOff>1368646</xdr:colOff>
      <xdr:row>40</xdr:row>
      <xdr:rowOff>914830</xdr:rowOff>
    </xdr:to>
    <xdr:pic>
      <xdr:nvPicPr>
        <xdr:cNvPr id="19" name="Grafický objekt 18">
          <a:extLst>
            <a:ext uri="{FF2B5EF4-FFF2-40B4-BE49-F238E27FC236}">
              <a16:creationId xmlns:a16="http://schemas.microsoft.com/office/drawing/2014/main" id="{3BC012E2-481F-76A2-5912-02419AB7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1872" y="27174093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1220655</xdr:colOff>
      <xdr:row>42</xdr:row>
      <xdr:rowOff>531936</xdr:rowOff>
    </xdr:from>
    <xdr:to>
      <xdr:col>6</xdr:col>
      <xdr:colOff>1352525</xdr:colOff>
      <xdr:row>42</xdr:row>
      <xdr:rowOff>671577</xdr:rowOff>
    </xdr:to>
    <xdr:pic>
      <xdr:nvPicPr>
        <xdr:cNvPr id="20" name="Grafický objekt 19">
          <a:extLst>
            <a:ext uri="{FF2B5EF4-FFF2-40B4-BE49-F238E27FC236}">
              <a16:creationId xmlns:a16="http://schemas.microsoft.com/office/drawing/2014/main" id="{F435B712-F502-746A-A4DD-D9F0F68F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25751" y="28616032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1241168</xdr:colOff>
      <xdr:row>46</xdr:row>
      <xdr:rowOff>296009</xdr:rowOff>
    </xdr:from>
    <xdr:to>
      <xdr:col>6</xdr:col>
      <xdr:colOff>1373038</xdr:colOff>
      <xdr:row>46</xdr:row>
      <xdr:rowOff>435650</xdr:rowOff>
    </xdr:to>
    <xdr:pic>
      <xdr:nvPicPr>
        <xdr:cNvPr id="21" name="Grafický objekt 20">
          <a:extLst>
            <a:ext uri="{FF2B5EF4-FFF2-40B4-BE49-F238E27FC236}">
              <a16:creationId xmlns:a16="http://schemas.microsoft.com/office/drawing/2014/main" id="{204E248D-CDEE-8FA5-423C-489812D9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6264" y="30790663"/>
          <a:ext cx="131870" cy="139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1238250</xdr:colOff>
      <xdr:row>4</xdr:row>
      <xdr:rowOff>696516</xdr:rowOff>
    </xdr:from>
    <xdr:to>
      <xdr:col>4</xdr:col>
      <xdr:colOff>1370120</xdr:colOff>
      <xdr:row>4</xdr:row>
      <xdr:rowOff>836157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62035A4E-07AA-4823-A6F5-17B124424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89984" y="3071813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4</xdr:col>
      <xdr:colOff>1235869</xdr:colOff>
      <xdr:row>5</xdr:row>
      <xdr:rowOff>158353</xdr:rowOff>
    </xdr:from>
    <xdr:to>
      <xdr:col>4</xdr:col>
      <xdr:colOff>1367739</xdr:colOff>
      <xdr:row>5</xdr:row>
      <xdr:rowOff>297994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9AEADACB-5415-D523-C0D8-690CB935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87603" y="3373041"/>
          <a:ext cx="131870" cy="139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890A-30D5-4261-A1BD-2DE9CB4C23BC}">
  <sheetPr>
    <pageSetUpPr fitToPage="1"/>
  </sheetPr>
  <dimension ref="A1:S43"/>
  <sheetViews>
    <sheetView topLeftCell="A20" zoomScale="55" zoomScaleNormal="55" workbookViewId="0">
      <selection activeCell="T40" sqref="A1:T40"/>
    </sheetView>
  </sheetViews>
  <sheetFormatPr defaultRowHeight="15" x14ac:dyDescent="0.25"/>
  <cols>
    <col min="1" max="1" width="8.85546875" style="4"/>
    <col min="2" max="2" width="30.85546875" style="35" customWidth="1"/>
    <col min="3" max="3" width="16.7109375" style="24" customWidth="1"/>
    <col min="4" max="6" width="9.7109375" style="24" customWidth="1"/>
    <col min="7" max="7" width="20.7109375" style="24" customWidth="1"/>
    <col min="8" max="8" width="9.7109375" style="24" customWidth="1"/>
    <col min="9" max="10" width="10.7109375" style="24" customWidth="1"/>
    <col min="11" max="11" width="20.7109375" style="23" customWidth="1"/>
    <col min="12" max="15" width="9.7109375" style="4" customWidth="1"/>
    <col min="16" max="16" width="8.85546875" style="24"/>
    <col min="17" max="17" width="12.5703125" style="24" customWidth="1"/>
    <col min="18" max="18" width="12.28515625" style="24" customWidth="1"/>
    <col min="19" max="19" width="8.85546875" style="24"/>
  </cols>
  <sheetData>
    <row r="1" spans="1:19" ht="19.5" thickBot="1" x14ac:dyDescent="0.3">
      <c r="A1" s="405" t="s">
        <v>248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19" ht="30" customHeight="1" x14ac:dyDescent="0.25">
      <c r="A2" s="406" t="s">
        <v>0</v>
      </c>
      <c r="B2" s="408" t="s">
        <v>1</v>
      </c>
      <c r="C2" s="409"/>
      <c r="D2" s="409"/>
      <c r="E2" s="409"/>
      <c r="F2" s="410"/>
      <c r="G2" s="406" t="s">
        <v>2</v>
      </c>
      <c r="H2" s="411" t="s">
        <v>27</v>
      </c>
      <c r="I2" s="413" t="s">
        <v>4</v>
      </c>
      <c r="J2" s="406" t="s">
        <v>5</v>
      </c>
      <c r="K2" s="406" t="s">
        <v>6</v>
      </c>
      <c r="L2" s="415" t="s">
        <v>28</v>
      </c>
      <c r="M2" s="416"/>
      <c r="N2" s="381" t="s">
        <v>7</v>
      </c>
      <c r="O2" s="382"/>
      <c r="P2" s="381" t="s">
        <v>29</v>
      </c>
      <c r="Q2" s="382"/>
      <c r="R2" s="381" t="s">
        <v>8</v>
      </c>
      <c r="S2" s="382"/>
    </row>
    <row r="3" spans="1:19" ht="99" customHeight="1" thickBot="1" x14ac:dyDescent="0.3">
      <c r="A3" s="407"/>
      <c r="B3" s="5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407"/>
      <c r="H3" s="412"/>
      <c r="I3" s="414"/>
      <c r="J3" s="407"/>
      <c r="K3" s="407"/>
      <c r="L3" s="13" t="s">
        <v>14</v>
      </c>
      <c r="M3" s="14" t="s">
        <v>30</v>
      </c>
      <c r="N3" s="11" t="s">
        <v>15</v>
      </c>
      <c r="O3" s="12" t="s">
        <v>16</v>
      </c>
      <c r="P3" s="8" t="s">
        <v>31</v>
      </c>
      <c r="Q3" s="9" t="s">
        <v>32</v>
      </c>
      <c r="R3" s="10" t="s">
        <v>22</v>
      </c>
      <c r="S3" s="12" t="s">
        <v>23</v>
      </c>
    </row>
    <row r="4" spans="1:19" ht="25.15" customHeight="1" x14ac:dyDescent="0.25">
      <c r="A4" s="375">
        <v>1</v>
      </c>
      <c r="B4" s="389" t="s">
        <v>168</v>
      </c>
      <c r="C4" s="383"/>
      <c r="D4" s="378"/>
      <c r="E4" s="378"/>
      <c r="F4" s="378"/>
      <c r="G4" s="296" t="s">
        <v>100</v>
      </c>
      <c r="H4" s="25"/>
      <c r="I4" s="25"/>
      <c r="J4" s="25"/>
      <c r="K4" s="97" t="s">
        <v>101</v>
      </c>
      <c r="L4" s="26">
        <v>150000</v>
      </c>
      <c r="M4" s="26">
        <f t="shared" ref="M4:M33" si="0">L4/100*70</f>
        <v>105000</v>
      </c>
      <c r="N4" s="27">
        <v>2022</v>
      </c>
      <c r="O4" s="27">
        <v>2025</v>
      </c>
      <c r="P4" s="28"/>
      <c r="Q4" s="28"/>
      <c r="R4" s="98"/>
      <c r="S4" s="99"/>
    </row>
    <row r="5" spans="1:19" ht="36" customHeight="1" x14ac:dyDescent="0.25">
      <c r="A5" s="376">
        <v>2</v>
      </c>
      <c r="B5" s="390"/>
      <c r="C5" s="384"/>
      <c r="D5" s="379"/>
      <c r="E5" s="379"/>
      <c r="F5" s="379"/>
      <c r="G5" s="281" t="s">
        <v>96</v>
      </c>
      <c r="H5" s="29"/>
      <c r="I5" s="29"/>
      <c r="J5" s="29"/>
      <c r="K5" s="17" t="s">
        <v>97</v>
      </c>
      <c r="L5" s="30">
        <v>268000</v>
      </c>
      <c r="M5" s="30">
        <f t="shared" si="0"/>
        <v>187600</v>
      </c>
      <c r="N5" s="31">
        <v>2021</v>
      </c>
      <c r="O5" s="31">
        <v>2025</v>
      </c>
      <c r="P5" s="32"/>
      <c r="Q5" s="32"/>
      <c r="R5" s="100"/>
      <c r="S5" s="101"/>
    </row>
    <row r="6" spans="1:19" ht="36" customHeight="1" x14ac:dyDescent="0.25">
      <c r="A6" s="376">
        <v>3</v>
      </c>
      <c r="B6" s="390"/>
      <c r="C6" s="384"/>
      <c r="D6" s="379"/>
      <c r="E6" s="379"/>
      <c r="F6" s="379"/>
      <c r="G6" s="281" t="s">
        <v>98</v>
      </c>
      <c r="H6" s="29"/>
      <c r="I6" s="29"/>
      <c r="J6" s="29"/>
      <c r="K6" s="17" t="s">
        <v>99</v>
      </c>
      <c r="L6" s="30">
        <v>150000</v>
      </c>
      <c r="M6" s="30">
        <f t="shared" ref="M6:M12" si="1">L6/100*70</f>
        <v>105000</v>
      </c>
      <c r="N6" s="31">
        <v>2021</v>
      </c>
      <c r="O6" s="31">
        <v>2025</v>
      </c>
      <c r="P6" s="32"/>
      <c r="Q6" s="32"/>
      <c r="R6" s="100"/>
      <c r="S6" s="101"/>
    </row>
    <row r="7" spans="1:19" ht="36" customHeight="1" x14ac:dyDescent="0.25">
      <c r="A7" s="376">
        <v>4</v>
      </c>
      <c r="B7" s="390"/>
      <c r="C7" s="384"/>
      <c r="D7" s="379"/>
      <c r="E7" s="379"/>
      <c r="F7" s="379"/>
      <c r="G7" s="282" t="s">
        <v>93</v>
      </c>
      <c r="H7" s="136"/>
      <c r="I7" s="136"/>
      <c r="J7" s="136"/>
      <c r="K7" s="137" t="s">
        <v>94</v>
      </c>
      <c r="L7" s="138">
        <v>25000</v>
      </c>
      <c r="M7" s="138">
        <f t="shared" si="1"/>
        <v>17500</v>
      </c>
      <c r="N7" s="139">
        <v>2021</v>
      </c>
      <c r="O7" s="139">
        <v>2025</v>
      </c>
      <c r="P7" s="140"/>
      <c r="Q7" s="140"/>
      <c r="R7" s="141"/>
      <c r="S7" s="142"/>
    </row>
    <row r="8" spans="1:19" ht="25.15" customHeight="1" thickBot="1" x14ac:dyDescent="0.3">
      <c r="A8" s="376">
        <v>5</v>
      </c>
      <c r="B8" s="391"/>
      <c r="C8" s="385"/>
      <c r="D8" s="380"/>
      <c r="E8" s="380"/>
      <c r="F8" s="380"/>
      <c r="G8" s="295" t="s">
        <v>95</v>
      </c>
      <c r="H8" s="89"/>
      <c r="I8" s="89"/>
      <c r="J8" s="89"/>
      <c r="K8" s="54"/>
      <c r="L8" s="90">
        <v>160000</v>
      </c>
      <c r="M8" s="90">
        <f t="shared" si="1"/>
        <v>112000</v>
      </c>
      <c r="N8" s="96">
        <v>2021</v>
      </c>
      <c r="O8" s="96">
        <v>2025</v>
      </c>
      <c r="P8" s="91"/>
      <c r="Q8" s="91"/>
      <c r="R8" s="104"/>
      <c r="S8" s="105"/>
    </row>
    <row r="9" spans="1:19" ht="51" customHeight="1" x14ac:dyDescent="0.25">
      <c r="A9" s="376">
        <v>6</v>
      </c>
      <c r="B9" s="392" t="s">
        <v>108</v>
      </c>
      <c r="C9" s="395" t="s">
        <v>26</v>
      </c>
      <c r="D9" s="386">
        <v>70978841</v>
      </c>
      <c r="E9" s="386">
        <v>107611350</v>
      </c>
      <c r="F9" s="386">
        <v>600121046</v>
      </c>
      <c r="G9" s="299" t="s">
        <v>208</v>
      </c>
      <c r="H9" s="300"/>
      <c r="I9" s="300"/>
      <c r="J9" s="300"/>
      <c r="K9" s="301" t="s">
        <v>109</v>
      </c>
      <c r="L9" s="302">
        <v>1000000</v>
      </c>
      <c r="M9" s="303">
        <f>L9/100*70</f>
        <v>700000</v>
      </c>
      <c r="N9" s="304">
        <v>2023</v>
      </c>
      <c r="O9" s="304">
        <v>2028</v>
      </c>
      <c r="P9" s="305"/>
      <c r="Q9" s="305"/>
      <c r="R9" s="306"/>
      <c r="S9" s="307"/>
    </row>
    <row r="10" spans="1:19" ht="25.15" customHeight="1" x14ac:dyDescent="0.25">
      <c r="A10" s="376">
        <v>7</v>
      </c>
      <c r="B10" s="393"/>
      <c r="C10" s="396"/>
      <c r="D10" s="387"/>
      <c r="E10" s="387"/>
      <c r="F10" s="387"/>
      <c r="G10" s="282" t="s">
        <v>170</v>
      </c>
      <c r="H10" s="136"/>
      <c r="I10" s="136"/>
      <c r="J10" s="136"/>
      <c r="K10" s="137" t="s">
        <v>171</v>
      </c>
      <c r="L10" s="208">
        <v>1600000</v>
      </c>
      <c r="M10" s="138">
        <f t="shared" si="1"/>
        <v>1120000</v>
      </c>
      <c r="N10" s="209">
        <v>2024</v>
      </c>
      <c r="O10" s="209">
        <v>2024</v>
      </c>
      <c r="P10" s="140"/>
      <c r="Q10" s="140"/>
      <c r="R10" s="141"/>
      <c r="S10" s="142"/>
    </row>
    <row r="11" spans="1:19" ht="25.15" customHeight="1" x14ac:dyDescent="0.25">
      <c r="A11" s="376">
        <v>8</v>
      </c>
      <c r="B11" s="393"/>
      <c r="C11" s="396"/>
      <c r="D11" s="387"/>
      <c r="E11" s="387"/>
      <c r="F11" s="387"/>
      <c r="G11" s="282" t="s">
        <v>172</v>
      </c>
      <c r="H11" s="136"/>
      <c r="I11" s="136"/>
      <c r="J11" s="136"/>
      <c r="K11" s="137" t="s">
        <v>171</v>
      </c>
      <c r="L11" s="208">
        <v>900000</v>
      </c>
      <c r="M11" s="138">
        <f t="shared" si="1"/>
        <v>630000</v>
      </c>
      <c r="N11" s="139">
        <v>2024</v>
      </c>
      <c r="O11" s="209">
        <v>2024</v>
      </c>
      <c r="P11" s="140"/>
      <c r="Q11" s="140"/>
      <c r="R11" s="141"/>
      <c r="S11" s="142"/>
    </row>
    <row r="12" spans="1:19" ht="45" customHeight="1" x14ac:dyDescent="0.25">
      <c r="A12" s="376">
        <v>9</v>
      </c>
      <c r="B12" s="393"/>
      <c r="C12" s="396"/>
      <c r="D12" s="387"/>
      <c r="E12" s="387"/>
      <c r="F12" s="387"/>
      <c r="G12" s="282" t="s">
        <v>173</v>
      </c>
      <c r="H12" s="136"/>
      <c r="I12" s="136"/>
      <c r="J12" s="136"/>
      <c r="K12" s="137" t="s">
        <v>174</v>
      </c>
      <c r="L12" s="208">
        <v>1500000</v>
      </c>
      <c r="M12" s="138">
        <f t="shared" si="1"/>
        <v>1050000</v>
      </c>
      <c r="N12" s="139">
        <v>2024</v>
      </c>
      <c r="O12" s="209">
        <v>2024</v>
      </c>
      <c r="P12" s="140"/>
      <c r="Q12" s="140"/>
      <c r="R12" s="141"/>
      <c r="S12" s="142"/>
    </row>
    <row r="13" spans="1:19" ht="25.15" customHeight="1" thickBot="1" x14ac:dyDescent="0.3">
      <c r="A13" s="376">
        <v>10</v>
      </c>
      <c r="B13" s="394"/>
      <c r="C13" s="397"/>
      <c r="D13" s="388"/>
      <c r="E13" s="388"/>
      <c r="F13" s="388"/>
      <c r="G13" s="295" t="s">
        <v>110</v>
      </c>
      <c r="H13" s="89"/>
      <c r="I13" s="89"/>
      <c r="J13" s="89"/>
      <c r="K13" s="54" t="s">
        <v>111</v>
      </c>
      <c r="L13" s="90">
        <v>60000</v>
      </c>
      <c r="M13" s="90">
        <f t="shared" si="0"/>
        <v>42000</v>
      </c>
      <c r="N13" s="96">
        <v>2023</v>
      </c>
      <c r="O13" s="96">
        <v>2023</v>
      </c>
      <c r="P13" s="91"/>
      <c r="Q13" s="91"/>
      <c r="R13" s="104"/>
      <c r="S13" s="105"/>
    </row>
    <row r="14" spans="1:19" ht="27" customHeight="1" x14ac:dyDescent="0.25">
      <c r="A14" s="376">
        <v>11</v>
      </c>
      <c r="B14" s="389" t="s">
        <v>112</v>
      </c>
      <c r="C14" s="383" t="s">
        <v>113</v>
      </c>
      <c r="D14" s="383">
        <v>70987815</v>
      </c>
      <c r="E14" s="383">
        <v>107611414</v>
      </c>
      <c r="F14" s="383">
        <v>600121101</v>
      </c>
      <c r="G14" s="254" t="s">
        <v>175</v>
      </c>
      <c r="H14" s="253" t="s">
        <v>65</v>
      </c>
      <c r="I14" s="254" t="s">
        <v>66</v>
      </c>
      <c r="J14" s="254" t="s">
        <v>66</v>
      </c>
      <c r="K14" s="255" t="s">
        <v>176</v>
      </c>
      <c r="L14" s="256">
        <v>30000000</v>
      </c>
      <c r="M14" s="256">
        <f t="shared" si="0"/>
        <v>21000000</v>
      </c>
      <c r="N14" s="257">
        <v>2023</v>
      </c>
      <c r="O14" s="257">
        <v>2025</v>
      </c>
      <c r="P14" s="258" t="s">
        <v>77</v>
      </c>
      <c r="Q14" s="259"/>
      <c r="R14" s="260" t="s">
        <v>177</v>
      </c>
      <c r="S14" s="261" t="s">
        <v>69</v>
      </c>
    </row>
    <row r="15" spans="1:19" ht="42" customHeight="1" x14ac:dyDescent="0.25">
      <c r="A15" s="376">
        <v>12</v>
      </c>
      <c r="B15" s="390"/>
      <c r="C15" s="384"/>
      <c r="D15" s="384"/>
      <c r="E15" s="384"/>
      <c r="F15" s="384"/>
      <c r="G15" s="263" t="s">
        <v>178</v>
      </c>
      <c r="H15" s="262"/>
      <c r="I15" s="263"/>
      <c r="J15" s="263"/>
      <c r="K15" s="264" t="s">
        <v>179</v>
      </c>
      <c r="L15" s="265">
        <v>750000</v>
      </c>
      <c r="M15" s="265">
        <f t="shared" si="0"/>
        <v>525000</v>
      </c>
      <c r="N15" s="266">
        <v>2023</v>
      </c>
      <c r="O15" s="266">
        <v>2027</v>
      </c>
      <c r="P15" s="267"/>
      <c r="Q15" s="268"/>
      <c r="R15" s="269"/>
      <c r="S15" s="270"/>
    </row>
    <row r="16" spans="1:19" ht="25.15" customHeight="1" x14ac:dyDescent="0.25">
      <c r="A16" s="376">
        <v>13</v>
      </c>
      <c r="B16" s="390"/>
      <c r="C16" s="384"/>
      <c r="D16" s="384"/>
      <c r="E16" s="384"/>
      <c r="F16" s="384"/>
      <c r="G16" s="281" t="s">
        <v>114</v>
      </c>
      <c r="H16" s="29"/>
      <c r="I16" s="29"/>
      <c r="J16" s="29"/>
      <c r="K16" s="17" t="s">
        <v>115</v>
      </c>
      <c r="L16" s="30">
        <v>600000</v>
      </c>
      <c r="M16" s="30">
        <f t="shared" si="0"/>
        <v>420000</v>
      </c>
      <c r="N16" s="31">
        <v>2023</v>
      </c>
      <c r="O16" s="31">
        <v>2027</v>
      </c>
      <c r="P16" s="32"/>
      <c r="Q16" s="32"/>
      <c r="R16" s="100"/>
      <c r="S16" s="101"/>
    </row>
    <row r="17" spans="1:19" ht="24.95" customHeight="1" x14ac:dyDescent="0.25">
      <c r="A17" s="376">
        <v>14</v>
      </c>
      <c r="B17" s="390"/>
      <c r="C17" s="384"/>
      <c r="D17" s="384"/>
      <c r="E17" s="384"/>
      <c r="F17" s="384"/>
      <c r="G17" s="281" t="s">
        <v>116</v>
      </c>
      <c r="H17" s="29"/>
      <c r="I17" s="29"/>
      <c r="J17" s="29"/>
      <c r="K17" s="17" t="s">
        <v>116</v>
      </c>
      <c r="L17" s="30">
        <v>950000</v>
      </c>
      <c r="M17" s="30">
        <f t="shared" si="0"/>
        <v>665000</v>
      </c>
      <c r="N17" s="31">
        <v>2023</v>
      </c>
      <c r="O17" s="31">
        <v>2027</v>
      </c>
      <c r="P17" s="32"/>
      <c r="Q17" s="32"/>
      <c r="R17" s="100"/>
      <c r="S17" s="101"/>
    </row>
    <row r="18" spans="1:19" ht="34.9" customHeight="1" x14ac:dyDescent="0.25">
      <c r="A18" s="376">
        <v>15</v>
      </c>
      <c r="B18" s="390"/>
      <c r="C18" s="384"/>
      <c r="D18" s="384"/>
      <c r="E18" s="384"/>
      <c r="F18" s="384"/>
      <c r="G18" s="281" t="s">
        <v>117</v>
      </c>
      <c r="H18" s="29"/>
      <c r="I18" s="29"/>
      <c r="J18" s="29"/>
      <c r="K18" s="17" t="s">
        <v>118</v>
      </c>
      <c r="L18" s="30">
        <v>300000</v>
      </c>
      <c r="M18" s="30">
        <f t="shared" si="0"/>
        <v>210000</v>
      </c>
      <c r="N18" s="31">
        <v>2023</v>
      </c>
      <c r="O18" s="31">
        <v>2027</v>
      </c>
      <c r="P18" s="32"/>
      <c r="Q18" s="32"/>
      <c r="R18" s="100"/>
      <c r="S18" s="101"/>
    </row>
    <row r="19" spans="1:19" ht="22.5" x14ac:dyDescent="0.25">
      <c r="A19" s="376">
        <v>16</v>
      </c>
      <c r="B19" s="390"/>
      <c r="C19" s="384"/>
      <c r="D19" s="384"/>
      <c r="E19" s="384"/>
      <c r="F19" s="384"/>
      <c r="G19" s="281" t="s">
        <v>119</v>
      </c>
      <c r="H19" s="29"/>
      <c r="I19" s="29"/>
      <c r="J19" s="29"/>
      <c r="K19" s="17" t="s">
        <v>120</v>
      </c>
      <c r="L19" s="30">
        <v>4900000</v>
      </c>
      <c r="M19" s="30">
        <f t="shared" si="0"/>
        <v>3430000</v>
      </c>
      <c r="N19" s="31">
        <v>2023</v>
      </c>
      <c r="O19" s="31">
        <v>2027</v>
      </c>
      <c r="P19" s="32"/>
      <c r="Q19" s="32"/>
      <c r="R19" s="100"/>
      <c r="S19" s="101"/>
    </row>
    <row r="20" spans="1:19" ht="36" customHeight="1" thickBot="1" x14ac:dyDescent="0.3">
      <c r="A20" s="376">
        <v>17</v>
      </c>
      <c r="B20" s="391"/>
      <c r="C20" s="385"/>
      <c r="D20" s="385"/>
      <c r="E20" s="385"/>
      <c r="F20" s="385"/>
      <c r="G20" s="298" t="s">
        <v>129</v>
      </c>
      <c r="H20" s="271"/>
      <c r="I20" s="271"/>
      <c r="J20" s="271"/>
      <c r="K20" s="272" t="s">
        <v>130</v>
      </c>
      <c r="L20" s="273">
        <v>810000</v>
      </c>
      <c r="M20" s="273">
        <f t="shared" si="0"/>
        <v>567000</v>
      </c>
      <c r="N20" s="274">
        <v>2023</v>
      </c>
      <c r="O20" s="274">
        <v>2027</v>
      </c>
      <c r="P20" s="275"/>
      <c r="Q20" s="275"/>
      <c r="R20" s="276"/>
      <c r="S20" s="277"/>
    </row>
    <row r="21" spans="1:19" ht="36" x14ac:dyDescent="0.25">
      <c r="A21" s="376">
        <v>18</v>
      </c>
      <c r="B21" s="389" t="s">
        <v>131</v>
      </c>
      <c r="C21" s="383" t="s">
        <v>113</v>
      </c>
      <c r="D21" s="378">
        <v>70987785</v>
      </c>
      <c r="E21" s="378">
        <v>170611449</v>
      </c>
      <c r="F21" s="378">
        <v>600121135</v>
      </c>
      <c r="G21" s="296" t="s">
        <v>133</v>
      </c>
      <c r="H21" s="25"/>
      <c r="I21" s="25"/>
      <c r="J21" s="25"/>
      <c r="K21" s="97" t="s">
        <v>134</v>
      </c>
      <c r="L21" s="26">
        <v>1000000</v>
      </c>
      <c r="M21" s="26">
        <f t="shared" si="0"/>
        <v>700000</v>
      </c>
      <c r="N21" s="27">
        <v>2023</v>
      </c>
      <c r="O21" s="27">
        <v>2027</v>
      </c>
      <c r="P21" s="28"/>
      <c r="Q21" s="28"/>
      <c r="R21" s="98"/>
      <c r="S21" s="99"/>
    </row>
    <row r="22" spans="1:19" ht="25.15" customHeight="1" x14ac:dyDescent="0.25">
      <c r="A22" s="376">
        <v>19</v>
      </c>
      <c r="B22" s="390"/>
      <c r="C22" s="384"/>
      <c r="D22" s="379"/>
      <c r="E22" s="379"/>
      <c r="F22" s="379"/>
      <c r="G22" s="281" t="s">
        <v>98</v>
      </c>
      <c r="H22" s="29"/>
      <c r="I22" s="29"/>
      <c r="J22" s="29"/>
      <c r="K22" s="17" t="s">
        <v>132</v>
      </c>
      <c r="L22" s="30">
        <v>500000</v>
      </c>
      <c r="M22" s="30">
        <f>L22/100*70</f>
        <v>350000</v>
      </c>
      <c r="N22" s="31">
        <v>2023</v>
      </c>
      <c r="O22" s="31">
        <v>2025</v>
      </c>
      <c r="P22" s="32"/>
      <c r="Q22" s="32"/>
      <c r="R22" s="100"/>
      <c r="S22" s="101"/>
    </row>
    <row r="23" spans="1:19" ht="25.15" customHeight="1" thickBot="1" x14ac:dyDescent="0.3">
      <c r="A23" s="376">
        <v>20</v>
      </c>
      <c r="B23" s="391"/>
      <c r="C23" s="385"/>
      <c r="D23" s="380"/>
      <c r="E23" s="380"/>
      <c r="F23" s="380"/>
      <c r="G23" s="295" t="s">
        <v>119</v>
      </c>
      <c r="H23" s="89"/>
      <c r="I23" s="89"/>
      <c r="J23" s="89"/>
      <c r="K23" s="54" t="s">
        <v>120</v>
      </c>
      <c r="L23" s="90">
        <v>4000000</v>
      </c>
      <c r="M23" s="90">
        <f>L23/100*70</f>
        <v>2800000</v>
      </c>
      <c r="N23" s="96">
        <v>2022</v>
      </c>
      <c r="O23" s="297">
        <v>2023</v>
      </c>
      <c r="P23" s="91"/>
      <c r="Q23" s="91"/>
      <c r="R23" s="104"/>
      <c r="S23" s="105"/>
    </row>
    <row r="24" spans="1:19" ht="25.15" customHeight="1" x14ac:dyDescent="0.25">
      <c r="A24" s="376">
        <v>21</v>
      </c>
      <c r="B24" s="389" t="s">
        <v>249</v>
      </c>
      <c r="C24" s="383" t="s">
        <v>155</v>
      </c>
      <c r="D24" s="378">
        <v>71000411</v>
      </c>
      <c r="E24" s="378">
        <v>107611431</v>
      </c>
      <c r="F24" s="378">
        <v>600121127</v>
      </c>
      <c r="G24" s="294" t="s">
        <v>156</v>
      </c>
      <c r="H24" s="214"/>
      <c r="I24" s="214"/>
      <c r="J24" s="214"/>
      <c r="K24" s="215" t="s">
        <v>233</v>
      </c>
      <c r="L24" s="216">
        <v>1000000</v>
      </c>
      <c r="M24" s="217">
        <f>L24/100*70</f>
        <v>700000</v>
      </c>
      <c r="N24" s="218">
        <v>2024</v>
      </c>
      <c r="O24" s="218">
        <v>2026</v>
      </c>
      <c r="P24" s="219"/>
      <c r="Q24" s="219"/>
      <c r="R24" s="220"/>
      <c r="S24" s="221"/>
    </row>
    <row r="25" spans="1:19" ht="25.15" customHeight="1" x14ac:dyDescent="0.25">
      <c r="A25" s="376">
        <v>22</v>
      </c>
      <c r="B25" s="390"/>
      <c r="C25" s="384"/>
      <c r="D25" s="379"/>
      <c r="E25" s="379"/>
      <c r="F25" s="379"/>
      <c r="G25" s="283" t="s">
        <v>156</v>
      </c>
      <c r="H25" s="33"/>
      <c r="I25" s="33"/>
      <c r="J25" s="33"/>
      <c r="K25" s="21" t="s">
        <v>157</v>
      </c>
      <c r="L25" s="36">
        <v>1500000</v>
      </c>
      <c r="M25" s="211">
        <f>L25/100*70</f>
        <v>1050000</v>
      </c>
      <c r="N25" s="41">
        <v>2023</v>
      </c>
      <c r="O25" s="41">
        <v>2025</v>
      </c>
      <c r="P25" s="34"/>
      <c r="Q25" s="34"/>
      <c r="R25" s="102"/>
      <c r="S25" s="103"/>
    </row>
    <row r="26" spans="1:19" ht="25.15" customHeight="1" x14ac:dyDescent="0.25">
      <c r="A26" s="376">
        <v>23</v>
      </c>
      <c r="B26" s="390"/>
      <c r="C26" s="384"/>
      <c r="D26" s="379"/>
      <c r="E26" s="379"/>
      <c r="F26" s="379"/>
      <c r="G26" s="281" t="s">
        <v>162</v>
      </c>
      <c r="H26" s="29"/>
      <c r="I26" s="29"/>
      <c r="J26" s="29"/>
      <c r="K26" s="17" t="s">
        <v>163</v>
      </c>
      <c r="L26" s="30">
        <v>100000</v>
      </c>
      <c r="M26" s="212">
        <f t="shared" si="0"/>
        <v>70000</v>
      </c>
      <c r="N26" s="31">
        <v>2023</v>
      </c>
      <c r="O26" s="31">
        <v>2026</v>
      </c>
      <c r="P26" s="32"/>
      <c r="Q26" s="32"/>
      <c r="R26" s="100"/>
      <c r="S26" s="101"/>
    </row>
    <row r="27" spans="1:19" ht="42" customHeight="1" x14ac:dyDescent="0.25">
      <c r="A27" s="376">
        <v>24</v>
      </c>
      <c r="B27" s="390"/>
      <c r="C27" s="384"/>
      <c r="D27" s="379"/>
      <c r="E27" s="379"/>
      <c r="F27" s="379"/>
      <c r="G27" s="281" t="s">
        <v>93</v>
      </c>
      <c r="H27" s="29"/>
      <c r="I27" s="29"/>
      <c r="J27" s="29"/>
      <c r="K27" s="17" t="s">
        <v>164</v>
      </c>
      <c r="L27" s="30">
        <v>30000</v>
      </c>
      <c r="M27" s="212">
        <f>L27/100*70</f>
        <v>21000</v>
      </c>
      <c r="N27" s="31">
        <v>2022</v>
      </c>
      <c r="O27" s="31">
        <v>2024</v>
      </c>
      <c r="P27" s="32"/>
      <c r="Q27" s="32"/>
      <c r="R27" s="100"/>
      <c r="S27" s="101"/>
    </row>
    <row r="28" spans="1:19" ht="30" customHeight="1" x14ac:dyDescent="0.25">
      <c r="A28" s="376">
        <v>25</v>
      </c>
      <c r="B28" s="390"/>
      <c r="C28" s="384"/>
      <c r="D28" s="379"/>
      <c r="E28" s="379"/>
      <c r="F28" s="379"/>
      <c r="G28" s="282" t="s">
        <v>159</v>
      </c>
      <c r="H28" s="136"/>
      <c r="I28" s="136"/>
      <c r="J28" s="136"/>
      <c r="K28" s="137" t="s">
        <v>167</v>
      </c>
      <c r="L28" s="138">
        <v>170000</v>
      </c>
      <c r="M28" s="210">
        <f>L28/100*70</f>
        <v>119000</v>
      </c>
      <c r="N28" s="139">
        <v>2023</v>
      </c>
      <c r="O28" s="209">
        <v>2023</v>
      </c>
      <c r="P28" s="140"/>
      <c r="Q28" s="140"/>
      <c r="R28" s="141"/>
      <c r="S28" s="142"/>
    </row>
    <row r="29" spans="1:19" ht="30" customHeight="1" x14ac:dyDescent="0.25">
      <c r="A29" s="376">
        <v>26</v>
      </c>
      <c r="B29" s="390"/>
      <c r="C29" s="384"/>
      <c r="D29" s="379"/>
      <c r="E29" s="379"/>
      <c r="F29" s="379"/>
      <c r="G29" s="282" t="s">
        <v>165</v>
      </c>
      <c r="H29" s="136"/>
      <c r="I29" s="136"/>
      <c r="J29" s="136"/>
      <c r="K29" s="137" t="s">
        <v>166</v>
      </c>
      <c r="L29" s="208">
        <v>40000</v>
      </c>
      <c r="M29" s="210">
        <f>L29/100*70</f>
        <v>28000</v>
      </c>
      <c r="N29" s="139">
        <v>2022</v>
      </c>
      <c r="O29" s="209">
        <v>2022</v>
      </c>
      <c r="P29" s="140"/>
      <c r="Q29" s="140"/>
      <c r="R29" s="141"/>
      <c r="S29" s="142"/>
    </row>
    <row r="30" spans="1:19" ht="30" customHeight="1" x14ac:dyDescent="0.25">
      <c r="A30" s="376">
        <v>27</v>
      </c>
      <c r="B30" s="390"/>
      <c r="C30" s="384"/>
      <c r="D30" s="379"/>
      <c r="E30" s="379"/>
      <c r="F30" s="379"/>
      <c r="G30" s="282" t="s">
        <v>159</v>
      </c>
      <c r="H30" s="136"/>
      <c r="I30" s="136"/>
      <c r="J30" s="136"/>
      <c r="K30" s="137" t="s">
        <v>160</v>
      </c>
      <c r="L30" s="138">
        <v>50000</v>
      </c>
      <c r="M30" s="210">
        <f t="shared" ref="M30:M31" si="2">L30/100*70</f>
        <v>35000</v>
      </c>
      <c r="N30" s="139">
        <v>2022</v>
      </c>
      <c r="O30" s="139">
        <v>2024</v>
      </c>
      <c r="P30" s="140"/>
      <c r="Q30" s="140"/>
      <c r="R30" s="141"/>
      <c r="S30" s="142"/>
    </row>
    <row r="31" spans="1:19" ht="30" customHeight="1" x14ac:dyDescent="0.25">
      <c r="A31" s="376">
        <v>28</v>
      </c>
      <c r="B31" s="390"/>
      <c r="C31" s="384"/>
      <c r="D31" s="379"/>
      <c r="E31" s="379"/>
      <c r="F31" s="379"/>
      <c r="G31" s="282" t="s">
        <v>159</v>
      </c>
      <c r="H31" s="136"/>
      <c r="I31" s="136"/>
      <c r="J31" s="136"/>
      <c r="K31" s="137" t="s">
        <v>161</v>
      </c>
      <c r="L31" s="138">
        <v>80000</v>
      </c>
      <c r="M31" s="210">
        <f t="shared" si="2"/>
        <v>56000</v>
      </c>
      <c r="N31" s="209">
        <v>2022</v>
      </c>
      <c r="O31" s="209">
        <v>2024</v>
      </c>
      <c r="P31" s="140"/>
      <c r="Q31" s="140"/>
      <c r="R31" s="141"/>
      <c r="S31" s="142"/>
    </row>
    <row r="32" spans="1:19" ht="30" customHeight="1" thickBot="1" x14ac:dyDescent="0.3">
      <c r="A32" s="376">
        <v>29</v>
      </c>
      <c r="B32" s="391"/>
      <c r="C32" s="385"/>
      <c r="D32" s="380"/>
      <c r="E32" s="380"/>
      <c r="F32" s="380"/>
      <c r="G32" s="295" t="s">
        <v>156</v>
      </c>
      <c r="H32" s="89"/>
      <c r="I32" s="89"/>
      <c r="J32" s="89"/>
      <c r="K32" s="54" t="s">
        <v>158</v>
      </c>
      <c r="L32" s="90">
        <v>1400000</v>
      </c>
      <c r="M32" s="213">
        <f>L32/100*70</f>
        <v>980000</v>
      </c>
      <c r="N32" s="96">
        <v>2023</v>
      </c>
      <c r="O32" s="96">
        <v>2023</v>
      </c>
      <c r="P32" s="91"/>
      <c r="Q32" s="91"/>
      <c r="R32" s="104"/>
      <c r="S32" s="105"/>
    </row>
    <row r="33" spans="1:19" ht="24.75" thickBot="1" x14ac:dyDescent="0.3">
      <c r="A33" s="377">
        <v>30</v>
      </c>
      <c r="B33" s="278" t="s">
        <v>79</v>
      </c>
      <c r="C33" s="60" t="s">
        <v>80</v>
      </c>
      <c r="D33" s="60">
        <v>69748128</v>
      </c>
      <c r="E33" s="60">
        <v>102655481</v>
      </c>
      <c r="F33" s="60">
        <v>600122107</v>
      </c>
      <c r="G33" s="284" t="s">
        <v>187</v>
      </c>
      <c r="H33" s="285" t="s">
        <v>65</v>
      </c>
      <c r="I33" s="285" t="s">
        <v>66</v>
      </c>
      <c r="J33" s="285" t="s">
        <v>82</v>
      </c>
      <c r="K33" s="286" t="s">
        <v>188</v>
      </c>
      <c r="L33" s="287">
        <v>900000</v>
      </c>
      <c r="M33" s="288">
        <f t="shared" si="0"/>
        <v>630000</v>
      </c>
      <c r="N33" s="289">
        <v>2025</v>
      </c>
      <c r="O33" s="289">
        <v>2027</v>
      </c>
      <c r="P33" s="290"/>
      <c r="Q33" s="291" t="s">
        <v>77</v>
      </c>
      <c r="R33" s="292" t="s">
        <v>241</v>
      </c>
      <c r="S33" s="293" t="s">
        <v>69</v>
      </c>
    </row>
    <row r="34" spans="1:19" ht="15.75" thickBot="1" x14ac:dyDescent="0.3">
      <c r="A34" s="106"/>
      <c r="B34" s="279"/>
      <c r="C34" s="280"/>
      <c r="D34" s="280"/>
      <c r="E34" s="280"/>
      <c r="F34" s="280"/>
      <c r="G34" s="107"/>
      <c r="H34" s="107"/>
      <c r="I34" s="107"/>
      <c r="J34" s="107"/>
      <c r="K34" s="109"/>
      <c r="L34" s="110"/>
      <c r="M34" s="110"/>
      <c r="N34" s="110"/>
      <c r="O34" s="110"/>
      <c r="P34" s="107"/>
      <c r="Q34" s="107"/>
      <c r="R34" s="107"/>
      <c r="S34" s="107"/>
    </row>
    <row r="35" spans="1:19" ht="15.75" customHeight="1" thickTop="1" x14ac:dyDescent="0.25">
      <c r="A35" s="115" t="s">
        <v>214</v>
      </c>
      <c r="B35" s="132" t="s">
        <v>209</v>
      </c>
      <c r="C35" s="402" t="s">
        <v>212</v>
      </c>
      <c r="D35" s="402"/>
      <c r="E35" s="402"/>
      <c r="F35" s="403"/>
      <c r="G35" s="107"/>
      <c r="H35" s="107"/>
      <c r="I35" s="107"/>
      <c r="J35" s="107"/>
      <c r="K35" s="109"/>
      <c r="L35" s="110"/>
      <c r="M35" s="110"/>
      <c r="N35" s="110"/>
      <c r="O35" s="110"/>
      <c r="P35" s="107"/>
      <c r="Q35" s="107"/>
      <c r="R35" s="107"/>
      <c r="S35" s="107"/>
    </row>
    <row r="36" spans="1:19" ht="15" customHeight="1" x14ac:dyDescent="0.25">
      <c r="A36" s="111"/>
      <c r="B36" s="133" t="s">
        <v>210</v>
      </c>
      <c r="C36" s="398" t="s">
        <v>213</v>
      </c>
      <c r="D36" s="398"/>
      <c r="E36" s="398"/>
      <c r="F36" s="399"/>
      <c r="G36" s="107"/>
      <c r="H36" s="107"/>
      <c r="I36" s="107"/>
      <c r="J36" s="107"/>
      <c r="K36" s="109"/>
      <c r="L36" s="110"/>
      <c r="M36" s="110"/>
      <c r="N36" s="110"/>
      <c r="O36" s="110"/>
      <c r="P36" s="107"/>
      <c r="Q36" s="107"/>
      <c r="R36" s="107"/>
      <c r="S36" s="107"/>
    </row>
    <row r="37" spans="1:19" x14ac:dyDescent="0.25">
      <c r="A37" s="111"/>
      <c r="B37" s="134" t="s">
        <v>215</v>
      </c>
      <c r="C37" s="398"/>
      <c r="D37" s="398"/>
      <c r="E37" s="398"/>
      <c r="F37" s="399"/>
      <c r="G37" s="107"/>
      <c r="H37" s="107"/>
      <c r="I37" s="107"/>
      <c r="J37" s="107"/>
      <c r="K37" s="109"/>
      <c r="L37" s="110"/>
      <c r="M37" s="110"/>
      <c r="N37" s="110"/>
      <c r="O37" s="110"/>
      <c r="P37" s="107"/>
      <c r="Q37" s="107"/>
      <c r="R37" s="107"/>
      <c r="S37" s="107"/>
    </row>
    <row r="38" spans="1:19" s="37" customFormat="1" ht="15.75" thickBot="1" x14ac:dyDescent="0.3">
      <c r="A38" s="106"/>
      <c r="B38" s="135" t="s">
        <v>211</v>
      </c>
      <c r="C38" s="400"/>
      <c r="D38" s="400"/>
      <c r="E38" s="400"/>
      <c r="F38" s="401"/>
      <c r="G38" s="107"/>
      <c r="H38" s="107"/>
      <c r="I38" s="107"/>
      <c r="J38" s="107"/>
      <c r="K38" s="109"/>
      <c r="L38" s="110"/>
      <c r="M38" s="110"/>
      <c r="N38" s="110"/>
      <c r="O38" s="110"/>
      <c r="P38" s="107"/>
      <c r="Q38" s="107"/>
      <c r="R38" s="107"/>
      <c r="S38" s="107"/>
    </row>
    <row r="39" spans="1:19" s="37" customFormat="1" ht="15.75" thickTop="1" x14ac:dyDescent="0.25">
      <c r="A39" s="106"/>
      <c r="B39" s="130"/>
      <c r="C39" s="108"/>
      <c r="D39" s="108"/>
      <c r="E39" s="108"/>
      <c r="F39" s="108"/>
      <c r="G39" s="107"/>
      <c r="H39" s="107"/>
      <c r="I39" s="107"/>
      <c r="J39" s="107"/>
      <c r="K39" s="109"/>
      <c r="L39" s="110"/>
      <c r="M39" s="110"/>
      <c r="N39" s="110"/>
      <c r="O39" s="110"/>
      <c r="P39" s="107"/>
      <c r="Q39" s="107"/>
      <c r="R39" s="107"/>
      <c r="S39" s="107"/>
    </row>
    <row r="40" spans="1:19" x14ac:dyDescent="0.25">
      <c r="A40" s="404" t="s">
        <v>250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</row>
    <row r="41" spans="1:19" x14ac:dyDescent="0.25">
      <c r="C41" s="95"/>
      <c r="D41" s="95"/>
      <c r="E41" s="95"/>
      <c r="F41" s="95"/>
    </row>
    <row r="42" spans="1:19" x14ac:dyDescent="0.25">
      <c r="C42" s="95"/>
      <c r="D42" s="95"/>
      <c r="E42" s="95"/>
      <c r="F42" s="95"/>
    </row>
    <row r="43" spans="1:19" x14ac:dyDescent="0.25">
      <c r="C43" s="95"/>
      <c r="D43" s="95"/>
      <c r="E43" s="95"/>
      <c r="F43" s="95"/>
    </row>
  </sheetData>
  <mergeCells count="40">
    <mergeCell ref="C36:F38"/>
    <mergeCell ref="C35:F35"/>
    <mergeCell ref="A40:K40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B14:B20"/>
    <mergeCell ref="C14:C20"/>
    <mergeCell ref="C4:C8"/>
    <mergeCell ref="D14:D20"/>
    <mergeCell ref="D4:D8"/>
    <mergeCell ref="B4:B8"/>
    <mergeCell ref="B9:B13"/>
    <mergeCell ref="C9:C13"/>
    <mergeCell ref="D9:D13"/>
    <mergeCell ref="B21:B23"/>
    <mergeCell ref="C21:C23"/>
    <mergeCell ref="D21:D23"/>
    <mergeCell ref="B24:B32"/>
    <mergeCell ref="D24:D32"/>
    <mergeCell ref="C24:C32"/>
    <mergeCell ref="F24:F32"/>
    <mergeCell ref="E24:E32"/>
    <mergeCell ref="F4:F8"/>
    <mergeCell ref="P2:Q2"/>
    <mergeCell ref="R2:S2"/>
    <mergeCell ref="F14:F20"/>
    <mergeCell ref="E21:E23"/>
    <mergeCell ref="F21:F23"/>
    <mergeCell ref="E4:E8"/>
    <mergeCell ref="E14:E20"/>
    <mergeCell ref="E9:E13"/>
    <mergeCell ref="F9:F13"/>
  </mergeCells>
  <pageMargins left="0.23622047244094491" right="0.23622047244094491" top="0.74803149606299213" bottom="0.74803149606299213" header="0.31496062992125984" footer="0.31496062992125984"/>
  <pageSetup paperSize="8" scale="83" fitToHeight="0" orientation="landscape" horizontalDpi="1200" verticalDpi="1200" r:id="rId1"/>
  <ignoredErrors>
    <ignoredError sqref="M4:M2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1F0D-5C2C-48AF-A5F6-746EDD6E078C}">
  <sheetPr>
    <pageSetUpPr fitToPage="1"/>
  </sheetPr>
  <dimension ref="A1:Z56"/>
  <sheetViews>
    <sheetView zoomScale="25" zoomScaleNormal="25" workbookViewId="0">
      <pane ySplit="1" topLeftCell="A2" activePane="bottomLeft" state="frozen"/>
      <selection activeCell="I1" sqref="I1"/>
      <selection pane="bottomLeft" activeCell="Z56" sqref="A1:Z56"/>
    </sheetView>
  </sheetViews>
  <sheetFormatPr defaultRowHeight="15" x14ac:dyDescent="0.25"/>
  <cols>
    <col min="1" max="1" width="9.140625" style="116"/>
    <col min="2" max="2" width="30.85546875" customWidth="1"/>
    <col min="3" max="3" width="16.7109375" customWidth="1"/>
    <col min="7" max="7" width="20.7109375" customWidth="1"/>
    <col min="9" max="10" width="10.7109375" customWidth="1"/>
    <col min="11" max="11" width="22.85546875" customWidth="1"/>
    <col min="12" max="12" width="13.7109375" customWidth="1"/>
    <col min="13" max="13" width="8.7109375" customWidth="1"/>
    <col min="20" max="20" width="9.7109375" customWidth="1"/>
    <col min="21" max="21" width="10.140625" customWidth="1"/>
    <col min="24" max="24" width="10.140625" customWidth="1"/>
    <col min="25" max="25" width="12" customWidth="1"/>
    <col min="26" max="26" width="9.7109375" customWidth="1"/>
  </cols>
  <sheetData>
    <row r="1" spans="1:26" ht="19.5" thickBot="1" x14ac:dyDescent="0.35">
      <c r="A1" s="432" t="s">
        <v>247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</row>
    <row r="2" spans="1:26" ht="15.75" thickBot="1" x14ac:dyDescent="0.3">
      <c r="A2" s="433" t="s">
        <v>55</v>
      </c>
      <c r="B2" s="436" t="s">
        <v>1</v>
      </c>
      <c r="C2" s="437"/>
      <c r="D2" s="437"/>
      <c r="E2" s="437"/>
      <c r="F2" s="438"/>
      <c r="G2" s="439" t="s">
        <v>2</v>
      </c>
      <c r="H2" s="442" t="s">
        <v>3</v>
      </c>
      <c r="I2" s="445" t="s">
        <v>4</v>
      </c>
      <c r="J2" s="433" t="s">
        <v>5</v>
      </c>
      <c r="K2" s="447" t="s">
        <v>6</v>
      </c>
      <c r="L2" s="450" t="s">
        <v>122</v>
      </c>
      <c r="M2" s="451"/>
      <c r="N2" s="452" t="s">
        <v>123</v>
      </c>
      <c r="O2" s="453"/>
      <c r="P2" s="463" t="s">
        <v>124</v>
      </c>
      <c r="Q2" s="464"/>
      <c r="R2" s="464"/>
      <c r="S2" s="464"/>
      <c r="T2" s="464"/>
      <c r="U2" s="464"/>
      <c r="V2" s="464"/>
      <c r="W2" s="465"/>
      <c r="X2" s="465"/>
      <c r="Y2" s="459" t="s">
        <v>8</v>
      </c>
      <c r="Z2" s="460"/>
    </row>
    <row r="3" spans="1:26" x14ac:dyDescent="0.25">
      <c r="A3" s="434"/>
      <c r="B3" s="439" t="s">
        <v>9</v>
      </c>
      <c r="C3" s="454" t="s">
        <v>10</v>
      </c>
      <c r="D3" s="454" t="s">
        <v>11</v>
      </c>
      <c r="E3" s="454" t="s">
        <v>12</v>
      </c>
      <c r="F3" s="456" t="s">
        <v>13</v>
      </c>
      <c r="G3" s="440"/>
      <c r="H3" s="443"/>
      <c r="I3" s="446"/>
      <c r="J3" s="434"/>
      <c r="K3" s="448"/>
      <c r="L3" s="468" t="s">
        <v>14</v>
      </c>
      <c r="M3" s="470" t="s">
        <v>125</v>
      </c>
      <c r="N3" s="472" t="s">
        <v>15</v>
      </c>
      <c r="O3" s="474" t="s">
        <v>16</v>
      </c>
      <c r="P3" s="476" t="s">
        <v>17</v>
      </c>
      <c r="Q3" s="477"/>
      <c r="R3" s="477"/>
      <c r="S3" s="447"/>
      <c r="T3" s="478" t="s">
        <v>18</v>
      </c>
      <c r="U3" s="466" t="s">
        <v>121</v>
      </c>
      <c r="V3" s="466" t="s">
        <v>19</v>
      </c>
      <c r="W3" s="478" t="s">
        <v>20</v>
      </c>
      <c r="X3" s="481" t="s">
        <v>21</v>
      </c>
      <c r="Y3" s="458" t="s">
        <v>22</v>
      </c>
      <c r="Z3" s="480" t="s">
        <v>23</v>
      </c>
    </row>
    <row r="4" spans="1:26" ht="99" customHeight="1" thickBot="1" x14ac:dyDescent="0.3">
      <c r="A4" s="435"/>
      <c r="B4" s="441"/>
      <c r="C4" s="455"/>
      <c r="D4" s="455"/>
      <c r="E4" s="455"/>
      <c r="F4" s="457"/>
      <c r="G4" s="441"/>
      <c r="H4" s="444"/>
      <c r="I4" s="446"/>
      <c r="J4" s="435"/>
      <c r="K4" s="449"/>
      <c r="L4" s="469"/>
      <c r="M4" s="471"/>
      <c r="N4" s="473"/>
      <c r="O4" s="475"/>
      <c r="P4" s="1" t="s">
        <v>24</v>
      </c>
      <c r="Q4" s="2" t="s">
        <v>126</v>
      </c>
      <c r="R4" s="2" t="s">
        <v>127</v>
      </c>
      <c r="S4" s="3" t="s">
        <v>128</v>
      </c>
      <c r="T4" s="479"/>
      <c r="U4" s="467"/>
      <c r="V4" s="467"/>
      <c r="W4" s="479"/>
      <c r="X4" s="482"/>
      <c r="Y4" s="458"/>
      <c r="Z4" s="480"/>
    </row>
    <row r="5" spans="1:26" ht="48" customHeight="1" x14ac:dyDescent="0.25">
      <c r="A5" s="119">
        <v>1</v>
      </c>
      <c r="B5" s="417" t="s">
        <v>25</v>
      </c>
      <c r="C5" s="420" t="s">
        <v>26</v>
      </c>
      <c r="D5" s="420">
        <v>65766997</v>
      </c>
      <c r="E5" s="420">
        <v>102655634</v>
      </c>
      <c r="F5" s="420">
        <v>600122182</v>
      </c>
      <c r="G5" s="374" t="s">
        <v>223</v>
      </c>
      <c r="H5" s="71"/>
      <c r="I5" s="71"/>
      <c r="J5" s="71"/>
      <c r="K5" s="170" t="s">
        <v>224</v>
      </c>
      <c r="L5" s="69">
        <v>1500000</v>
      </c>
      <c r="M5" s="70">
        <f>L5/100*70</f>
        <v>1050000</v>
      </c>
      <c r="N5" s="68">
        <v>2025</v>
      </c>
      <c r="O5" s="68">
        <v>2025</v>
      </c>
      <c r="P5" s="68"/>
      <c r="Q5" s="68"/>
      <c r="R5" s="68"/>
      <c r="S5" s="68"/>
      <c r="T5" s="68"/>
      <c r="U5" s="68"/>
      <c r="V5" s="68"/>
      <c r="W5" s="68"/>
      <c r="X5" s="68"/>
      <c r="Y5" s="72"/>
      <c r="Z5" s="73"/>
    </row>
    <row r="6" spans="1:26" ht="24.95" customHeight="1" x14ac:dyDescent="0.25">
      <c r="A6" s="120">
        <v>2</v>
      </c>
      <c r="B6" s="418"/>
      <c r="C6" s="421"/>
      <c r="D6" s="421"/>
      <c r="E6" s="421"/>
      <c r="F6" s="421"/>
      <c r="G6" s="308" t="s">
        <v>41</v>
      </c>
      <c r="H6" s="16"/>
      <c r="I6" s="16"/>
      <c r="J6" s="16"/>
      <c r="K6" s="122" t="s">
        <v>42</v>
      </c>
      <c r="L6" s="66">
        <v>1200000</v>
      </c>
      <c r="M6" s="92">
        <f>L6/100*70</f>
        <v>840000</v>
      </c>
      <c r="N6" s="47">
        <v>2026</v>
      </c>
      <c r="O6" s="47">
        <v>2030</v>
      </c>
      <c r="P6" s="16"/>
      <c r="Q6" s="16"/>
      <c r="R6" s="16"/>
      <c r="S6" s="16"/>
      <c r="T6" s="16"/>
      <c r="U6" s="16"/>
      <c r="V6" s="16"/>
      <c r="W6" s="16"/>
      <c r="X6" s="16"/>
      <c r="Y6" s="48"/>
      <c r="Z6" s="50"/>
    </row>
    <row r="7" spans="1:26" ht="45" customHeight="1" x14ac:dyDescent="0.25">
      <c r="A7" s="120">
        <v>3</v>
      </c>
      <c r="B7" s="418"/>
      <c r="C7" s="421"/>
      <c r="D7" s="421"/>
      <c r="E7" s="421"/>
      <c r="F7" s="421"/>
      <c r="G7" s="308" t="s">
        <v>45</v>
      </c>
      <c r="H7" s="16"/>
      <c r="I7" s="16"/>
      <c r="J7" s="16"/>
      <c r="K7" s="122" t="s">
        <v>46</v>
      </c>
      <c r="L7" s="18">
        <v>1500000</v>
      </c>
      <c r="M7" s="19">
        <f>L7/100*70</f>
        <v>1050000</v>
      </c>
      <c r="N7" s="20">
        <v>2028</v>
      </c>
      <c r="O7" s="20">
        <v>2030</v>
      </c>
      <c r="P7" s="16"/>
      <c r="Q7" s="16"/>
      <c r="R7" s="16"/>
      <c r="S7" s="16"/>
      <c r="T7" s="16"/>
      <c r="U7" s="16"/>
      <c r="V7" s="16"/>
      <c r="W7" s="16"/>
      <c r="X7" s="16"/>
      <c r="Y7" s="48"/>
      <c r="Z7" s="50"/>
    </row>
    <row r="8" spans="1:26" ht="58.5" customHeight="1" x14ac:dyDescent="0.25">
      <c r="A8" s="120">
        <v>4</v>
      </c>
      <c r="B8" s="418"/>
      <c r="C8" s="421"/>
      <c r="D8" s="421"/>
      <c r="E8" s="421"/>
      <c r="F8" s="421"/>
      <c r="G8" s="308" t="s">
        <v>49</v>
      </c>
      <c r="H8" s="16"/>
      <c r="I8" s="16"/>
      <c r="J8" s="16"/>
      <c r="K8" s="122" t="s">
        <v>50</v>
      </c>
      <c r="L8" s="18">
        <v>8000000</v>
      </c>
      <c r="M8" s="19">
        <f t="shared" ref="M8:M49" si="0">L8/100*70</f>
        <v>5600000</v>
      </c>
      <c r="N8" s="20">
        <v>2030</v>
      </c>
      <c r="O8" s="20">
        <v>2035</v>
      </c>
      <c r="P8" s="16"/>
      <c r="Q8" s="16"/>
      <c r="R8" s="16"/>
      <c r="S8" s="16"/>
      <c r="T8" s="16"/>
      <c r="U8" s="16"/>
      <c r="V8" s="16"/>
      <c r="W8" s="16"/>
      <c r="X8" s="16"/>
      <c r="Y8" s="48"/>
      <c r="Z8" s="50"/>
    </row>
    <row r="9" spans="1:26" ht="58.5" customHeight="1" x14ac:dyDescent="0.25">
      <c r="A9" s="120">
        <v>5</v>
      </c>
      <c r="B9" s="418"/>
      <c r="C9" s="421"/>
      <c r="D9" s="421"/>
      <c r="E9" s="421"/>
      <c r="F9" s="421"/>
      <c r="G9" s="308" t="s">
        <v>39</v>
      </c>
      <c r="H9" s="16"/>
      <c r="I9" s="16"/>
      <c r="J9" s="16"/>
      <c r="K9" s="122" t="s">
        <v>40</v>
      </c>
      <c r="L9" s="18">
        <v>100000</v>
      </c>
      <c r="M9" s="19">
        <f>L9/100*70</f>
        <v>70000</v>
      </c>
      <c r="N9" s="47">
        <v>2024</v>
      </c>
      <c r="O9" s="47">
        <v>2027</v>
      </c>
      <c r="P9" s="16"/>
      <c r="Q9" s="16"/>
      <c r="R9" s="16"/>
      <c r="S9" s="16"/>
      <c r="T9" s="16"/>
      <c r="U9" s="16"/>
      <c r="V9" s="16"/>
      <c r="W9" s="16"/>
      <c r="X9" s="16"/>
      <c r="Y9" s="48"/>
      <c r="Z9" s="50"/>
    </row>
    <row r="10" spans="1:26" ht="35.1" customHeight="1" x14ac:dyDescent="0.25">
      <c r="A10" s="120">
        <v>6</v>
      </c>
      <c r="B10" s="418"/>
      <c r="C10" s="421"/>
      <c r="D10" s="421"/>
      <c r="E10" s="421"/>
      <c r="F10" s="421"/>
      <c r="G10" s="309" t="s">
        <v>51</v>
      </c>
      <c r="H10" s="43"/>
      <c r="I10" s="43"/>
      <c r="J10" s="43"/>
      <c r="K10" s="123" t="s">
        <v>52</v>
      </c>
      <c r="L10" s="44">
        <v>300000</v>
      </c>
      <c r="M10" s="45">
        <f t="shared" si="0"/>
        <v>210000</v>
      </c>
      <c r="N10" s="169">
        <v>2024</v>
      </c>
      <c r="O10" s="169">
        <v>2024</v>
      </c>
      <c r="P10" s="43"/>
      <c r="Q10" s="43"/>
      <c r="R10" s="43"/>
      <c r="S10" s="43"/>
      <c r="T10" s="43"/>
      <c r="U10" s="43"/>
      <c r="V10" s="43"/>
      <c r="W10" s="43"/>
      <c r="X10" s="43"/>
      <c r="Y10" s="49"/>
      <c r="Z10" s="51"/>
    </row>
    <row r="11" spans="1:26" ht="35.1" customHeight="1" x14ac:dyDescent="0.25">
      <c r="A11" s="120">
        <v>7</v>
      </c>
      <c r="B11" s="418"/>
      <c r="C11" s="421"/>
      <c r="D11" s="421"/>
      <c r="E11" s="421"/>
      <c r="F11" s="421"/>
      <c r="G11" s="310" t="s">
        <v>180</v>
      </c>
      <c r="H11" s="78"/>
      <c r="I11" s="78"/>
      <c r="J11" s="78"/>
      <c r="K11" s="311" t="s">
        <v>181</v>
      </c>
      <c r="L11" s="82">
        <v>500000</v>
      </c>
      <c r="M11" s="45">
        <f>L11/100*70</f>
        <v>350000</v>
      </c>
      <c r="N11" s="46">
        <v>2023</v>
      </c>
      <c r="O11" s="46">
        <v>2026</v>
      </c>
      <c r="P11" s="43"/>
      <c r="Q11" s="43"/>
      <c r="R11" s="43"/>
      <c r="S11" s="43"/>
      <c r="T11" s="43"/>
      <c r="U11" s="43"/>
      <c r="V11" s="43"/>
      <c r="W11" s="43"/>
      <c r="X11" s="43"/>
      <c r="Y11" s="49"/>
      <c r="Z11" s="51"/>
    </row>
    <row r="12" spans="1:26" ht="45" customHeight="1" x14ac:dyDescent="0.25">
      <c r="A12" s="120">
        <v>8</v>
      </c>
      <c r="B12" s="418"/>
      <c r="C12" s="421"/>
      <c r="D12" s="421"/>
      <c r="E12" s="421"/>
      <c r="F12" s="421"/>
      <c r="G12" s="309" t="s">
        <v>47</v>
      </c>
      <c r="H12" s="43"/>
      <c r="I12" s="43"/>
      <c r="J12" s="43"/>
      <c r="K12" s="123" t="s">
        <v>48</v>
      </c>
      <c r="L12" s="44">
        <v>80000</v>
      </c>
      <c r="M12" s="45">
        <f t="shared" ref="M12:M18" si="1">L12/100*70</f>
        <v>56000</v>
      </c>
      <c r="N12" s="46">
        <v>2022</v>
      </c>
      <c r="O12" s="46">
        <v>2023</v>
      </c>
      <c r="P12" s="43"/>
      <c r="Q12" s="43"/>
      <c r="R12" s="43"/>
      <c r="S12" s="43"/>
      <c r="T12" s="43"/>
      <c r="U12" s="43"/>
      <c r="V12" s="43"/>
      <c r="W12" s="43"/>
      <c r="X12" s="43"/>
      <c r="Y12" s="49"/>
      <c r="Z12" s="51"/>
    </row>
    <row r="13" spans="1:26" ht="34.5" customHeight="1" x14ac:dyDescent="0.25">
      <c r="A13" s="120">
        <v>9</v>
      </c>
      <c r="B13" s="418"/>
      <c r="C13" s="421"/>
      <c r="D13" s="421"/>
      <c r="E13" s="421"/>
      <c r="F13" s="421"/>
      <c r="G13" s="309" t="s">
        <v>43</v>
      </c>
      <c r="H13" s="43"/>
      <c r="I13" s="43"/>
      <c r="J13" s="43"/>
      <c r="K13" s="123" t="s">
        <v>44</v>
      </c>
      <c r="L13" s="44">
        <v>200000</v>
      </c>
      <c r="M13" s="45">
        <f t="shared" si="1"/>
        <v>140000</v>
      </c>
      <c r="N13" s="46">
        <v>2022</v>
      </c>
      <c r="O13" s="78">
        <v>2023</v>
      </c>
      <c r="P13" s="43"/>
      <c r="Q13" s="43"/>
      <c r="R13" s="43"/>
      <c r="S13" s="43"/>
      <c r="T13" s="43"/>
      <c r="U13" s="43"/>
      <c r="V13" s="43"/>
      <c r="W13" s="43"/>
      <c r="X13" s="43"/>
      <c r="Y13" s="49"/>
      <c r="Z13" s="51"/>
    </row>
    <row r="14" spans="1:26" ht="47.25" customHeight="1" thickBot="1" x14ac:dyDescent="0.3">
      <c r="A14" s="120">
        <v>10</v>
      </c>
      <c r="B14" s="419"/>
      <c r="C14" s="422"/>
      <c r="D14" s="422"/>
      <c r="E14" s="422"/>
      <c r="F14" s="422"/>
      <c r="G14" s="326" t="s">
        <v>53</v>
      </c>
      <c r="H14" s="53"/>
      <c r="I14" s="53"/>
      <c r="J14" s="53"/>
      <c r="K14" s="124" t="s">
        <v>54</v>
      </c>
      <c r="L14" s="55">
        <v>120000</v>
      </c>
      <c r="M14" s="56">
        <f t="shared" si="1"/>
        <v>84000</v>
      </c>
      <c r="N14" s="57">
        <v>2023</v>
      </c>
      <c r="O14" s="77">
        <v>2023</v>
      </c>
      <c r="P14" s="53"/>
      <c r="Q14" s="53"/>
      <c r="R14" s="53"/>
      <c r="S14" s="53"/>
      <c r="T14" s="53"/>
      <c r="U14" s="53"/>
      <c r="V14" s="53"/>
      <c r="W14" s="53"/>
      <c r="X14" s="53"/>
      <c r="Y14" s="58"/>
      <c r="Z14" s="59"/>
    </row>
    <row r="15" spans="1:26" ht="47.25" customHeight="1" x14ac:dyDescent="0.25">
      <c r="A15" s="120">
        <v>11</v>
      </c>
      <c r="B15" s="417" t="s">
        <v>56</v>
      </c>
      <c r="C15" s="420" t="s">
        <v>57</v>
      </c>
      <c r="D15" s="420">
        <v>75023032</v>
      </c>
      <c r="E15" s="420">
        <v>102655740</v>
      </c>
      <c r="F15" s="420">
        <v>600122221</v>
      </c>
      <c r="G15" s="373" t="s">
        <v>217</v>
      </c>
      <c r="H15" s="68"/>
      <c r="I15" s="68"/>
      <c r="J15" s="68"/>
      <c r="K15" s="126" t="s">
        <v>218</v>
      </c>
      <c r="L15" s="83">
        <v>100000</v>
      </c>
      <c r="M15" s="70">
        <f t="shared" si="1"/>
        <v>70000</v>
      </c>
      <c r="N15" s="68">
        <v>2025</v>
      </c>
      <c r="O15" s="71">
        <v>2030</v>
      </c>
      <c r="P15" s="68"/>
      <c r="Q15" s="68"/>
      <c r="R15" s="68"/>
      <c r="S15" s="68"/>
      <c r="T15" s="68"/>
      <c r="U15" s="68"/>
      <c r="V15" s="68"/>
      <c r="W15" s="68"/>
      <c r="X15" s="68"/>
      <c r="Y15" s="72"/>
      <c r="Z15" s="73"/>
    </row>
    <row r="16" spans="1:26" ht="47.25" customHeight="1" x14ac:dyDescent="0.25">
      <c r="A16" s="120">
        <v>12</v>
      </c>
      <c r="B16" s="418"/>
      <c r="C16" s="421"/>
      <c r="D16" s="421"/>
      <c r="E16" s="421"/>
      <c r="F16" s="421"/>
      <c r="G16" s="312" t="s">
        <v>219</v>
      </c>
      <c r="H16" s="62"/>
      <c r="I16" s="62"/>
      <c r="J16" s="62"/>
      <c r="K16" s="127" t="s">
        <v>220</v>
      </c>
      <c r="L16" s="150">
        <v>20000</v>
      </c>
      <c r="M16" s="63">
        <f t="shared" si="1"/>
        <v>14000</v>
      </c>
      <c r="N16" s="62">
        <v>2025</v>
      </c>
      <c r="O16" s="64">
        <v>2027</v>
      </c>
      <c r="P16" s="62"/>
      <c r="Q16" s="62"/>
      <c r="R16" s="62"/>
      <c r="S16" s="62"/>
      <c r="T16" s="62"/>
      <c r="U16" s="62"/>
      <c r="V16" s="62"/>
      <c r="W16" s="62"/>
      <c r="X16" s="62"/>
      <c r="Y16" s="65"/>
      <c r="Z16" s="74"/>
    </row>
    <row r="17" spans="1:26" ht="35.1" customHeight="1" x14ac:dyDescent="0.25">
      <c r="A17" s="120">
        <v>13</v>
      </c>
      <c r="B17" s="418"/>
      <c r="C17" s="421"/>
      <c r="D17" s="421"/>
      <c r="E17" s="421"/>
      <c r="F17" s="421"/>
      <c r="G17" s="308" t="s">
        <v>60</v>
      </c>
      <c r="H17" s="16"/>
      <c r="I17" s="16"/>
      <c r="J17" s="16"/>
      <c r="K17" s="122" t="s">
        <v>61</v>
      </c>
      <c r="L17" s="149">
        <v>250000</v>
      </c>
      <c r="M17" s="19">
        <f t="shared" si="1"/>
        <v>175000</v>
      </c>
      <c r="N17" s="20">
        <v>2021</v>
      </c>
      <c r="O17" s="20">
        <v>2025</v>
      </c>
      <c r="P17" s="16"/>
      <c r="Q17" s="16"/>
      <c r="R17" s="16"/>
      <c r="S17" s="16"/>
      <c r="T17" s="16"/>
      <c r="U17" s="16"/>
      <c r="V17" s="16"/>
      <c r="W17" s="16"/>
      <c r="X17" s="16"/>
      <c r="Y17" s="48"/>
      <c r="Z17" s="50"/>
    </row>
    <row r="18" spans="1:26" ht="42.75" customHeight="1" thickBot="1" x14ac:dyDescent="0.3">
      <c r="A18" s="120">
        <v>14</v>
      </c>
      <c r="B18" s="419"/>
      <c r="C18" s="422"/>
      <c r="D18" s="422"/>
      <c r="E18" s="422"/>
      <c r="F18" s="422"/>
      <c r="G18" s="326" t="s">
        <v>58</v>
      </c>
      <c r="H18" s="53"/>
      <c r="I18" s="53"/>
      <c r="J18" s="53"/>
      <c r="K18" s="124" t="s">
        <v>59</v>
      </c>
      <c r="L18" s="55">
        <v>150000</v>
      </c>
      <c r="M18" s="56">
        <f t="shared" si="1"/>
        <v>105000</v>
      </c>
      <c r="N18" s="57">
        <v>2021</v>
      </c>
      <c r="O18" s="151">
        <v>2024</v>
      </c>
      <c r="P18" s="53"/>
      <c r="Q18" s="53"/>
      <c r="R18" s="53"/>
      <c r="S18" s="53"/>
      <c r="T18" s="53"/>
      <c r="U18" s="53"/>
      <c r="V18" s="53"/>
      <c r="W18" s="53"/>
      <c r="X18" s="53"/>
      <c r="Y18" s="58"/>
      <c r="Z18" s="59"/>
    </row>
    <row r="19" spans="1:26" ht="26.25" customHeight="1" x14ac:dyDescent="0.25">
      <c r="A19" s="120">
        <v>15</v>
      </c>
      <c r="B19" s="417" t="s">
        <v>62</v>
      </c>
      <c r="C19" s="420" t="s">
        <v>63</v>
      </c>
      <c r="D19" s="420">
        <v>75024551</v>
      </c>
      <c r="E19" s="420">
        <v>102655171</v>
      </c>
      <c r="F19" s="420">
        <v>600121879</v>
      </c>
      <c r="G19" s="336" t="s">
        <v>70</v>
      </c>
      <c r="H19" s="364"/>
      <c r="I19" s="364"/>
      <c r="J19" s="364"/>
      <c r="K19" s="223" t="s">
        <v>75</v>
      </c>
      <c r="L19" s="224">
        <v>100000</v>
      </c>
      <c r="M19" s="225">
        <f>L19/100*70</f>
        <v>70000</v>
      </c>
      <c r="N19" s="365">
        <v>2024</v>
      </c>
      <c r="O19" s="226">
        <v>2025</v>
      </c>
      <c r="P19" s="222"/>
      <c r="Q19" s="222"/>
      <c r="R19" s="222"/>
      <c r="S19" s="222"/>
      <c r="T19" s="222"/>
      <c r="U19" s="222"/>
      <c r="V19" s="222"/>
      <c r="W19" s="222"/>
      <c r="X19" s="222"/>
      <c r="Y19" s="227"/>
      <c r="Z19" s="228"/>
    </row>
    <row r="20" spans="1:26" ht="26.25" customHeight="1" thickBot="1" x14ac:dyDescent="0.3">
      <c r="A20" s="120">
        <v>16</v>
      </c>
      <c r="B20" s="419"/>
      <c r="C20" s="422"/>
      <c r="D20" s="422"/>
      <c r="E20" s="422"/>
      <c r="F20" s="422"/>
      <c r="G20" s="366" t="s">
        <v>64</v>
      </c>
      <c r="H20" s="367" t="s">
        <v>65</v>
      </c>
      <c r="I20" s="367" t="s">
        <v>66</v>
      </c>
      <c r="J20" s="367" t="s">
        <v>67</v>
      </c>
      <c r="K20" s="368" t="s">
        <v>182</v>
      </c>
      <c r="L20" s="369">
        <v>10200000</v>
      </c>
      <c r="M20" s="370">
        <f>L20/100*70</f>
        <v>7140000</v>
      </c>
      <c r="N20" s="367">
        <v>2023</v>
      </c>
      <c r="O20" s="367">
        <v>2027</v>
      </c>
      <c r="P20" s="367"/>
      <c r="Q20" s="367"/>
      <c r="R20" s="367"/>
      <c r="S20" s="367"/>
      <c r="T20" s="367"/>
      <c r="U20" s="367"/>
      <c r="V20" s="367"/>
      <c r="W20" s="367" t="s">
        <v>77</v>
      </c>
      <c r="X20" s="367"/>
      <c r="Y20" s="371" t="s">
        <v>68</v>
      </c>
      <c r="Z20" s="372" t="s">
        <v>69</v>
      </c>
    </row>
    <row r="21" spans="1:26" ht="120.75" customHeight="1" x14ac:dyDescent="0.25">
      <c r="A21" s="120">
        <v>17</v>
      </c>
      <c r="B21" s="417" t="s">
        <v>71</v>
      </c>
      <c r="C21" s="420" t="s">
        <v>72</v>
      </c>
      <c r="D21" s="420">
        <v>70990344</v>
      </c>
      <c r="E21" s="420">
        <v>102655090</v>
      </c>
      <c r="F21" s="420">
        <v>600121801</v>
      </c>
      <c r="G21" s="362" t="s">
        <v>225</v>
      </c>
      <c r="H21" s="190" t="s">
        <v>65</v>
      </c>
      <c r="I21" s="190" t="s">
        <v>66</v>
      </c>
      <c r="J21" s="190" t="s">
        <v>74</v>
      </c>
      <c r="K21" s="191" t="s">
        <v>226</v>
      </c>
      <c r="L21" s="192">
        <v>450000</v>
      </c>
      <c r="M21" s="193">
        <f>L21/100*70</f>
        <v>315000</v>
      </c>
      <c r="N21" s="194">
        <v>2025</v>
      </c>
      <c r="O21" s="194">
        <v>2025</v>
      </c>
      <c r="P21" s="195" t="s">
        <v>77</v>
      </c>
      <c r="Q21" s="195" t="s">
        <v>77</v>
      </c>
      <c r="R21" s="195" t="s">
        <v>77</v>
      </c>
      <c r="S21" s="195" t="s">
        <v>77</v>
      </c>
      <c r="T21" s="195"/>
      <c r="U21" s="195"/>
      <c r="V21" s="195"/>
      <c r="W21" s="195" t="s">
        <v>77</v>
      </c>
      <c r="X21" s="195"/>
      <c r="Y21" s="196" t="s">
        <v>227</v>
      </c>
      <c r="Z21" s="197" t="s">
        <v>228</v>
      </c>
    </row>
    <row r="22" spans="1:26" ht="143.25" customHeight="1" x14ac:dyDescent="0.25">
      <c r="A22" s="120">
        <v>18</v>
      </c>
      <c r="B22" s="418"/>
      <c r="C22" s="421"/>
      <c r="D22" s="421"/>
      <c r="E22" s="421"/>
      <c r="F22" s="421"/>
      <c r="G22" s="317" t="s">
        <v>229</v>
      </c>
      <c r="H22" s="93" t="s">
        <v>65</v>
      </c>
      <c r="I22" s="93" t="s">
        <v>66</v>
      </c>
      <c r="J22" s="93" t="s">
        <v>74</v>
      </c>
      <c r="K22" s="171" t="s">
        <v>230</v>
      </c>
      <c r="L22" s="172">
        <v>250000</v>
      </c>
      <c r="M22" s="94">
        <f>L22/100*70</f>
        <v>175000</v>
      </c>
      <c r="N22" s="173">
        <v>2025</v>
      </c>
      <c r="O22" s="173">
        <v>2025</v>
      </c>
      <c r="P22" s="174" t="s">
        <v>77</v>
      </c>
      <c r="Q22" s="174" t="s">
        <v>77</v>
      </c>
      <c r="R22" s="174" t="s">
        <v>77</v>
      </c>
      <c r="S22" s="174" t="s">
        <v>77</v>
      </c>
      <c r="T22" s="174" t="s">
        <v>77</v>
      </c>
      <c r="U22" s="174" t="s">
        <v>77</v>
      </c>
      <c r="V22" s="174" t="s">
        <v>77</v>
      </c>
      <c r="W22" s="174" t="s">
        <v>77</v>
      </c>
      <c r="X22" s="174"/>
      <c r="Y22" s="175" t="s">
        <v>231</v>
      </c>
      <c r="Z22" s="198" t="s">
        <v>228</v>
      </c>
    </row>
    <row r="23" spans="1:26" ht="43.5" customHeight="1" x14ac:dyDescent="0.25">
      <c r="A23" s="120">
        <v>19</v>
      </c>
      <c r="B23" s="418"/>
      <c r="C23" s="421"/>
      <c r="D23" s="421"/>
      <c r="E23" s="421"/>
      <c r="F23" s="421"/>
      <c r="G23" s="318" t="s">
        <v>89</v>
      </c>
      <c r="H23" s="176"/>
      <c r="I23" s="176"/>
      <c r="J23" s="176"/>
      <c r="K23" s="177" t="s">
        <v>232</v>
      </c>
      <c r="L23" s="178">
        <v>500000</v>
      </c>
      <c r="M23" s="179">
        <f>L23/100*70</f>
        <v>350000</v>
      </c>
      <c r="N23" s="180">
        <v>2025</v>
      </c>
      <c r="O23" s="180">
        <v>2026</v>
      </c>
      <c r="P23" s="181"/>
      <c r="Q23" s="181"/>
      <c r="R23" s="181"/>
      <c r="S23" s="181"/>
      <c r="T23" s="181"/>
      <c r="U23" s="181"/>
      <c r="V23" s="181"/>
      <c r="W23" s="181"/>
      <c r="X23" s="181"/>
      <c r="Y23" s="182"/>
      <c r="Z23" s="199"/>
    </row>
    <row r="24" spans="1:26" ht="76.5" customHeight="1" x14ac:dyDescent="0.25">
      <c r="A24" s="120">
        <v>20</v>
      </c>
      <c r="B24" s="418"/>
      <c r="C24" s="421"/>
      <c r="D24" s="421"/>
      <c r="E24" s="421"/>
      <c r="F24" s="421"/>
      <c r="G24" s="319" t="s">
        <v>184</v>
      </c>
      <c r="H24" s="183"/>
      <c r="I24" s="183"/>
      <c r="J24" s="183"/>
      <c r="K24" s="184" t="s">
        <v>185</v>
      </c>
      <c r="L24" s="185">
        <v>2000000</v>
      </c>
      <c r="M24" s="186">
        <f t="shared" ref="M24" si="2">L24/100*70</f>
        <v>1400000</v>
      </c>
      <c r="N24" s="187">
        <v>2024</v>
      </c>
      <c r="O24" s="187">
        <v>2024</v>
      </c>
      <c r="P24" s="188"/>
      <c r="Q24" s="188"/>
      <c r="R24" s="188"/>
      <c r="S24" s="188"/>
      <c r="T24" s="188"/>
      <c r="U24" s="188"/>
      <c r="V24" s="188"/>
      <c r="W24" s="188"/>
      <c r="X24" s="188"/>
      <c r="Y24" s="189"/>
      <c r="Z24" s="200"/>
    </row>
    <row r="25" spans="1:26" ht="51.75" customHeight="1" thickBot="1" x14ac:dyDescent="0.3">
      <c r="A25" s="120">
        <v>21</v>
      </c>
      <c r="B25" s="419"/>
      <c r="C25" s="422"/>
      <c r="D25" s="422"/>
      <c r="E25" s="422"/>
      <c r="F25" s="422"/>
      <c r="G25" s="363" t="s">
        <v>73</v>
      </c>
      <c r="H25" s="201" t="s">
        <v>65</v>
      </c>
      <c r="I25" s="201" t="s">
        <v>66</v>
      </c>
      <c r="J25" s="201" t="s">
        <v>74</v>
      </c>
      <c r="K25" s="202" t="s">
        <v>76</v>
      </c>
      <c r="L25" s="203">
        <v>7000000</v>
      </c>
      <c r="M25" s="204">
        <f>L25/100*70</f>
        <v>4900000</v>
      </c>
      <c r="N25" s="205">
        <v>2022</v>
      </c>
      <c r="O25" s="205">
        <v>2023</v>
      </c>
      <c r="P25" s="201" t="s">
        <v>77</v>
      </c>
      <c r="Q25" s="201" t="s">
        <v>77</v>
      </c>
      <c r="R25" s="201"/>
      <c r="S25" s="201"/>
      <c r="T25" s="201"/>
      <c r="U25" s="201"/>
      <c r="V25" s="201"/>
      <c r="W25" s="201"/>
      <c r="X25" s="201"/>
      <c r="Y25" s="206" t="s">
        <v>183</v>
      </c>
      <c r="Z25" s="207" t="s">
        <v>78</v>
      </c>
    </row>
    <row r="26" spans="1:26" ht="105.75" customHeight="1" x14ac:dyDescent="0.25">
      <c r="A26" s="120">
        <v>22</v>
      </c>
      <c r="B26" s="417" t="s">
        <v>79</v>
      </c>
      <c r="C26" s="420"/>
      <c r="D26" s="420"/>
      <c r="E26" s="420"/>
      <c r="F26" s="420"/>
      <c r="G26" s="345" t="s">
        <v>86</v>
      </c>
      <c r="H26" s="346" t="s">
        <v>65</v>
      </c>
      <c r="I26" s="346" t="s">
        <v>66</v>
      </c>
      <c r="J26" s="346" t="s">
        <v>82</v>
      </c>
      <c r="K26" s="347" t="s">
        <v>186</v>
      </c>
      <c r="L26" s="348">
        <v>55000000</v>
      </c>
      <c r="M26" s="349">
        <f t="shared" ref="M26" si="3">L26/100*70</f>
        <v>38500000</v>
      </c>
      <c r="N26" s="350">
        <v>2026</v>
      </c>
      <c r="O26" s="350">
        <v>2028</v>
      </c>
      <c r="P26" s="346"/>
      <c r="Q26" s="346"/>
      <c r="R26" s="346"/>
      <c r="S26" s="346"/>
      <c r="T26" s="346"/>
      <c r="U26" s="346"/>
      <c r="V26" s="346" t="s">
        <v>77</v>
      </c>
      <c r="W26" s="346"/>
      <c r="X26" s="346" t="s">
        <v>77</v>
      </c>
      <c r="Y26" s="351" t="s">
        <v>240</v>
      </c>
      <c r="Z26" s="352" t="s">
        <v>69</v>
      </c>
    </row>
    <row r="27" spans="1:26" ht="135.75" customHeight="1" x14ac:dyDescent="0.25">
      <c r="A27" s="120">
        <v>23</v>
      </c>
      <c r="B27" s="418"/>
      <c r="C27" s="421"/>
      <c r="D27" s="421"/>
      <c r="E27" s="421"/>
      <c r="F27" s="421"/>
      <c r="G27" s="320" t="s">
        <v>81</v>
      </c>
      <c r="H27" s="84" t="s">
        <v>65</v>
      </c>
      <c r="I27" s="84" t="s">
        <v>66</v>
      </c>
      <c r="J27" s="84" t="s">
        <v>82</v>
      </c>
      <c r="K27" s="125" t="s">
        <v>83</v>
      </c>
      <c r="L27" s="229">
        <v>35000000</v>
      </c>
      <c r="M27" s="85">
        <f t="shared" si="0"/>
        <v>24500000</v>
      </c>
      <c r="N27" s="86">
        <v>2025</v>
      </c>
      <c r="O27" s="86">
        <v>2026</v>
      </c>
      <c r="P27" s="84" t="s">
        <v>77</v>
      </c>
      <c r="Q27" s="84" t="s">
        <v>77</v>
      </c>
      <c r="R27" s="84" t="s">
        <v>77</v>
      </c>
      <c r="S27" s="84" t="s">
        <v>77</v>
      </c>
      <c r="T27" s="84"/>
      <c r="U27" s="88" t="s">
        <v>77</v>
      </c>
      <c r="V27" s="88" t="s">
        <v>77</v>
      </c>
      <c r="W27" s="84" t="s">
        <v>77</v>
      </c>
      <c r="X27" s="84" t="s">
        <v>77</v>
      </c>
      <c r="Y27" s="230" t="s">
        <v>239</v>
      </c>
      <c r="Z27" s="87" t="s">
        <v>69</v>
      </c>
    </row>
    <row r="28" spans="1:26" ht="31.5" customHeight="1" thickBot="1" x14ac:dyDescent="0.3">
      <c r="A28" s="120">
        <v>24</v>
      </c>
      <c r="B28" s="419"/>
      <c r="C28" s="422"/>
      <c r="D28" s="422"/>
      <c r="E28" s="422"/>
      <c r="F28" s="422"/>
      <c r="G28" s="353" t="s">
        <v>84</v>
      </c>
      <c r="H28" s="354"/>
      <c r="I28" s="354"/>
      <c r="J28" s="354"/>
      <c r="K28" s="355" t="s">
        <v>85</v>
      </c>
      <c r="L28" s="356">
        <v>2500000</v>
      </c>
      <c r="M28" s="357">
        <f t="shared" si="0"/>
        <v>1750000</v>
      </c>
      <c r="N28" s="358">
        <v>2025</v>
      </c>
      <c r="O28" s="359">
        <v>2028</v>
      </c>
      <c r="P28" s="354"/>
      <c r="Q28" s="354"/>
      <c r="R28" s="354"/>
      <c r="S28" s="354"/>
      <c r="T28" s="354"/>
      <c r="U28" s="354"/>
      <c r="V28" s="354"/>
      <c r="W28" s="354"/>
      <c r="X28" s="354"/>
      <c r="Y28" s="360"/>
      <c r="Z28" s="361"/>
    </row>
    <row r="29" spans="1:26" ht="24.95" customHeight="1" x14ac:dyDescent="0.25">
      <c r="A29" s="120">
        <v>25</v>
      </c>
      <c r="B29" s="417" t="s">
        <v>87</v>
      </c>
      <c r="C29" s="420" t="s">
        <v>88</v>
      </c>
      <c r="D29" s="420">
        <v>70875081</v>
      </c>
      <c r="E29" s="420">
        <v>102655065</v>
      </c>
      <c r="F29" s="420">
        <v>600121780</v>
      </c>
      <c r="G29" s="325" t="s">
        <v>84</v>
      </c>
      <c r="H29" s="143"/>
      <c r="I29" s="143"/>
      <c r="J29" s="143"/>
      <c r="K29" s="144"/>
      <c r="L29" s="167">
        <v>1000000</v>
      </c>
      <c r="M29" s="145">
        <f t="shared" si="0"/>
        <v>700000</v>
      </c>
      <c r="N29" s="168">
        <v>2025</v>
      </c>
      <c r="O29" s="168">
        <v>2025</v>
      </c>
      <c r="P29" s="143"/>
      <c r="Q29" s="143"/>
      <c r="R29" s="143"/>
      <c r="S29" s="143"/>
      <c r="T29" s="143"/>
      <c r="U29" s="143"/>
      <c r="V29" s="143"/>
      <c r="W29" s="143"/>
      <c r="X29" s="143"/>
      <c r="Y29" s="146"/>
      <c r="Z29" s="147"/>
    </row>
    <row r="30" spans="1:26" ht="24.95" customHeight="1" x14ac:dyDescent="0.25">
      <c r="A30" s="120">
        <v>26</v>
      </c>
      <c r="B30" s="418"/>
      <c r="C30" s="421"/>
      <c r="D30" s="421"/>
      <c r="E30" s="421"/>
      <c r="F30" s="421"/>
      <c r="G30" s="308" t="s">
        <v>189</v>
      </c>
      <c r="H30" s="16"/>
      <c r="I30" s="16"/>
      <c r="J30" s="16"/>
      <c r="K30" s="122"/>
      <c r="L30" s="66">
        <v>3500000</v>
      </c>
      <c r="M30" s="19">
        <f t="shared" si="0"/>
        <v>2450000</v>
      </c>
      <c r="N30" s="67">
        <v>2024</v>
      </c>
      <c r="O30" s="67">
        <v>2027</v>
      </c>
      <c r="P30" s="16"/>
      <c r="Q30" s="16"/>
      <c r="R30" s="16"/>
      <c r="S30" s="16"/>
      <c r="T30" s="16"/>
      <c r="U30" s="16"/>
      <c r="V30" s="16"/>
      <c r="W30" s="16"/>
      <c r="X30" s="16"/>
      <c r="Y30" s="48"/>
      <c r="Z30" s="50"/>
    </row>
    <row r="31" spans="1:26" ht="24.95" customHeight="1" x14ac:dyDescent="0.25">
      <c r="A31" s="120">
        <v>27</v>
      </c>
      <c r="B31" s="418"/>
      <c r="C31" s="421"/>
      <c r="D31" s="421"/>
      <c r="E31" s="421"/>
      <c r="F31" s="421"/>
      <c r="G31" s="308" t="s">
        <v>91</v>
      </c>
      <c r="H31" s="16"/>
      <c r="I31" s="16"/>
      <c r="J31" s="16"/>
      <c r="K31" s="122" t="s">
        <v>92</v>
      </c>
      <c r="L31" s="18">
        <v>2000000</v>
      </c>
      <c r="M31" s="19">
        <f>L31/100*70</f>
        <v>1400000</v>
      </c>
      <c r="N31" s="16">
        <v>2023</v>
      </c>
      <c r="O31" s="16">
        <v>2028</v>
      </c>
      <c r="P31" s="16"/>
      <c r="Q31" s="16"/>
      <c r="R31" s="16"/>
      <c r="S31" s="16"/>
      <c r="T31" s="16"/>
      <c r="U31" s="16"/>
      <c r="V31" s="16"/>
      <c r="W31" s="16"/>
      <c r="X31" s="16"/>
      <c r="Y31" s="48"/>
      <c r="Z31" s="50"/>
    </row>
    <row r="32" spans="1:26" ht="45" customHeight="1" thickBot="1" x14ac:dyDescent="0.3">
      <c r="A32" s="120">
        <v>28</v>
      </c>
      <c r="B32" s="419"/>
      <c r="C32" s="422"/>
      <c r="D32" s="422"/>
      <c r="E32" s="422"/>
      <c r="F32" s="422"/>
      <c r="G32" s="337" t="s">
        <v>89</v>
      </c>
      <c r="H32" s="338"/>
      <c r="I32" s="338"/>
      <c r="J32" s="338"/>
      <c r="K32" s="339" t="s">
        <v>90</v>
      </c>
      <c r="L32" s="340">
        <v>500000</v>
      </c>
      <c r="M32" s="341">
        <f t="shared" si="0"/>
        <v>350000</v>
      </c>
      <c r="N32" s="342">
        <v>2023</v>
      </c>
      <c r="O32" s="342">
        <v>2028</v>
      </c>
      <c r="P32" s="338"/>
      <c r="Q32" s="338"/>
      <c r="R32" s="338"/>
      <c r="S32" s="338"/>
      <c r="T32" s="338"/>
      <c r="U32" s="338"/>
      <c r="V32" s="338"/>
      <c r="W32" s="338"/>
      <c r="X32" s="338"/>
      <c r="Y32" s="343"/>
      <c r="Z32" s="344"/>
    </row>
    <row r="33" spans="1:26" ht="44.25" customHeight="1" x14ac:dyDescent="0.25">
      <c r="A33" s="120">
        <v>29</v>
      </c>
      <c r="B33" s="417" t="s">
        <v>102</v>
      </c>
      <c r="C33" s="420" t="s">
        <v>103</v>
      </c>
      <c r="D33" s="420">
        <v>70987751</v>
      </c>
      <c r="E33" s="420">
        <v>102655022</v>
      </c>
      <c r="F33" s="420">
        <v>600122310</v>
      </c>
      <c r="G33" s="336" t="s">
        <v>234</v>
      </c>
      <c r="H33" s="222"/>
      <c r="I33" s="222"/>
      <c r="J33" s="222"/>
      <c r="K33" s="223" t="s">
        <v>207</v>
      </c>
      <c r="L33" s="224">
        <v>30000</v>
      </c>
      <c r="M33" s="225">
        <f t="shared" si="0"/>
        <v>21000</v>
      </c>
      <c r="N33" s="226">
        <v>2025</v>
      </c>
      <c r="O33" s="226">
        <v>2025</v>
      </c>
      <c r="P33" s="222"/>
      <c r="Q33" s="222"/>
      <c r="R33" s="222"/>
      <c r="S33" s="222"/>
      <c r="T33" s="222"/>
      <c r="U33" s="222"/>
      <c r="V33" s="222"/>
      <c r="W33" s="222"/>
      <c r="X33" s="222"/>
      <c r="Y33" s="227"/>
      <c r="Z33" s="228"/>
    </row>
    <row r="34" spans="1:26" ht="44.25" customHeight="1" x14ac:dyDescent="0.25">
      <c r="A34" s="120">
        <v>30</v>
      </c>
      <c r="B34" s="418"/>
      <c r="C34" s="421"/>
      <c r="D34" s="421"/>
      <c r="E34" s="421"/>
      <c r="F34" s="421"/>
      <c r="G34" s="312" t="s">
        <v>235</v>
      </c>
      <c r="H34" s="62"/>
      <c r="I34" s="62"/>
      <c r="J34" s="62"/>
      <c r="K34" s="127" t="s">
        <v>236</v>
      </c>
      <c r="L34" s="150">
        <v>100000</v>
      </c>
      <c r="M34" s="63">
        <f t="shared" si="0"/>
        <v>70000</v>
      </c>
      <c r="N34" s="64">
        <v>2025</v>
      </c>
      <c r="O34" s="64">
        <v>2026</v>
      </c>
      <c r="P34" s="62"/>
      <c r="Q34" s="62"/>
      <c r="R34" s="62"/>
      <c r="S34" s="62"/>
      <c r="T34" s="62"/>
      <c r="U34" s="62"/>
      <c r="V34" s="62"/>
      <c r="W34" s="62"/>
      <c r="X34" s="62"/>
      <c r="Y34" s="65"/>
      <c r="Z34" s="74"/>
    </row>
    <row r="35" spans="1:26" ht="46.5" customHeight="1" x14ac:dyDescent="0.25">
      <c r="A35" s="120">
        <v>31</v>
      </c>
      <c r="B35" s="418"/>
      <c r="C35" s="421"/>
      <c r="D35" s="421"/>
      <c r="E35" s="421"/>
      <c r="F35" s="421"/>
      <c r="G35" s="312" t="s">
        <v>237</v>
      </c>
      <c r="H35" s="62"/>
      <c r="I35" s="62"/>
      <c r="J35" s="62"/>
      <c r="K35" s="127" t="s">
        <v>238</v>
      </c>
      <c r="L35" s="150">
        <v>50000</v>
      </c>
      <c r="M35" s="63">
        <f t="shared" si="0"/>
        <v>35000</v>
      </c>
      <c r="N35" s="64">
        <v>2026</v>
      </c>
      <c r="O35" s="64">
        <v>2026</v>
      </c>
      <c r="P35" s="62"/>
      <c r="Q35" s="62"/>
      <c r="R35" s="62"/>
      <c r="S35" s="62"/>
      <c r="T35" s="62"/>
      <c r="U35" s="62"/>
      <c r="V35" s="62"/>
      <c r="W35" s="62"/>
      <c r="X35" s="62"/>
      <c r="Y35" s="65"/>
      <c r="Z35" s="74"/>
    </row>
    <row r="36" spans="1:26" ht="34.9" customHeight="1" x14ac:dyDescent="0.25">
      <c r="A36" s="120">
        <v>32</v>
      </c>
      <c r="B36" s="418"/>
      <c r="C36" s="421"/>
      <c r="D36" s="421"/>
      <c r="E36" s="421"/>
      <c r="F36" s="421"/>
      <c r="G36" s="309" t="s">
        <v>104</v>
      </c>
      <c r="H36" s="43"/>
      <c r="I36" s="43"/>
      <c r="J36" s="43"/>
      <c r="K36" s="123" t="s">
        <v>106</v>
      </c>
      <c r="L36" s="82">
        <v>100000</v>
      </c>
      <c r="M36" s="45">
        <f t="shared" si="0"/>
        <v>70000</v>
      </c>
      <c r="N36" s="78">
        <v>2022</v>
      </c>
      <c r="O36" s="78">
        <v>2022</v>
      </c>
      <c r="P36" s="43"/>
      <c r="Q36" s="43"/>
      <c r="R36" s="43"/>
      <c r="S36" s="43"/>
      <c r="T36" s="43"/>
      <c r="U36" s="43"/>
      <c r="V36" s="43"/>
      <c r="W36" s="43"/>
      <c r="X36" s="43"/>
      <c r="Y36" s="49"/>
      <c r="Z36" s="51"/>
    </row>
    <row r="37" spans="1:26" ht="31.5" customHeight="1" thickBot="1" x14ac:dyDescent="0.3">
      <c r="A37" s="120">
        <v>33</v>
      </c>
      <c r="B37" s="419"/>
      <c r="C37" s="422"/>
      <c r="D37" s="422"/>
      <c r="E37" s="422"/>
      <c r="F37" s="422"/>
      <c r="G37" s="326" t="s">
        <v>105</v>
      </c>
      <c r="H37" s="53"/>
      <c r="I37" s="53"/>
      <c r="J37" s="53"/>
      <c r="K37" s="124" t="s">
        <v>107</v>
      </c>
      <c r="L37" s="76">
        <v>100000</v>
      </c>
      <c r="M37" s="56">
        <f t="shared" si="0"/>
        <v>70000</v>
      </c>
      <c r="N37" s="77">
        <v>2022</v>
      </c>
      <c r="O37" s="151">
        <v>2022</v>
      </c>
      <c r="P37" s="53"/>
      <c r="Q37" s="53"/>
      <c r="R37" s="53"/>
      <c r="S37" s="53"/>
      <c r="T37" s="53"/>
      <c r="U37" s="53"/>
      <c r="V37" s="53"/>
      <c r="W37" s="53"/>
      <c r="X37" s="53"/>
      <c r="Y37" s="58"/>
      <c r="Z37" s="59"/>
    </row>
    <row r="38" spans="1:26" ht="63.75" customHeight="1" x14ac:dyDescent="0.25">
      <c r="A38" s="120">
        <v>34</v>
      </c>
      <c r="B38" s="426" t="s">
        <v>135</v>
      </c>
      <c r="C38" s="423" t="s">
        <v>113</v>
      </c>
      <c r="D38" s="429">
        <v>44065868</v>
      </c>
      <c r="E38" s="429">
        <v>44065868</v>
      </c>
      <c r="F38" s="429">
        <v>600122344</v>
      </c>
      <c r="G38" s="327" t="s">
        <v>190</v>
      </c>
      <c r="H38" s="232" t="s">
        <v>65</v>
      </c>
      <c r="I38" s="232" t="s">
        <v>66</v>
      </c>
      <c r="J38" s="232" t="s">
        <v>66</v>
      </c>
      <c r="K38" s="233" t="s">
        <v>191</v>
      </c>
      <c r="L38" s="234">
        <v>2200000</v>
      </c>
      <c r="M38" s="158">
        <f t="shared" si="0"/>
        <v>1540000</v>
      </c>
      <c r="N38" s="235">
        <v>2026</v>
      </c>
      <c r="O38" s="235">
        <v>2027</v>
      </c>
      <c r="P38" s="232"/>
      <c r="Q38" s="232"/>
      <c r="R38" s="232" t="s">
        <v>77</v>
      </c>
      <c r="S38" s="232"/>
      <c r="T38" s="232"/>
      <c r="U38" s="232"/>
      <c r="V38" s="232" t="s">
        <v>77</v>
      </c>
      <c r="W38" s="232" t="s">
        <v>77</v>
      </c>
      <c r="X38" s="232"/>
      <c r="Y38" s="236" t="s">
        <v>192</v>
      </c>
      <c r="Z38" s="231" t="s">
        <v>69</v>
      </c>
    </row>
    <row r="39" spans="1:26" ht="107.25" customHeight="1" x14ac:dyDescent="0.25">
      <c r="A39" s="120">
        <v>35</v>
      </c>
      <c r="B39" s="427"/>
      <c r="C39" s="424"/>
      <c r="D39" s="430"/>
      <c r="E39" s="430"/>
      <c r="F39" s="430"/>
      <c r="G39" s="322" t="s">
        <v>193</v>
      </c>
      <c r="H39" s="237" t="s">
        <v>65</v>
      </c>
      <c r="I39" s="237" t="s">
        <v>66</v>
      </c>
      <c r="J39" s="237" t="s">
        <v>66</v>
      </c>
      <c r="K39" s="238" t="s">
        <v>200</v>
      </c>
      <c r="L39" s="239">
        <v>2500000</v>
      </c>
      <c r="M39" s="240">
        <f t="shared" si="0"/>
        <v>1750000</v>
      </c>
      <c r="N39" s="243">
        <v>2024</v>
      </c>
      <c r="O39" s="243">
        <v>2025</v>
      </c>
      <c r="P39" s="237" t="s">
        <v>77</v>
      </c>
      <c r="Q39" s="237" t="s">
        <v>77</v>
      </c>
      <c r="R39" s="237"/>
      <c r="S39" s="237" t="s">
        <v>77</v>
      </c>
      <c r="T39" s="237"/>
      <c r="U39" s="237"/>
      <c r="V39" s="237" t="s">
        <v>77</v>
      </c>
      <c r="W39" s="237"/>
      <c r="X39" s="237" t="s">
        <v>77</v>
      </c>
      <c r="Y39" s="244" t="s">
        <v>242</v>
      </c>
      <c r="Z39" s="242" t="s">
        <v>69</v>
      </c>
    </row>
    <row r="40" spans="1:26" ht="72.75" customHeight="1" x14ac:dyDescent="0.25">
      <c r="A40" s="120">
        <v>36</v>
      </c>
      <c r="B40" s="427"/>
      <c r="C40" s="424"/>
      <c r="D40" s="430"/>
      <c r="E40" s="430"/>
      <c r="F40" s="430"/>
      <c r="G40" s="322" t="s">
        <v>197</v>
      </c>
      <c r="H40" s="237" t="s">
        <v>65</v>
      </c>
      <c r="I40" s="237" t="s">
        <v>66</v>
      </c>
      <c r="J40" s="237" t="s">
        <v>66</v>
      </c>
      <c r="K40" s="238" t="s">
        <v>198</v>
      </c>
      <c r="L40" s="239">
        <v>500000</v>
      </c>
      <c r="M40" s="240">
        <f t="shared" si="0"/>
        <v>350000</v>
      </c>
      <c r="N40" s="243">
        <v>2027</v>
      </c>
      <c r="O40" s="243">
        <v>2027</v>
      </c>
      <c r="P40" s="237"/>
      <c r="Q40" s="237"/>
      <c r="R40" s="237"/>
      <c r="S40" s="237" t="s">
        <v>77</v>
      </c>
      <c r="T40" s="237"/>
      <c r="U40" s="237" t="s">
        <v>77</v>
      </c>
      <c r="V40" s="237" t="s">
        <v>77</v>
      </c>
      <c r="W40" s="237"/>
      <c r="X40" s="237" t="s">
        <v>77</v>
      </c>
      <c r="Y40" s="241" t="s">
        <v>201</v>
      </c>
      <c r="Z40" s="242" t="s">
        <v>69</v>
      </c>
    </row>
    <row r="41" spans="1:26" ht="72.75" customHeight="1" x14ac:dyDescent="0.25">
      <c r="A41" s="120">
        <v>37</v>
      </c>
      <c r="B41" s="427"/>
      <c r="C41" s="424"/>
      <c r="D41" s="430"/>
      <c r="E41" s="430"/>
      <c r="F41" s="430"/>
      <c r="G41" s="323" t="s">
        <v>194</v>
      </c>
      <c r="H41" s="245" t="s">
        <v>65</v>
      </c>
      <c r="I41" s="245" t="s">
        <v>66</v>
      </c>
      <c r="J41" s="245" t="s">
        <v>66</v>
      </c>
      <c r="K41" s="246" t="s">
        <v>199</v>
      </c>
      <c r="L41" s="247">
        <v>1800000</v>
      </c>
      <c r="M41" s="248">
        <f t="shared" ref="M41" si="4">L41/100*70</f>
        <v>1260000</v>
      </c>
      <c r="N41" s="249">
        <v>2027</v>
      </c>
      <c r="O41" s="249">
        <v>2027</v>
      </c>
      <c r="P41" s="245"/>
      <c r="Q41" s="245" t="s">
        <v>77</v>
      </c>
      <c r="R41" s="245" t="s">
        <v>77</v>
      </c>
      <c r="S41" s="245"/>
      <c r="T41" s="245"/>
      <c r="U41" s="245"/>
      <c r="V41" s="245" t="s">
        <v>77</v>
      </c>
      <c r="W41" s="245" t="s">
        <v>77</v>
      </c>
      <c r="X41" s="245"/>
      <c r="Y41" s="250" t="s">
        <v>195</v>
      </c>
      <c r="Z41" s="251" t="s">
        <v>69</v>
      </c>
    </row>
    <row r="42" spans="1:26" ht="60" customHeight="1" x14ac:dyDescent="0.25">
      <c r="A42" s="120">
        <v>38</v>
      </c>
      <c r="B42" s="427"/>
      <c r="C42" s="424"/>
      <c r="D42" s="430"/>
      <c r="E42" s="430"/>
      <c r="F42" s="430"/>
      <c r="G42" s="308" t="s">
        <v>141</v>
      </c>
      <c r="H42" s="16"/>
      <c r="I42" s="16"/>
      <c r="J42" s="16"/>
      <c r="K42" s="122" t="s">
        <v>142</v>
      </c>
      <c r="L42" s="66">
        <v>400000</v>
      </c>
      <c r="M42" s="19">
        <f t="shared" si="0"/>
        <v>280000</v>
      </c>
      <c r="N42" s="67">
        <v>2025</v>
      </c>
      <c r="O42" s="67">
        <v>2026</v>
      </c>
      <c r="P42" s="16"/>
      <c r="Q42" s="16"/>
      <c r="R42" s="16"/>
      <c r="S42" s="16"/>
      <c r="T42" s="16"/>
      <c r="U42" s="16"/>
      <c r="V42" s="16"/>
      <c r="W42" s="16"/>
      <c r="X42" s="16"/>
      <c r="Y42" s="48"/>
      <c r="Z42" s="50"/>
    </row>
    <row r="43" spans="1:26" ht="55.15" customHeight="1" x14ac:dyDescent="0.25">
      <c r="A43" s="120">
        <v>39</v>
      </c>
      <c r="B43" s="427"/>
      <c r="C43" s="424"/>
      <c r="D43" s="430"/>
      <c r="E43" s="430"/>
      <c r="F43" s="430"/>
      <c r="G43" s="308" t="s">
        <v>140</v>
      </c>
      <c r="H43" s="16"/>
      <c r="I43" s="16"/>
      <c r="J43" s="16"/>
      <c r="K43" s="122" t="s">
        <v>139</v>
      </c>
      <c r="L43" s="66">
        <v>800000</v>
      </c>
      <c r="M43" s="19">
        <f>L43/100*70</f>
        <v>560000</v>
      </c>
      <c r="N43" s="67">
        <v>2025</v>
      </c>
      <c r="O43" s="67">
        <v>2027</v>
      </c>
      <c r="P43" s="16"/>
      <c r="Q43" s="16"/>
      <c r="R43" s="16"/>
      <c r="S43" s="16"/>
      <c r="T43" s="16"/>
      <c r="U43" s="16"/>
      <c r="V43" s="16"/>
      <c r="W43" s="16"/>
      <c r="X43" s="16"/>
      <c r="Y43" s="48"/>
      <c r="Z43" s="50"/>
    </row>
    <row r="44" spans="1:26" ht="45" customHeight="1" x14ac:dyDescent="0.25">
      <c r="A44" s="120">
        <v>40</v>
      </c>
      <c r="B44" s="427"/>
      <c r="C44" s="424"/>
      <c r="D44" s="430"/>
      <c r="E44" s="430"/>
      <c r="F44" s="430"/>
      <c r="G44" s="313" t="s">
        <v>196</v>
      </c>
      <c r="H44" s="315"/>
      <c r="I44" s="315"/>
      <c r="J44" s="315"/>
      <c r="K44" s="314" t="s">
        <v>138</v>
      </c>
      <c r="L44" s="321">
        <v>3000000</v>
      </c>
      <c r="M44" s="22">
        <f t="shared" ref="M44:M46" si="5">L44/100*70</f>
        <v>2100000</v>
      </c>
      <c r="N44" s="61">
        <v>2026</v>
      </c>
      <c r="O44" s="61">
        <v>2028</v>
      </c>
      <c r="P44" s="315"/>
      <c r="Q44" s="315"/>
      <c r="R44" s="315"/>
      <c r="S44" s="315"/>
      <c r="T44" s="315"/>
      <c r="U44" s="315"/>
      <c r="V44" s="315"/>
      <c r="W44" s="315"/>
      <c r="X44" s="315"/>
      <c r="Y44" s="316"/>
      <c r="Z44" s="328"/>
    </row>
    <row r="45" spans="1:26" ht="45" customHeight="1" x14ac:dyDescent="0.25">
      <c r="A45" s="120">
        <v>41</v>
      </c>
      <c r="B45" s="427"/>
      <c r="C45" s="424"/>
      <c r="D45" s="430"/>
      <c r="E45" s="430"/>
      <c r="F45" s="430"/>
      <c r="G45" s="324" t="s">
        <v>136</v>
      </c>
      <c r="H45" s="43"/>
      <c r="I45" s="43"/>
      <c r="J45" s="43"/>
      <c r="K45" s="123" t="s">
        <v>137</v>
      </c>
      <c r="L45" s="82">
        <v>7500000</v>
      </c>
      <c r="M45" s="45">
        <f>L45/100*70</f>
        <v>5250000</v>
      </c>
      <c r="N45" s="78">
        <v>2022</v>
      </c>
      <c r="O45" s="43">
        <v>2025</v>
      </c>
      <c r="P45" s="43"/>
      <c r="Q45" s="43"/>
      <c r="R45" s="43"/>
      <c r="S45" s="43"/>
      <c r="T45" s="43"/>
      <c r="U45" s="43"/>
      <c r="V45" s="43"/>
      <c r="W45" s="43"/>
      <c r="X45" s="43"/>
      <c r="Y45" s="49"/>
      <c r="Z45" s="51"/>
    </row>
    <row r="46" spans="1:26" ht="45" customHeight="1" thickBot="1" x14ac:dyDescent="0.3">
      <c r="A46" s="120">
        <v>42</v>
      </c>
      <c r="B46" s="428"/>
      <c r="C46" s="425"/>
      <c r="D46" s="431"/>
      <c r="E46" s="431"/>
      <c r="F46" s="431"/>
      <c r="G46" s="329" t="s">
        <v>243</v>
      </c>
      <c r="H46" s="330" t="s">
        <v>65</v>
      </c>
      <c r="I46" s="330" t="s">
        <v>66</v>
      </c>
      <c r="J46" s="330" t="s">
        <v>66</v>
      </c>
      <c r="K46" s="331" t="s">
        <v>244</v>
      </c>
      <c r="L46" s="332">
        <v>48000000</v>
      </c>
      <c r="M46" s="333">
        <f t="shared" si="5"/>
        <v>33600000</v>
      </c>
      <c r="N46" s="330">
        <v>2023</v>
      </c>
      <c r="O46" s="330">
        <v>2023</v>
      </c>
      <c r="P46" s="330" t="s">
        <v>77</v>
      </c>
      <c r="Q46" s="330"/>
      <c r="R46" s="330" t="s">
        <v>77</v>
      </c>
      <c r="S46" s="330" t="s">
        <v>77</v>
      </c>
      <c r="T46" s="330"/>
      <c r="U46" s="330"/>
      <c r="V46" s="330" t="s">
        <v>77</v>
      </c>
      <c r="W46" s="330" t="s">
        <v>77</v>
      </c>
      <c r="X46" s="330" t="s">
        <v>77</v>
      </c>
      <c r="Y46" s="334" t="s">
        <v>245</v>
      </c>
      <c r="Z46" s="335" t="s">
        <v>69</v>
      </c>
    </row>
    <row r="47" spans="1:26" ht="34.9" customHeight="1" x14ac:dyDescent="0.25">
      <c r="A47" s="120">
        <v>43</v>
      </c>
      <c r="B47" s="417" t="s">
        <v>206</v>
      </c>
      <c r="C47" s="420" t="s">
        <v>113</v>
      </c>
      <c r="D47" s="420">
        <v>44065809</v>
      </c>
      <c r="E47" s="420">
        <v>44065809</v>
      </c>
      <c r="F47" s="420">
        <v>600122336</v>
      </c>
      <c r="G47" s="325" t="s">
        <v>202</v>
      </c>
      <c r="H47" s="143"/>
      <c r="I47" s="143"/>
      <c r="J47" s="143"/>
      <c r="K47" s="144" t="s">
        <v>203</v>
      </c>
      <c r="L47" s="167">
        <v>100000</v>
      </c>
      <c r="M47" s="145">
        <f t="shared" si="0"/>
        <v>70000</v>
      </c>
      <c r="N47" s="168">
        <v>2025</v>
      </c>
      <c r="O47" s="143">
        <v>2025</v>
      </c>
      <c r="P47" s="143"/>
      <c r="Q47" s="143"/>
      <c r="R47" s="143"/>
      <c r="S47" s="143"/>
      <c r="T47" s="143"/>
      <c r="U47" s="143"/>
      <c r="V47" s="143"/>
      <c r="W47" s="143"/>
      <c r="X47" s="143"/>
      <c r="Y47" s="146"/>
      <c r="Z47" s="147"/>
    </row>
    <row r="48" spans="1:26" s="37" customFormat="1" ht="45" customHeight="1" x14ac:dyDescent="0.25">
      <c r="A48" s="120">
        <v>44</v>
      </c>
      <c r="B48" s="418"/>
      <c r="C48" s="421"/>
      <c r="D48" s="421"/>
      <c r="E48" s="421"/>
      <c r="F48" s="421"/>
      <c r="G48" s="309" t="s">
        <v>145</v>
      </c>
      <c r="H48" s="43"/>
      <c r="I48" s="43"/>
      <c r="J48" s="43"/>
      <c r="K48" s="123" t="s">
        <v>146</v>
      </c>
      <c r="L48" s="44">
        <v>60000</v>
      </c>
      <c r="M48" s="45">
        <f>L48/100*70</f>
        <v>42000</v>
      </c>
      <c r="N48" s="78">
        <v>2022</v>
      </c>
      <c r="O48" s="78">
        <v>2022</v>
      </c>
      <c r="P48" s="43"/>
      <c r="Q48" s="43"/>
      <c r="R48" s="43"/>
      <c r="S48" s="43"/>
      <c r="T48" s="43"/>
      <c r="U48" s="43"/>
      <c r="V48" s="43"/>
      <c r="W48" s="43"/>
      <c r="X48" s="43"/>
      <c r="Y48" s="49"/>
      <c r="Z48" s="51"/>
    </row>
    <row r="49" spans="1:26" ht="24.95" customHeight="1" thickBot="1" x14ac:dyDescent="0.3">
      <c r="A49" s="121">
        <v>45</v>
      </c>
      <c r="B49" s="419"/>
      <c r="C49" s="422"/>
      <c r="D49" s="422"/>
      <c r="E49" s="422"/>
      <c r="F49" s="422"/>
      <c r="G49" s="326" t="s">
        <v>143</v>
      </c>
      <c r="H49" s="53"/>
      <c r="I49" s="53"/>
      <c r="J49" s="53"/>
      <c r="K49" s="252" t="s">
        <v>144</v>
      </c>
      <c r="L49" s="76">
        <v>320000</v>
      </c>
      <c r="M49" s="56">
        <f t="shared" si="0"/>
        <v>224000</v>
      </c>
      <c r="N49" s="77">
        <v>2022</v>
      </c>
      <c r="O49" s="77">
        <v>2022</v>
      </c>
      <c r="P49" s="53"/>
      <c r="Q49" s="53"/>
      <c r="R49" s="53"/>
      <c r="S49" s="53"/>
      <c r="T49" s="53"/>
      <c r="U49" s="53"/>
      <c r="V49" s="53"/>
      <c r="W49" s="53"/>
      <c r="X49" s="53"/>
      <c r="Y49" s="58"/>
      <c r="Z49" s="59"/>
    </row>
    <row r="50" spans="1:26" ht="15.75" thickBot="1" x14ac:dyDescent="0.3">
      <c r="B50" s="118"/>
    </row>
    <row r="51" spans="1:26" ht="15.75" customHeight="1" thickTop="1" x14ac:dyDescent="0.25">
      <c r="A51" s="131" t="s">
        <v>214</v>
      </c>
      <c r="B51" s="132" t="s">
        <v>209</v>
      </c>
      <c r="C51" s="461" t="s">
        <v>216</v>
      </c>
      <c r="D51" s="461"/>
      <c r="E51" s="461"/>
      <c r="F51" s="462"/>
    </row>
    <row r="52" spans="1:26" ht="15" customHeight="1" x14ac:dyDescent="0.25">
      <c r="A52" s="106"/>
      <c r="B52" s="133" t="s">
        <v>210</v>
      </c>
      <c r="C52" s="398" t="s">
        <v>213</v>
      </c>
      <c r="D52" s="398"/>
      <c r="E52" s="398"/>
      <c r="F52" s="399"/>
    </row>
    <row r="53" spans="1:26" x14ac:dyDescent="0.25">
      <c r="A53" s="106"/>
      <c r="B53" s="134" t="s">
        <v>215</v>
      </c>
      <c r="C53" s="398"/>
      <c r="D53" s="398"/>
      <c r="E53" s="398"/>
      <c r="F53" s="399"/>
    </row>
    <row r="54" spans="1:26" ht="15.75" thickBot="1" x14ac:dyDescent="0.3">
      <c r="A54" s="106"/>
      <c r="B54" s="135" t="s">
        <v>211</v>
      </c>
      <c r="C54" s="400"/>
      <c r="D54" s="400"/>
      <c r="E54" s="400"/>
      <c r="F54" s="401"/>
    </row>
    <row r="55" spans="1:26" ht="15.75" thickTop="1" x14ac:dyDescent="0.25">
      <c r="A55" s="106"/>
      <c r="B55" s="130"/>
      <c r="C55" s="108"/>
      <c r="D55" s="108"/>
      <c r="E55" s="108"/>
      <c r="F55" s="108"/>
    </row>
    <row r="56" spans="1:26" x14ac:dyDescent="0.25">
      <c r="A56" s="404" t="s">
        <v>250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</row>
  </sheetData>
  <mergeCells count="77">
    <mergeCell ref="P3:S3"/>
    <mergeCell ref="T3:T4"/>
    <mergeCell ref="U3:U4"/>
    <mergeCell ref="Z3:Z4"/>
    <mergeCell ref="X3:X4"/>
    <mergeCell ref="W3:W4"/>
    <mergeCell ref="C3:C4"/>
    <mergeCell ref="L3:L4"/>
    <mergeCell ref="M3:M4"/>
    <mergeCell ref="N3:N4"/>
    <mergeCell ref="O3:O4"/>
    <mergeCell ref="C52:F54"/>
    <mergeCell ref="C51:F51"/>
    <mergeCell ref="A56:K56"/>
    <mergeCell ref="P2:X2"/>
    <mergeCell ref="C5:C14"/>
    <mergeCell ref="D5:D14"/>
    <mergeCell ref="E5:E14"/>
    <mergeCell ref="F5:F14"/>
    <mergeCell ref="V3:V4"/>
    <mergeCell ref="B19:B20"/>
    <mergeCell ref="B5:B14"/>
    <mergeCell ref="E19:E20"/>
    <mergeCell ref="F19:F20"/>
    <mergeCell ref="C19:C20"/>
    <mergeCell ref="D19:D20"/>
    <mergeCell ref="E21:E25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D3:D4"/>
    <mergeCell ref="E3:E4"/>
    <mergeCell ref="F3:F4"/>
    <mergeCell ref="Y3:Y4"/>
    <mergeCell ref="Y2:Z2"/>
    <mergeCell ref="B3:B4"/>
    <mergeCell ref="F21:F25"/>
    <mergeCell ref="B33:B37"/>
    <mergeCell ref="C33:C37"/>
    <mergeCell ref="D33:D37"/>
    <mergeCell ref="B26:B28"/>
    <mergeCell ref="C26:C28"/>
    <mergeCell ref="D26:D28"/>
    <mergeCell ref="B21:B25"/>
    <mergeCell ref="C21:C25"/>
    <mergeCell ref="D21:D25"/>
    <mergeCell ref="B29:B32"/>
    <mergeCell ref="C29:C32"/>
    <mergeCell ref="D29:D32"/>
    <mergeCell ref="E26:E28"/>
    <mergeCell ref="F26:F28"/>
    <mergeCell ref="E33:E37"/>
    <mergeCell ref="D47:D49"/>
    <mergeCell ref="C47:C49"/>
    <mergeCell ref="B47:B49"/>
    <mergeCell ref="E38:E46"/>
    <mergeCell ref="F38:F46"/>
    <mergeCell ref="F47:F49"/>
    <mergeCell ref="E47:E49"/>
    <mergeCell ref="F33:F37"/>
    <mergeCell ref="C38:C46"/>
    <mergeCell ref="B38:B46"/>
    <mergeCell ref="D38:D46"/>
    <mergeCell ref="E29:E32"/>
    <mergeCell ref="F29:F32"/>
    <mergeCell ref="B15:B18"/>
    <mergeCell ref="C15:C18"/>
    <mergeCell ref="D15:D18"/>
    <mergeCell ref="E15:E18"/>
    <mergeCell ref="F15:F18"/>
  </mergeCells>
  <pageMargins left="0.25" right="0.25" top="0.75" bottom="0.75" header="0.3" footer="0.3"/>
  <pageSetup paperSize="8" scale="67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7A36-E635-41F1-901D-94E09C9415B9}">
  <sheetPr>
    <pageSetUpPr fitToPage="1"/>
  </sheetPr>
  <dimension ref="A1:S15"/>
  <sheetViews>
    <sheetView tabSelected="1" zoomScale="70" zoomScaleNormal="70" workbookViewId="0">
      <selection activeCell="S15" sqref="A1:S15"/>
    </sheetView>
  </sheetViews>
  <sheetFormatPr defaultColWidth="8.85546875" defaultRowHeight="15" x14ac:dyDescent="0.25"/>
  <cols>
    <col min="1" max="1" width="8.85546875" style="15"/>
    <col min="2" max="2" width="30.85546875" style="15" customWidth="1"/>
    <col min="3" max="3" width="16.7109375" style="15" customWidth="1"/>
    <col min="4" max="4" width="8.85546875" style="15" customWidth="1"/>
    <col min="5" max="5" width="20.7109375" style="15" customWidth="1"/>
    <col min="6" max="6" width="8.85546875" style="15"/>
    <col min="7" max="8" width="10.7109375" style="15" customWidth="1"/>
    <col min="9" max="9" width="22" style="15" customWidth="1"/>
    <col min="10" max="11" width="10.7109375" style="15" customWidth="1"/>
    <col min="12" max="13" width="8.7109375" style="15" customWidth="1"/>
    <col min="14" max="15" width="8.85546875" style="15"/>
    <col min="16" max="16" width="10.42578125" style="15" customWidth="1"/>
    <col min="17" max="17" width="9.28515625" style="15" customWidth="1"/>
    <col min="18" max="18" width="9.5703125" style="15" customWidth="1"/>
    <col min="19" max="16384" width="8.85546875" style="15"/>
  </cols>
  <sheetData>
    <row r="1" spans="1:19" ht="19.5" thickBot="1" x14ac:dyDescent="0.35">
      <c r="A1" s="483" t="s">
        <v>246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</row>
    <row r="2" spans="1:19" ht="41.25" customHeight="1" thickBot="1" x14ac:dyDescent="0.3">
      <c r="A2" s="484" t="s">
        <v>33</v>
      </c>
      <c r="B2" s="439" t="s">
        <v>34</v>
      </c>
      <c r="C2" s="454"/>
      <c r="D2" s="454"/>
      <c r="E2" s="484" t="s">
        <v>2</v>
      </c>
      <c r="F2" s="487" t="s">
        <v>3</v>
      </c>
      <c r="G2" s="445" t="s">
        <v>4</v>
      </c>
      <c r="H2" s="487" t="s">
        <v>5</v>
      </c>
      <c r="I2" s="489" t="s">
        <v>6</v>
      </c>
      <c r="J2" s="491" t="s">
        <v>147</v>
      </c>
      <c r="K2" s="492"/>
      <c r="L2" s="498" t="s">
        <v>123</v>
      </c>
      <c r="M2" s="499"/>
      <c r="N2" s="500" t="s">
        <v>148</v>
      </c>
      <c r="O2" s="501"/>
      <c r="P2" s="501"/>
      <c r="Q2" s="501"/>
      <c r="R2" s="498" t="s">
        <v>8</v>
      </c>
      <c r="S2" s="499"/>
    </row>
    <row r="3" spans="1:19" ht="15.75" thickBot="1" x14ac:dyDescent="0.3">
      <c r="A3" s="485"/>
      <c r="B3" s="441" t="s">
        <v>35</v>
      </c>
      <c r="C3" s="455" t="s">
        <v>36</v>
      </c>
      <c r="D3" s="455" t="s">
        <v>37</v>
      </c>
      <c r="E3" s="485"/>
      <c r="F3" s="488"/>
      <c r="G3" s="446"/>
      <c r="H3" s="488"/>
      <c r="I3" s="490"/>
      <c r="J3" s="469" t="s">
        <v>38</v>
      </c>
      <c r="K3" s="469" t="s">
        <v>149</v>
      </c>
      <c r="L3" s="473" t="s">
        <v>15</v>
      </c>
      <c r="M3" s="475" t="s">
        <v>16</v>
      </c>
      <c r="N3" s="502" t="s">
        <v>17</v>
      </c>
      <c r="O3" s="503"/>
      <c r="P3" s="503"/>
      <c r="Q3" s="503"/>
      <c r="R3" s="496" t="s">
        <v>150</v>
      </c>
      <c r="S3" s="497" t="s">
        <v>23</v>
      </c>
    </row>
    <row r="4" spans="1:19" ht="110.25" customHeight="1" thickBot="1" x14ac:dyDescent="0.3">
      <c r="A4" s="486"/>
      <c r="B4" s="493"/>
      <c r="C4" s="494"/>
      <c r="D4" s="494"/>
      <c r="E4" s="485"/>
      <c r="F4" s="488"/>
      <c r="G4" s="446"/>
      <c r="H4" s="488"/>
      <c r="I4" s="490"/>
      <c r="J4" s="495"/>
      <c r="K4" s="495"/>
      <c r="L4" s="458"/>
      <c r="M4" s="480"/>
      <c r="N4" s="38" t="s">
        <v>24</v>
      </c>
      <c r="O4" s="39" t="s">
        <v>126</v>
      </c>
      <c r="P4" s="39" t="s">
        <v>127</v>
      </c>
      <c r="Q4" s="40" t="s">
        <v>151</v>
      </c>
      <c r="R4" s="473"/>
      <c r="S4" s="475"/>
    </row>
    <row r="5" spans="1:19" ht="66" customHeight="1" x14ac:dyDescent="0.25">
      <c r="A5" s="42">
        <v>1</v>
      </c>
      <c r="B5" s="392" t="s">
        <v>169</v>
      </c>
      <c r="C5" s="504" t="s">
        <v>113</v>
      </c>
      <c r="D5" s="507">
        <v>44065795</v>
      </c>
      <c r="E5" s="152" t="s">
        <v>204</v>
      </c>
      <c r="F5" s="153" t="s">
        <v>65</v>
      </c>
      <c r="G5" s="153" t="s">
        <v>66</v>
      </c>
      <c r="H5" s="153" t="s">
        <v>66</v>
      </c>
      <c r="I5" s="154" t="s">
        <v>205</v>
      </c>
      <c r="J5" s="155">
        <v>16000000</v>
      </c>
      <c r="K5" s="158">
        <f>J5/100*70</f>
        <v>11200000</v>
      </c>
      <c r="L5" s="156">
        <v>2025</v>
      </c>
      <c r="M5" s="156">
        <v>2028</v>
      </c>
      <c r="N5" s="153"/>
      <c r="O5" s="153"/>
      <c r="P5" s="153"/>
      <c r="Q5" s="153" t="s">
        <v>77</v>
      </c>
      <c r="R5" s="153" t="s">
        <v>221</v>
      </c>
      <c r="S5" s="157" t="s">
        <v>69</v>
      </c>
    </row>
    <row r="6" spans="1:19" ht="24.75" thickBot="1" x14ac:dyDescent="0.3">
      <c r="A6" s="79">
        <v>2</v>
      </c>
      <c r="B6" s="393"/>
      <c r="C6" s="505"/>
      <c r="D6" s="508"/>
      <c r="E6" s="159" t="s">
        <v>152</v>
      </c>
      <c r="F6" s="160"/>
      <c r="G6" s="160"/>
      <c r="H6" s="160"/>
      <c r="I6" s="21" t="s">
        <v>154</v>
      </c>
      <c r="J6" s="161">
        <v>800000</v>
      </c>
      <c r="K6" s="22">
        <f t="shared" ref="K6:K7" si="0">J6/100*70</f>
        <v>560000</v>
      </c>
      <c r="L6" s="61">
        <v>2025</v>
      </c>
      <c r="M6" s="61">
        <v>2028</v>
      </c>
      <c r="N6" s="160"/>
      <c r="O6" s="160"/>
      <c r="P6" s="160"/>
      <c r="Q6" s="160"/>
      <c r="R6" s="160"/>
      <c r="S6" s="162"/>
    </row>
    <row r="7" spans="1:19" ht="24" x14ac:dyDescent="0.25">
      <c r="A7" s="42">
        <v>3</v>
      </c>
      <c r="B7" s="393"/>
      <c r="C7" s="505"/>
      <c r="D7" s="508"/>
      <c r="E7" s="163" t="s">
        <v>152</v>
      </c>
      <c r="F7" s="164"/>
      <c r="G7" s="164"/>
      <c r="H7" s="164"/>
      <c r="I7" s="165" t="s">
        <v>222</v>
      </c>
      <c r="J7" s="148">
        <v>299000</v>
      </c>
      <c r="K7" s="45">
        <f t="shared" si="0"/>
        <v>209300</v>
      </c>
      <c r="L7" s="117">
        <v>2021</v>
      </c>
      <c r="M7" s="117">
        <v>2021</v>
      </c>
      <c r="N7" s="164"/>
      <c r="O7" s="164"/>
      <c r="P7" s="164"/>
      <c r="Q7" s="164"/>
      <c r="R7" s="164"/>
      <c r="S7" s="166"/>
    </row>
    <row r="8" spans="1:19" ht="24.75" thickBot="1" x14ac:dyDescent="0.3">
      <c r="A8" s="80">
        <v>4</v>
      </c>
      <c r="B8" s="394"/>
      <c r="C8" s="506"/>
      <c r="D8" s="509"/>
      <c r="E8" s="52" t="s">
        <v>152</v>
      </c>
      <c r="F8" s="75"/>
      <c r="G8" s="75"/>
      <c r="H8" s="75"/>
      <c r="I8" s="54" t="s">
        <v>153</v>
      </c>
      <c r="J8" s="55">
        <v>119500</v>
      </c>
      <c r="K8" s="56">
        <f>J8/100*70</f>
        <v>83650</v>
      </c>
      <c r="L8" s="53">
        <v>2022</v>
      </c>
      <c r="M8" s="53">
        <v>2022</v>
      </c>
      <c r="N8" s="75"/>
      <c r="O8" s="75"/>
      <c r="P8" s="75"/>
      <c r="Q8" s="75"/>
      <c r="R8" s="75"/>
      <c r="S8" s="81"/>
    </row>
    <row r="9" spans="1:19" ht="15.75" thickBot="1" x14ac:dyDescent="0.3"/>
    <row r="10" spans="1:19" ht="15.75" thickTop="1" x14ac:dyDescent="0.25">
      <c r="A10" s="115" t="s">
        <v>214</v>
      </c>
      <c r="B10" s="112" t="s">
        <v>209</v>
      </c>
      <c r="C10" s="402" t="s">
        <v>212</v>
      </c>
      <c r="D10" s="402"/>
      <c r="E10" s="402"/>
      <c r="F10" s="403"/>
      <c r="G10"/>
      <c r="H10"/>
      <c r="I10"/>
      <c r="J10"/>
      <c r="K10"/>
    </row>
    <row r="11" spans="1:19" x14ac:dyDescent="0.25">
      <c r="A11" s="111"/>
      <c r="B11" s="113" t="s">
        <v>210</v>
      </c>
      <c r="C11" s="398" t="s">
        <v>213</v>
      </c>
      <c r="D11" s="398"/>
      <c r="E11" s="398"/>
      <c r="F11" s="399"/>
      <c r="G11"/>
      <c r="H11"/>
      <c r="I11"/>
      <c r="J11"/>
      <c r="K11"/>
    </row>
    <row r="12" spans="1:19" x14ac:dyDescent="0.25">
      <c r="A12" s="111"/>
      <c r="B12" s="129" t="s">
        <v>215</v>
      </c>
      <c r="C12" s="398"/>
      <c r="D12" s="398"/>
      <c r="E12" s="398"/>
      <c r="F12" s="399"/>
      <c r="G12"/>
      <c r="H12"/>
      <c r="I12"/>
      <c r="J12"/>
      <c r="K12"/>
    </row>
    <row r="13" spans="1:19" ht="15.75" thickBot="1" x14ac:dyDescent="0.3">
      <c r="A13" s="111"/>
      <c r="B13" s="114" t="s">
        <v>211</v>
      </c>
      <c r="C13" s="400"/>
      <c r="D13" s="400"/>
      <c r="E13" s="400"/>
      <c r="F13" s="401"/>
      <c r="G13"/>
      <c r="H13"/>
      <c r="I13"/>
      <c r="J13"/>
      <c r="K13"/>
    </row>
    <row r="14" spans="1:19" ht="15.75" thickTop="1" x14ac:dyDescent="0.25">
      <c r="A14" s="106"/>
      <c r="B14" s="128"/>
      <c r="C14" s="108"/>
      <c r="D14" s="108"/>
      <c r="E14" s="108"/>
      <c r="F14" s="108"/>
      <c r="G14"/>
      <c r="H14"/>
      <c r="I14"/>
      <c r="J14"/>
      <c r="K14"/>
    </row>
    <row r="15" spans="1:19" x14ac:dyDescent="0.25">
      <c r="A15" s="404" t="s">
        <v>250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04"/>
    </row>
  </sheetData>
  <mergeCells count="28">
    <mergeCell ref="C11:F13"/>
    <mergeCell ref="A15:K15"/>
    <mergeCell ref="K3:K4"/>
    <mergeCell ref="N3:Q3"/>
    <mergeCell ref="B5:B8"/>
    <mergeCell ref="C5:C8"/>
    <mergeCell ref="D5:D8"/>
    <mergeCell ref="N2:Q2"/>
    <mergeCell ref="R2:S2"/>
    <mergeCell ref="L3:L4"/>
    <mergeCell ref="M3:M4"/>
    <mergeCell ref="C10:F10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R3:R4"/>
    <mergeCell ref="S3:S4"/>
    <mergeCell ref="L2:M2"/>
  </mergeCells>
  <pageMargins left="0.25" right="0.25" top="0.75" bottom="0.75" header="0.3" footer="0.3"/>
  <pageSetup paperSize="8" scale="8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6140ed-a372-4921-b78a-ea562b0f8f8d" xsi:nil="true"/>
    <lcf76f155ced4ddcb4097134ff3c332f xmlns="216afd6b-6b44-42c2-8532-8619932401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A0BD1DD4569747830CBD13473D3A17" ma:contentTypeVersion="15" ma:contentTypeDescription="Vytvoří nový dokument" ma:contentTypeScope="" ma:versionID="1efe15615d53153874ebb701f72c7752">
  <xsd:schema xmlns:xsd="http://www.w3.org/2001/XMLSchema" xmlns:xs="http://www.w3.org/2001/XMLSchema" xmlns:p="http://schemas.microsoft.com/office/2006/metadata/properties" xmlns:ns2="216afd6b-6b44-42c2-8532-861993240175" xmlns:ns3="7c6140ed-a372-4921-b78a-ea562b0f8f8d" targetNamespace="http://schemas.microsoft.com/office/2006/metadata/properties" ma:root="true" ma:fieldsID="c42654d135d3bc3e8807341e75dae5af" ns2:_="" ns3:_="">
    <xsd:import namespace="216afd6b-6b44-42c2-8532-861993240175"/>
    <xsd:import namespace="7c6140ed-a372-4921-b78a-ea562b0f8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afd6b-6b44-42c2-8532-861993240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5b53067-0036-4c15-b40f-06e21f850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140ed-a372-4921-b78a-ea562b0f8f8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801f6dd-316f-435e-a31d-edde2df6a34e}" ma:internalName="TaxCatchAll" ma:showField="CatchAllData" ma:web="7c6140ed-a372-4921-b78a-ea562b0f8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F18DEF-A1CD-46C5-93F9-F2B082B4E492}">
  <ds:schemaRefs>
    <ds:schemaRef ds:uri="http://schemas.microsoft.com/office/2006/metadata/properties"/>
    <ds:schemaRef ds:uri="http://schemas.microsoft.com/office/infopath/2007/PartnerControls"/>
    <ds:schemaRef ds:uri="7c6140ed-a372-4921-b78a-ea562b0f8f8d"/>
    <ds:schemaRef ds:uri="216afd6b-6b44-42c2-8532-861993240175"/>
  </ds:schemaRefs>
</ds:datastoreItem>
</file>

<file path=customXml/itemProps2.xml><?xml version="1.0" encoding="utf-8"?>
<ds:datastoreItem xmlns:ds="http://schemas.openxmlformats.org/officeDocument/2006/customXml" ds:itemID="{C15EE7CC-8FE8-4CCF-9A07-1D5978F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6afd6b-6b44-42c2-8532-861993240175"/>
    <ds:schemaRef ds:uri="7c6140ed-a372-4921-b78a-ea562b0f8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F559B2-DA0A-474C-A9D2-78200781CE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Měrková</dc:creator>
  <cp:lastModifiedBy>Petra Měrková</cp:lastModifiedBy>
  <cp:lastPrinted>2025-05-13T10:28:42Z</cp:lastPrinted>
  <dcterms:created xsi:type="dcterms:W3CDTF">2022-06-14T10:43:55Z</dcterms:created>
  <dcterms:modified xsi:type="dcterms:W3CDTF">2025-05-13T10:28:46Z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0x0101005CA0BD1DD4569747830CBD13473D3A17</vt:lpwstr>
  </property>
  <property fmtid="{D5CDD505-2E9C-101B-9397-08002B2CF9AE}" pid="3" name="MediaServiceImageTags">
    <vt:lpwstr/>
  </property>
</Properties>
</file>