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_SR MAP_2028_KRALOVICE\"/>
    </mc:Choice>
  </mc:AlternateContent>
  <xr:revisionPtr revIDLastSave="0" documentId="13_ncr:1_{F5C2AA89-E8EC-4A6E-8837-CAEFDBCB41B7}" xr6:coauthVersionLast="47" xr6:coauthVersionMax="47" xr10:uidLastSave="{00000000-0000-0000-0000-000000000000}"/>
  <bookViews>
    <workbookView xWindow="-110" yWindow="-110" windowWidth="19420" windowHeight="10300" activeTab="1" xr2:uid="{1E847089-7C4B-43CE-B9EC-EB002F0773F4}"/>
  </bookViews>
  <sheets>
    <sheet name="MS_09_v15" sheetId="1" r:id="rId1"/>
    <sheet name="ZS_09_15" sheetId="2" r:id="rId2"/>
    <sheet name="CZV_09_15" sheetId="4" r:id="rId3"/>
    <sheet name="SPC_09_15" sheetId="3" r:id="rId4"/>
  </sheets>
  <definedNames>
    <definedName name="_xlnm._FilterDatabase" localSheetId="1" hidden="1">ZS_09_15!$A$2:$Z$4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3" l="1"/>
  <c r="M6" i="3"/>
  <c r="M19" i="2"/>
  <c r="M18" i="2" l="1"/>
  <c r="M17" i="2"/>
  <c r="M16" i="2"/>
  <c r="M12" i="2"/>
  <c r="M14" i="2"/>
  <c r="M15" i="2"/>
  <c r="M11" i="2"/>
  <c r="K5" i="4"/>
  <c r="M10" i="2"/>
  <c r="M9" i="2"/>
  <c r="M8" i="2"/>
  <c r="M7" i="2"/>
  <c r="M6" i="2"/>
  <c r="M5" i="2"/>
  <c r="M5" i="1"/>
  <c r="M4" i="1"/>
</calcChain>
</file>

<file path=xl/sharedStrings.xml><?xml version="1.0" encoding="utf-8"?>
<sst xmlns="http://schemas.openxmlformats.org/spreadsheetml/2006/main" count="437" uniqueCount="221">
  <si>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</si>
  <si>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</si>
  <si>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</si>
  <si>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</si>
  <si>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</si>
  <si>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</si>
  <si>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</si>
  <si>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</si>
  <si>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</si>
  <si>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</si>
  <si>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</si>
  <si>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</si>
  <si>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</si>
  <si>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</si>
  <si>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</si>
  <si>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</si>
  <si>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</si>
  <si>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</si>
  <si>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</si>
  <si>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Plasy, okres Plzeň-sever</t>
  </si>
  <si>
    <t>Město Plasy</t>
  </si>
  <si>
    <t>Výstavba nového pavilonu MŠ Plasy</t>
  </si>
  <si>
    <t>Plzeňský</t>
  </si>
  <si>
    <t>ORP Kralovice</t>
  </si>
  <si>
    <t>X</t>
  </si>
  <si>
    <t>Zpracování projektové  k zahájení stavebního řízení, soulad s územním plánem vydán.</t>
  </si>
  <si>
    <t>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</si>
  <si>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</si>
  <si>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</si>
  <si>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</si>
  <si>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</si>
  <si>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MŠ (2021 - 2027)
pro území SO ORP KRALOVICE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</si>
  <si>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</si>
  <si>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</si>
  <si>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</si>
  <si>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</si>
  <si>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</si>
  <si>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Základní škola a Mateřská škola Ludvíka Očenáška Dolní Bělá, příspěvková organizace</t>
  </si>
  <si>
    <t>Obec Dolní Bělá</t>
  </si>
  <si>
    <t>Dolní Bělá</t>
  </si>
  <si>
    <t>Stavba, stavební a technické úpravy stávající infrastruktury, včetně přístavby a pořízení vybavení za účelem zvýšit nedostatečnou kapacitu zařízení mateřské školy, včetně úpravy venkovního prostranství školní zahrady.</t>
  </si>
  <si>
    <t>x</t>
  </si>
  <si>
    <t>I.2024</t>
  </si>
  <si>
    <t>Navýšení kapacity MŠ Dolní Bělá a zabezpečení bezbariérového vstupu</t>
  </si>
  <si>
    <t>Stavba, stavební a technické úpravy stávající infrastruktury, včetně přístavby nového pavilonu o velikosti 4 tříd  a souvisejícího provozního zázemí, včetně kuchyně a  pořízení vybavení, a to za účelem zvýšit nedostatečnou kapacitu zařízení mateřské školy, včetně úpravy venkovního prostranství školní zahrady. Záměr evidován ve verzi SR MAP10 na období do roku 2023 pod č.1_018 s "názvem: Navýšení kapacity MŠ Plasy", nebyl realizován, demografickou studií odůvodněna nezbytnost úpravy a rozšíření původního záměru.</t>
  </si>
  <si>
    <t>Strategický rámec MAP - seznam investičních priorit ZŠ (2021-2027)
pro území SO ORP KRALOVICE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</si>
  <si>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</si>
  <si>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</si>
  <si>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</si>
  <si>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</si>
  <si>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</si>
  <si>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</si>
  <si>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</si>
  <si>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</si>
  <si>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</si>
  <si>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</si>
  <si>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</si>
  <si>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</si>
  <si>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</si>
  <si>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</si>
  <si>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</si>
  <si>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Rozvoj  přírodovědných, řemeslných, ICT a jazykových kompetencí v ZŠ Dolní Bělá.</t>
  </si>
  <si>
    <t>Kralovice</t>
  </si>
  <si>
    <t>Město Kralovice</t>
  </si>
  <si>
    <t>Rozvoj digitalizace ZŠ Kralovice</t>
  </si>
  <si>
    <t>Cílem projektu je rekonstrukce vnitřní počítačové sítě s cílem dalšího rozvoje digitalizace školy a modernizace učebny Informatiky. Drobné stavební, technické úpravy a  pořízení vybavení do modernizace odborného zázemí školy (odborná učebna Informatiky) a související konektivity školy,  a to za účelem zvýšení kvality vzdělávání ve vazbě na budoucí uplatnění na trhu práce v klíčových kompetencích.</t>
  </si>
  <si>
    <t>příprava projektové dokumentace, příprava Studie proveditelnosti</t>
  </si>
  <si>
    <t>Základní škola Plasy, okres
Plzeň-sever</t>
  </si>
  <si>
    <t>ZŠ Plasy – Výstavba a modernizace odborných učeben</t>
  </si>
  <si>
    <t>Plasy</t>
  </si>
  <si>
    <t>Stavební a technické úpravy stávající infrastruktury, dále nově budované infrastruktury - nový pavilon odborných učeben, pořízení vybavení/zařízení do nově vybudovaných odborných učeben, včetně modernizace vybavení, zařízení stávajících odborných učeben za účelem zvýšení kvality vzdělávání ve vazbě na budoucí uplatnění na trhu práce v klíčových kompetencích, budování bezbariérových přístupů.</t>
  </si>
  <si>
    <t>Masarykova základní škola a mateřská škola v Žihli</t>
  </si>
  <si>
    <t>Obec Žihle</t>
  </si>
  <si>
    <t>Odborné učebny na ZŠ v Žihli</t>
  </si>
  <si>
    <t>Stavební a technické úpravy stávající infrastruktury školy za účelem vybudování a modernizace odborných učeben, pořízení vybavení/zařízení do nově vybudovaných odborných učeben, včetně modernizace vybavení, zařízení stávajících odborných učeben, a to s cílem zvýšit kvalitu vzdělávání ve vazbě na budoucí uplatnění na trhu práce v klíčových kompetencích, budování bezbariérových přístupů.</t>
  </si>
  <si>
    <t>Základní a Mateřská škola dr. Eduarda Beneše, Kožlany, okres Plzeň-sever, příspěvková organizace</t>
  </si>
  <si>
    <t>Město Kožlany</t>
  </si>
  <si>
    <t>Modernizace odborných učeben ZŠ dr. Eduarda Beneše, Kožlany II</t>
  </si>
  <si>
    <t>Kožlany</t>
  </si>
  <si>
    <t>Předmětem projektu bude modernizace odborných učeben pro výuku polytechniky, cizích jazyků, přírodních věd, informatiky a robotiky; modernizace zázemí pro žáky a učitele; zajištění standardu konektivity</t>
  </si>
  <si>
    <t>nerelevantní</t>
  </si>
  <si>
    <t>Základní škola Kaznějov, okres Plzeň-sever, příspěvková organizace</t>
  </si>
  <si>
    <t>Město Kaznějov</t>
  </si>
  <si>
    <t>Kaznějov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</si>
  <si>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</si>
  <si>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</si>
  <si>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</si>
  <si>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</si>
  <si>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</si>
  <si>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</si>
  <si>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</si>
  <si>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</si>
  <si>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</si>
  <si>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</si>
  <si>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</si>
  <si>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</si>
  <si>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</si>
  <si>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</si>
  <si>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</si>
  <si>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</si>
  <si>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</si>
  <si>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školských poradenských zařízení a vzdělávání ve školách a třídách zřízených dle § 16 odst. 9 školského zákona 
pro území SO ORP KRALOVICE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</si>
  <si>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</si>
  <si>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</si>
  <si>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</si>
  <si>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</si>
  <si>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</si>
  <si>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</si>
  <si>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</si>
  <si>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</si>
  <si>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</si>
  <si>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</si>
  <si>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</si>
  <si>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</si>
  <si>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</si>
  <si>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</si>
  <si>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z toho podíl EFRR 1)</t>
  </si>
  <si>
    <t>název indikátoru</t>
  </si>
  <si>
    <t>cílová hodnota dosažená realizací  projektu</t>
  </si>
  <si>
    <t>5 (RAP PK)</t>
  </si>
  <si>
    <t>Základní škola praktická Kralovice, okres Plzeň – sever</t>
  </si>
  <si>
    <t>Město Kralovice, IČ: 00257966</t>
  </si>
  <si>
    <t>70968888</t>
  </si>
  <si>
    <t>102328650</t>
  </si>
  <si>
    <t>600071570</t>
  </si>
  <si>
    <t>Modernizace ZŠ praktické Kralovice</t>
  </si>
  <si>
    <t>Cílem projektu bude modernizace stávající infrastruktury školy, z důvodu zkvalitnění odborné výuky žáků s různým druhem postižení, usnadnění jejich přechodu do hlavního vzdělávacího proudu a podpoře nácviku samostatného způsobu života. Konkrétně se bude jednat o komplexní modernizaci prostor dílen, kdy vznikne nová odborná učebna – ergoterapeutická dílna pro výuku praktických a sociálních dovedností žáků. Součástí záměru bude také modernizace souvisejícího zázemí učebny a dále stavební úpravy spojené s výměnou elektroinstalace v objektu školy.</t>
  </si>
  <si>
    <t>1/2022</t>
  </si>
  <si>
    <t>Kapacita učeben nových nebo modernizovaných vzdělávacích zařízení (osoby)</t>
  </si>
  <si>
    <t>6 (RAP PK)</t>
  </si>
  <si>
    <t>Bezbariérová škola</t>
  </si>
  <si>
    <t>Předmětem projektu je rekonstrukce stávající infrastruktury školy za účelem zajištění komplexního bezbariérového přístupu a pohybu po budově školy, stavební úpravy podléhající stavebnímu řízení v souladu se zák.legislativou.</t>
  </si>
  <si>
    <t>Definice základního projektového záměru.</t>
  </si>
  <si>
    <t>Souhrnný rámec pro investice do infrastruktury pro zájmové, neformální vzdělávání a celoživotní učení (2021-2027) 
pro území SO ORP KRALOVICE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</si>
  <si>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</si>
  <si>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</si>
  <si>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</si>
  <si>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Zřizovatel (název)</t>
  </si>
  <si>
    <t>IČ organizace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</si>
  <si>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</si>
  <si>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</si>
  <si>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Dům dětí a mládeže Kralovice, okres Plzeň-sever, příspěvková organizace</t>
  </si>
  <si>
    <t>Rekonstrukce objektu č.2 bývalých kasáren Kralovice  přestavba na Dům dětí a mládeže</t>
  </si>
  <si>
    <t>Cílem projektu je rekonstruovat nevyužitý objekt č.2 v areálu bývalých vojenských kasáren a vybudovat nový dům dětí a mládeže a předmětné kvalitní odborné zázemí, čímž bude řešena nedostatečná infrastruktura pro zájmové, neformální vzdělávání a celoživotního učení odpovídající aktuálním trendům a požadavkům ve vzdělávání na území města Kralovice a návazně i ORP Kralovice. Součástí projektu je i zajištění bezbariérové dostupnosti objektu– výtah.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</si>
  <si>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</si>
  <si>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</si>
  <si>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</si>
  <si>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</si>
  <si>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Manětín,
příspěvková organizace</t>
  </si>
  <si>
    <t>Město Manětín</t>
  </si>
  <si>
    <t>ZŠ Manětín - odborné učebny a výtah</t>
  </si>
  <si>
    <t>Manětín</t>
  </si>
  <si>
    <t>ANO</t>
  </si>
  <si>
    <t>Základní škola 
Pivoňka</t>
  </si>
  <si>
    <t>Generatio
n Europe, 
z.s.</t>
  </si>
  <si>
    <t>6010202</t>
  </si>
  <si>
    <t>181086948</t>
  </si>
  <si>
    <t>691010544</t>
  </si>
  <si>
    <t>Stavba 
odborných 
učeben a 
rozšíření |2. 
stupně ZŠ 
Pivoňka</t>
  </si>
  <si>
    <t>Chříč</t>
  </si>
  <si>
    <t/>
  </si>
  <si>
    <t xml:space="preserve">Stavební a technické úpravy stávající infrastruktury za účelem modernizace odborných učeben, včetně vybavení školním nábytkem, ICT a experimentálními pomůckami ve vazbě na přírodní vědy, polytechnické vzdělávání a digitální kompetence. Dále bude zajištěna vnitřní konektivita. Součástí záměru je také vybudování komplexního bezbariérového přístupu do budovy ve formě nového výtahu.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</si>
  <si>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</si>
  <si>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</si>
  <si>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</si>
  <si>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</si>
  <si>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</si>
  <si>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Dobříč</t>
  </si>
  <si>
    <t>Vybudování odborné učebny na ZŠ Dobříč</t>
  </si>
  <si>
    <t>NE - záměr nepodléhá stavebnímu řízení</t>
  </si>
  <si>
    <t>Konektivita ZŠ Dolní Bělá</t>
  </si>
  <si>
    <r>
      <t xml:space="preserve">Stavební a technické úpravy a  pořízení vybavení do celkové modernizace odborného zázemí školy tj. do nově vybudovaných odborných učeben (cizí jazyky, přírodověda, chemie, fyzika, školní dílna a učebna informatiky), a to za účelem zvýšení kvality vzdělávání ve vazbě na budoucí uplatnění na trhu práce v klíčových kompetencích, </t>
    </r>
    <r>
      <rPr>
        <strike/>
        <sz val="8"/>
        <rFont val="Times New Roman"/>
        <family val="1"/>
        <charset val="238"/>
      </rPr>
      <t>vybudování související konektivity školy</t>
    </r>
    <r>
      <rPr>
        <sz val="8"/>
        <rFont val="Times New Roman"/>
        <family val="1"/>
        <charset val="238"/>
      </rPr>
      <t xml:space="preserve"> a zajištění souvisejících bezbariérových opatřeních (rekonstrukce soc.zázemí).</t>
    </r>
  </si>
  <si>
    <t>Základní škola Dobříč, okres Plzeň-sever, příspěvková organizace</t>
  </si>
  <si>
    <t>Vybudování jedné odborné učebny ve vazbě na zvýšení kvality vzdělávání  v klíčových kompetencích a oblastech práce s digitálními technologiemi, související drobné stavební úpravy bez vazby na stavební řízení, pořízení vybavení a školního nábytku.</t>
  </si>
  <si>
    <t xml:space="preserve">
Základní škola a mateřská škola Mladotice, okres Plzeň-sever, příspěvková organizace</t>
  </si>
  <si>
    <t>Obec Mladotice</t>
  </si>
  <si>
    <t>Mladotice</t>
  </si>
  <si>
    <t>ZŠ Mladotice – odborné učebny</t>
  </si>
  <si>
    <t>Obec Dobříč</t>
  </si>
  <si>
    <t>Zpracována PD k vydání SP, projekt připraven k realizaci.</t>
  </si>
  <si>
    <t>ANO, SP v nabytí PM.</t>
  </si>
  <si>
    <t>Stavba, stavební a technické úpravy stávající budovy 1. stupně ZŠ za účelem vybudování zázemí po odbornou výuku a vzniku 2-3 odborných učeben.</t>
  </si>
  <si>
    <t>Odborné učebny na 1.stupni ZŠ Pivoňka</t>
  </si>
  <si>
    <t>Rekonstrukce dílen ZŠ Kaznějov</t>
  </si>
  <si>
    <t>Rekonstrukce odborné učebny dílen, stavební a technické úpravy stávající infrastruktury a pořízení vybavení do nově vybudované odborné učebny, rekonstrukce sociálního zařízení a zajištění bezbariérovosti , to vše za účelem zvýšení kvality vzdělávání ve vazbě na budoucí uplatnění na trhu práce v klíčových kompetencích, s vazbou na polytechnické vzdělávání.</t>
  </si>
  <si>
    <t>Projektový záměr</t>
  </si>
  <si>
    <t xml:space="preserve">Modernizace odborných učeben a zázemí školní družiny </t>
  </si>
  <si>
    <t>Cílem projektu je modernizace odborných učeben chemie a fyziky a dále pak modernizace prostor  a zázemí školní družiny. Bude se jednat drobné technické a stavební úpravy stávající infrastruktury budovy školy bez vazby na stavební řízení,  vybavení školním nábytkem, pomůckami, včetně zařízení pro podporu odborné výuky.</t>
  </si>
  <si>
    <t>ZŠ: 102328404
ŠD: 115600337</t>
  </si>
  <si>
    <t xml:space="preserve">Drobné stavební a technické úpravy za účelem vybudování celkové konektivity školy v souladu se Standardem konektivity školy v rámci IROP  - MŠMT 2022. </t>
  </si>
  <si>
    <t>Předmětem projektu je modernizace počítačové učebny, vybavení nezbytnou IT technikou (PC, interaktivní tabule), nábytkem, s vazbou na dig.kompetence. Dále bude vybudována  venkovní odborná učebna přírodních věd s vazbu na přírodní vědy, včetně vybavení. Vybudovaná odborná infrastruktura bude bezbariérově přístupná.</t>
  </si>
  <si>
    <t>ANO - vydáno SP v nabytí PM.</t>
  </si>
  <si>
    <r>
      <rPr>
        <strike/>
        <sz val="8"/>
        <rFont val="Times New Roman"/>
        <family val="1"/>
        <charset val="238"/>
      </rPr>
      <t xml:space="preserve">Během plánované období 2024 - 2027 chceme reagovat na sílící zájem o naši školu a vyřešit i menší prostory, které nyní na nově vybudovaném 2. stupni máme. 
Vzhledem k tomu, že přístavba k současné budově kde se 2. stupeň nachází, není ze stavebního a hygienického hlediska možná, chceme postavit novou budovu 2. 
stupně na pozemku, jehož jsme vlastníci. V nové budově by měly vzniknout kmenové učebny, odborné učebny, prostor na školní klub a žákovskou firmu, 
rozsáhlá knihovna a sál pro komunitní akce školy i obce, neboť současné prostory nebudou počtu našich žáků za několik let stačit. Budova 2. stupně by měla 
splňovat požadavky moderní inovativní školy vycházející z Montessori pedagogiky a projektového vyučování dle našeho ŠVP. Zároveň by se měla stát 
prostorem pro podporu vzdělávání a kultury v našem regionu. 
</t>
    </r>
    <r>
      <rPr>
        <sz val="8"/>
        <rFont val="Times New Roman"/>
        <family val="1"/>
        <charset val="238"/>
      </rPr>
      <t xml:space="preserve">
Cílem projektu je výstavba budovy 2. stupně s kmenovými a odbornými učebnami, s knihovnou, šatnami, aulou a zázemím pro volnočasové aktivity. Součástí stavby bude multifunkční tělocvična a multifunkční hřiště . Budova 2. stupně by měla vybavením a infrastrukturou splňovat požadavky pro moderní vzdělávání a vytvořit
zázemí i pro rozvoj komunity a kultury v obci a mikroregionu.</t>
    </r>
  </si>
  <si>
    <t>stručný popis dle podmínek IROP, např. zpracovaná PD, zajištěné výkupy, výběr dodavatele</t>
  </si>
  <si>
    <t>stručný popis, např. zpracovaná PD, zajištěné výkupy, výběr dodavatele</t>
  </si>
  <si>
    <t>Vybavení odborných učeben ZŠ Plasy</t>
  </si>
  <si>
    <t>Cílem projektu je zkvalitnit zázemí odborné výuky na ZŠ Plasy ve 2 až 3 odborných učebnách, a to ve formě nákupu moderního vybavení pro učebnu přírodních věd, polytechniky a cizí jazyky. Bude se jednat o nákup školního nábytku, ICT zařízení, specializovaného nábytku  a výukových pomůcek pro polytechnickou výuku, komunikaci v cizím jazyce a přírodní vědy. Projekt nepodléhá stavebnímu řízení.</t>
  </si>
  <si>
    <r>
      <t xml:space="preserve">Schváleno v KRALOVICÍCH dne </t>
    </r>
    <r>
      <rPr>
        <b/>
        <sz val="12"/>
        <color rgb="FFFF0000"/>
        <rFont val="Calibri"/>
        <family val="2"/>
        <charset val="238"/>
        <scheme val="minor"/>
      </rPr>
      <t xml:space="preserve">29.09.2025 </t>
    </r>
    <r>
      <rPr>
        <b/>
        <sz val="12"/>
        <rFont val="Calibri"/>
        <family val="2"/>
        <charset val="238"/>
        <scheme val="minor"/>
      </rPr>
      <t xml:space="preserve"> "Řídící výbor MAP pro území SO ORP Kralovice", předseda Ing. Miroslav Trnka</t>
    </r>
  </si>
  <si>
    <t>Základní škola Marie Uchytilové Kralovice</t>
  </si>
  <si>
    <t>Projekt zrealizován, podpořen z IROP (reg.č. CZ.06.05.01/00/22_048/0005094), udržitelnost projektu</t>
  </si>
  <si>
    <t>Projekt v realizaci, podpořen z IROP (reg. č. CZ.06.05.01/00/22_048/0005233)</t>
  </si>
  <si>
    <t>Základní škola a Mateřská škola Bezvěrov, okres Plzeň-sever, příspěvková</t>
  </si>
  <si>
    <t>Obec Bezvěrov</t>
  </si>
  <si>
    <t>Rekonstrukce školy</t>
  </si>
  <si>
    <t>Bezvěrov</t>
  </si>
  <si>
    <t>Rekonstrukce infrastruktury pro vzdělávání neúplných škol</t>
  </si>
  <si>
    <r>
      <t xml:space="preserve">Schváleno v KRALOVICÍCH dne </t>
    </r>
    <r>
      <rPr>
        <b/>
        <sz val="12"/>
        <color rgb="FFFF0000"/>
        <rFont val="Calibri"/>
        <family val="2"/>
        <charset val="238"/>
        <scheme val="minor"/>
      </rPr>
      <t>29.9.2025</t>
    </r>
    <r>
      <rPr>
        <b/>
        <sz val="12"/>
        <rFont val="Calibri"/>
        <family val="2"/>
        <charset val="238"/>
        <scheme val="minor"/>
      </rPr>
      <t xml:space="preserve"> "Řídící výbor MAP pro území SO ORP Kralovice", předseda Ing. Miroslav Trnka</t>
    </r>
  </si>
  <si>
    <t>Projekt v realizaci, podpořen z IROP (reg. č. CZ.06.04.01/00/23_088/0004786)</t>
  </si>
  <si>
    <r>
      <t xml:space="preserve">Schváleno v KRALOVICÍCH dne </t>
    </r>
    <r>
      <rPr>
        <b/>
        <sz val="12"/>
        <color rgb="FFFF0000"/>
        <rFont val="Calibri"/>
        <family val="2"/>
        <charset val="238"/>
        <scheme val="minor"/>
      </rPr>
      <t xml:space="preserve">29.09.2025 </t>
    </r>
    <r>
      <rPr>
        <b/>
        <sz val="12"/>
        <rFont val="Calibri"/>
        <family val="2"/>
        <charset val="238"/>
        <scheme val="minor"/>
      </rPr>
      <t>"Řídící výbor MAP pro území SO ORP Kralovice", předseda Ing. Miroslav Trnka</t>
    </r>
  </si>
  <si>
    <t>12/27</t>
  </si>
  <si>
    <t>Projekt v realizaci, podpořen z IROP (reg. č. CZ.06.04.01/00/23_096/0005508)</t>
  </si>
  <si>
    <t>8/27</t>
  </si>
  <si>
    <r>
      <t xml:space="preserve">Projektový záměr zaregistrován do 112. výzvy IROP - Základní školy II. - SC 4.1 (PR), nedostatečná alokace výzvy - hodnocení projektu nebylo zahájeno. </t>
    </r>
    <r>
      <rPr>
        <b/>
        <sz val="8"/>
        <rFont val="Times New Roman"/>
        <family val="1"/>
        <charset val="238"/>
      </rPr>
      <t>PRIORITA realizace investičního záměru přetrvává.</t>
    </r>
  </si>
  <si>
    <t>Projekt zrealizován, podpořen z IROP (reg.č. CZ.06.04.01/00/22_037/0002695), udržitelnost projektu.</t>
  </si>
  <si>
    <t>Projekt zrealizován, podpořen z IROP (reg.č. CZ.06.05.01/00/22_048/0004559), udržitelnost projektu.</t>
  </si>
  <si>
    <t>Projekt zrealizován, podpořen z IROP (reg. č. CZ.06.05.01/00/22_048/0005230), udržitelnost projektu.</t>
  </si>
  <si>
    <t>Příprava projektové dokumentace, příprava Studie proveditelnosti, projekt přioraven k přímé realizaci.</t>
  </si>
  <si>
    <t>Projekt podpořen z IROP, reg.č. CZ.06.05.01/00/22_048/0007337, nachází se v přímé realizaci.</t>
  </si>
  <si>
    <t>XII.2027</t>
  </si>
  <si>
    <t>Zpracována projektová dokumentace, studie proveditelnosti, projekt kompletně připraven k přímé realizaci.</t>
  </si>
  <si>
    <t>Zpracování studie proveditelnosti.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</si>
</sst>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.5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1" fillId="0" borderId="42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17" fontId="10" fillId="0" borderId="10" xfId="0" applyNumberFormat="1" applyFont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9" fillId="0" borderId="0" xfId="0" applyFont="1" applyAlignment="1" applyProtection="1">
      <alignment vertical="center" wrapText="1"/>
      <protection locked="0"/>
    </xf>
    <xf numFmtId="3" fontId="29" fillId="0" borderId="0" xfId="0" applyNumberFormat="1" applyFont="1" applyAlignment="1" applyProtection="1">
      <alignment vertical="center" wrapText="1"/>
      <protection locked="0"/>
    </xf>
    <xf numFmtId="17" fontId="29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0" fillId="0" borderId="41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>
      <alignment vertical="center" wrapText="1"/>
    </xf>
    <xf numFmtId="49" fontId="33" fillId="0" borderId="42" xfId="0" applyNumberFormat="1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49" fontId="33" fillId="0" borderId="10" xfId="0" applyNumberFormat="1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34" fillId="0" borderId="0" xfId="0" applyFont="1"/>
    <xf numFmtId="0" fontId="18" fillId="0" borderId="9" xfId="0" applyFont="1" applyBorder="1" applyAlignment="1">
      <alignment horizontal="center" vertical="center" wrapText="1"/>
    </xf>
    <xf numFmtId="0" fontId="35" fillId="0" borderId="0" xfId="0" applyFont="1"/>
    <xf numFmtId="0" fontId="14" fillId="0" borderId="0" xfId="0" applyFont="1"/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 wrapText="1"/>
      <protection locked="0"/>
    </xf>
    <xf numFmtId="17" fontId="32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0" fillId="0" borderId="42" xfId="0" applyFont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 wrapText="1"/>
      <protection locked="0"/>
    </xf>
    <xf numFmtId="164" fontId="30" fillId="0" borderId="42" xfId="0" applyNumberFormat="1" applyFont="1" applyBorder="1" applyAlignment="1" applyProtection="1">
      <alignment vertical="center"/>
      <protection locked="0"/>
    </xf>
    <xf numFmtId="17" fontId="30" fillId="0" borderId="42" xfId="0" applyNumberFormat="1" applyFont="1" applyBorder="1" applyAlignment="1" applyProtection="1">
      <alignment vertical="center"/>
      <protection locked="0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vertical="center" wrapText="1"/>
      <protection locked="0"/>
    </xf>
    <xf numFmtId="0" fontId="30" fillId="0" borderId="32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164" fontId="30" fillId="0" borderId="43" xfId="0" applyNumberFormat="1" applyFont="1" applyBorder="1" applyAlignment="1" applyProtection="1">
      <alignment vertical="center" wrapText="1"/>
      <protection locked="0"/>
    </xf>
    <xf numFmtId="17" fontId="30" fillId="0" borderId="43" xfId="0" applyNumberFormat="1" applyFont="1" applyBorder="1" applyAlignment="1" applyProtection="1">
      <alignment vertical="center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>
      <alignment vertical="center" wrapText="1"/>
    </xf>
    <xf numFmtId="0" fontId="30" fillId="0" borderId="43" xfId="0" applyFont="1" applyBorder="1" applyAlignment="1">
      <alignment horizontal="center" vertical="center"/>
    </xf>
    <xf numFmtId="0" fontId="30" fillId="0" borderId="32" xfId="0" applyFont="1" applyBorder="1" applyAlignment="1">
      <alignment vertical="center" wrapText="1"/>
    </xf>
    <xf numFmtId="0" fontId="30" fillId="0" borderId="35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/>
    </xf>
    <xf numFmtId="164" fontId="30" fillId="0" borderId="44" xfId="0" applyNumberFormat="1" applyFont="1" applyBorder="1" applyAlignment="1">
      <alignment horizontal="left" vertical="center"/>
    </xf>
    <xf numFmtId="0" fontId="30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0" fillId="0" borderId="36" xfId="0" applyFont="1" applyBorder="1" applyAlignment="1" applyProtection="1">
      <alignment vertical="center" wrapText="1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43" xfId="0" applyFont="1" applyBorder="1" applyAlignment="1">
      <alignment horizontal="left" vertical="center"/>
    </xf>
    <xf numFmtId="164" fontId="30" fillId="0" borderId="43" xfId="0" applyNumberFormat="1" applyFont="1" applyBorder="1" applyAlignment="1" applyProtection="1">
      <alignment vertical="center"/>
      <protection locked="0"/>
    </xf>
    <xf numFmtId="0" fontId="31" fillId="0" borderId="43" xfId="0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28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" fontId="10" fillId="0" borderId="14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17" fontId="10" fillId="0" borderId="15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33" fillId="3" borderId="42" xfId="0" applyFont="1" applyFill="1" applyBorder="1" applyAlignment="1">
      <alignment vertical="center" wrapText="1"/>
    </xf>
    <xf numFmtId="0" fontId="30" fillId="3" borderId="44" xfId="0" applyFont="1" applyFill="1" applyBorder="1" applyAlignment="1">
      <alignment horizontal="left" vertical="center" wrapText="1"/>
    </xf>
    <xf numFmtId="0" fontId="30" fillId="3" borderId="43" xfId="0" applyFont="1" applyFill="1" applyBorder="1" applyAlignment="1" applyProtection="1">
      <alignment horizontal="center" vertical="center"/>
      <protection locked="0"/>
    </xf>
    <xf numFmtId="0" fontId="30" fillId="3" borderId="43" xfId="0" applyFont="1" applyFill="1" applyBorder="1" applyAlignment="1" applyProtection="1">
      <alignment vertical="center" wrapText="1"/>
      <protection locked="0"/>
    </xf>
    <xf numFmtId="164" fontId="30" fillId="3" borderId="43" xfId="0" applyNumberFormat="1" applyFont="1" applyFill="1" applyBorder="1" applyAlignment="1" applyProtection="1">
      <alignment vertical="center" wrapText="1"/>
      <protection locked="0"/>
    </xf>
    <xf numFmtId="17" fontId="30" fillId="3" borderId="43" xfId="0" applyNumberFormat="1" applyFont="1" applyFill="1" applyBorder="1" applyAlignment="1" applyProtection="1">
      <alignment vertical="center"/>
      <protection locked="0"/>
    </xf>
    <xf numFmtId="0" fontId="30" fillId="3" borderId="43" xfId="0" applyFont="1" applyFill="1" applyBorder="1" applyAlignment="1" applyProtection="1">
      <alignment horizontal="center" vertical="center" wrapText="1"/>
      <protection locked="0"/>
    </xf>
    <xf numFmtId="0" fontId="30" fillId="3" borderId="32" xfId="0" applyFont="1" applyFill="1" applyBorder="1" applyAlignment="1" applyProtection="1">
      <alignment vertical="center" wrapText="1"/>
      <protection locked="0"/>
    </xf>
    <xf numFmtId="17" fontId="10" fillId="3" borderId="10" xfId="0" applyNumberFormat="1" applyFont="1" applyFill="1" applyBorder="1" applyAlignment="1" applyProtection="1">
      <alignment vertical="center" wrapText="1"/>
      <protection locked="0"/>
    </xf>
    <xf numFmtId="3" fontId="10" fillId="3" borderId="10" xfId="0" applyNumberFormat="1" applyFont="1" applyFill="1" applyBorder="1" applyAlignment="1" applyProtection="1">
      <alignment vertical="center" wrapText="1"/>
      <protection locked="0"/>
    </xf>
    <xf numFmtId="17" fontId="30" fillId="3" borderId="42" xfId="0" applyNumberFormat="1" applyFont="1" applyFill="1" applyBorder="1" applyAlignment="1" applyProtection="1">
      <alignment vertical="center"/>
      <protection locked="0"/>
    </xf>
    <xf numFmtId="17" fontId="10" fillId="3" borderId="43" xfId="0" applyNumberFormat="1" applyFont="1" applyFill="1" applyBorder="1" applyAlignment="1" applyProtection="1">
      <alignment vertical="center" wrapText="1"/>
      <protection locked="0"/>
    </xf>
    <xf numFmtId="17" fontId="10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49" fontId="33" fillId="3" borderId="42" xfId="0" applyNumberFormat="1" applyFont="1" applyFill="1" applyBorder="1" applyAlignment="1">
      <alignment vertical="center" wrapText="1"/>
    </xf>
    <xf numFmtId="49" fontId="33" fillId="3" borderId="10" xfId="0" applyNumberFormat="1" applyFont="1" applyFill="1" applyBorder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4" fontId="33" fillId="0" borderId="42" xfId="0" applyNumberFormat="1" applyFont="1" applyBorder="1" applyAlignment="1">
      <alignment vertical="center" wrapText="1"/>
    </xf>
    <xf numFmtId="4" fontId="33" fillId="0" borderId="10" xfId="0" applyNumberFormat="1" applyFont="1" applyBorder="1" applyAlignment="1">
      <alignment vertical="center" wrapText="1"/>
    </xf>
    <xf numFmtId="0" fontId="10" fillId="3" borderId="42" xfId="0" applyFont="1" applyFill="1" applyBorder="1" applyAlignment="1" applyProtection="1">
      <alignment horizontal="right" vertical="center" wrapText="1"/>
      <protection locked="0"/>
    </xf>
    <xf numFmtId="0" fontId="10" fillId="3" borderId="11" xfId="0" applyFont="1" applyFill="1" applyBorder="1" applyAlignment="1" applyProtection="1">
      <alignment vertical="center" wrapText="1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3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3" fontId="15" fillId="0" borderId="17" xfId="0" applyNumberFormat="1" applyFont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3" fontId="18" fillId="0" borderId="35" xfId="0" applyNumberFormat="1" applyFont="1" applyBorder="1" applyAlignment="1">
      <alignment horizontal="center" vertical="center" wrapText="1"/>
    </xf>
    <xf numFmtId="3" fontId="18" fillId="0" borderId="39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3"/>
  <sheetViews>
    <sheetView showGridLines="0" view="pageBreakPreview" topLeftCell="B5" zoomScale="90" zoomScaleNormal="75" zoomScaleSheetLayoutView="90" workbookViewId="0">
      <selection activeCell="O6" sqref="O6"/>
    </sheetView>
  </sheetViews>
  <sheetFormatPr defaultRowHeight="14.5" x14ac:dyDescent="0.35"/>
  <cols>
    <col min="11" max="11" width="28.54296875" customWidth="1"/>
    <col min="18" max="18" width="10.81640625" customWidth="1"/>
  </cols>
  <sheetData>
    <row r="1" spans="1:19" ht="37.5" customHeight="1" thickBot="1" x14ac:dyDescent="0.5">
      <c r="A1" s="124" t="s">
        <v>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6"/>
    </row>
    <row r="2" spans="1:19" ht="25.5" customHeight="1" thickBot="1" x14ac:dyDescent="0.4">
      <c r="A2" s="127" t="s">
        <v>0</v>
      </c>
      <c r="B2" s="129" t="s">
        <v>1</v>
      </c>
      <c r="C2" s="130"/>
      <c r="D2" s="130"/>
      <c r="E2" s="130"/>
      <c r="F2" s="131"/>
      <c r="G2" s="127" t="s">
        <v>2</v>
      </c>
      <c r="H2" s="132" t="s">
        <v>3</v>
      </c>
      <c r="I2" s="134" t="s">
        <v>4</v>
      </c>
      <c r="J2" s="127" t="s">
        <v>5</v>
      </c>
      <c r="K2" s="127" t="s">
        <v>6</v>
      </c>
      <c r="L2" s="136" t="s">
        <v>32</v>
      </c>
      <c r="M2" s="137"/>
      <c r="N2" s="122" t="s">
        <v>33</v>
      </c>
      <c r="O2" s="123"/>
      <c r="P2" s="120" t="s">
        <v>34</v>
      </c>
      <c r="Q2" s="121"/>
      <c r="R2" s="122" t="s">
        <v>7</v>
      </c>
      <c r="S2" s="123"/>
    </row>
    <row r="3" spans="1:19" ht="99.5" customHeight="1" thickBot="1" x14ac:dyDescent="0.4">
      <c r="A3" s="128"/>
      <c r="B3" s="28" t="s">
        <v>8</v>
      </c>
      <c r="C3" s="29" t="s">
        <v>9</v>
      </c>
      <c r="D3" s="29" t="s">
        <v>10</v>
      </c>
      <c r="E3" s="29" t="s">
        <v>11</v>
      </c>
      <c r="F3" s="30" t="s">
        <v>12</v>
      </c>
      <c r="G3" s="128"/>
      <c r="H3" s="133"/>
      <c r="I3" s="135"/>
      <c r="J3" s="128"/>
      <c r="K3" s="128"/>
      <c r="L3" s="31" t="s">
        <v>13</v>
      </c>
      <c r="M3" s="32" t="s">
        <v>14</v>
      </c>
      <c r="N3" s="33" t="s">
        <v>15</v>
      </c>
      <c r="O3" s="34" t="s">
        <v>16</v>
      </c>
      <c r="P3" s="35" t="s">
        <v>35</v>
      </c>
      <c r="Q3" s="36" t="s">
        <v>36</v>
      </c>
      <c r="R3" s="37" t="s">
        <v>17</v>
      </c>
      <c r="S3" s="34" t="s">
        <v>18</v>
      </c>
    </row>
    <row r="4" spans="1:19" ht="144" customHeight="1" x14ac:dyDescent="0.35">
      <c r="A4" s="19">
        <v>1</v>
      </c>
      <c r="B4" s="11" t="s">
        <v>19</v>
      </c>
      <c r="C4" s="11" t="s">
        <v>20</v>
      </c>
      <c r="D4" s="16">
        <v>75006286</v>
      </c>
      <c r="E4" s="11">
        <v>107544750</v>
      </c>
      <c r="F4" s="11">
        <v>600070913</v>
      </c>
      <c r="G4" s="11" t="s">
        <v>21</v>
      </c>
      <c r="H4" s="11" t="s">
        <v>22</v>
      </c>
      <c r="I4" s="11" t="s">
        <v>23</v>
      </c>
      <c r="J4" s="11" t="s">
        <v>20</v>
      </c>
      <c r="K4" s="11" t="s">
        <v>44</v>
      </c>
      <c r="L4" s="12">
        <v>50000000</v>
      </c>
      <c r="M4" s="12">
        <f>L4/100*70</f>
        <v>35000000</v>
      </c>
      <c r="N4" s="17" t="s">
        <v>42</v>
      </c>
      <c r="O4" s="117" t="s">
        <v>218</v>
      </c>
      <c r="P4" s="18" t="s">
        <v>24</v>
      </c>
      <c r="Q4" s="11"/>
      <c r="R4" s="11" t="s">
        <v>25</v>
      </c>
      <c r="S4" s="13" t="s">
        <v>26</v>
      </c>
    </row>
    <row r="5" spans="1:19" ht="171" customHeight="1" thickBot="1" x14ac:dyDescent="0.4">
      <c r="A5" s="20">
        <v>2</v>
      </c>
      <c r="B5" s="14" t="s">
        <v>37</v>
      </c>
      <c r="C5" s="14" t="s">
        <v>38</v>
      </c>
      <c r="D5" s="14">
        <v>75005654</v>
      </c>
      <c r="E5" s="14">
        <v>107544512</v>
      </c>
      <c r="F5" s="14">
        <v>650014855</v>
      </c>
      <c r="G5" s="14" t="s">
        <v>43</v>
      </c>
      <c r="H5" s="14" t="s">
        <v>22</v>
      </c>
      <c r="I5" s="14" t="s">
        <v>23</v>
      </c>
      <c r="J5" s="14" t="s">
        <v>39</v>
      </c>
      <c r="K5" s="14" t="s">
        <v>40</v>
      </c>
      <c r="L5" s="106">
        <v>14000000</v>
      </c>
      <c r="M5" s="21">
        <f>L5/100*70</f>
        <v>9800000</v>
      </c>
      <c r="N5" s="22">
        <v>44440</v>
      </c>
      <c r="O5" s="105">
        <v>47088</v>
      </c>
      <c r="P5" s="14" t="s">
        <v>41</v>
      </c>
      <c r="Q5" s="14" t="s">
        <v>41</v>
      </c>
      <c r="R5" s="119" t="s">
        <v>219</v>
      </c>
      <c r="S5" s="118" t="s">
        <v>152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1"/>
      <c r="O9" s="1"/>
      <c r="P9" s="1"/>
      <c r="Q9" s="1"/>
      <c r="R9" s="1"/>
      <c r="S9" s="1"/>
    </row>
    <row r="10" spans="1:19" ht="15.5" x14ac:dyDescent="0.35">
      <c r="A10" s="61" t="s">
        <v>197</v>
      </c>
      <c r="B10" s="61"/>
      <c r="C10" s="61"/>
      <c r="D10" s="61"/>
      <c r="E10" s="61"/>
      <c r="F10" s="61"/>
      <c r="G10" s="61"/>
      <c r="H10" s="61"/>
      <c r="I10" s="61"/>
      <c r="J10" s="27"/>
      <c r="K10" s="27"/>
      <c r="L10" s="8"/>
      <c r="M10" s="8"/>
      <c r="N10" s="8"/>
      <c r="O10" s="8"/>
      <c r="P10" s="8"/>
      <c r="Q10" s="1"/>
      <c r="R10" s="1"/>
      <c r="S10" s="1"/>
    </row>
    <row r="11" spans="1:19" ht="15.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8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54" t="s">
        <v>162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54" t="s">
        <v>163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54" t="s">
        <v>164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54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54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54"/>
      <c r="B20" s="4"/>
      <c r="C20" s="4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</row>
    <row r="21" spans="1:19" x14ac:dyDescent="0.35">
      <c r="A21" s="42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54"/>
      <c r="B22" s="4"/>
      <c r="C22" s="4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  <row r="23" spans="1:19" x14ac:dyDescent="0.35">
      <c r="A23" s="42" t="s">
        <v>30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1627-7C8A-4CA6-9958-654D821AF7FA}">
  <dimension ref="A1:Z51"/>
  <sheetViews>
    <sheetView showGridLines="0" tabSelected="1" view="pageBreakPreview" topLeftCell="A17" zoomScale="50" zoomScaleNormal="60" zoomScaleSheetLayoutView="50" workbookViewId="0">
      <selection activeCell="V25" sqref="V25"/>
    </sheetView>
  </sheetViews>
  <sheetFormatPr defaultRowHeight="14.5" x14ac:dyDescent="0.35"/>
  <cols>
    <col min="2" max="2" width="11.81640625" customWidth="1"/>
    <col min="5" max="5" width="10.1796875" customWidth="1"/>
    <col min="7" max="7" width="14" customWidth="1"/>
    <col min="11" max="11" width="32.1796875" customWidth="1"/>
    <col min="12" max="12" width="15.36328125" customWidth="1"/>
    <col min="13" max="13" width="17.36328125" customWidth="1"/>
    <col min="25" max="25" width="12.36328125" customWidth="1"/>
  </cols>
  <sheetData>
    <row r="1" spans="1:26" ht="47.5" customHeight="1" thickBot="1" x14ac:dyDescent="0.4">
      <c r="A1" s="161" t="s">
        <v>45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3"/>
    </row>
    <row r="2" spans="1:26" ht="29" customHeight="1" thickBot="1" x14ac:dyDescent="0.4">
      <c r="A2" s="164" t="s">
        <v>0</v>
      </c>
      <c r="B2" s="167" t="s">
        <v>1</v>
      </c>
      <c r="C2" s="168"/>
      <c r="D2" s="168"/>
      <c r="E2" s="168"/>
      <c r="F2" s="169"/>
      <c r="G2" s="170" t="s">
        <v>2</v>
      </c>
      <c r="H2" s="173" t="s">
        <v>46</v>
      </c>
      <c r="I2" s="176" t="s">
        <v>4</v>
      </c>
      <c r="J2" s="164" t="s">
        <v>5</v>
      </c>
      <c r="K2" s="146" t="s">
        <v>6</v>
      </c>
      <c r="L2" s="181" t="s">
        <v>47</v>
      </c>
      <c r="M2" s="182"/>
      <c r="N2" s="183" t="s">
        <v>48</v>
      </c>
      <c r="O2" s="184"/>
      <c r="P2" s="185" t="s">
        <v>49</v>
      </c>
      <c r="Q2" s="186"/>
      <c r="R2" s="186"/>
      <c r="S2" s="186"/>
      <c r="T2" s="186"/>
      <c r="U2" s="186"/>
      <c r="V2" s="186"/>
      <c r="W2" s="187"/>
      <c r="X2" s="187"/>
      <c r="Y2" s="188" t="s">
        <v>7</v>
      </c>
      <c r="Z2" s="189"/>
    </row>
    <row r="3" spans="1:26" x14ac:dyDescent="0.35">
      <c r="A3" s="165"/>
      <c r="B3" s="170" t="s">
        <v>8</v>
      </c>
      <c r="C3" s="190" t="s">
        <v>9</v>
      </c>
      <c r="D3" s="190" t="s">
        <v>10</v>
      </c>
      <c r="E3" s="190" t="s">
        <v>11</v>
      </c>
      <c r="F3" s="151" t="s">
        <v>12</v>
      </c>
      <c r="G3" s="171"/>
      <c r="H3" s="174"/>
      <c r="I3" s="177"/>
      <c r="J3" s="165"/>
      <c r="K3" s="179"/>
      <c r="L3" s="153" t="s">
        <v>13</v>
      </c>
      <c r="M3" s="155" t="s">
        <v>50</v>
      </c>
      <c r="N3" s="157" t="s">
        <v>15</v>
      </c>
      <c r="O3" s="142" t="s">
        <v>16</v>
      </c>
      <c r="P3" s="144" t="s">
        <v>51</v>
      </c>
      <c r="Q3" s="145"/>
      <c r="R3" s="145"/>
      <c r="S3" s="146"/>
      <c r="T3" s="147" t="s">
        <v>52</v>
      </c>
      <c r="U3" s="149" t="s">
        <v>53</v>
      </c>
      <c r="V3" s="149" t="s">
        <v>54</v>
      </c>
      <c r="W3" s="147" t="s">
        <v>55</v>
      </c>
      <c r="X3" s="159" t="s">
        <v>56</v>
      </c>
      <c r="Y3" s="138" t="s">
        <v>17</v>
      </c>
      <c r="Z3" s="140" t="s">
        <v>18</v>
      </c>
    </row>
    <row r="4" spans="1:26" ht="92" customHeight="1" thickBot="1" x14ac:dyDescent="0.4">
      <c r="A4" s="166"/>
      <c r="B4" s="172"/>
      <c r="C4" s="191"/>
      <c r="D4" s="191"/>
      <c r="E4" s="191"/>
      <c r="F4" s="152"/>
      <c r="G4" s="172"/>
      <c r="H4" s="175"/>
      <c r="I4" s="178"/>
      <c r="J4" s="166"/>
      <c r="K4" s="180"/>
      <c r="L4" s="154"/>
      <c r="M4" s="156"/>
      <c r="N4" s="158"/>
      <c r="O4" s="143"/>
      <c r="P4" s="53" t="s">
        <v>57</v>
      </c>
      <c r="Q4" s="9" t="s">
        <v>58</v>
      </c>
      <c r="R4" s="9" t="s">
        <v>59</v>
      </c>
      <c r="S4" s="10" t="s">
        <v>60</v>
      </c>
      <c r="T4" s="148"/>
      <c r="U4" s="150"/>
      <c r="V4" s="150"/>
      <c r="W4" s="148"/>
      <c r="X4" s="160"/>
      <c r="Y4" s="139"/>
      <c r="Z4" s="141"/>
    </row>
    <row r="5" spans="1:26" ht="129" customHeight="1" x14ac:dyDescent="0.35">
      <c r="A5" s="43">
        <v>1</v>
      </c>
      <c r="B5" s="63" t="s">
        <v>37</v>
      </c>
      <c r="C5" s="63" t="s">
        <v>38</v>
      </c>
      <c r="D5" s="63">
        <v>75005654</v>
      </c>
      <c r="E5" s="63">
        <v>102328218</v>
      </c>
      <c r="F5" s="63">
        <v>650014855</v>
      </c>
      <c r="G5" s="63" t="s">
        <v>61</v>
      </c>
      <c r="H5" s="63" t="s">
        <v>22</v>
      </c>
      <c r="I5" s="63" t="s">
        <v>62</v>
      </c>
      <c r="J5" s="63" t="s">
        <v>39</v>
      </c>
      <c r="K5" s="63" t="s">
        <v>171</v>
      </c>
      <c r="L5" s="64">
        <v>12000000</v>
      </c>
      <c r="M5" s="65">
        <f t="shared" ref="M5" si="0">L5/100*70</f>
        <v>8400000</v>
      </c>
      <c r="N5" s="66">
        <v>44531</v>
      </c>
      <c r="O5" s="107">
        <v>45658</v>
      </c>
      <c r="P5" s="67" t="s">
        <v>24</v>
      </c>
      <c r="Q5" s="67" t="s">
        <v>24</v>
      </c>
      <c r="R5" s="67" t="s">
        <v>24</v>
      </c>
      <c r="S5" s="67" t="s">
        <v>24</v>
      </c>
      <c r="T5" s="67"/>
      <c r="U5" s="67"/>
      <c r="V5" s="67"/>
      <c r="W5" s="67"/>
      <c r="X5" s="67" t="s">
        <v>24</v>
      </c>
      <c r="Y5" s="100" t="s">
        <v>213</v>
      </c>
      <c r="Z5" s="104" t="s">
        <v>152</v>
      </c>
    </row>
    <row r="6" spans="1:26" ht="125.5" customHeight="1" thickBot="1" x14ac:dyDescent="0.4">
      <c r="A6" s="70">
        <v>2</v>
      </c>
      <c r="B6" s="100" t="s">
        <v>198</v>
      </c>
      <c r="C6" s="68" t="s">
        <v>63</v>
      </c>
      <c r="D6" s="68">
        <v>49745280</v>
      </c>
      <c r="E6" s="68">
        <v>102328331</v>
      </c>
      <c r="F6" s="68">
        <v>600071511</v>
      </c>
      <c r="G6" s="68" t="s">
        <v>64</v>
      </c>
      <c r="H6" s="68" t="s">
        <v>22</v>
      </c>
      <c r="I6" s="68" t="s">
        <v>62</v>
      </c>
      <c r="J6" s="68" t="s">
        <v>62</v>
      </c>
      <c r="K6" s="68" t="s">
        <v>65</v>
      </c>
      <c r="L6" s="71">
        <v>5300000</v>
      </c>
      <c r="M6" s="71">
        <f t="shared" ref="M6:M12" si="1">L6/100*70</f>
        <v>3710000</v>
      </c>
      <c r="N6" s="72">
        <v>44927</v>
      </c>
      <c r="O6" s="105">
        <v>46722</v>
      </c>
      <c r="P6" s="73"/>
      <c r="Q6" s="73"/>
      <c r="R6" s="73"/>
      <c r="S6" s="73" t="s">
        <v>24</v>
      </c>
      <c r="T6" s="73"/>
      <c r="U6" s="73"/>
      <c r="V6" s="73"/>
      <c r="W6" s="73"/>
      <c r="X6" s="73" t="s">
        <v>24</v>
      </c>
      <c r="Y6" s="68" t="s">
        <v>66</v>
      </c>
      <c r="Z6" s="69" t="s">
        <v>26</v>
      </c>
    </row>
    <row r="7" spans="1:26" ht="179" customHeight="1" x14ac:dyDescent="0.35">
      <c r="A7" s="70">
        <v>3</v>
      </c>
      <c r="B7" s="68" t="s">
        <v>67</v>
      </c>
      <c r="C7" s="68" t="s">
        <v>20</v>
      </c>
      <c r="D7" s="68">
        <v>75006294</v>
      </c>
      <c r="E7" s="68">
        <v>102328510</v>
      </c>
      <c r="F7" s="68">
        <v>600071405</v>
      </c>
      <c r="G7" s="68" t="s">
        <v>68</v>
      </c>
      <c r="H7" s="68" t="s">
        <v>22</v>
      </c>
      <c r="I7" s="68" t="s">
        <v>62</v>
      </c>
      <c r="J7" s="68" t="s">
        <v>69</v>
      </c>
      <c r="K7" s="68" t="s">
        <v>70</v>
      </c>
      <c r="L7" s="71">
        <v>90000000</v>
      </c>
      <c r="M7" s="71">
        <f t="shared" si="1"/>
        <v>63000000</v>
      </c>
      <c r="N7" s="72">
        <v>44562</v>
      </c>
      <c r="O7" s="102">
        <v>47088</v>
      </c>
      <c r="P7" s="73" t="s">
        <v>24</v>
      </c>
      <c r="Q7" s="73" t="s">
        <v>24</v>
      </c>
      <c r="R7" s="73" t="s">
        <v>24</v>
      </c>
      <c r="S7" s="73" t="s">
        <v>24</v>
      </c>
      <c r="T7" s="73"/>
      <c r="U7" s="73"/>
      <c r="V7" s="73"/>
      <c r="W7" s="73"/>
      <c r="X7" s="73" t="s">
        <v>24</v>
      </c>
      <c r="Y7" s="100" t="s">
        <v>212</v>
      </c>
      <c r="Z7" s="69" t="s">
        <v>152</v>
      </c>
    </row>
    <row r="8" spans="1:26" ht="167.5" customHeight="1" x14ac:dyDescent="0.35">
      <c r="A8" s="70">
        <v>4</v>
      </c>
      <c r="B8" s="68" t="s">
        <v>71</v>
      </c>
      <c r="C8" s="68" t="s">
        <v>72</v>
      </c>
      <c r="D8" s="68">
        <v>49746227</v>
      </c>
      <c r="E8" s="68">
        <v>102328633</v>
      </c>
      <c r="F8" s="68">
        <v>600071464</v>
      </c>
      <c r="G8" s="68" t="s">
        <v>73</v>
      </c>
      <c r="H8" s="68" t="s">
        <v>22</v>
      </c>
      <c r="I8" s="68" t="s">
        <v>62</v>
      </c>
      <c r="J8" s="68" t="s">
        <v>72</v>
      </c>
      <c r="K8" s="68" t="s">
        <v>74</v>
      </c>
      <c r="L8" s="71">
        <v>25000000</v>
      </c>
      <c r="M8" s="71">
        <f t="shared" si="1"/>
        <v>17500000</v>
      </c>
      <c r="N8" s="72">
        <v>44531</v>
      </c>
      <c r="O8" s="72">
        <v>46539</v>
      </c>
      <c r="P8" s="73" t="s">
        <v>24</v>
      </c>
      <c r="Q8" s="73" t="s">
        <v>24</v>
      </c>
      <c r="R8" s="73" t="s">
        <v>24</v>
      </c>
      <c r="S8" s="73" t="s">
        <v>24</v>
      </c>
      <c r="T8" s="73"/>
      <c r="U8" s="73"/>
      <c r="V8" s="73"/>
      <c r="W8" s="73"/>
      <c r="X8" s="73" t="s">
        <v>24</v>
      </c>
      <c r="Y8" s="100" t="s">
        <v>212</v>
      </c>
      <c r="Z8" s="69" t="s">
        <v>152</v>
      </c>
    </row>
    <row r="9" spans="1:26" ht="159" customHeight="1" x14ac:dyDescent="0.35">
      <c r="A9" s="70">
        <v>5</v>
      </c>
      <c r="B9" s="74" t="s">
        <v>75</v>
      </c>
      <c r="C9" s="74" t="s">
        <v>76</v>
      </c>
      <c r="D9" s="74">
        <v>72052724</v>
      </c>
      <c r="E9" s="74">
        <v>102564299</v>
      </c>
      <c r="F9" s="74">
        <v>691001456</v>
      </c>
      <c r="G9" s="74" t="s">
        <v>77</v>
      </c>
      <c r="H9" s="74" t="s">
        <v>22</v>
      </c>
      <c r="I9" s="74" t="s">
        <v>62</v>
      </c>
      <c r="J9" s="74" t="s">
        <v>78</v>
      </c>
      <c r="K9" s="74" t="s">
        <v>79</v>
      </c>
      <c r="L9" s="71">
        <v>11000000</v>
      </c>
      <c r="M9" s="71">
        <f t="shared" si="1"/>
        <v>7700000</v>
      </c>
      <c r="N9" s="72">
        <v>44531</v>
      </c>
      <c r="O9" s="108">
        <v>46722</v>
      </c>
      <c r="P9" s="73" t="s">
        <v>24</v>
      </c>
      <c r="Q9" s="73" t="s">
        <v>24</v>
      </c>
      <c r="R9" s="73" t="s">
        <v>24</v>
      </c>
      <c r="S9" s="73" t="s">
        <v>24</v>
      </c>
      <c r="T9" s="75"/>
      <c r="U9" s="75"/>
      <c r="V9" s="75"/>
      <c r="W9" s="75"/>
      <c r="X9" s="73" t="s">
        <v>24</v>
      </c>
      <c r="Y9" s="100" t="s">
        <v>212</v>
      </c>
      <c r="Z9" s="76" t="s">
        <v>80</v>
      </c>
    </row>
    <row r="10" spans="1:26" ht="115.5" customHeight="1" x14ac:dyDescent="0.35">
      <c r="A10" s="70">
        <v>6</v>
      </c>
      <c r="B10" s="74" t="s">
        <v>81</v>
      </c>
      <c r="C10" s="74" t="s">
        <v>82</v>
      </c>
      <c r="D10" s="74">
        <v>60611014</v>
      </c>
      <c r="E10" s="74">
        <v>102328307</v>
      </c>
      <c r="F10" s="74">
        <v>600071332</v>
      </c>
      <c r="G10" s="74" t="s">
        <v>183</v>
      </c>
      <c r="H10" s="74" t="s">
        <v>22</v>
      </c>
      <c r="I10" s="74" t="s">
        <v>62</v>
      </c>
      <c r="J10" s="74" t="s">
        <v>83</v>
      </c>
      <c r="K10" s="74" t="s">
        <v>184</v>
      </c>
      <c r="L10" s="71">
        <v>6000000</v>
      </c>
      <c r="M10" s="71">
        <f t="shared" si="1"/>
        <v>4200000</v>
      </c>
      <c r="N10" s="72">
        <v>44562</v>
      </c>
      <c r="O10" s="107">
        <v>45627</v>
      </c>
      <c r="P10" s="75"/>
      <c r="Q10" s="75"/>
      <c r="R10" s="73" t="s">
        <v>24</v>
      </c>
      <c r="S10" s="75"/>
      <c r="T10" s="75"/>
      <c r="U10" s="75"/>
      <c r="V10" s="75"/>
      <c r="W10" s="75"/>
      <c r="X10" s="75"/>
      <c r="Y10" s="100" t="s">
        <v>214</v>
      </c>
      <c r="Z10" s="76" t="s">
        <v>80</v>
      </c>
    </row>
    <row r="11" spans="1:26" ht="170" customHeight="1" x14ac:dyDescent="0.35">
      <c r="A11" s="70">
        <v>7</v>
      </c>
      <c r="B11" s="68" t="s">
        <v>148</v>
      </c>
      <c r="C11" s="68" t="s">
        <v>149</v>
      </c>
      <c r="D11" s="68">
        <v>75005191</v>
      </c>
      <c r="E11" s="68">
        <v>102328404</v>
      </c>
      <c r="F11" s="68">
        <v>650055349</v>
      </c>
      <c r="G11" s="68" t="s">
        <v>150</v>
      </c>
      <c r="H11" s="68" t="s">
        <v>22</v>
      </c>
      <c r="I11" s="68" t="s">
        <v>62</v>
      </c>
      <c r="J11" s="68" t="s">
        <v>151</v>
      </c>
      <c r="K11" s="68" t="s">
        <v>161</v>
      </c>
      <c r="L11" s="71">
        <v>7000000</v>
      </c>
      <c r="M11" s="71">
        <f t="shared" si="1"/>
        <v>4900000</v>
      </c>
      <c r="N11" s="72">
        <v>44713</v>
      </c>
      <c r="O11" s="72">
        <v>46722</v>
      </c>
      <c r="P11" s="73"/>
      <c r="Q11" s="73" t="s">
        <v>24</v>
      </c>
      <c r="R11" s="73" t="s">
        <v>24</v>
      </c>
      <c r="S11" s="73" t="s">
        <v>24</v>
      </c>
      <c r="T11" s="73"/>
      <c r="U11" s="73"/>
      <c r="V11" s="73"/>
      <c r="W11" s="73"/>
      <c r="X11" s="73" t="s">
        <v>24</v>
      </c>
      <c r="Y11" s="100" t="s">
        <v>212</v>
      </c>
      <c r="Z11" s="69" t="s">
        <v>152</v>
      </c>
    </row>
    <row r="12" spans="1:26" ht="111" customHeight="1" x14ac:dyDescent="0.35">
      <c r="A12" s="70">
        <v>8</v>
      </c>
      <c r="B12" s="68" t="s">
        <v>174</v>
      </c>
      <c r="C12" s="68" t="s">
        <v>175</v>
      </c>
      <c r="D12" s="68">
        <v>60610131</v>
      </c>
      <c r="E12" s="68">
        <v>102328099</v>
      </c>
      <c r="F12" s="68">
        <v>650055675</v>
      </c>
      <c r="G12" s="68" t="s">
        <v>177</v>
      </c>
      <c r="H12" s="68" t="s">
        <v>22</v>
      </c>
      <c r="I12" s="68" t="s">
        <v>62</v>
      </c>
      <c r="J12" s="68" t="s">
        <v>176</v>
      </c>
      <c r="K12" s="68" t="s">
        <v>190</v>
      </c>
      <c r="L12" s="71">
        <v>5000000</v>
      </c>
      <c r="M12" s="71">
        <f t="shared" si="1"/>
        <v>3500000</v>
      </c>
      <c r="N12" s="72">
        <v>44927</v>
      </c>
      <c r="O12" s="102">
        <v>45778</v>
      </c>
      <c r="P12" s="73"/>
      <c r="Q12" s="73" t="s">
        <v>24</v>
      </c>
      <c r="R12" s="73"/>
      <c r="S12" s="73" t="s">
        <v>24</v>
      </c>
      <c r="T12" s="73"/>
      <c r="U12" s="73"/>
      <c r="V12" s="73" t="s">
        <v>24</v>
      </c>
      <c r="W12" s="73"/>
      <c r="X12" s="73" t="s">
        <v>24</v>
      </c>
      <c r="Y12" s="100" t="s">
        <v>199</v>
      </c>
      <c r="Z12" s="69" t="s">
        <v>26</v>
      </c>
    </row>
    <row r="13" spans="1:26" ht="353" customHeight="1" x14ac:dyDescent="0.35">
      <c r="A13" s="77">
        <v>9</v>
      </c>
      <c r="B13" s="78" t="s">
        <v>153</v>
      </c>
      <c r="C13" s="78" t="s">
        <v>154</v>
      </c>
      <c r="D13" s="79" t="s">
        <v>155</v>
      </c>
      <c r="E13" s="79" t="s">
        <v>156</v>
      </c>
      <c r="F13" s="79" t="s">
        <v>157</v>
      </c>
      <c r="G13" s="78" t="s">
        <v>158</v>
      </c>
      <c r="H13" s="79" t="s">
        <v>22</v>
      </c>
      <c r="I13" s="79" t="s">
        <v>62</v>
      </c>
      <c r="J13" s="79" t="s">
        <v>159</v>
      </c>
      <c r="K13" s="78" t="s">
        <v>192</v>
      </c>
      <c r="L13" s="80">
        <v>12000000</v>
      </c>
      <c r="M13" s="80">
        <v>8400000</v>
      </c>
      <c r="N13" s="72">
        <v>46023</v>
      </c>
      <c r="O13" s="72">
        <v>46722</v>
      </c>
      <c r="P13" s="81" t="s">
        <v>24</v>
      </c>
      <c r="Q13" s="82" t="s">
        <v>24</v>
      </c>
      <c r="R13" s="82" t="s">
        <v>24</v>
      </c>
      <c r="S13" s="82" t="s">
        <v>24</v>
      </c>
      <c r="T13" s="81" t="s">
        <v>160</v>
      </c>
      <c r="U13" s="81" t="s">
        <v>160</v>
      </c>
      <c r="V13" s="82" t="s">
        <v>24</v>
      </c>
      <c r="W13" s="82" t="s">
        <v>24</v>
      </c>
      <c r="X13" s="81" t="s">
        <v>24</v>
      </c>
      <c r="Y13" s="98" t="s">
        <v>200</v>
      </c>
      <c r="Z13" s="83" t="s">
        <v>26</v>
      </c>
    </row>
    <row r="14" spans="1:26" ht="132.5" customHeight="1" x14ac:dyDescent="0.35">
      <c r="A14" s="84">
        <v>10</v>
      </c>
      <c r="B14" s="68" t="s">
        <v>172</v>
      </c>
      <c r="C14" s="68" t="s">
        <v>178</v>
      </c>
      <c r="D14" s="68">
        <v>60611332</v>
      </c>
      <c r="E14" s="68">
        <v>102328013</v>
      </c>
      <c r="F14" s="68">
        <v>600071154</v>
      </c>
      <c r="G14" s="68" t="s">
        <v>168</v>
      </c>
      <c r="H14" s="85" t="s">
        <v>22</v>
      </c>
      <c r="I14" s="85" t="s">
        <v>62</v>
      </c>
      <c r="J14" s="68" t="s">
        <v>167</v>
      </c>
      <c r="K14" s="68" t="s">
        <v>173</v>
      </c>
      <c r="L14" s="71">
        <v>2000000</v>
      </c>
      <c r="M14" s="86">
        <f t="shared" ref="M14" si="2">L14/100*70</f>
        <v>1400000</v>
      </c>
      <c r="N14" s="72">
        <v>44927</v>
      </c>
      <c r="O14" s="102">
        <v>45778</v>
      </c>
      <c r="P14" s="73"/>
      <c r="Q14" s="87" t="s">
        <v>24</v>
      </c>
      <c r="R14" s="87" t="s">
        <v>24</v>
      </c>
      <c r="S14" s="87" t="s">
        <v>24</v>
      </c>
      <c r="T14" s="73"/>
      <c r="U14" s="73"/>
      <c r="V14" s="73"/>
      <c r="W14" s="73"/>
      <c r="X14" s="73"/>
      <c r="Y14" s="100" t="s">
        <v>215</v>
      </c>
      <c r="Z14" s="68" t="s">
        <v>169</v>
      </c>
    </row>
    <row r="15" spans="1:26" ht="80.5" customHeight="1" x14ac:dyDescent="0.35">
      <c r="A15" s="84">
        <v>11</v>
      </c>
      <c r="B15" s="68" t="s">
        <v>37</v>
      </c>
      <c r="C15" s="68" t="s">
        <v>38</v>
      </c>
      <c r="D15" s="68">
        <v>75005654</v>
      </c>
      <c r="E15" s="68">
        <v>102328218</v>
      </c>
      <c r="F15" s="68">
        <v>650014855</v>
      </c>
      <c r="G15" s="68" t="s">
        <v>170</v>
      </c>
      <c r="H15" s="68" t="s">
        <v>22</v>
      </c>
      <c r="I15" s="68" t="s">
        <v>62</v>
      </c>
      <c r="J15" s="68" t="s">
        <v>39</v>
      </c>
      <c r="K15" s="88" t="s">
        <v>189</v>
      </c>
      <c r="L15" s="101">
        <v>5000</v>
      </c>
      <c r="M15" s="86">
        <f t="shared" ref="M15" si="3">L15/100*70</f>
        <v>3500</v>
      </c>
      <c r="N15" s="72">
        <v>44927</v>
      </c>
      <c r="O15" s="102">
        <v>46722</v>
      </c>
      <c r="P15" s="75"/>
      <c r="Q15" s="87"/>
      <c r="R15" s="87"/>
      <c r="S15" s="87" t="s">
        <v>24</v>
      </c>
      <c r="T15" s="75"/>
      <c r="U15" s="75"/>
      <c r="V15" s="87"/>
      <c r="W15" s="87"/>
      <c r="X15" s="75" t="s">
        <v>24</v>
      </c>
      <c r="Y15" s="100" t="s">
        <v>216</v>
      </c>
      <c r="Z15" s="68" t="s">
        <v>169</v>
      </c>
    </row>
    <row r="16" spans="1:26" ht="53.5" customHeight="1" x14ac:dyDescent="0.35">
      <c r="A16" s="84">
        <v>12</v>
      </c>
      <c r="B16" s="88" t="s">
        <v>153</v>
      </c>
      <c r="C16" s="88" t="s">
        <v>154</v>
      </c>
      <c r="D16" s="85" t="s">
        <v>155</v>
      </c>
      <c r="E16" s="85" t="s">
        <v>156</v>
      </c>
      <c r="F16" s="85" t="s">
        <v>157</v>
      </c>
      <c r="G16" s="88" t="s">
        <v>182</v>
      </c>
      <c r="H16" s="85" t="s">
        <v>22</v>
      </c>
      <c r="I16" s="85" t="s">
        <v>62</v>
      </c>
      <c r="J16" s="85" t="s">
        <v>159</v>
      </c>
      <c r="K16" s="88" t="s">
        <v>181</v>
      </c>
      <c r="L16" s="71">
        <v>10000000</v>
      </c>
      <c r="M16" s="86">
        <f t="shared" ref="M16:M19" si="4">L16/100*70</f>
        <v>7000000</v>
      </c>
      <c r="N16" s="72">
        <v>44927</v>
      </c>
      <c r="O16" s="72">
        <v>46722</v>
      </c>
      <c r="P16" s="75" t="s">
        <v>24</v>
      </c>
      <c r="Q16" s="87" t="s">
        <v>24</v>
      </c>
      <c r="R16" s="87"/>
      <c r="S16" s="87" t="s">
        <v>24</v>
      </c>
      <c r="T16" s="75" t="s">
        <v>160</v>
      </c>
      <c r="U16" s="75" t="s">
        <v>160</v>
      </c>
      <c r="V16" s="87" t="s">
        <v>24</v>
      </c>
      <c r="W16" s="87" t="s">
        <v>24</v>
      </c>
      <c r="X16" s="75" t="s">
        <v>24</v>
      </c>
      <c r="Y16" s="88" t="s">
        <v>179</v>
      </c>
      <c r="Z16" s="68" t="s">
        <v>180</v>
      </c>
    </row>
    <row r="17" spans="1:26" ht="96.5" customHeight="1" x14ac:dyDescent="0.35">
      <c r="A17" s="84">
        <v>13</v>
      </c>
      <c r="B17" s="68" t="s">
        <v>148</v>
      </c>
      <c r="C17" s="68" t="s">
        <v>149</v>
      </c>
      <c r="D17" s="68">
        <v>75005191</v>
      </c>
      <c r="E17" s="68" t="s">
        <v>188</v>
      </c>
      <c r="F17" s="68">
        <v>650055349</v>
      </c>
      <c r="G17" s="68" t="s">
        <v>186</v>
      </c>
      <c r="H17" s="68" t="s">
        <v>22</v>
      </c>
      <c r="I17" s="68" t="s">
        <v>62</v>
      </c>
      <c r="J17" s="68" t="s">
        <v>151</v>
      </c>
      <c r="K17" s="68" t="s">
        <v>187</v>
      </c>
      <c r="L17" s="71">
        <v>3600000</v>
      </c>
      <c r="M17" s="71">
        <f t="shared" si="4"/>
        <v>2520000</v>
      </c>
      <c r="N17" s="72">
        <v>44958</v>
      </c>
      <c r="O17" s="72">
        <v>46722</v>
      </c>
      <c r="P17" s="73"/>
      <c r="Q17" s="73" t="s">
        <v>24</v>
      </c>
      <c r="R17" s="73" t="s">
        <v>24</v>
      </c>
      <c r="S17" s="73" t="s">
        <v>24</v>
      </c>
      <c r="T17" s="73"/>
      <c r="U17" s="73"/>
      <c r="V17" s="73"/>
      <c r="W17" s="73" t="s">
        <v>24</v>
      </c>
      <c r="X17" s="73"/>
      <c r="Y17" s="100" t="s">
        <v>217</v>
      </c>
      <c r="Z17" s="68" t="s">
        <v>169</v>
      </c>
    </row>
    <row r="18" spans="1:26" ht="109.5" customHeight="1" x14ac:dyDescent="0.35">
      <c r="A18" s="84">
        <v>14</v>
      </c>
      <c r="B18" s="68" t="s">
        <v>67</v>
      </c>
      <c r="C18" s="68" t="s">
        <v>20</v>
      </c>
      <c r="D18" s="68">
        <v>75006294</v>
      </c>
      <c r="E18" s="68">
        <v>102328510</v>
      </c>
      <c r="F18" s="68">
        <v>600071405</v>
      </c>
      <c r="G18" s="68" t="s">
        <v>195</v>
      </c>
      <c r="H18" s="68" t="s">
        <v>22</v>
      </c>
      <c r="I18" s="68" t="s">
        <v>62</v>
      </c>
      <c r="J18" s="68" t="s">
        <v>69</v>
      </c>
      <c r="K18" s="68" t="s">
        <v>196</v>
      </c>
      <c r="L18" s="71">
        <v>5000000</v>
      </c>
      <c r="M18" s="71">
        <f t="shared" si="4"/>
        <v>3500000</v>
      </c>
      <c r="N18" s="72">
        <v>45170</v>
      </c>
      <c r="O18" s="102">
        <v>47088</v>
      </c>
      <c r="P18" s="73" t="s">
        <v>24</v>
      </c>
      <c r="Q18" s="73" t="s">
        <v>24</v>
      </c>
      <c r="R18" s="73" t="s">
        <v>24</v>
      </c>
      <c r="S18" s="73" t="s">
        <v>24</v>
      </c>
      <c r="T18" s="73"/>
      <c r="U18" s="73"/>
      <c r="V18" s="73"/>
      <c r="W18" s="73"/>
      <c r="X18" s="73"/>
      <c r="Y18" s="68" t="s">
        <v>185</v>
      </c>
      <c r="Z18" s="69" t="s">
        <v>169</v>
      </c>
    </row>
    <row r="19" spans="1:26" ht="109.5" customHeight="1" x14ac:dyDescent="0.35">
      <c r="A19" s="99">
        <v>15</v>
      </c>
      <c r="B19" s="100" t="s">
        <v>201</v>
      </c>
      <c r="C19" s="100" t="s">
        <v>202</v>
      </c>
      <c r="D19" s="100">
        <v>60611863</v>
      </c>
      <c r="E19" s="100">
        <v>102564311</v>
      </c>
      <c r="F19" s="100">
        <v>650015428</v>
      </c>
      <c r="G19" s="100" t="s">
        <v>203</v>
      </c>
      <c r="H19" s="100" t="s">
        <v>22</v>
      </c>
      <c r="I19" s="100" t="s">
        <v>62</v>
      </c>
      <c r="J19" s="100" t="s">
        <v>204</v>
      </c>
      <c r="K19" s="100" t="s">
        <v>205</v>
      </c>
      <c r="L19" s="101">
        <v>10000000</v>
      </c>
      <c r="M19" s="101">
        <f t="shared" si="4"/>
        <v>7000000</v>
      </c>
      <c r="N19" s="102">
        <v>45809</v>
      </c>
      <c r="O19" s="102">
        <v>46722</v>
      </c>
      <c r="P19" s="103"/>
      <c r="Q19" s="103"/>
      <c r="R19" s="103"/>
      <c r="S19" s="103"/>
      <c r="T19" s="103" t="s">
        <v>24</v>
      </c>
      <c r="U19" s="103"/>
      <c r="V19" s="103"/>
      <c r="W19" s="103"/>
      <c r="X19" s="103"/>
      <c r="Y19" s="100" t="s">
        <v>220</v>
      </c>
      <c r="Z19" s="104" t="s">
        <v>26</v>
      </c>
    </row>
    <row r="20" spans="1:26" ht="22.75" customHeight="1" x14ac:dyDescent="0.3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8"/>
      <c r="N20" s="59"/>
      <c r="O20" s="59"/>
      <c r="P20" s="60"/>
      <c r="Q20" s="60"/>
      <c r="R20" s="60"/>
      <c r="S20" s="60"/>
      <c r="T20" s="60"/>
      <c r="U20" s="60"/>
      <c r="V20" s="60"/>
      <c r="W20" s="60"/>
      <c r="X20" s="60"/>
      <c r="Y20" s="57"/>
      <c r="Z20" s="57"/>
    </row>
    <row r="21" spans="1:26" ht="15.5" x14ac:dyDescent="0.35">
      <c r="A21" s="61" t="s">
        <v>206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39"/>
      <c r="M21" s="39"/>
      <c r="N21" s="40"/>
      <c r="O21" s="40"/>
      <c r="P21" s="38"/>
      <c r="Q21" s="41"/>
      <c r="R21" s="41"/>
      <c r="S21" s="41"/>
      <c r="T21" s="41"/>
      <c r="U21" s="41"/>
      <c r="V21" s="41"/>
      <c r="W21" s="41"/>
      <c r="X21" s="41"/>
      <c r="Y21" s="38"/>
      <c r="Z21" s="38"/>
    </row>
    <row r="22" spans="1:26" x14ac:dyDescent="0.35">
      <c r="A22" s="1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39"/>
      <c r="N22" s="40"/>
      <c r="O22" s="40"/>
      <c r="P22" s="38"/>
      <c r="Q22" s="41"/>
      <c r="R22" s="41"/>
      <c r="S22" s="41"/>
      <c r="T22" s="41"/>
      <c r="U22" s="41"/>
      <c r="V22" s="41"/>
      <c r="W22" s="41"/>
      <c r="X22" s="41"/>
      <c r="Y22" s="38"/>
      <c r="Z22" s="38"/>
    </row>
    <row r="23" spans="1:26" x14ac:dyDescent="0.35">
      <c r="A23" s="1" t="s">
        <v>27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39"/>
      <c r="N23" s="40"/>
      <c r="O23" s="40"/>
      <c r="P23" s="38"/>
      <c r="Q23" s="41"/>
      <c r="R23" s="41"/>
      <c r="S23" s="41"/>
      <c r="T23" s="41"/>
      <c r="U23" s="41"/>
      <c r="V23" s="41"/>
      <c r="W23" s="41"/>
      <c r="X23" s="41"/>
      <c r="Y23" s="38"/>
      <c r="Z23" s="38"/>
    </row>
    <row r="24" spans="1:26" x14ac:dyDescent="0.35">
      <c r="A24" s="2" t="s">
        <v>84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  <c r="M24" s="39"/>
      <c r="N24" s="40"/>
      <c r="O24" s="40"/>
      <c r="P24" s="38"/>
      <c r="Q24" s="41"/>
      <c r="R24" s="41"/>
      <c r="S24" s="41"/>
      <c r="T24" s="41"/>
      <c r="U24" s="41"/>
      <c r="V24" s="41"/>
      <c r="W24" s="41"/>
      <c r="X24" s="41"/>
      <c r="Y24" s="38"/>
      <c r="Z24" s="38"/>
    </row>
    <row r="25" spans="1:26" x14ac:dyDescent="0.35">
      <c r="A25" s="54" t="s">
        <v>165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39"/>
      <c r="N25" s="40"/>
      <c r="O25" s="40"/>
      <c r="P25" s="38"/>
      <c r="Q25" s="41"/>
      <c r="R25" s="41"/>
      <c r="S25" s="41"/>
      <c r="T25" s="41"/>
      <c r="U25" s="41"/>
      <c r="V25" s="41"/>
      <c r="W25" s="41"/>
      <c r="X25" s="41"/>
      <c r="Y25" s="38"/>
      <c r="Z25" s="38"/>
    </row>
    <row r="26" spans="1:26" ht="15.5" x14ac:dyDescent="0.35">
      <c r="A26" s="54" t="s">
        <v>163</v>
      </c>
      <c r="B26" s="7"/>
      <c r="C26" s="7"/>
      <c r="D26" s="7"/>
      <c r="E26" s="7"/>
      <c r="F26" s="7"/>
      <c r="G26" s="7"/>
      <c r="H26" s="7"/>
      <c r="I26" s="7"/>
      <c r="J26" s="3"/>
      <c r="K26" s="3"/>
      <c r="L26" s="8"/>
      <c r="M26" s="8"/>
      <c r="N26" s="8"/>
      <c r="O26" s="8"/>
      <c r="P26" s="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54" t="s">
        <v>164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8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54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54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54"/>
      <c r="B30" s="1"/>
      <c r="C30" s="1"/>
      <c r="D30" s="1"/>
      <c r="E30" s="1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2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2" t="s">
        <v>87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42" t="s">
        <v>88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2" t="s">
        <v>89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42" t="s">
        <v>90</v>
      </c>
      <c r="B35" s="4"/>
      <c r="C35" s="4"/>
      <c r="D35" s="4"/>
      <c r="E35" s="4"/>
      <c r="F35" s="4"/>
      <c r="G35" s="4"/>
      <c r="H35" s="4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42" t="s">
        <v>91</v>
      </c>
      <c r="B36" s="4"/>
      <c r="C36" s="4"/>
      <c r="D36" s="4"/>
      <c r="E36" s="4"/>
      <c r="F36" s="4"/>
      <c r="G36" s="4"/>
      <c r="H36" s="4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42" t="s">
        <v>166</v>
      </c>
      <c r="B37" s="4"/>
      <c r="C37" s="4"/>
      <c r="D37" s="4"/>
      <c r="E37" s="4"/>
      <c r="F37" s="4"/>
      <c r="G37" s="4"/>
      <c r="H37" s="4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42" t="s">
        <v>92</v>
      </c>
      <c r="B38" s="4"/>
      <c r="C38" s="4"/>
      <c r="D38" s="4"/>
      <c r="E38" s="4"/>
      <c r="F38" s="4"/>
      <c r="G38" s="4"/>
      <c r="H38" s="4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55" t="s">
        <v>93</v>
      </c>
      <c r="B39" s="4"/>
      <c r="C39" s="4"/>
      <c r="D39" s="4"/>
      <c r="E39" s="4"/>
      <c r="F39" s="4"/>
      <c r="G39" s="4"/>
      <c r="H39" s="4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42" t="s">
        <v>94</v>
      </c>
      <c r="B40" s="4"/>
      <c r="C40" s="4"/>
      <c r="D40" s="4"/>
      <c r="E40" s="4"/>
      <c r="F40" s="4"/>
      <c r="G40" s="4"/>
      <c r="H40" s="4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42" t="s">
        <v>95</v>
      </c>
      <c r="B41" s="4"/>
      <c r="C41" s="4"/>
      <c r="D41" s="4"/>
      <c r="E41" s="4"/>
      <c r="F41" s="4"/>
      <c r="G41" s="4"/>
      <c r="H41" s="4"/>
      <c r="I41" s="1"/>
      <c r="J41" s="1"/>
      <c r="K41" s="1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42"/>
      <c r="B42" s="15"/>
      <c r="C42" s="15"/>
      <c r="D42" s="15"/>
      <c r="E42" s="15"/>
      <c r="F42" s="1"/>
      <c r="G42" s="1"/>
      <c r="H42" s="1"/>
      <c r="I42" s="1"/>
      <c r="J42" s="1"/>
      <c r="K42" s="1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42" t="s">
        <v>96</v>
      </c>
      <c r="B43" s="4"/>
      <c r="C43" s="4"/>
      <c r="D43" s="4"/>
      <c r="E43" s="4"/>
      <c r="F43" s="4"/>
      <c r="G43" s="1"/>
      <c r="H43" s="1"/>
      <c r="I43" s="1"/>
      <c r="J43" s="1"/>
      <c r="K43" s="1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42" t="s">
        <v>97</v>
      </c>
      <c r="B44" s="4"/>
      <c r="C44" s="4"/>
      <c r="D44" s="4"/>
      <c r="E44" s="4"/>
      <c r="F44" s="4"/>
      <c r="G44" s="1"/>
      <c r="H44" s="1"/>
      <c r="I44" s="1"/>
      <c r="J44" s="1"/>
      <c r="K44" s="1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54"/>
      <c r="B45" s="4"/>
      <c r="C45" s="4"/>
      <c r="D45" s="4"/>
      <c r="E45" s="4"/>
      <c r="F45" s="4"/>
      <c r="G45" s="1"/>
      <c r="H45" s="1"/>
      <c r="I45" s="1"/>
      <c r="J45" s="1"/>
      <c r="K45" s="1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54" t="s">
        <v>98</v>
      </c>
      <c r="B46" s="4"/>
      <c r="C46" s="4"/>
      <c r="D46" s="4"/>
      <c r="E46" s="4"/>
      <c r="F46" s="4"/>
      <c r="G46" s="1"/>
      <c r="H46" s="1"/>
      <c r="I46" s="1"/>
      <c r="J46" s="1"/>
      <c r="K46" s="1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42" t="s">
        <v>99</v>
      </c>
      <c r="B47" s="4"/>
      <c r="C47" s="4"/>
      <c r="D47" s="4"/>
      <c r="E47" s="4"/>
      <c r="F47" s="4"/>
      <c r="G47" s="1"/>
      <c r="H47" s="1"/>
      <c r="I47" s="1"/>
      <c r="J47" s="1"/>
      <c r="K47" s="1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54" t="s">
        <v>100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5" fitToWidth="0" fitToHeight="0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D72-2EFF-4B2A-A2C1-F56B49E5CE0B}">
  <dimension ref="A1:S35"/>
  <sheetViews>
    <sheetView showGridLines="0" view="pageBreakPreview" topLeftCell="B1" zoomScale="80" zoomScaleNormal="50" zoomScaleSheetLayoutView="80" workbookViewId="0">
      <selection sqref="A1:S1"/>
    </sheetView>
  </sheetViews>
  <sheetFormatPr defaultRowHeight="14.5" x14ac:dyDescent="0.35"/>
  <cols>
    <col min="9" max="9" width="29.81640625" customWidth="1"/>
    <col min="18" max="18" width="13.6328125" customWidth="1"/>
    <col min="19" max="19" width="14.54296875" customWidth="1"/>
  </cols>
  <sheetData>
    <row r="1" spans="1:19" ht="49" customHeight="1" thickBot="1" x14ac:dyDescent="0.4">
      <c r="A1" s="198" t="s">
        <v>133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</row>
    <row r="2" spans="1:19" ht="36" customHeight="1" thickBot="1" x14ac:dyDescent="0.4">
      <c r="A2" s="201" t="s">
        <v>0</v>
      </c>
      <c r="B2" s="170" t="s">
        <v>134</v>
      </c>
      <c r="C2" s="190"/>
      <c r="D2" s="190"/>
      <c r="E2" s="201" t="s">
        <v>2</v>
      </c>
      <c r="F2" s="204" t="s">
        <v>46</v>
      </c>
      <c r="G2" s="176" t="s">
        <v>4</v>
      </c>
      <c r="H2" s="204" t="s">
        <v>5</v>
      </c>
      <c r="I2" s="207" t="s">
        <v>6</v>
      </c>
      <c r="J2" s="210" t="s">
        <v>135</v>
      </c>
      <c r="K2" s="211"/>
      <c r="L2" s="212" t="s">
        <v>48</v>
      </c>
      <c r="M2" s="213"/>
      <c r="N2" s="216" t="s">
        <v>136</v>
      </c>
      <c r="O2" s="217"/>
      <c r="P2" s="217"/>
      <c r="Q2" s="217"/>
      <c r="R2" s="212" t="s">
        <v>7</v>
      </c>
      <c r="S2" s="213"/>
    </row>
    <row r="3" spans="1:19" ht="15" thickBot="1" x14ac:dyDescent="0.4">
      <c r="A3" s="202"/>
      <c r="B3" s="218" t="s">
        <v>110</v>
      </c>
      <c r="C3" s="194" t="s">
        <v>137</v>
      </c>
      <c r="D3" s="194" t="s">
        <v>138</v>
      </c>
      <c r="E3" s="202"/>
      <c r="F3" s="205"/>
      <c r="G3" s="177"/>
      <c r="H3" s="205"/>
      <c r="I3" s="208"/>
      <c r="J3" s="196" t="s">
        <v>115</v>
      </c>
      <c r="K3" s="196" t="s">
        <v>139</v>
      </c>
      <c r="L3" s="138" t="s">
        <v>15</v>
      </c>
      <c r="M3" s="140" t="s">
        <v>16</v>
      </c>
      <c r="N3" s="192" t="s">
        <v>51</v>
      </c>
      <c r="O3" s="193"/>
      <c r="P3" s="193"/>
      <c r="Q3" s="193"/>
      <c r="R3" s="214" t="s">
        <v>194</v>
      </c>
      <c r="S3" s="215" t="s">
        <v>18</v>
      </c>
    </row>
    <row r="4" spans="1:19" ht="45.5" thickBot="1" x14ac:dyDescent="0.4">
      <c r="A4" s="203"/>
      <c r="B4" s="219"/>
      <c r="C4" s="195"/>
      <c r="D4" s="195"/>
      <c r="E4" s="203"/>
      <c r="F4" s="206"/>
      <c r="G4" s="178"/>
      <c r="H4" s="206"/>
      <c r="I4" s="209"/>
      <c r="J4" s="197"/>
      <c r="K4" s="197"/>
      <c r="L4" s="139"/>
      <c r="M4" s="141"/>
      <c r="N4" s="23" t="s">
        <v>57</v>
      </c>
      <c r="O4" s="24" t="s">
        <v>58</v>
      </c>
      <c r="P4" s="24" t="s">
        <v>59</v>
      </c>
      <c r="Q4" s="25" t="s">
        <v>140</v>
      </c>
      <c r="R4" s="158"/>
      <c r="S4" s="143"/>
    </row>
    <row r="5" spans="1:19" ht="151.5" customHeight="1" thickBot="1" x14ac:dyDescent="0.4">
      <c r="A5" s="89">
        <v>1</v>
      </c>
      <c r="B5" s="90" t="s">
        <v>141</v>
      </c>
      <c r="C5" s="91" t="s">
        <v>63</v>
      </c>
      <c r="D5" s="90">
        <v>21551421</v>
      </c>
      <c r="E5" s="92" t="s">
        <v>142</v>
      </c>
      <c r="F5" s="92" t="s">
        <v>22</v>
      </c>
      <c r="G5" s="92" t="s">
        <v>62</v>
      </c>
      <c r="H5" s="92" t="s">
        <v>62</v>
      </c>
      <c r="I5" s="92" t="s">
        <v>143</v>
      </c>
      <c r="J5" s="93">
        <v>50000000</v>
      </c>
      <c r="K5" s="94">
        <f>J5/100*70</f>
        <v>35000000</v>
      </c>
      <c r="L5" s="95">
        <v>44440</v>
      </c>
      <c r="M5" s="109">
        <v>46174</v>
      </c>
      <c r="N5" s="96" t="s">
        <v>24</v>
      </c>
      <c r="O5" s="96" t="s">
        <v>24</v>
      </c>
      <c r="P5" s="96" t="s">
        <v>24</v>
      </c>
      <c r="Q5" s="96" t="s">
        <v>24</v>
      </c>
      <c r="R5" s="110" t="s">
        <v>207</v>
      </c>
      <c r="S5" s="111" t="s">
        <v>152</v>
      </c>
    </row>
    <row r="6" spans="1:19" x14ac:dyDescent="0.35">
      <c r="A6" s="26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61" t="s">
        <v>208</v>
      </c>
      <c r="B8" s="4"/>
      <c r="C8" s="4"/>
      <c r="D8" s="4"/>
      <c r="E8" s="4"/>
      <c r="F8" s="4"/>
      <c r="G8" s="4"/>
      <c r="H8" s="4"/>
      <c r="I8" s="4"/>
      <c r="J8" s="27"/>
      <c r="K8" s="3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 t="s">
        <v>144</v>
      </c>
      <c r="B10" s="1"/>
      <c r="C10" s="1"/>
      <c r="D10" s="1"/>
      <c r="E10" s="1"/>
      <c r="F10" s="1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 t="s">
        <v>145</v>
      </c>
      <c r="B11" s="1"/>
      <c r="C11" s="1"/>
      <c r="D11" s="1"/>
      <c r="E11" s="1"/>
      <c r="F11" s="1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54" t="s">
        <v>165</v>
      </c>
      <c r="B12" s="1"/>
      <c r="C12" s="1"/>
      <c r="D12" s="1"/>
      <c r="E12" s="1"/>
      <c r="F12" s="1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54" t="s">
        <v>163</v>
      </c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54" t="s">
        <v>164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54"/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54" t="s">
        <v>85</v>
      </c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54"/>
      <c r="B17" s="4"/>
      <c r="C17" s="4"/>
      <c r="D17" s="4"/>
      <c r="E17" s="4"/>
      <c r="F17" s="4"/>
      <c r="G17" s="4"/>
      <c r="H17" s="4"/>
      <c r="I17" s="4"/>
      <c r="J17" s="27"/>
      <c r="K17" s="27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42" t="s">
        <v>146</v>
      </c>
      <c r="B18" s="4"/>
      <c r="C18" s="4"/>
      <c r="D18" s="4"/>
      <c r="E18" s="4"/>
      <c r="F18" s="4"/>
      <c r="G18" s="4"/>
      <c r="H18" s="4"/>
      <c r="I18" s="4"/>
      <c r="J18" s="27"/>
      <c r="K18" s="27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42" t="s">
        <v>87</v>
      </c>
      <c r="B19" s="4"/>
      <c r="C19" s="4"/>
      <c r="D19" s="4"/>
      <c r="E19" s="4"/>
      <c r="F19" s="4"/>
      <c r="G19" s="4"/>
      <c r="H19" s="4"/>
      <c r="I19" s="4"/>
      <c r="J19" s="27"/>
      <c r="K19" s="27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42" t="s">
        <v>88</v>
      </c>
      <c r="B20" s="4"/>
      <c r="C20" s="4"/>
      <c r="D20" s="4"/>
      <c r="E20" s="4"/>
      <c r="F20" s="4"/>
      <c r="G20" s="4"/>
      <c r="H20" s="4"/>
      <c r="I20" s="4"/>
      <c r="J20" s="27"/>
      <c r="K20" s="27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42" t="s">
        <v>89</v>
      </c>
      <c r="B21" s="4"/>
      <c r="C21" s="4"/>
      <c r="D21" s="4"/>
      <c r="E21" s="4"/>
      <c r="F21" s="4"/>
      <c r="G21" s="4"/>
      <c r="H21" s="4"/>
      <c r="I21" s="4"/>
      <c r="J21" s="27"/>
      <c r="K21" s="27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42" t="s">
        <v>90</v>
      </c>
      <c r="B22" s="4"/>
      <c r="C22" s="4"/>
      <c r="D22" s="4"/>
      <c r="E22" s="4"/>
      <c r="F22" s="4"/>
      <c r="G22" s="4"/>
      <c r="H22" s="4"/>
      <c r="I22" s="4"/>
      <c r="J22" s="27"/>
      <c r="K22" s="27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42" t="s">
        <v>91</v>
      </c>
      <c r="B23" s="4"/>
      <c r="C23" s="4"/>
      <c r="D23" s="4"/>
      <c r="E23" s="4"/>
      <c r="F23" s="4"/>
      <c r="G23" s="4"/>
      <c r="H23" s="4"/>
      <c r="I23" s="4"/>
      <c r="J23" s="27"/>
      <c r="K23" s="27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42" t="s">
        <v>166</v>
      </c>
      <c r="B24" s="4"/>
      <c r="C24" s="4"/>
      <c r="D24" s="4"/>
      <c r="E24" s="4"/>
      <c r="F24" s="4"/>
      <c r="G24" s="4"/>
      <c r="H24" s="4"/>
      <c r="I24" s="4"/>
      <c r="J24" s="27"/>
      <c r="K24" s="27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42" t="s">
        <v>92</v>
      </c>
      <c r="B25" s="4"/>
      <c r="C25" s="4"/>
      <c r="D25" s="4"/>
      <c r="E25" s="4"/>
      <c r="F25" s="4"/>
      <c r="G25" s="4"/>
      <c r="H25" s="4"/>
      <c r="I25" s="4"/>
      <c r="J25" s="27"/>
      <c r="K25" s="27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42"/>
      <c r="B26" s="4"/>
      <c r="C26" s="4"/>
      <c r="D26" s="4"/>
      <c r="E26" s="4"/>
      <c r="F26" s="4"/>
      <c r="G26" s="4"/>
      <c r="H26" s="4"/>
      <c r="I26" s="4"/>
      <c r="J26" s="27"/>
      <c r="K26" s="27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42" t="s">
        <v>147</v>
      </c>
      <c r="B27" s="4"/>
      <c r="C27" s="4"/>
      <c r="D27" s="4"/>
      <c r="E27" s="4"/>
      <c r="F27" s="4"/>
      <c r="G27" s="4"/>
      <c r="H27" s="4"/>
      <c r="I27" s="4"/>
      <c r="J27" s="27"/>
      <c r="K27" s="27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42" t="s">
        <v>95</v>
      </c>
      <c r="B28" s="4"/>
      <c r="C28" s="4"/>
      <c r="D28" s="4"/>
      <c r="E28" s="4"/>
      <c r="F28" s="4"/>
      <c r="G28" s="4"/>
      <c r="H28" s="4"/>
      <c r="I28" s="4"/>
      <c r="J28" s="27"/>
      <c r="K28" s="27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42"/>
      <c r="B29" s="4"/>
      <c r="C29" s="4"/>
      <c r="D29" s="4"/>
      <c r="E29" s="4"/>
      <c r="F29" s="4"/>
      <c r="G29" s="4"/>
      <c r="H29" s="4"/>
      <c r="I29" s="4"/>
      <c r="J29" s="27"/>
      <c r="K29" s="27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42" t="s">
        <v>96</v>
      </c>
      <c r="B30" s="1"/>
      <c r="C30" s="1"/>
      <c r="D30" s="1"/>
      <c r="E30" s="1"/>
      <c r="F30" s="1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42" t="s">
        <v>97</v>
      </c>
      <c r="B31" s="1"/>
      <c r="C31" s="1"/>
      <c r="D31" s="1"/>
      <c r="E31" s="1"/>
      <c r="F31" s="1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54"/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54" t="s">
        <v>98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54" t="s">
        <v>99</v>
      </c>
    </row>
    <row r="35" spans="1:19" x14ac:dyDescent="0.35">
      <c r="A35" s="54" t="s">
        <v>100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" right="0.7" top="0.78740157499999996" bottom="0.78740157499999996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8AB6-8776-4063-8C6F-B57239D02AD8}">
  <dimension ref="A1:Z23"/>
  <sheetViews>
    <sheetView showGridLines="0" view="pageBreakPreview" topLeftCell="A5" zoomScale="60" zoomScaleNormal="50" workbookViewId="0">
      <selection activeCell="W7" sqref="W7"/>
    </sheetView>
  </sheetViews>
  <sheetFormatPr defaultRowHeight="14.5" x14ac:dyDescent="0.35"/>
  <cols>
    <col min="1" max="1" width="8.81640625" bestFit="1" customWidth="1"/>
    <col min="3" max="3" width="14.81640625" customWidth="1"/>
    <col min="4" max="4" width="11.1796875" customWidth="1"/>
    <col min="7" max="8" width="9.1796875" bestFit="1" customWidth="1"/>
    <col min="11" max="11" width="32.1796875" customWidth="1"/>
    <col min="12" max="12" width="13.08984375" customWidth="1"/>
    <col min="13" max="13" width="10.54296875" bestFit="1" customWidth="1"/>
    <col min="16" max="16" width="12.90625" customWidth="1"/>
    <col min="17" max="17" width="8.81640625" bestFit="1" customWidth="1"/>
    <col min="18" max="18" width="10.81640625" customWidth="1"/>
    <col min="19" max="19" width="11.453125" customWidth="1"/>
    <col min="25" max="25" width="12.36328125" customWidth="1"/>
  </cols>
  <sheetData>
    <row r="1" spans="1:26" x14ac:dyDescent="0.35">
      <c r="A1" s="224" t="s">
        <v>101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26" ht="46" customHeight="1" thickBot="1" x14ac:dyDescent="0.4">
      <c r="A2" s="227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9"/>
    </row>
    <row r="3" spans="1:26" ht="35.5" customHeight="1" x14ac:dyDescent="0.35">
      <c r="A3" s="230" t="s">
        <v>0</v>
      </c>
      <c r="B3" s="233" t="s">
        <v>102</v>
      </c>
      <c r="C3" s="235" t="s">
        <v>103</v>
      </c>
      <c r="D3" s="235" t="s">
        <v>104</v>
      </c>
      <c r="E3" s="235"/>
      <c r="F3" s="235"/>
      <c r="G3" s="235"/>
      <c r="H3" s="235"/>
      <c r="I3" s="235" t="s">
        <v>2</v>
      </c>
      <c r="J3" s="235" t="s">
        <v>105</v>
      </c>
      <c r="K3" s="235" t="s">
        <v>106</v>
      </c>
      <c r="L3" s="236" t="s">
        <v>107</v>
      </c>
      <c r="M3" s="236"/>
      <c r="N3" s="235" t="s">
        <v>108</v>
      </c>
      <c r="O3" s="235"/>
      <c r="P3" s="237" t="s">
        <v>109</v>
      </c>
      <c r="Q3" s="237"/>
      <c r="R3" s="235" t="s">
        <v>7</v>
      </c>
      <c r="S3" s="235"/>
    </row>
    <row r="4" spans="1:26" x14ac:dyDescent="0.35">
      <c r="A4" s="231"/>
      <c r="B4" s="234"/>
      <c r="C4" s="222"/>
      <c r="D4" s="222" t="s">
        <v>110</v>
      </c>
      <c r="E4" s="222" t="s">
        <v>111</v>
      </c>
      <c r="F4" s="222" t="s">
        <v>112</v>
      </c>
      <c r="G4" s="222" t="s">
        <v>113</v>
      </c>
      <c r="H4" s="222" t="s">
        <v>114</v>
      </c>
      <c r="I4" s="222"/>
      <c r="J4" s="222"/>
      <c r="K4" s="222"/>
      <c r="L4" s="222" t="s">
        <v>115</v>
      </c>
      <c r="M4" s="220" t="s">
        <v>116</v>
      </c>
      <c r="N4" s="220" t="s">
        <v>15</v>
      </c>
      <c r="O4" s="220" t="s">
        <v>16</v>
      </c>
      <c r="P4" s="220" t="s">
        <v>117</v>
      </c>
      <c r="Q4" s="220" t="s">
        <v>118</v>
      </c>
      <c r="R4" s="222" t="s">
        <v>193</v>
      </c>
      <c r="S4" s="222" t="s">
        <v>18</v>
      </c>
    </row>
    <row r="5" spans="1:26" ht="106" customHeight="1" thickBot="1" x14ac:dyDescent="0.4">
      <c r="A5" s="23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1"/>
      <c r="N5" s="221"/>
      <c r="O5" s="221"/>
      <c r="P5" s="221"/>
      <c r="Q5" s="221"/>
      <c r="R5" s="223"/>
      <c r="S5" s="223"/>
      <c r="T5" s="42"/>
      <c r="U5" s="42"/>
      <c r="V5" s="42"/>
      <c r="W5" s="42"/>
      <c r="X5" s="42"/>
      <c r="Y5" s="42"/>
      <c r="Z5" s="42"/>
    </row>
    <row r="6" spans="1:26" ht="217.5" customHeight="1" x14ac:dyDescent="0.35">
      <c r="A6" s="43">
        <v>1</v>
      </c>
      <c r="B6" s="45" t="s">
        <v>119</v>
      </c>
      <c r="C6" s="45" t="s">
        <v>120</v>
      </c>
      <c r="D6" s="45" t="s">
        <v>120</v>
      </c>
      <c r="E6" s="45" t="s">
        <v>121</v>
      </c>
      <c r="F6" s="46" t="s">
        <v>122</v>
      </c>
      <c r="G6" s="46" t="s">
        <v>123</v>
      </c>
      <c r="H6" s="46" t="s">
        <v>124</v>
      </c>
      <c r="I6" s="45" t="s">
        <v>125</v>
      </c>
      <c r="J6" s="45" t="s">
        <v>62</v>
      </c>
      <c r="K6" s="45" t="s">
        <v>126</v>
      </c>
      <c r="L6" s="115">
        <v>10000000</v>
      </c>
      <c r="M6" s="115">
        <f>L6/100*70</f>
        <v>7000000</v>
      </c>
      <c r="N6" s="46" t="s">
        <v>127</v>
      </c>
      <c r="O6" s="112" t="s">
        <v>211</v>
      </c>
      <c r="P6" s="45" t="s">
        <v>128</v>
      </c>
      <c r="Q6" s="47">
        <v>10</v>
      </c>
      <c r="R6" s="97" t="s">
        <v>210</v>
      </c>
      <c r="S6" s="114" t="s">
        <v>191</v>
      </c>
      <c r="T6" s="42"/>
      <c r="U6" s="42"/>
      <c r="V6" s="42"/>
      <c r="W6" s="42"/>
      <c r="X6" s="42"/>
      <c r="Y6" s="42"/>
      <c r="Z6" s="42"/>
    </row>
    <row r="7" spans="1:26" ht="97.5" customHeight="1" thickBot="1" x14ac:dyDescent="0.4">
      <c r="A7" s="44">
        <v>2</v>
      </c>
      <c r="B7" s="48" t="s">
        <v>129</v>
      </c>
      <c r="C7" s="48" t="s">
        <v>120</v>
      </c>
      <c r="D7" s="48" t="s">
        <v>120</v>
      </c>
      <c r="E7" s="48" t="s">
        <v>121</v>
      </c>
      <c r="F7" s="49" t="s">
        <v>122</v>
      </c>
      <c r="G7" s="49">
        <v>102328650</v>
      </c>
      <c r="H7" s="49">
        <v>600071570</v>
      </c>
      <c r="I7" s="48" t="s">
        <v>130</v>
      </c>
      <c r="J7" s="48" t="s">
        <v>62</v>
      </c>
      <c r="K7" s="48" t="s">
        <v>131</v>
      </c>
      <c r="L7" s="116">
        <v>10000000</v>
      </c>
      <c r="M7" s="115">
        <f>L7/100*70</f>
        <v>7000000</v>
      </c>
      <c r="N7" s="49" t="s">
        <v>127</v>
      </c>
      <c r="O7" s="113" t="s">
        <v>209</v>
      </c>
      <c r="P7" s="48" t="s">
        <v>128</v>
      </c>
      <c r="Q7" s="50">
        <v>66</v>
      </c>
      <c r="R7" s="48" t="s">
        <v>132</v>
      </c>
      <c r="S7" s="51" t="s">
        <v>26</v>
      </c>
      <c r="T7" s="42"/>
      <c r="U7" s="42"/>
      <c r="V7" s="42"/>
      <c r="W7" s="42"/>
      <c r="X7" s="42"/>
      <c r="Y7" s="42"/>
      <c r="Z7" s="42"/>
    </row>
    <row r="8" spans="1:26" x14ac:dyDescent="0.35">
      <c r="A8" s="5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x14ac:dyDescent="0.35">
      <c r="A9" s="5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5.5" x14ac:dyDescent="0.35">
      <c r="A10" s="61" t="s">
        <v>206</v>
      </c>
      <c r="B10" s="61"/>
      <c r="C10" s="61"/>
      <c r="D10" s="61"/>
      <c r="E10" s="61"/>
      <c r="F10" s="61"/>
      <c r="G10" s="61"/>
      <c r="H10" s="61"/>
      <c r="I10" s="61"/>
      <c r="J10" s="27"/>
      <c r="K10" s="2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5" spans="1:26" x14ac:dyDescent="0.35">
      <c r="A15" s="54" t="s">
        <v>162</v>
      </c>
    </row>
    <row r="16" spans="1:26" x14ac:dyDescent="0.35">
      <c r="A16" s="54" t="s">
        <v>163</v>
      </c>
    </row>
    <row r="17" spans="1:1" x14ac:dyDescent="0.35">
      <c r="A17" s="54" t="s">
        <v>164</v>
      </c>
    </row>
    <row r="18" spans="1:1" x14ac:dyDescent="0.35">
      <c r="A18" s="54"/>
    </row>
    <row r="19" spans="1:1" x14ac:dyDescent="0.35">
      <c r="A19" s="54" t="s">
        <v>28</v>
      </c>
    </row>
    <row r="20" spans="1:1" x14ac:dyDescent="0.35">
      <c r="A20" s="54"/>
    </row>
    <row r="21" spans="1:1" x14ac:dyDescent="0.35">
      <c r="A21" s="42" t="s">
        <v>29</v>
      </c>
    </row>
    <row r="22" spans="1:1" x14ac:dyDescent="0.35">
      <c r="A22" s="54"/>
    </row>
    <row r="23" spans="1:1" x14ac:dyDescent="0.35">
      <c r="A23" s="42" t="s">
        <v>30</v>
      </c>
    </row>
  </sheetData>
  <mergeCells count="25"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L4:L5"/>
    <mergeCell ref="M4:M5"/>
    <mergeCell ref="N4:N5"/>
    <mergeCell ref="O4:O5"/>
  </mergeCells>
  <pageMargins left="0.7" right="0.7" top="0.78740157499999996" bottom="0.78740157499999996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MS_09_v15</vt:lpstr>
      <vt:lpstr>ZS_09_15</vt:lpstr>
      <vt:lpstr>CZV_09_15</vt:lpstr>
      <vt:lpstr>SPC_09_15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2023-09-22T05:54:21Z</cp:lastPrinted>
  <dcterms:created xsi:type="dcterms:W3CDTF">2021-12-13T15:31:37Z</dcterms:created>
  <dcterms:modified xsi:type="dcterms:W3CDTF">2025-09-08T05:28:37Z</dcterms:modified>
</cp:coreProperties>
</file>