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Synology\Map\MAP IV\Strategicke_dokumenty_MAPIV\Strategicky_ramec\2025_11_25_aktualizace SR\"/>
    </mc:Choice>
  </mc:AlternateContent>
  <xr:revisionPtr revIDLastSave="0" documentId="13_ncr:1_{D22002C5-9D5E-4EF3-895A-7402FF8489EC}" xr6:coauthVersionLast="47" xr6:coauthVersionMax="47" xr10:uidLastSave="{00000000-0000-0000-0000-000000000000}"/>
  <bookViews>
    <workbookView xWindow="-108" yWindow="-108" windowWidth="23256" windowHeight="12456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ZŠ!$A$1:$AA$213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6" l="1"/>
  <c r="M6" i="6"/>
  <c r="M176" i="7"/>
  <c r="M100" i="7"/>
  <c r="M35" i="6" l="1"/>
  <c r="M34" i="6"/>
  <c r="M33" i="6"/>
  <c r="M65" i="6"/>
  <c r="M64" i="6"/>
  <c r="M63" i="6"/>
  <c r="M62" i="6"/>
  <c r="M61" i="6"/>
  <c r="M60" i="6"/>
  <c r="M59" i="6"/>
  <c r="M58" i="6"/>
  <c r="M57" i="6"/>
  <c r="L22" i="8"/>
  <c r="L21" i="8"/>
  <c r="L20" i="8"/>
  <c r="M51" i="6"/>
  <c r="M175" i="7" l="1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 l="1"/>
  <c r="M160" i="7"/>
  <c r="M159" i="7"/>
  <c r="M158" i="7"/>
  <c r="M157" i="7"/>
  <c r="M156" i="7"/>
  <c r="M155" i="7"/>
  <c r="M154" i="7"/>
  <c r="M153" i="7"/>
  <c r="M152" i="7"/>
  <c r="M151" i="7"/>
  <c r="M150" i="7"/>
  <c r="M149" i="7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180" i="7" l="1"/>
  <c r="M179" i="7"/>
  <c r="M178" i="7"/>
  <c r="M148" i="7"/>
  <c r="M147" i="7"/>
  <c r="M146" i="7"/>
  <c r="M145" i="7"/>
  <c r="M36" i="6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L19" i="8"/>
  <c r="L18" i="8"/>
  <c r="L17" i="8"/>
  <c r="M30" i="6" l="1"/>
  <c r="M122" i="7"/>
  <c r="M121" i="7"/>
  <c r="M120" i="7"/>
  <c r="M119" i="7"/>
  <c r="M118" i="7"/>
  <c r="M117" i="7"/>
  <c r="M116" i="7"/>
  <c r="L15" i="8" l="1"/>
  <c r="L14" i="8"/>
  <c r="L13" i="8"/>
  <c r="L12" i="8"/>
  <c r="L11" i="8"/>
  <c r="M115" i="7" l="1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29" i="6" l="1"/>
  <c r="M28" i="6"/>
  <c r="M27" i="6"/>
  <c r="M26" i="6"/>
  <c r="M25" i="6"/>
  <c r="M99" i="7"/>
  <c r="M98" i="7"/>
  <c r="M97" i="7"/>
  <c r="M96" i="7"/>
  <c r="M95" i="7"/>
  <c r="M94" i="7"/>
  <c r="M24" i="6" l="1"/>
  <c r="M23" i="6"/>
  <c r="M22" i="6"/>
  <c r="L10" i="8"/>
  <c r="L9" i="8"/>
  <c r="L8" i="8"/>
  <c r="L7" i="8"/>
  <c r="L6" i="8"/>
  <c r="L5" i="8"/>
  <c r="M79" i="7" l="1"/>
  <c r="M78" i="7"/>
  <c r="M77" i="7"/>
  <c r="M76" i="7"/>
  <c r="M75" i="7"/>
  <c r="M74" i="7"/>
  <c r="M73" i="7"/>
  <c r="M72" i="7"/>
  <c r="M71" i="7"/>
  <c r="M66" i="7"/>
  <c r="M65" i="7"/>
  <c r="M64" i="7"/>
  <c r="M63" i="7"/>
  <c r="M85" i="7"/>
  <c r="M84" i="7"/>
  <c r="M83" i="7"/>
  <c r="M70" i="7"/>
  <c r="M69" i="7"/>
  <c r="M68" i="7"/>
  <c r="M67" i="7"/>
  <c r="M62" i="7" l="1"/>
  <c r="M61" i="7"/>
  <c r="M60" i="7"/>
  <c r="M59" i="7"/>
  <c r="M58" i="7"/>
  <c r="M57" i="7"/>
  <c r="M56" i="7"/>
  <c r="M55" i="7"/>
  <c r="M54" i="7"/>
  <c r="M53" i="7"/>
  <c r="M39" i="7" l="1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12" i="6"/>
  <c r="M11" i="6"/>
  <c r="M10" i="6"/>
  <c r="M9" i="6"/>
  <c r="M8" i="6"/>
  <c r="M21" i="7"/>
  <c r="M12" i="7" l="1"/>
  <c r="M6" i="7"/>
  <c r="M4" i="6"/>
  <c r="M13" i="7" l="1"/>
  <c r="M11" i="7"/>
  <c r="M5" i="7"/>
  <c r="M7" i="7"/>
  <c r="M8" i="7"/>
  <c r="M9" i="7"/>
  <c r="M10" i="7"/>
  <c r="M56" i="6" l="1"/>
  <c r="M55" i="6"/>
  <c r="M80" i="7" l="1"/>
  <c r="M15" i="6"/>
  <c r="M14" i="6"/>
  <c r="M13" i="6"/>
  <c r="M20" i="7" l="1"/>
  <c r="M5" i="6" l="1"/>
  <c r="M82" i="7" l="1"/>
  <c r="M81" i="7"/>
  <c r="M48" i="7" l="1"/>
  <c r="M47" i="7"/>
  <c r="M46" i="7"/>
  <c r="M45" i="7"/>
  <c r="M44" i="7"/>
  <c r="M43" i="7"/>
  <c r="M42" i="7"/>
  <c r="M41" i="7"/>
  <c r="M40" i="7"/>
  <c r="M19" i="7" l="1"/>
  <c r="M18" i="7"/>
  <c r="M17" i="7"/>
  <c r="M52" i="7" l="1"/>
  <c r="M51" i="7"/>
  <c r="M50" i="7"/>
  <c r="M177" i="7" l="1"/>
  <c r="M93" i="7" l="1"/>
  <c r="M92" i="7"/>
  <c r="M91" i="7"/>
  <c r="M90" i="7"/>
  <c r="M89" i="7"/>
  <c r="M88" i="7"/>
  <c r="M87" i="7"/>
  <c r="M86" i="7"/>
  <c r="M16" i="6" l="1"/>
  <c r="M49" i="7"/>
  <c r="M32" i="6" l="1"/>
  <c r="M31" i="6"/>
  <c r="M21" i="6" l="1"/>
  <c r="M20" i="6"/>
  <c r="M16" i="7" l="1"/>
  <c r="M15" i="7"/>
  <c r="M14" i="7"/>
  <c r="M19" i="6"/>
  <c r="M18" i="6"/>
  <c r="M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tc={CE590740-17FD-F240-9ACA-F46B94A6201C}</author>
  </authors>
  <commentList>
    <comment ref="L164" authorId="0" shapeId="0" xr:uid="{CE590740-17FD-F240-9ACA-F46B94A6201C}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Zatím také nevím částku, cenu jsem určitě navýšil, ale také odhad - snad to bude i méně 😊</t>
        </r>
      </text>
    </comment>
  </commentList>
</comments>
</file>

<file path=xl/sharedStrings.xml><?xml version="1.0" encoding="utf-8"?>
<sst xmlns="http://schemas.openxmlformats.org/spreadsheetml/2006/main" count="3194" uniqueCount="811">
  <si>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</si>
  <si>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</si>
  <si>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</si>
  <si>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</si>
  <si>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</si>
  <si>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</si>
  <si>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</si>
  <si>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</si>
  <si>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</si>
  <si>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</si>
  <si>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</si>
  <si>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</si>
  <si>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</si>
  <si>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</si>
  <si>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</si>
  <si>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</si>
  <si>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</si>
  <si>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</si>
  <si>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</si>
  <si>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</si>
  <si>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</si>
  <si>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</si>
  <si>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</si>
  <si>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</si>
  <si>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</si>
  <si>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</si>
  <si>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</si>
  <si>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</si>
  <si>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</si>
  <si>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</si>
  <si>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</si>
  <si>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</si>
  <si>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</si>
  <si>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</si>
  <si>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</si>
  <si>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</si>
  <si>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</si>
  <si>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</si>
  <si>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</si>
  <si>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</si>
  <si>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</si>
  <si>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</si>
  <si>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</si>
  <si>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</si>
  <si>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</si>
  <si>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</si>
  <si>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</si>
  <si>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</si>
  <si>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</si>
  <si>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</si>
  <si>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</si>
  <si>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</si>
  <si>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</si>
  <si>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</si>
  <si>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</si>
  <si>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</si>
  <si>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</si>
  <si>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</si>
  <si>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</si>
  <si>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</si>
  <si>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</si>
  <si>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</si>
  <si>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</si>
  <si>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</si>
  <si>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</si>
  <si>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</si>
  <si>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</si>
  <si>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</si>
  <si>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</si>
  <si>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</si>
  <si>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</si>
  <si>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</si>
  <si>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</si>
  <si>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</si>
  <si>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</si>
  <si>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</si>
  <si>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</si>
  <si>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</si>
  <si>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</si>
  <si>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</si>
  <si>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</si>
  <si>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</si>
  <si>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</si>
  <si>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</si>
  <si>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</si>
  <si>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</si>
  <si>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</si>
  <si>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</si>
  <si>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</si>
  <si>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</si>
  <si>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</si>
  <si>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</si>
  <si>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</si>
  <si>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</si>
  <si>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</si>
  <si>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</si>
  <si>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</si>
  <si>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</si>
  <si>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</si>
  <si>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Litoměřice</t>
  </si>
  <si>
    <t>Základní škola a Mateřská škola České Kopisty, okres Litoměřice, příspěvková organizace</t>
  </si>
  <si>
    <t>České Kopisty</t>
  </si>
  <si>
    <t>Základní škola a mateřská škola Hoštka, okres Litoměřice, příspěvková organizace</t>
  </si>
  <si>
    <t>Město Hoštka</t>
  </si>
  <si>
    <t>Škola v pohybu</t>
  </si>
  <si>
    <t>Hoštka</t>
  </si>
  <si>
    <t>Vybavení školy pro realizaci cyklokurzů a LVVZ</t>
  </si>
  <si>
    <t>x</t>
  </si>
  <si>
    <t>zpracován projekt</t>
  </si>
  <si>
    <t>Využití dešťových vod v ZŠ a MŠ Hoštka</t>
  </si>
  <si>
    <t>Využití dešťové vody pro splachování a zalévání v ZŠ</t>
  </si>
  <si>
    <t>Multifunkční hala pro pohybové aktivity</t>
  </si>
  <si>
    <t>Výstavba multifunkční haly pro zájmové aktivity realizované při ZŠ</t>
  </si>
  <si>
    <t>zpracována studie, pozemky zajištěny</t>
  </si>
  <si>
    <t>Liběšice</t>
  </si>
  <si>
    <t xml:space="preserve">Základní škola Litoměřice, Na Valech 53 </t>
  </si>
  <si>
    <t>Základní škola Litoměřice, Boženy Němcové 2</t>
  </si>
  <si>
    <t>Město Litoměřice</t>
  </si>
  <si>
    <t>Dvě multifunkční učebny - 1 pro zkoušení pěveckých sborů, výuku hudební a dramatické výchovy, 1 výtvarný ateliér - a pro zájmové a neformální vyučování - ve spolupráci se spolky Klub přátel chlapeckého sboru Páni kluci, z.s. a Občanským sdružením Puellae cantantes</t>
  </si>
  <si>
    <t>zásobník projektů</t>
  </si>
  <si>
    <t>ne</t>
  </si>
  <si>
    <t>Odborná učebna pro výuku informatiky, robotiky a cizí jazyky a matematiku.</t>
  </si>
  <si>
    <t>v přípravě</t>
  </si>
  <si>
    <t>Základní škola Litoměřice, Havlíčkova 32</t>
  </si>
  <si>
    <t>Rekonstrukce  jednotlivých kabinetů, pořízení nábytku a vybavení pro pedagogy i nepedagogy.</t>
  </si>
  <si>
    <t>zásobík projektů</t>
  </si>
  <si>
    <t>Rekonstrukce  třídy na jazykovou učebnu, pořízení vybavení a nábytku pro moderní výuku cizích jazyků, s využitím digitálních technologií.Doplňkově rekonstrukce sociálního zařízení</t>
  </si>
  <si>
    <t xml:space="preserve">Rekonstrukce  sítě ve škole, zkvalitnění datového propojení s sítí školy.  </t>
  </si>
  <si>
    <t>Křesťanská základní a mateřská škola Litoměřice</t>
  </si>
  <si>
    <t>Základní škola a Mateřská škola Ploskovice, příspěvková organizace, okres Litoměřice</t>
  </si>
  <si>
    <t>Základní škola a Mateřská škola Polepy, okres Litoměřice</t>
  </si>
  <si>
    <t>Základní škola T. G. Masaryka Štětí, 9. května 444, okres Litoměřice</t>
  </si>
  <si>
    <t>Základní škola Terezín, okres Litoměřice</t>
  </si>
  <si>
    <t>Základní škola Aloise Klára Úštěk, příspěvková organizace</t>
  </si>
  <si>
    <t xml:space="preserve">Základní škola a mateřská škola Liběšice, příspěvková organizace
</t>
  </si>
  <si>
    <t>Obec Liběšice</t>
  </si>
  <si>
    <t>Cvičná kuchyňka</t>
  </si>
  <si>
    <t>Vybudování cvičné kuchyňky</t>
  </si>
  <si>
    <t>Základní škola a mateřská škola Liběšice, příspěvková organizace</t>
  </si>
  <si>
    <t>Budování vnitřní konektivity škol</t>
  </si>
  <si>
    <t>Rekonstrukce školní datové sítě dle Standardu konektivity IROP</t>
  </si>
  <si>
    <t>Vybudování zázemí pro školní poradenské pracoviště a pro práci s žáky se speciálními vzdělávacími potřebami</t>
  </si>
  <si>
    <t xml:space="preserve">Vybudování zázemí pro pedagogické i nepedagogické pracovníky školy vedoucí k vyšší kvalitě vzdělávání </t>
  </si>
  <si>
    <t>Vytvoření vnitřního zázemí pro komunitní aktivity při ZŠ vedoucí k sociální inkluzi</t>
  </si>
  <si>
    <t>Vybudování zázemí pro školní družinu umožňující zvyšování kvality poskytovaných služeb</t>
  </si>
  <si>
    <t>Rekonstrukce hygienického zázemí ZŠ</t>
  </si>
  <si>
    <t>Dovybavení školní jídelny</t>
  </si>
  <si>
    <t>Soukromá mateřská škola Dětský koutek, s.r.o.</t>
  </si>
  <si>
    <t>Stavební úpravy učebny pro venkovní výuku polytechnické a tělesné výchovy a úprava okolí včetně vybavení.</t>
  </si>
  <si>
    <t>Mateřská škola Litoměřice</t>
  </si>
  <si>
    <t>Vstupní kamerový systém</t>
  </si>
  <si>
    <t>ZÁPIS Z BEZPEČNOSTNÍ PROHLÍDKY A KONZULTACE MŠ Masarykova a Eliášova únor 2020</t>
  </si>
  <si>
    <t>Výměna chodníků v zahradách, oprava plotů, oprava herních prvků, nové herní prvky</t>
  </si>
  <si>
    <t>předpřipravené projekty</t>
  </si>
  <si>
    <t>Tělocvična</t>
  </si>
  <si>
    <t>Velké Žernoseky</t>
  </si>
  <si>
    <t>Město Terezín</t>
  </si>
  <si>
    <t xml:space="preserve"> 102305706</t>
  </si>
  <si>
    <t>Výměna oken a dveří</t>
  </si>
  <si>
    <t>Rekonstrukce sociálního zařízení</t>
  </si>
  <si>
    <t>Rekonstrukce části objektu</t>
  </si>
  <si>
    <t>Základní umělecká škola Litoměřice</t>
  </si>
  <si>
    <t xml:space="preserve">Realizací projektu - přestěhováním do nové budovy - by škola s tisícovkou žáků získala vyhovující prostory pro svou činnost, koncertní, divadelní sál, taneční sál a multifunkční sál (přednášky, výstavy aj.),  dostatek učeben pro kvalitní výuku. Škola by působila v centru města a tím by i přispěla k jeho rozvoji a obohatila kulturní život. </t>
  </si>
  <si>
    <t>ano</t>
  </si>
  <si>
    <t>Vzhledem k dynamickému rozvoji zapojení IT technologií do výuky je nutné vybavení učeben výtvarného oboru modernizovat a umožnit žákům získávat dovednosti a zkušenosti při práci s odpovídající technikou. Stávající vybavení učeben výtvarného oboru vzhledem ke stálému rozvoji softwaru již není postačující.</t>
  </si>
  <si>
    <t>V prostorách u budov, kde škola aktuálně sídlí, jsou často pořádány akce (představení, koncerty) i samotná výuka (např. výtvarný obor, literárně drmatický obor). Pro pořádání akcí ve venkovních prostorách  by bylo v rámci projektu pořízeno zastřešení, venkovní nábytek a další mobilní prvky, které by umožnily venkovní akce a výuku (pro diváky posezení, pro žáky pódium, pracovní stoly aj.) a zastřešení. Komponenty by byly pořízeny takové, aby je bylo možné přestěhovat do nových prostor školy (ul. 5. května).</t>
  </si>
  <si>
    <t>V době distanční výuky ve školním roce 2020-2021 byla kvalita výuky dána IT vybavením jednotlivých učeben. Aktuálně je potřeba ještě několik učeben a koncertní sál dovybavit technikou. V souvislosti s vývojem v oblasti elektronického zpracování hudby bude  žákům díky tomuto projektu  při výuce umožněno získávat zkušenosti a dovednosti při el. zpracování hudby v rámci interpretace i při tvorbě vlastních skladeb.</t>
  </si>
  <si>
    <t>Evangelická církev metodistická</t>
  </si>
  <si>
    <t>01315391</t>
  </si>
  <si>
    <t>Modernizace Křesťanské základní školy a mateřské školy Litoměřice</t>
  </si>
  <si>
    <t>Revitalizace zahrady - úprava chodníčků, herních prvků, příprava učebny pro zahradní výuku</t>
  </si>
  <si>
    <t xml:space="preserve">rozšíření prostor pro další třídu MŠ; Úprava prostor v 1. NP pro rozšíření kapacity dětí v MŠ, příprava hygienického zázemí pro děti </t>
  </si>
  <si>
    <t>Nákup interaktivní tabule pro výuku cizích jazyků a polytechnického vzdělávání</t>
  </si>
  <si>
    <t>investiční záměr/zásobník projektů</t>
  </si>
  <si>
    <t>Dovybavení učeben nové ZŠ a úprava prostor pro setkávání dětí v rámci školní družiny</t>
  </si>
  <si>
    <t>investiční záměr/ zásobník projektů</t>
  </si>
  <si>
    <t>Rozšíření prostor ZŠ o další učebnu, zázemí pro učitele, wc, šatny a zajištění zabezpečení a  bezbariérovosti vstupu do ZŠ</t>
  </si>
  <si>
    <t>zpracovaná PD</t>
  </si>
  <si>
    <t>Město Štětí</t>
  </si>
  <si>
    <t>Venkovní učebna</t>
  </si>
  <si>
    <t>Štětí</t>
  </si>
  <si>
    <t xml:space="preserve">projektová dokumentace </t>
  </si>
  <si>
    <t>Modernizace jazykové učebny</t>
  </si>
  <si>
    <t>Rekonstrukce stávající zastaralé jazykové učebny, vybavení nábytkem, vybavení ICT technologiemi pro každého žáka a učitele, bezbariérovost učebny.</t>
  </si>
  <si>
    <t xml:space="preserve">zpracována studie a projektová dokumentace </t>
  </si>
  <si>
    <t>Základní umělecká škola Štětí, Horova 26</t>
  </si>
  <si>
    <t>Nová fasáda hlavní budovy</t>
  </si>
  <si>
    <t>Nákup hudebních nástrojů</t>
  </si>
  <si>
    <t>Pořízení nových hudebních nástrojů sloužících k výuce žáků</t>
  </si>
  <si>
    <t>výběr vhodných typů nástrojů</t>
  </si>
  <si>
    <t>Bezbariérové WC v přízemí objektu ZUŠ</t>
  </si>
  <si>
    <t>Vybudování bezbariérového WC v přízemí hlavní budovy školy</t>
  </si>
  <si>
    <t>Mateřská škola Čtyřlístek Terezín, okres Litoměřice, příspěvková organizace</t>
  </si>
  <si>
    <t>"V MŠ jako doma"</t>
  </si>
  <si>
    <t>Üstecký kraj</t>
  </si>
  <si>
    <t>Terezín.Nové Kopisty</t>
  </si>
  <si>
    <t>Rekonstrukce sociálního zázemí, dále také vybavení tříd, a zázemí na  školní zahradě. Rekonstrukce elektro, osvětlení, školní výdejny, oprava oamítek a topných těles. Oprava fasády a výměna oken.</t>
  </si>
  <si>
    <t>MŠ -suchá i v dešti</t>
  </si>
  <si>
    <t>Terezín</t>
  </si>
  <si>
    <t>MŠ Pod Kalichem, příspěvková organizace se sídlem Třebušín č.p.115</t>
  </si>
  <si>
    <t>Obec Třebušín</t>
  </si>
  <si>
    <t>Úprava školního pozemku - MŠ Třebušín</t>
  </si>
  <si>
    <t>Třebušín</t>
  </si>
  <si>
    <t>Revitalizace školní zahrady, terénní úpravy, pořízení herních prvků, dlažba, 
realizace zastínění pískovíště, pergola na uskladnění 
pomůcek, úprava a pořízení zeleně,úprava oplocení - vzhledem k bezpečnosti 
dětí</t>
  </si>
  <si>
    <t>dle potřeb</t>
  </si>
  <si>
    <t>Mateřská škola PASTELKA, Úštěk, Vilová čtvrť 204, příspěvková organizace</t>
  </si>
  <si>
    <t>Město Úštěk</t>
  </si>
  <si>
    <t>Stavební opravy a úpravy MŠ PASTELKA</t>
  </si>
  <si>
    <t>Úštěk</t>
  </si>
  <si>
    <t>Ano</t>
  </si>
  <si>
    <t>Revitalizace zahrady MŠ</t>
  </si>
  <si>
    <t>Ne</t>
  </si>
  <si>
    <t>Učíme se v přírodě</t>
  </si>
  <si>
    <t>Vybudování koutků v zahradě mateřské školy pro rozvoj přírodovědné a polytechnické gramotnosti dětí.</t>
  </si>
  <si>
    <t>Ve stavu příprav projektové studie</t>
  </si>
  <si>
    <t>Vybudování učebny pro logopedickou reedukaci.</t>
  </si>
  <si>
    <t>Vybavení učebny senzomotorickými prvky pro rozvoj řečových schopností dětí mateřské školy.</t>
  </si>
  <si>
    <t>ICT technologie v MŠ</t>
  </si>
  <si>
    <t>Vybavení mateřské školy interaktivními pomůckami, digitálními technologiemi.</t>
  </si>
  <si>
    <t>Ve stavu výběru dodavatele</t>
  </si>
  <si>
    <t>Rekonstrukce ZŠ v Úštěku</t>
  </si>
  <si>
    <t>Rekonstrukce tělocvičny</t>
  </si>
  <si>
    <t>příprava výběru dodavatele, bez PD</t>
  </si>
  <si>
    <t>není nutno</t>
  </si>
  <si>
    <t>Výměna oken v budově školy</t>
  </si>
  <si>
    <t>Zahrada – přírodní učebna</t>
  </si>
  <si>
    <t>bez přípravy</t>
  </si>
  <si>
    <t>Vytápění školy-rozvody</t>
  </si>
  <si>
    <t>Elektroinstalace silová, osvětlení</t>
  </si>
  <si>
    <t>Odpady, voda - rozvody</t>
  </si>
  <si>
    <t>Rekonstrukce sociálního zařízení v budově školy - 2. část</t>
  </si>
  <si>
    <t>Školní družina - fasáda + okna</t>
  </si>
  <si>
    <t>Rekonstrukce podkroví</t>
  </si>
  <si>
    <t>Vstupní dveře - hlavní, pro žáky</t>
  </si>
  <si>
    <t>Lingua Universal soukromá základní škola a mateřksá škola s.r.o.</t>
  </si>
  <si>
    <t>Rekonstrukce školní družiny</t>
  </si>
  <si>
    <t>Modernizace vybavení školní družiny, tvorba relaxačního koutu a prostoru pro rozvoj digitálního a polytechnického vzdělávání.</t>
  </si>
  <si>
    <t>Rekonstrukce mateřské školy</t>
  </si>
  <si>
    <t>Vnitřní stavební úpravy, rozšíření dispozice, pro navýšení kapacity Mš. Modernizace vybavení, tvorba polytechnického koutku.</t>
  </si>
  <si>
    <t xml:space="preserve">Rekonstrukce podkroví budovy v ulici Na Valech (podpora inkluze), výstavba nových učeben - učebna cizích jazyků, zeměpisu, matematiky a fyziky. </t>
  </si>
  <si>
    <t>NE</t>
  </si>
  <si>
    <t>Rekosntrukce vchodového schodiště, zábradlí.</t>
  </si>
  <si>
    <t>Rekosntrukce WC pro žáky a učitele v přízemí a 1. patře.</t>
  </si>
  <si>
    <t xml:space="preserve">Litoměřice, ZŠ Na Valech 53 -rekonstrukce IT konektivity školních budov  </t>
  </si>
  <si>
    <t>Rekonstrukce jádra sítě, rozmístění WIFI AP po škole (obě budovy), nákup nového serveru, nákup sdíleného úložného zařízení, propojení oboou budouv stejným připojením (vzduchem), videotelefony (obě budovy), kobelové zasíťování budovy v ulici Masarykova.</t>
  </si>
  <si>
    <t xml:space="preserve">Litoměřice, ZŠ Na Valech 53 -energetické úspory – revitalizace dveří budovy v ulici Na Valech </t>
  </si>
  <si>
    <t xml:space="preserve">Nákup a montáž 17 jednokřídlích dveří a 2 dvoukřídlích. </t>
  </si>
  <si>
    <t>Litoměřice, ZŠ Na Valech 53 - rekonstrukce a vybavení kabinetů a sborovny</t>
  </si>
  <si>
    <t>Rekonstrukce podah, vymalování a nákup nábytku ve sborovně, kabinetu informatiky, fyziky, splečensko-vědní  kabenet, kabinet výtvarné výchovy (budava v ulici Na Valech), kabinet 1. stupně (buda v ulici Masarykova).</t>
  </si>
  <si>
    <t xml:space="preserve">Litoměřice, ZŠ Na Valech 53 -rekonstrukce a vybavení jazykových učeben - budova v ulici Na Valech </t>
  </si>
  <si>
    <t xml:space="preserve">Rekonstrukce, odhlučnění dvou jazykových učeben, nákup nábytku a interaktivního zařízení. </t>
  </si>
  <si>
    <t>Obec Ploskovice</t>
  </si>
  <si>
    <t>Přírodovědná učebna v ZŠ Ploskovice</t>
  </si>
  <si>
    <t>Ploskovice</t>
  </si>
  <si>
    <t>Vybudování učebny pro výuku přírodních věd včetně IT vybavení</t>
  </si>
  <si>
    <t>Konektivita v ZŠ Ploskovice</t>
  </si>
  <si>
    <t xml:space="preserve">Konektivita v ZŠ Ploskovice </t>
  </si>
  <si>
    <t>Stavba tělocvičny</t>
  </si>
  <si>
    <t>Zahradní učebna</t>
  </si>
  <si>
    <t>Obnova zahradní učebny</t>
  </si>
  <si>
    <t>Zabezpečení školy</t>
  </si>
  <si>
    <t>Obnova vybavení tříd</t>
  </si>
  <si>
    <t>výběr dodavatele</t>
  </si>
  <si>
    <t>Obnova sociálního zařízení</t>
  </si>
  <si>
    <t>Výměna osvětlení</t>
  </si>
  <si>
    <t>Obec Polepy</t>
  </si>
  <si>
    <t>Vybudování odborných učeben ZŠ Polepy</t>
  </si>
  <si>
    <t>Polepy</t>
  </si>
  <si>
    <t>Stavební práce související s vybudováním odborných učeben vč. Souvisejících vedlejších nákladů a pořízení vybavení</t>
  </si>
  <si>
    <t>Příprava PD</t>
  </si>
  <si>
    <t>Instalace VZT systému v učebnách ZŠ Polepy</t>
  </si>
  <si>
    <t xml:space="preserve">Stavební práce a dodávka zajišťující VZT systém v učebnách ZŠ </t>
  </si>
  <si>
    <t>Vybudování polytechnické dílny</t>
  </si>
  <si>
    <t>Stavební práce související s vybudováním polytechnické dílny a pořízení vybavení</t>
  </si>
  <si>
    <t>Zkvalitnění výuky cizích jazyků a přírodovědných předmětů - notebooky a interaktivní tabule do tříd</t>
  </si>
  <si>
    <t>Vzhledem k dynamickému rozvoji zapojení IT technologií do výuky je nutné vybavení jazykových a přírodovědných  učeben  modernizovat a umožnit žákům získávat dovednosti a zkušenosti při práci s odpovídající technikou. Stávající vybavení  vzhledem ke stálému rozvoji softwaru již není postačující.</t>
  </si>
  <si>
    <t>Rekonstrukce školních dílen</t>
  </si>
  <si>
    <t>Vybavení školeních dílen je  potřeba obnovovat a rozvíjet tak, aby byly podporovány polytechnické dovedností a pracovních kompetence žáků .</t>
  </si>
  <si>
    <t>Vybavení školy nábytkem</t>
  </si>
  <si>
    <t xml:space="preserve">Vzhledem k navyšování počtu žáků ve třídách již nestačí stávající lavice a židle a nábytek, kterým jsou třídy vybaveny je již velmi starý. </t>
  </si>
  <si>
    <t>Zkvalitnění vybavení školní jídelny - konvektomat, kotel</t>
  </si>
  <si>
    <t xml:space="preserve">Vzhledem k zvyšování počtu strávníků, je třeba mít  školní jídelnu vybavenou moderním vybavením, které splňuje požadavky pro přípravu kvalitního školního stravování.  </t>
  </si>
  <si>
    <t>Vybavení kabinetů</t>
  </si>
  <si>
    <t xml:space="preserve">Kabinety učitelů jsou již  velmi zastaralé, je třeba  jezařídit je , aby jejich vybavení nábytkem a technikou odpovídalo současným trendům.  </t>
  </si>
  <si>
    <t>Modernizace a obnova hřiště školní družiny a sportovní hřiště</t>
  </si>
  <si>
    <t xml:space="preserve">V areálu školy jsou sportovní a školní hřiště, je třeba je dovybavit prvky, které budou odpovídat současným trendům a budou bezpečné. </t>
  </si>
  <si>
    <t>Rekonstrukce zázemí tělocvičny</t>
  </si>
  <si>
    <t xml:space="preserve">Pro rozvoj pohybových aktivit žáků  je třeby mít kvalitní zázemí, kde se mohou na tyto aktivity připravovat. </t>
  </si>
  <si>
    <t>Zvýšení bezpečnosti</t>
  </si>
  <si>
    <t>Snížení rizika ohrožení žáků a zaměstnanců školy</t>
  </si>
  <si>
    <t xml:space="preserve">Možnost využití venkovních prostor pro výuku přírodních věd. </t>
  </si>
  <si>
    <t>Rekonstrukce školního hřiště</t>
  </si>
  <si>
    <t>Rozvoj pohybových aktivit dětí ve venkovním prostoru školy.</t>
  </si>
  <si>
    <t>Vybavení IT učeben</t>
  </si>
  <si>
    <t>Vzhledem k dynamickému rozvoji zapojení IT technologií do výuky je nutné vybavení odborných IT  učeben  modernizovat   a umožnit žákům získávat dovednosti a zkušenosti při práci s odpovídající technikou. Stávající vybavení  vzhledem ke stálému rozvoji softwaru již není postačující.</t>
  </si>
  <si>
    <t>Rekonstrukce střechy</t>
  </si>
  <si>
    <t xml:space="preserve">Střecha , potřebuje nutně rekonstrukci, aby nedocházelo k celkovému chátrání budovy. </t>
  </si>
  <si>
    <t>Rekonstrukce a optimalizace topného systému</t>
  </si>
  <si>
    <t xml:space="preserve">Je nutné optimalizovat otopný systém a co nejvíce tak snížit náklady na vytápění. </t>
  </si>
  <si>
    <t xml:space="preserve">Vybavení školní družiny </t>
  </si>
  <si>
    <t xml:space="preserve">Vybavení školní družiny již nevyhovuje moderním trendům, je třeba třídy vybavit novým nábytkem. </t>
  </si>
  <si>
    <t>ZŠ Litoměřice, U Stadionu 4</t>
  </si>
  <si>
    <t>Centrální školní jídelna Litoměřice</t>
  </si>
  <si>
    <t>Centrální školní jídelna Litoměřice, komplexní modernizace technologie vývařovny, výdejny a centrálního provozu</t>
  </si>
  <si>
    <t>Jedná se o modernizaci a zefektivnění provozu vývařovny a výdejny, energetická opatření budovy – zateplení, výměna okenních výplní.</t>
  </si>
  <si>
    <t>záměr</t>
  </si>
  <si>
    <t>město Štětí</t>
  </si>
  <si>
    <t>Modernizace odborných učeben</t>
  </si>
  <si>
    <t>Modernizace odborných učeben - ICT, jazyků, přírodních věd, polytechnické vědy a jiné.</t>
  </si>
  <si>
    <t>AV TECHNIKA - kino Úštěk</t>
  </si>
  <si>
    <t>Vnitřní vybavení budovy bývalého kina zvukovou, audiovizuální a jevištní technikou a dalším vybavením jako odborné učebny pro účely Základní školy Aloise Klára</t>
  </si>
  <si>
    <t>Zateplení budovy školy</t>
  </si>
  <si>
    <t>600001393</t>
  </si>
  <si>
    <t>Vybudování odborné učebny přírodních věd</t>
  </si>
  <si>
    <t>Vybudování odborné učebny přírodních věd z podkrovní místnosti, laboratoř, rozvod sítí (voda, elektřina).</t>
  </si>
  <si>
    <t>Vybudování kabinetů</t>
  </si>
  <si>
    <t>Vybudování kabinetů odborných učeben</t>
  </si>
  <si>
    <t>Vybudvání jazykové multimediální učebny</t>
  </si>
  <si>
    <t>Vybudování jazykové učebny, včetně konektivity</t>
  </si>
  <si>
    <t>Mateřská škola Žitenice</t>
  </si>
  <si>
    <t>Obec Žitenice</t>
  </si>
  <si>
    <t>Zahrada - výsadba zeleně, terénní úpravy, zbudování vodního prvku</t>
  </si>
  <si>
    <t>Žitenice</t>
  </si>
  <si>
    <t>Úprava povrchu parkoviště</t>
  </si>
  <si>
    <t>Obnova povrchu  parkoviště.</t>
  </si>
  <si>
    <t>Výstavba přístavby MŠ</t>
  </si>
  <si>
    <t>PD</t>
  </si>
  <si>
    <t>Zvelebení okolí MŠ</t>
  </si>
  <si>
    <t>Výstavba nové opěrné zdi, zhotovení nového oplocení</t>
  </si>
  <si>
    <t>Zadržování dešťové vody v krajině</t>
  </si>
  <si>
    <t>Zachycení dešťové vody</t>
  </si>
  <si>
    <t>Hrajeme si na zahradě</t>
  </si>
  <si>
    <t>Pořízení herních prvků na školní zahradu</t>
  </si>
  <si>
    <t>Snížení energetické náročnosti budovy</t>
  </si>
  <si>
    <t>Zabudování solárních panelů, zakoupení nových kotlů, baterie na solární panely atd.</t>
  </si>
  <si>
    <t>Odvlhčení budovy</t>
  </si>
  <si>
    <t>ZŠ Litoměřice,Havlíčkova 32 - zabezpečení školy a areálu bezpečnostnimi kamerami</t>
  </si>
  <si>
    <t>Monitorování vstupu do školy, sportovního areálu. Zabezpečení vstupu do školy pomocí čipových karet</t>
  </si>
  <si>
    <t>ZŠ Litoměřice, U Stadionu 4 - Modernizace učebny fyziky</t>
  </si>
  <si>
    <t>ZŠ Litoměřice, Na Valech 53 - výstavba nových učeben</t>
  </si>
  <si>
    <t xml:space="preserve">ZŠ Litoměřice, Na Valech 53- Výstavba přírodovědné venkovní učebny  </t>
  </si>
  <si>
    <t xml:space="preserve">ZŠ Litoměřice, Na Valech 53 -rekonstrukce hlavního vchodu budovy v ulici Na Valech </t>
  </si>
  <si>
    <t>zrealizováno</t>
  </si>
  <si>
    <t>projekt zrušen</t>
  </si>
  <si>
    <t>projekt zrušen, sloučen s jiným</t>
  </si>
  <si>
    <t>Základní škola a mateřská škola Liběšice,
příspěvková organizace</t>
  </si>
  <si>
    <t>Rekonstrukce hygienického zázemí MŠ</t>
  </si>
  <si>
    <t xml:space="preserve">zázemí pro školní poradenské pracoviště </t>
  </si>
  <si>
    <t>stručný popis, např. zpracovaná PD, zajištěné výkupy, výber dodavatele</t>
  </si>
  <si>
    <t>Vytápění a rekonstrukce kotelny</t>
  </si>
  <si>
    <t>Snížení energetické náročnosti v ZŠ a MŠ Hoštka</t>
  </si>
  <si>
    <t>Instalace fotovoltaiky</t>
  </si>
  <si>
    <t>X</t>
  </si>
  <si>
    <t>Institut technického vzdělávání z. u.</t>
  </si>
  <si>
    <t>Mgr. Jiří Rudolf</t>
  </si>
  <si>
    <t>Centrum pro polytechnické vzdělávání</t>
  </si>
  <si>
    <t>Nová budova včetně zázemí a vybavení pro polytechnické vzdělávání</t>
  </si>
  <si>
    <t>Rekonstrukce knihovny, vybudování společenské místnosti fungující jako centrum vzdělanosti a komunitních aktivit</t>
  </si>
  <si>
    <t>Školní studio</t>
  </si>
  <si>
    <t>Vybudování zázemí pro digitální práci se zvukem a multimedii</t>
  </si>
  <si>
    <t>ZŠ Litoměřice,Havlíčkova 32-  obnova zázemí pedagogů, nepedaogů - kabinety</t>
  </si>
  <si>
    <t>ZŠ Litoměřice,Havlíčkova 32 - vybudování jazykové učebny</t>
  </si>
  <si>
    <t>ZŠ Litoměřice,Havlíčkova 32 -konektivita</t>
  </si>
  <si>
    <t>ZŠ Litoměřice,Havlíčkova 32 - vybudování  učebny pro kreativní aktivity</t>
  </si>
  <si>
    <t>Modernizace odborných učeben, výměna osvětlení, podlahové kritiny, atd. obnova technického vybavení, displeje, PC, pomůcky aj.</t>
  </si>
  <si>
    <t>Modernizace kmenových učeben</t>
  </si>
  <si>
    <t>Modernizace kmenových učeben, výměna osvětlení, podlahové kritiny, atd. obnova technického vybavení, displeje, PC, pomůcky aj., obnova nábytku</t>
  </si>
  <si>
    <t>Modernizace šaten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</si>
  <si>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</si>
  <si>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</si>
  <si>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</si>
  <si>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</si>
  <si>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1) Uveďte celkové předpokládané náklady na realizaci projektu.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</si>
  <si>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</si>
  <si>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</si>
  <si>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</si>
  <si>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t>Základní škola a mateřská škola Bohušovice nad Ohří, příspěvková organizace</t>
  </si>
  <si>
    <t>Město Bohušovice nad Ohří</t>
  </si>
  <si>
    <t>Bohušovice nad Ohří</t>
  </si>
  <si>
    <t>Modernizace vybavení odborných učeben, především učebný IT, tak aby vyhovovali současným trendům a požadavkům. Umožnili rozvoj digitálního, jazykového i polytechnického vzdělávání.</t>
  </si>
  <si>
    <t>Vybavení šaten v nové přístavbě školy</t>
  </si>
  <si>
    <t>Dokončuje se nová přístavba školy jejíž součástí budou školní šatny. Potřebujeme zakoupit nové vybavení. Původní bylo součástí původní zbourané přístavby nebo již neplní účel.</t>
  </si>
  <si>
    <t>Moderní třída.</t>
  </si>
  <si>
    <t>Modernzace vybavení tříd - obnova nábytku a zařízení, tak aby splňovali současné trendy a poskytovaly zázemí pro digitální a polytechnické vzdělávání.</t>
  </si>
  <si>
    <t>Vybudování zázemí pro školní družinu a pro zájmové vzdělávání.</t>
  </si>
  <si>
    <t>Modernizace a obnova venkovního areálu školní družiny</t>
  </si>
  <si>
    <t>Doplnění kvalitních a bezpečných herních prvků, výsadba zeleně, vybudování vodního prvku. Vytvoření zázemí pro rozvoj přírodovědné a polytechnické gramotnosti žáků.</t>
  </si>
  <si>
    <t>Modernizace a obnova venkovního areálu mateřské školy.</t>
  </si>
  <si>
    <t>Doplnění kvalitních a bezpečných herních prvků, výsadba zeleně, vybudování vodního prvku. Vytvoření zázemí pro rozvoj přírodovědné a polytechnické gramotnosti dětí.</t>
  </si>
  <si>
    <t>Modernizace tříd a obnova zázemí mateřské školy.</t>
  </si>
  <si>
    <t>Základní škola
a mateřská
škola
Liběšice,
příspěvková
organizace</t>
  </si>
  <si>
    <t>Obec
Liběšice</t>
  </si>
  <si>
    <t>Modernizace MŠ</t>
  </si>
  <si>
    <t>Komplexní modernizace všech oddělení MŠ vč. souvisejícího zázemí</t>
  </si>
  <si>
    <t>VII/2023</t>
  </si>
  <si>
    <t>XII/2024</t>
  </si>
  <si>
    <t>Modernizace MŠ v souvislosti s navýšením kapacity</t>
  </si>
  <si>
    <t>Komplexní modernizace všech oddělení MŠ vč. souvisejícího zázemí v souvislosti s navýšením kapacity</t>
  </si>
  <si>
    <t xml:space="preserve">ZŠ Litoměřice, Na Valech  -rekonstrukce a vybavení dvou jazykových učeben, učebny matematiky - fyziky a sborovny  </t>
  </si>
  <si>
    <t>Modernizace učebny fyziky novým nábytkem a novými učebními pomůckami pro názorné pochopení přírodovědných jevů.
Doplňkovými aktivitami budou modernizace zázemí pro pedagogické pracovníky (sborovna), zakoupení schodolezu a bezbariérová toaleta.</t>
  </si>
  <si>
    <t>Základní škola Litoměřice, Ladova 5</t>
  </si>
  <si>
    <t>Vnitřní síť školy</t>
  </si>
  <si>
    <t>Vnitřní konektivita školy, obnova a rozšíření sítě</t>
  </si>
  <si>
    <t>Úprava školní zahrady, učební zahradní prvky, venkovní učebna</t>
  </si>
  <si>
    <t xml:space="preserve">Stavební práce související s úpravou terénu, zabudováním venkovních prvků, úprava prostoru a herních prvků pro ŠD. Vybudování venkovní učebny pro žáky školy  včetně vybavení a připojení na elektriku a vodu. </t>
  </si>
  <si>
    <t>Úprava školní zahrady, učební zahradní prvky</t>
  </si>
  <si>
    <t xml:space="preserve">Stavební práce související s úpravou terénu, zabudováním venkovních prvků, úprava prostoru a herních prvků pro ŠD. </t>
  </si>
  <si>
    <t xml:space="preserve">Vybudování venkovní učebny pro žáky školy  včetně vybavení a připojení na elektriku a vodu. </t>
  </si>
  <si>
    <t>Modernizace digitálních technoligií + doplňková aktivity rekonstrukce šaten</t>
  </si>
  <si>
    <t>Obnova stávajícího ICT vybavení ve třídách odborných a kmenových. Rekonstrukce stávajících starých klecových šaten</t>
  </si>
  <si>
    <t>zpracována studie a projektová dokumentace PROJEKT NAHRAZEN JINÝMI PROJEKTY</t>
  </si>
  <si>
    <t xml:space="preserve">Konektivita školy vnitřní i vnější dle standardu konektivity, rekonstrukce stávajících starých klecových šaten. </t>
  </si>
  <si>
    <t>Rekonstrukce a modernizace šaten v ZŠ</t>
  </si>
  <si>
    <t>zpracována studie a projektová dokumentace, ZRUŠENO, NAHRAZENO JINÝM PROJEKTEM</t>
  </si>
  <si>
    <t>Základní škola Štětí, Ostrovní 300, okres Litoměřice</t>
  </si>
  <si>
    <t>projekt zrušen a nahrazen jiným</t>
  </si>
  <si>
    <t>Rekonstrukce školní zahrady</t>
  </si>
  <si>
    <t>Rekonstrukce prostoru uvnitř areálu školy na odpočinkový a studijní areál.</t>
  </si>
  <si>
    <t>zpracována studie</t>
  </si>
  <si>
    <t>Přístavba interaktivní učebny EZHZT/nahrávacího studia</t>
  </si>
  <si>
    <t>Přístavba bezbariérové multifunkční budovy - nahrávacího studia, učebny a venkovní učebny/terasy - propojené s hlavní budovou ZUŠ</t>
  </si>
  <si>
    <t>projekt nahrazen jiným projektem</t>
  </si>
  <si>
    <t>Mateřská škola Pod Kalichem</t>
  </si>
  <si>
    <t>Zateplení budovy</t>
  </si>
  <si>
    <t xml:space="preserve">Výměna oken, zateplení podlahy na půdě </t>
  </si>
  <si>
    <t xml:space="preserve">Tepelné čerpadlo </t>
  </si>
  <si>
    <t>Tepelné čerpadlo + rekonstrukce topné soustavy</t>
  </si>
  <si>
    <t>Zahrada MŠ + oplocení</t>
  </si>
  <si>
    <t>Výměna povrchů, herních prvků, výsadba dřevin, venkovní třída, brouzdaliště</t>
  </si>
  <si>
    <t xml:space="preserve">Kancelář, šatna, sklad herních prvků </t>
  </si>
  <si>
    <t>Rekonstrukce kanceláře pedagogů, zbudování nové šatny žáků MŠ, zřízení skladu herních prvků a učebních pomůcek</t>
  </si>
  <si>
    <t>Instalace fotovoltaických panelů</t>
  </si>
  <si>
    <t>Instalace fotovoltaických panelů na střešní konstrukce</t>
  </si>
  <si>
    <t>Masarykova základní škola a mateřská škola Žalhostice, okres Litoměřice, příspěvková organizace</t>
  </si>
  <si>
    <t>Obec Žalhostice</t>
  </si>
  <si>
    <t>Terapeutické chodníčky MŠ</t>
  </si>
  <si>
    <t>Žalhostice</t>
  </si>
  <si>
    <t>terapeutické chodníčky</t>
  </si>
  <si>
    <t>připravuje se</t>
  </si>
  <si>
    <t>Zastínění u nové MŠ</t>
  </si>
  <si>
    <t>Polytechnická dílna</t>
  </si>
  <si>
    <t>Ústecký kraj</t>
  </si>
  <si>
    <t xml:space="preserve">Terapeutické chodníčky pro velké hřiště </t>
  </si>
  <si>
    <t>Úprava tělocvičny</t>
  </si>
  <si>
    <t>opavení podlahy, obkladů, případné vyřešení klimatizace aj. potřebné úpravy v tělocvičně</t>
  </si>
  <si>
    <t>Oprava zázemí tělocvičny</t>
  </si>
  <si>
    <t>oprava sprch a šaten - dívky i chlapci</t>
  </si>
  <si>
    <t>Modernizace školní družiny - starší děti</t>
  </si>
  <si>
    <t>vybavení nábytkem, pomůckami, podlaha, výmalba, osvětlení atd.</t>
  </si>
  <si>
    <t>projekt</t>
  </si>
  <si>
    <t>Modernizace školní družiny - mladší děti</t>
  </si>
  <si>
    <t>Modernizace školní kuchyně - jídelny</t>
  </si>
  <si>
    <t>nákup moderních a úsporných spotřebičů do školní kuchyně</t>
  </si>
  <si>
    <t>Modernizace sborovny</t>
  </si>
  <si>
    <t xml:space="preserve">vybavení sborovny nábytkem, rekonstrukce prostor celkově "od podlahy ke stropu" včetně osvětlení atd. </t>
  </si>
  <si>
    <t xml:space="preserve">Modernizace šaten </t>
  </si>
  <si>
    <t>oprava, úprava prostředí šaten pro žáky</t>
  </si>
  <si>
    <t>Modernizace zázemí pro pedagogy</t>
  </si>
  <si>
    <t>vybudování zázemí pro učitele I. stupně</t>
  </si>
  <si>
    <t>Oprava příjezdové cesty</t>
  </si>
  <si>
    <t>oprava cesty kolem školy</t>
  </si>
  <si>
    <t>Vytvoření zázemí pro setkávání dětí, rodičů</t>
  </si>
  <si>
    <t>nákup pomůcek pro "novou infromatiku"</t>
  </si>
  <si>
    <t>Vybudování venkovní učebny</t>
  </si>
  <si>
    <t>vytvoření venkovní učebny</t>
  </si>
  <si>
    <t>Základní škola a Mateřská škola Křešice, okres Litoměřice, p.o</t>
  </si>
  <si>
    <t> 600081371</t>
  </si>
  <si>
    <t>Venkovní učebna MŠ</t>
  </si>
  <si>
    <t>Křešice</t>
  </si>
  <si>
    <t>Učebna pro učení venku v areálu školky</t>
  </si>
  <si>
    <t>Rekonstrukce hřiště I</t>
  </si>
  <si>
    <t>Hřiště před velkou MŠ - komplet nové herní prvky a podloží</t>
  </si>
  <si>
    <t>Rekonstrukce hřiště II</t>
  </si>
  <si>
    <t>Hřiště před malou MŠ - komplet nové herní prvky a podloží</t>
  </si>
  <si>
    <t>výstavba nové pergoly, včetně jejího vybavení nábytkem</t>
  </si>
  <si>
    <t>Zateplení budovy školy, fasáda</t>
  </si>
  <si>
    <t>Zateplení budovy školy z roku 1925</t>
  </si>
  <si>
    <t xml:space="preserve">Rekonstrukce podkroví ZŠ  </t>
  </si>
  <si>
    <t>Rekonstrukce podkroví ZŠ - podpora inkluze - místnost pro speciálního pedagoga pro žáky se speciálními vzdělávacími potřebami, odborná učebna VV, přírodověda, parkové úpravy ZŠ a MŠ</t>
  </si>
  <si>
    <t>Výstavba budovy 2. stupně</t>
  </si>
  <si>
    <t>Výstavba budovy 2. stupně / Venkovní terén</t>
  </si>
  <si>
    <t>Úpravy venkovního terénu</t>
  </si>
  <si>
    <t>Výstavba budovy 2. stupně / sborovna</t>
  </si>
  <si>
    <t>Vybudování zázemí pro pedagogické i nepedagogické pracovníky školy - šatna, sborovna, úložné prostory</t>
  </si>
  <si>
    <t>Fotovoltaika ZŠ</t>
  </si>
  <si>
    <t>Modernizace ICT</t>
  </si>
  <si>
    <t>Učebna pro učení venku</t>
  </si>
  <si>
    <t>Učebna pro učení venku v areálu školy</t>
  </si>
  <si>
    <t xml:space="preserve">Odhlučnění jídelny </t>
  </si>
  <si>
    <t>Odhlučnění jídelny ZŠ</t>
  </si>
  <si>
    <t>Obnovení vybavení školní jídelny</t>
  </si>
  <si>
    <t>Obnovení vybavení školní jídelny - stoly, židle</t>
  </si>
  <si>
    <t>Vybavení pro zájmové vzdělávání</t>
  </si>
  <si>
    <t>Vybavení pro zájmové vzdělávání - Vyvýšené patro ve 4 třídách - zázemí pro ranní i odpolední ŠD</t>
  </si>
  <si>
    <t>Vybudování hygienického zázemí</t>
  </si>
  <si>
    <t>Vybudování WC v suterénu a v 1. p. školy</t>
  </si>
  <si>
    <t>Vytvoření nových odborných učeben</t>
  </si>
  <si>
    <t xml:space="preserve">Vytvoření nových odborných učeben </t>
  </si>
  <si>
    <t>není třeba</t>
  </si>
  <si>
    <t xml:space="preserve">Modernizace odborných učeben </t>
  </si>
  <si>
    <t>v přípravě PD</t>
  </si>
  <si>
    <t>Modernizace tělocvičny</t>
  </si>
  <si>
    <t>Vybudování učeben v podkroví</t>
  </si>
  <si>
    <t>Venkovní pavilon pro vzdělávací aktivity</t>
  </si>
  <si>
    <t>Konektivita školy, doplňková aktivita rekonstrukce šaten</t>
  </si>
  <si>
    <t xml:space="preserve">Modernizace přírodovědné učebny </t>
  </si>
  <si>
    <t>Rekonstrukce stávající přírodovědné učebny, vybavení nábytkem, vybavení ICT technologiemi pro každého žáka a učitele, pomůckamy atd.</t>
  </si>
  <si>
    <t>Modernizace učebny MAT</t>
  </si>
  <si>
    <t>Rekonstrukce, modernizace stávající učebny MAT, vybavení nábytkem, vybavení ICT technologiemi pro každého žáka a učitele, pomůckamy atd.</t>
  </si>
  <si>
    <t>Vytvoření učeben v podkroví školy</t>
  </si>
  <si>
    <t>Vybudování dodborných učeben v podkroví školy, kde je v současné době půda, včetně zařízení a zázemí.</t>
  </si>
  <si>
    <t>Rekonstrukce střechy + fotovoltaika</t>
  </si>
  <si>
    <t>Fotovoltaika s podmíněnou investicí opravy střechy. Oprava střechy je nutná proto, aby budova dále nechátrala. Fotovoltaika umožní významnou úsporu ve spotřebě elektrické energie.</t>
  </si>
  <si>
    <t>Rekonstrukce kotelny</t>
  </si>
  <si>
    <t>Stávající stav kotelny již nevyhovuje současné situaci. Kotle jsou zastaralé a ekonomicky neefektivní, vykazují časté poruchy a výpadky.</t>
  </si>
  <si>
    <t>Venkovní mobiliář a odpočinková zóna</t>
  </si>
  <si>
    <t>Vybudování nového mobiliáře ve venkovních prostorách ZŠ Terezín, které bude sloužit žákům, pedagogům ke komunitnímu setkávání.</t>
  </si>
  <si>
    <t>Rekonstrukce školního nádvoří</t>
  </si>
  <si>
    <t xml:space="preserve">Revitalizace - zmenšení zadlážděného prostoru, výsadba zeleně, vytvoření zasakovacích ploch </t>
  </si>
  <si>
    <t>"zásobík projektů
projekt zrušen, chybí dohoda o využitelnosti"</t>
  </si>
  <si>
    <t>zpracovaná PD, projekt zrušen, chybí Dohoda o využitelnosti</t>
  </si>
  <si>
    <t>Studie/ projekt zrušen, chybí Dohoda o využitelnosti/bude se zpracovávat projektová dokumentace</t>
  </si>
  <si>
    <t>EDU pack, virtuální realita do škol</t>
  </si>
  <si>
    <t>HARDWARE
VR-ready notebook pro učitele
Standalone VR brýle s příslušenstvím pro učitele
     16x Standalone VR brýle s příslušenstvím pro žáky
4x Kufr na 4 VR brýle
SOFTWARE
VR Třída (licence pro učitele)
16x VR Třída (licence pro žáky)
16x Aplikace: Cizí jazyky ve VR
16x Aplikace: Cestování ve VR
ŠKOLENÍ A PODPORA
Školení 1 den
Servis 24 měsíců
Podpora 24 měsíců</t>
  </si>
  <si>
    <t>Přístavba ZŠ</t>
  </si>
  <si>
    <t>Předmětem projektu přístavba budovy základní školy včetně potřebného vybavení.</t>
  </si>
  <si>
    <t>Základní škola a Mateřská škola Brozany nad Ohří, příspěvková organizace</t>
  </si>
  <si>
    <t>Městys Brozany nad Ohří</t>
  </si>
  <si>
    <t>Novostavba altánu</t>
  </si>
  <si>
    <t xml:space="preserve">Vybudování altánu včetně jeho vybavení nábytkem a potřebnými pomůckami. </t>
  </si>
  <si>
    <t>studie hotova</t>
  </si>
  <si>
    <t>Třída, herna, úklidová místnost, sklad</t>
  </si>
  <si>
    <t>Nábytkové sestavy - stěny, elektrický klavír, elektro spotřebiče</t>
  </si>
  <si>
    <t>Pracovní pomůcky pro pedagogy a kancelář stravovatelky</t>
  </si>
  <si>
    <t xml:space="preserve">IT vybavení </t>
  </si>
  <si>
    <t>Školní kuchyně a školní jídelna, sklad potravin</t>
  </si>
  <si>
    <t>Vybavení školní jídelny (stoly, židle, odkládací pult), spotřebiče ve školní kuchyni, regály na potraviny. Lednice a mrazáky.</t>
  </si>
  <si>
    <t>ZŠ Litoměřice, Boženy Němcové 2 - zázemí pro školní družinu</t>
  </si>
  <si>
    <t>Rekonstrukce a vybavení suterénních prostor pro školní družinu a další aktivity</t>
  </si>
  <si>
    <t>Masarykova základní škola Litoměřice</t>
  </si>
  <si>
    <t>Oprava povrchu sportovního areálu</t>
  </si>
  <si>
    <t>Oprava trhlin povrchu o velikosti cca 5 cm, hloubka 2 cm</t>
  </si>
  <si>
    <t>Výstavba tělocvičny</t>
  </si>
  <si>
    <t xml:space="preserve">Výstavba školní tělocvičny </t>
  </si>
  <si>
    <t>ZŠ Litoměřice, U Stadionu 4 - Kamerový systém ne školním hřišti</t>
  </si>
  <si>
    <t>Vybudování kamerového systému se záznamem na školním hřišti z důvodu bezpečnosti žáků a veřejnosti a zabezpečení proti vandalům.</t>
  </si>
  <si>
    <t>ZŠ Litoměřice, U Stadionu 4 - Rekonstrukce učebny pro kreativní aktivity a výuku informatiky</t>
  </si>
  <si>
    <t>Rekonstrukce učebny, pořízení vybavení a nábytku pro rozvoj kreativity, tvořivosti při výuce výtvarné výchovy a informatiky i při volnočasových aktivitách.</t>
  </si>
  <si>
    <t>realizováno</t>
  </si>
  <si>
    <t>ZŠ Litoměřice, Na Valech  -rekonstrukce a vybavení zázemí pro pedagogy, nepedagogy a zájmového vzdělávání</t>
  </si>
  <si>
    <t xml:space="preserve">Rekonstrukce podlah, výmalba, nákup vybavení - kabinet 1. stupně, zázemí pro uklízečky. Obnova podlah a nákup vybavení pro prostory zájmového vzdělávání na Základní škole Litoměřice, Na Valech 53.  </t>
  </si>
  <si>
    <t>Centrální školní jídelna, Ostrovní 300</t>
  </si>
  <si>
    <t xml:space="preserve">
46771956</t>
  </si>
  <si>
    <t>Modernizace kuchyně školní jídelny Ostrovní 300, Štětí</t>
  </si>
  <si>
    <t>Tlaková multifunkční pánev, konvektomat - Výměna za zastaralé, nefunkční a energeticky náročné zařízení</t>
  </si>
  <si>
    <t>xxx</t>
  </si>
  <si>
    <t>Modernizace kuchyně školní jídelny Ostrovní 300, provoz Školní 559, Štětí</t>
  </si>
  <si>
    <t>Rekuperace vzduchu včetně odsávacího stropu a osvětlení. Výměna za stávající původní nefunkční vzduchotechniku</t>
  </si>
  <si>
    <t>ZUŠ Litoměřice - Vybavení a modernizace divadelního a multifunkčního sálu a učeben školy</t>
  </si>
  <si>
    <t xml:space="preserve">V nové budově školy vznikne potřeba vybavit divadelní sál mobilním pódiem, oponami, osvětlovací a projekční technikou pro použití nových moderních metod ve výukce literárně dramatického oboru. Multifunkční sál bude vybaven moderními projekčními technologiemi, zatemněním, výstavními panely a závěsnými systémy pro pořádání výstav a workshopů pro naše žáky a zároveň dovybavíme učebny potřebným mobiliářem a moderními technologiemi. </t>
  </si>
  <si>
    <t>Vazba na cíle MAP</t>
  </si>
  <si>
    <t>2.4</t>
  </si>
  <si>
    <t>2.2</t>
  </si>
  <si>
    <t>2.1</t>
  </si>
  <si>
    <t>2.1, 2.2</t>
  </si>
  <si>
    <t xml:space="preserve">2.1, </t>
  </si>
  <si>
    <t xml:space="preserve">Modernizace vybavení tříd - obnova nábytku a zařízení, tak aby splňovali současné trendy a poskytovaly vhodné a bezpečné zázemí pro rozvoj a vzdělávání dětí. </t>
  </si>
  <si>
    <t>zásobník projetků</t>
  </si>
  <si>
    <t>Modernizace vybavení učeben a kabinetů</t>
  </si>
  <si>
    <t xml:space="preserve">Modernizace vybavení tříd, kabinetů - obnova nábytku a zařízení, tak aby splňovalo současné trendy a poskytovalo vhodné a bezpečné zázemí pro rozvoj a vzdělávání dětí. </t>
  </si>
  <si>
    <t>Modernizace vybavení školní družiny - obnova nábytku a zařízení, tak aby splňovalo současné trendy a poskytovalo vhodné zázemí.</t>
  </si>
  <si>
    <t xml:space="preserve">Rekonstrukce a modernizace učeben a sociálních zařízení  v původní části školy. </t>
  </si>
  <si>
    <t xml:space="preserve">Nová elektroinstalace a stavební úpravy učeben a sociálních zařízení v původní části budovy školy. </t>
  </si>
  <si>
    <t>VI.25</t>
  </si>
  <si>
    <t>XII.25</t>
  </si>
  <si>
    <t>VI.26</t>
  </si>
  <si>
    <t>XII.26</t>
  </si>
  <si>
    <t>V.25</t>
  </si>
  <si>
    <t>Obec Křešice, okres Litoměřice</t>
  </si>
  <si>
    <t xml:space="preserve">Energetické úspory </t>
  </si>
  <si>
    <t>Výměna stávajícího osvětlení za LED, solárně termický ohřev vody</t>
  </si>
  <si>
    <t>Zlepšení prostředí MŠ</t>
  </si>
  <si>
    <t>Výměna podlahových krytin</t>
  </si>
  <si>
    <t>2.1.</t>
  </si>
  <si>
    <t>Fotovoltaika na výrobu energie, solárně termický systém pro ohřev vody, dešťovka v ZŠ</t>
  </si>
  <si>
    <t>Modernizace ICT, zajištění bezpečnosti kamerovým systémem</t>
  </si>
  <si>
    <t>Obnovení vybavení školní kuchyně</t>
  </si>
  <si>
    <t>Obnovení vybavení školní kuchyně - spotřebičů a nádobí</t>
  </si>
  <si>
    <t>projekt zrušen a sloučen s jiným</t>
  </si>
  <si>
    <t>Rekonstrukce  stávající sítě školy,harwaru a softwaru,  aby byl naplněn standard ICT konektivity a bezpečnosti MŠMT z roku 2022.</t>
  </si>
  <si>
    <t>Koncept rozvoje  ICT konektivity, studie</t>
  </si>
  <si>
    <t>Masarykova základní škola Litoměřice - konektivita</t>
  </si>
  <si>
    <t>Modernizace konektivity školy</t>
  </si>
  <si>
    <t>IX.26</t>
  </si>
  <si>
    <t>IX.27</t>
  </si>
  <si>
    <t>ZŠ Litoměřice, U Stadionu 4 - Modernizace učebny chemie</t>
  </si>
  <si>
    <t>Modernizace učebny chemie novým nábytkem a novými učebními pomůckami pro názorné pochopení přírodovědných jevů.</t>
  </si>
  <si>
    <t>příprava PD/studie</t>
  </si>
  <si>
    <t>Zázemí pro správce</t>
  </si>
  <si>
    <t>Vybudování zázemí pro správce sportovního areálu</t>
  </si>
  <si>
    <t>Přestěhování školy do nových prostor ul. 5. května č.p. 76, 41201 Litoměřice</t>
  </si>
  <si>
    <t xml:space="preserve">Vybavení učeben výtvarného oboru  ZUŠ pro výuku počítačové grafiky </t>
  </si>
  <si>
    <t>Vybavení zahrady školy   pro výuku a pořádání akcí školy</t>
  </si>
  <si>
    <t>projekt zrušen, vyřešeno přestěhováním prostor</t>
  </si>
  <si>
    <t>Vybavení učeben  pro nahrávání a výuku  elektronického zpracování hudby</t>
  </si>
  <si>
    <t>LITEGRA,
Střední
škola a
Mateřská
škola, o.
p. s.</t>
  </si>
  <si>
    <t>Vitalex
webdesign
, s. r. o.,
Masarykov
a
750/316,
40001
Ústí nad
Labem,
Bukov, IČ:
48291765</t>
  </si>
  <si>
    <t>Výměna oken v
prostorách Mateřské
školy
pro venkovní výuku
polytechnické a tělesné
výchovy a úprava okolí
včetně vybavení.</t>
  </si>
  <si>
    <t>Výměna oken v prostorách MŠ. Výměna původních
dřevěných oken za nová plastová okna s trojitým
sklem. Důvod investice tímto směrem - energetická
úspora a efektivnější vytápění.
polytechnické a tělesné výchovy a úprava okolí
včetně vybavení.</t>
  </si>
  <si>
    <t>Projekt ve stavu konceptu</t>
  </si>
  <si>
    <t>Modernizace budovy 
školy pro potřeby 
provozu školského 
zařízení</t>
  </si>
  <si>
    <t>Investice do zkvalitnění prostředí mateřské školy 
prostřednictvím stavebních úprav herních, 
vzdělávacích a pohybových prostor a 
navazujícího zázemí. Cílem je zlepšení kvality 
vnitřního prostředí, energetické účinnosti 
a podmínek pro usnadnění přístupu ke vzdělávání</t>
  </si>
  <si>
    <t>Příprava 
studie 
proveditelnosti 
a 
rozpočtu 
projektu</t>
  </si>
  <si>
    <t>VII.26</t>
  </si>
  <si>
    <t>VIII.26</t>
  </si>
  <si>
    <t xml:space="preserve">Mateřská škola sv. Zdislavy Litoměřice </t>
  </si>
  <si>
    <t>Biskupství litoměřické, Dómské náměstí 1/1, Litoměřice 412 01</t>
  </si>
  <si>
    <t>Čistota půl zdraví</t>
  </si>
  <si>
    <t xml:space="preserve">Ústecký </t>
  </si>
  <si>
    <t xml:space="preserve">Uzpůsobení umývárny pro děti mladší 3 let; přestavba nevyhovujícího sprchového koutu. </t>
  </si>
  <si>
    <t>7/2026</t>
  </si>
  <si>
    <t>8/2026</t>
  </si>
  <si>
    <t>Mateřská škola Sukorady se školní jídelnou</t>
  </si>
  <si>
    <t>Obec Snědovice</t>
  </si>
  <si>
    <t>Výstavba nové školy</t>
  </si>
  <si>
    <t>Snědovice (Sukorady)</t>
  </si>
  <si>
    <t>Výstavba nové budovy školy</t>
  </si>
  <si>
    <t>x (novostavba)</t>
  </si>
  <si>
    <t>zásobník projektů, v přípravě</t>
  </si>
  <si>
    <t>Modernizace školní kuchyně</t>
  </si>
  <si>
    <t>Vybavení školní kuchyně novými moderními spotřebiči, pro usnadnění a zkvalitnění výroby pokrmů</t>
  </si>
  <si>
    <t>Cesta do školky</t>
  </si>
  <si>
    <t>Úprava povrchu  příjezdové cesty</t>
  </si>
  <si>
    <t>Revitalizace zahrady školy</t>
  </si>
  <si>
    <t>Nové oplocení areálu školy, výsadba zeleně, oprava herních prvků, vybudování koutků pro rozvoj polytechnické a přírodovědné gramotnosti</t>
  </si>
  <si>
    <t>Střecha plná energie</t>
  </si>
  <si>
    <t>Nová střecha školy + instalce fotovoltaických panelů pro snížení energetické náročnosti budovy</t>
  </si>
  <si>
    <t>Modernizace školní družiny</t>
  </si>
  <si>
    <t>Rekonstrukce, modernizace stávající školní družiny, vybavení nábytkem, vybavení ICT technologiemi, pomůckamy atd.</t>
  </si>
  <si>
    <t>Bezbariérovost školy</t>
  </si>
  <si>
    <t>Řešení bezbariérovosti školy</t>
  </si>
  <si>
    <t>příprava PD</t>
  </si>
  <si>
    <t>Sanace stěn v hlavní budově</t>
  </si>
  <si>
    <t>Provedení sanace vnitřních přízemních prostor</t>
  </si>
  <si>
    <t>ve fázi plánování</t>
  </si>
  <si>
    <t>Zhotovení nové odvětrávané fasády hlavní budovy školy</t>
  </si>
  <si>
    <t>Schválená dotace, příprava PD</t>
  </si>
  <si>
    <t>Základní škola Štětí, Školní 559, okres Litoměřice</t>
  </si>
  <si>
    <t>Konektivita školy</t>
  </si>
  <si>
    <t>Konektivita školy vnitřní i vnější dle standardu konektivity.</t>
  </si>
  <si>
    <t>Modernizace kmenových učeben - 2. stupeň</t>
  </si>
  <si>
    <t>Kompletní modernizace kmenových učeben 2.stupně ZŠ včetně zařízení a vybavení učeben (8 učeben). Kmenové učebny jsou využívány jako odborné učebny.</t>
  </si>
  <si>
    <t>Modernizace kmenových učeben - 1. stupeň</t>
  </si>
  <si>
    <t>Kompletní modernizace kmenových učeben 1.stupně ZŠ včetně zařízení a vybavení učeben (10 učeben). Kmenové učebny jsou využívány jako odborné učebny.</t>
  </si>
  <si>
    <t xml:space="preserve">zpracována studie </t>
  </si>
  <si>
    <t>Modernizace počítačové učebny</t>
  </si>
  <si>
    <t>Kompletní modernizace počítačové učebny včetně zařízení a vybavení učebny</t>
  </si>
  <si>
    <t xml:space="preserve">zpracována studie  </t>
  </si>
  <si>
    <t>Modernizace odborné učebny přírodních věd</t>
  </si>
  <si>
    <t>Kompletní modernizace odborné učebny přírodních věd včetně zařízení a vybavení učebny</t>
  </si>
  <si>
    <t>Kompletní rekonstrukce tělocvičny školy</t>
  </si>
  <si>
    <t>Kompletní rekonstrukce tělocvičny školy včetně zařízení a vybavení tělocvičny</t>
  </si>
  <si>
    <t xml:space="preserve">MŠ Štětí,
příspěvko
vá
organizac
e </t>
  </si>
  <si>
    <t xml:space="preserve">Město Štětí </t>
  </si>
  <si>
    <t>Rekonstrukce umýváren</t>
  </si>
  <si>
    <t>Rekonstrukce umýváren a WC na MŠ Klubíčko</t>
  </si>
  <si>
    <t>2.3</t>
  </si>
  <si>
    <t>2.4, 2.2</t>
  </si>
  <si>
    <t>Dům Dětí a mládeže Štětí, Horova 375</t>
  </si>
  <si>
    <t>Přístavba DDM Štětí</t>
  </si>
  <si>
    <t>Přístavba horního patra nad mateřským centrem Žabka</t>
  </si>
  <si>
    <t>FVE pro DDM Štětí</t>
  </si>
  <si>
    <t>Instalace FVE na budově DDM Štětí</t>
  </si>
  <si>
    <t>Kreativní fasádní obklad na části budovy DDM</t>
  </si>
  <si>
    <t>Obklad fásady DDM, který mohou domalovat děti</t>
  </si>
  <si>
    <t>Rekonstrukce venkovního areálu školy, výstaba venkovní učebny</t>
  </si>
  <si>
    <t>dokončuje se rekonstrukce multifunkčního hřiště z dotace NSA</t>
  </si>
  <si>
    <t>první část financována městem, schválená dotace z MŽP, výzva  37 na energetické úspory, vyhlášeno VŘ</t>
  </si>
  <si>
    <t>schválená dotace z MŽP, výzva  37 na energetické úspory, vyhlášeno VŘ</t>
  </si>
  <si>
    <t>Zkvalitnění vnitřní konektivity školy</t>
  </si>
  <si>
    <t>Obnova datových kabelových i wifi sítí, nová serverovna, pořízení bezpečnostních technikálií, SW licence, kamerový systém, koncová zařízení pro výuku</t>
  </si>
  <si>
    <t>Vybudování Střediska volného času nebo Školního klubu</t>
  </si>
  <si>
    <t>Vybudování střediska volného času nebo školního klubu – přístavba, případně využití stávajících prostor školy, včetně vybavení mobiliářem a samostatným sociálním zázemím.</t>
  </si>
  <si>
    <t xml:space="preserve">Workoutové hřiště </t>
  </si>
  <si>
    <t>Využití k aktivitě dětí převážně 2. stupně, hrazda, venkovní posilovací stroje, boxovací pytel</t>
  </si>
  <si>
    <t>Obnova vnitřního bazénu školy</t>
  </si>
  <si>
    <t>Obnovení vnitřního bazénu školy, včetně moderních technologií a vybavení šaten. Bazén bude využíván pro povinnou výuku žáků plavání a bude možné jej nabídnout k výuce i dalším školám z okolí.</t>
  </si>
  <si>
    <t>Mateřská škola Travčice</t>
  </si>
  <si>
    <t>Obec Travčice</t>
  </si>
  <si>
    <t>Výukové programy pro interaktivní vzdělávání. Modernizace a obnova rolet do učebny a ložnice.</t>
  </si>
  <si>
    <t>Travčice</t>
  </si>
  <si>
    <t>Obnova již starých žaluziíí a jejich výměna za funkční rolety, které zajistí dostatek světla i tmy dle potřeby výuky s interaktivní tabulí, spánku dětí a v letních dnech omezení vysokých teplot v herně . Dokoupení vzdělávacích programů k efektivnějšímu využivání interaktivní tabule.</t>
  </si>
  <si>
    <t>025 62 707</t>
  </si>
  <si>
    <t>Vlastní školní budova pro moderní vzdělávání pro 21. století</t>
  </si>
  <si>
    <t>Zajištění vlastnického práva k nové budově pro potřeby školy a její následná komplexní rekonstrukce za účelem vytvoření moderního, funkčního a bezpečného zázemí pro vzdělávací i volnočasové aktivity žáků.</t>
  </si>
  <si>
    <t>budova vytipována; probíhají jednání s úřady, příprava PD atp.</t>
  </si>
  <si>
    <t>Kvalitní zázemí 1. stupně ZŠ</t>
  </si>
  <si>
    <t>Rozšíření půdní vestavby v Třebušíně za účelem vytvoření konzultační místnosti a sborovny pro pedagogy školy a volnočasových aktivit; včetně vybavení těchto prostor.</t>
  </si>
  <si>
    <t>zpracována PD</t>
  </si>
  <si>
    <t>Investice do modernizace pro potřeby provozu školského zařízení</t>
  </si>
  <si>
    <t>Investice do modernizace kmenových a odborných učeben včetně nezbytného technického zázemí, zázemí pro pedagogy a opatření ke zlepšení a s tím souvisejícího zlepšení stavebně-technického stavu školní budovy. Dále do zlepšení prostor školní družiny a školního klubu. Cílem je vytvořit kvalitní a funkční prostředí podporující rozvoj klíčových kompetencí žáků v souladu s revizí RVP.</t>
  </si>
  <si>
    <t>prozatím nerelevantní</t>
  </si>
  <si>
    <t>025 62707</t>
  </si>
  <si>
    <t>Investice do pořízení pozemku a stavby modulární školní budovy</t>
  </si>
  <si>
    <t>Projekt zaměřený na zakoupení pozemku a výstavbu modulární budovy pro ZŠ reaguje na potřebu rozvoje vzdělávací infrakstruktury v restrukturalizovaném území Ústeckého kraje. Podpoří moderní formy výuky, zvýší atraktivitu oblasti a přispěje k udržitelnému rozvoji v měnícím se socioekonomickém prostředí.</t>
  </si>
  <si>
    <t>Modernizace provozu kuchyně školní jídelny Ostrovní 300, Štětí</t>
  </si>
  <si>
    <t>Mycí centrum nádobí vybavené pásovým systémem, zajišťující hospodárný koncept mytí nádobí a optimalizovaný pracovní postup</t>
  </si>
  <si>
    <t>Zpracovaná projektová dokumentce, zrealizováno pouze oplocení včetně vjezdové brány z uličního traktu</t>
  </si>
  <si>
    <t>Projektová studie, zrealizováno pouze pítko</t>
  </si>
  <si>
    <t>vybudování zázemí pro polytechnické vzdělávání, vč. jejího vybavení</t>
  </si>
  <si>
    <t>realizováno hodnota 1.856.466,12 Kč, vlastní zdroje 99.984,69 Kč - realizace 12/2024</t>
  </si>
  <si>
    <t>rekonstrukce areálu dvora u školy, školní venkovní prostor a vytvoření prostoru pro setkávání dětí, rodičů atd.</t>
  </si>
  <si>
    <t>Mateřská
škola
Velké
Žernoseky,
příspěvkov
á
organizace</t>
  </si>
  <si>
    <t>obec
Velké
Žernoseky</t>
  </si>
  <si>
    <t>Dostavba tělocvičny na stávající přístavbu včetně
pořízení vybavení tělocvičny.</t>
  </si>
  <si>
    <t>Vybavení školní kuchyně</t>
  </si>
  <si>
    <t>Vybavení školní jídelny novou kuchyňskou linkou, konvektonatem, sporákem s troubou</t>
  </si>
  <si>
    <t>Vybavení třídy MŠ</t>
  </si>
  <si>
    <t>Vybavení třídy MŠ vhodným nábytkem</t>
  </si>
  <si>
    <t>Vybavení školní zahrady</t>
  </si>
  <si>
    <t>Vybavení školní zahrady novými vhodnými hracími prvky, zastíněním pískoviště</t>
  </si>
  <si>
    <t>Dítě badatel, z.s.</t>
  </si>
  <si>
    <t>Dítě badatel, z.s. - Mgr. Dana Hádková</t>
  </si>
  <si>
    <t>08083959</t>
  </si>
  <si>
    <t>Vytvoření BA-Datlího zázemí: Pořízení prostor a vybavení pro aktivity organizace</t>
  </si>
  <si>
    <t>Pořízení zázemí - nákupem budovy či jiné formy prostoru (například mobilheimy) a s tím spojeným nákupem pozemku pro realizaci aktivit organizace, současný stav pronajímaných prostor nevyhovuje a zároveň pronajímatel neumožňuje investice do rozvoje. Součástí projektu je i rekonstrukce pořízené budovy, nákup vybavení prostor, vybavení učebními pomůckami a vybavením pro podporu digitálních technologií (notebooky, monitory, tiskárna aj.)</t>
  </si>
  <si>
    <t>Dítě badatel, zs.s. - Mgr. Dana Hádková</t>
  </si>
  <si>
    <t>Mobilita pro aktivity: Pořízení dopravního prostředku</t>
  </si>
  <si>
    <t>Pořízení dopravního prostředku/ů pro realizaci aktivit (výjezdů) organizace</t>
  </si>
  <si>
    <t>Waldorfská iniciativa Litoměřice</t>
  </si>
  <si>
    <t>kolektiv zakládajících členů sdružených ve spolku</t>
  </si>
  <si>
    <t>Vznik a vybavení rodinného a vzdělávacího centra</t>
  </si>
  <si>
    <t>Vytvoření Rodinného a vzdělávacícho centra v Třebušíně. Cílem je rozšířit dostupnost komunitního a neformálního vzdělávání pro veřejnost a posílit spolupráci mezi školou, rodinami a obcí. Podpora celoživotního učení, rodičovských kompetencí a komunitního života v obci. Projekt přispěje ke sociální inkluzi, neformálnímu vzdělávání a posílení vztahů v místní komunitě.</t>
  </si>
  <si>
    <t>rozpracován koncept a rozpočet</t>
  </si>
  <si>
    <t>nerelevantní</t>
  </si>
  <si>
    <t>01.09.2025</t>
  </si>
  <si>
    <t>2.2, 2.3</t>
  </si>
  <si>
    <t>2.2.</t>
  </si>
  <si>
    <t>2.3.</t>
  </si>
  <si>
    <t>2.4.</t>
  </si>
  <si>
    <t>2.2, 2.1</t>
  </si>
  <si>
    <t>2.4, 2.1</t>
  </si>
  <si>
    <t>2.2, 2.4</t>
  </si>
  <si>
    <t>2.1, 2.3</t>
  </si>
  <si>
    <t>2.1, 2.2, 2.3</t>
  </si>
  <si>
    <t>2.1, 2.2, 2.3, 2.4</t>
  </si>
  <si>
    <t>probíhá</t>
  </si>
  <si>
    <t>Budova pro novou třídu</t>
  </si>
  <si>
    <t>studie</t>
  </si>
  <si>
    <t>Odstranění vlhkosti budovy</t>
  </si>
  <si>
    <t>Klimatizace, rekuperace</t>
  </si>
  <si>
    <t>Dodržení hygienických norem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</si>
  <si>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</si>
  <si>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</si>
  <si>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</si>
  <si>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Snížení energetické náročnosti </t>
    </r>
    <r>
      <rPr>
        <sz val="11"/>
        <rFont val="Calibri (Základní text)"/>
        <charset val="238"/>
      </rPr>
      <t>v ZŠ a MŠ Hoštka</t>
    </r>
    <r>
      <rPr>
        <sz val="11"/>
        <rFont val="Calibri"/>
        <family val="2"/>
        <charset val="238"/>
        <scheme val="minor"/>
      </rPr>
      <t xml:space="preserve"> -</t>
    </r>
    <r>
      <rPr>
        <strike/>
        <sz val="11"/>
        <rFont val="Calibri (Základní text)"/>
        <charset val="238"/>
      </rPr>
      <t xml:space="preserve"> provozu</t>
    </r>
    <r>
      <rPr>
        <sz val="11"/>
        <rFont val="Calibri"/>
        <family val="2"/>
        <charset val="238"/>
        <scheme val="minor"/>
      </rPr>
      <t xml:space="preserve"> ŠJ</t>
    </r>
  </si>
  <si>
    <r>
      <rPr>
        <strike/>
        <sz val="11"/>
        <rFont val="Calibri (Základní text)"/>
        <charset val="238"/>
      </rPr>
      <t>Výměna spotřebičů za energeticky méně náročné</t>
    </r>
    <r>
      <rPr>
        <sz val="11"/>
        <rFont val="Calibri"/>
        <family val="2"/>
        <charset val="238"/>
        <scheme val="minor"/>
      </rPr>
      <t xml:space="preserve">
Výměna zařízení školní jídelny</t>
    </r>
  </si>
  <si>
    <r>
      <t xml:space="preserve">Výstavba </t>
    </r>
    <r>
      <rPr>
        <sz val="11"/>
        <rFont val="Calibri (Základní text)"/>
        <charset val="238"/>
      </rPr>
      <t xml:space="preserve">přírodovědné venkovní </t>
    </r>
    <r>
      <rPr>
        <sz val="11"/>
        <rFont val="Calibri"/>
        <family val="2"/>
        <scheme val="minor"/>
      </rPr>
      <t xml:space="preserve">učebny na pozemku školy - budova v ulici </t>
    </r>
    <r>
      <rPr>
        <sz val="11"/>
        <rFont val="Calibri (Základní text)"/>
        <charset val="238"/>
      </rPr>
      <t>Na Valech</t>
    </r>
    <r>
      <rPr>
        <sz val="11"/>
        <rFont val="Calibri"/>
        <family val="2"/>
        <scheme val="minor"/>
      </rPr>
      <t xml:space="preserve"> </t>
    </r>
  </si>
  <si>
    <t>ZŠ Litoměřice, Na Valech 53- rekonstrukce sociálního zařízení na budově v ulici Masarykova</t>
  </si>
  <si>
    <t>ZŠ Litoměřice, Boženy Němcové 2 - půdní vestavba multifunkčních učeben</t>
  </si>
  <si>
    <t>ZŠ Litoměřice, Boženy Němcové 2 - počítačová učebna</t>
  </si>
  <si>
    <r>
      <t xml:space="preserve">ZŠ Litoměřice, Boženy Němcové 2 - </t>
    </r>
    <r>
      <rPr>
        <sz val="11"/>
        <rFont val="Calibri (Základní text)"/>
        <charset val="238"/>
      </rPr>
      <t>rekonstrukce ICT konektivity</t>
    </r>
  </si>
  <si>
    <r>
      <t>ZŠ Litoměřice,Havlíčkova 32 - r</t>
    </r>
    <r>
      <rPr>
        <sz val="11"/>
        <rFont val="Calibri (Základní text)"/>
        <charset val="238"/>
      </rPr>
      <t>ekonstrukce zázemí pro volnočasové aktivity</t>
    </r>
  </si>
  <si>
    <r>
      <t xml:space="preserve">Rekonstrukce školních družin a školního klubu pořízení vybavení a </t>
    </r>
    <r>
      <rPr>
        <sz val="11"/>
        <rFont val="Calibri (Základní text)"/>
        <charset val="238"/>
      </rPr>
      <t>nábytku</t>
    </r>
  </si>
  <si>
    <r>
      <t>Vybudování učebny, pořízení vybavení a nábytku pro rozvoj-</t>
    </r>
    <r>
      <rPr>
        <sz val="11"/>
        <rFont val="Calibri (Základní text)"/>
        <charset val="238"/>
      </rPr>
      <t>kreativity,</t>
    </r>
    <r>
      <rPr>
        <sz val="11"/>
        <rFont val="Calibri"/>
        <family val="2"/>
        <scheme val="minor"/>
      </rPr>
      <t xml:space="preserve"> tvořivosti, představivosti při výuce v rámci polytechnické výchovy, kultury, umění i při volnočasových aktivitách</t>
    </r>
  </si>
  <si>
    <r>
      <t xml:space="preserve">ZŠ Litoměřice,Havlíčkova 32 - rekonstrukce </t>
    </r>
    <r>
      <rPr>
        <sz val="11"/>
        <rFont val="Calibri (Základní text)"/>
        <charset val="238"/>
      </rPr>
      <t>komunitního zázemí</t>
    </r>
  </si>
  <si>
    <r>
      <t xml:space="preserve">Rekonstrukce  </t>
    </r>
    <r>
      <rPr>
        <sz val="11"/>
        <rFont val="Calibri (Základní text)"/>
        <charset val="238"/>
      </rPr>
      <t>podlah a, obložení v tělocvičnách</t>
    </r>
    <r>
      <rPr>
        <sz val="11"/>
        <rFont val="Calibri"/>
        <family val="2"/>
        <scheme val="minor"/>
      </rPr>
      <t xml:space="preserve"> a zázení  u tělocvičen  šatny + sprchy </t>
    </r>
  </si>
  <si>
    <t>Vybudování pavilonu v areálu školy na školní zahradě - využití pro výuku, pro zájmové činnosti (družina, klub) a komunitní setkávání.</t>
  </si>
  <si>
    <t>Schváleno v Terezíně dne 25.11. 2025 Řídícím výborem MAP ORP Litoměřice, podepsala předsedkyně ŘV Mgr. Klára Moščicová</t>
  </si>
  <si>
    <t>Schváleno v Terezíně dne 25.11.2025 Řídícím výborem MAP ORP Litoměřice, podepsala předsedkyně ŘV Mgr. Klára Moščicová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</si>
  <si>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</si>
  <si>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</si>
  <si>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</si>
  <si>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</si>
  <si>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</si>
  <si>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</si>
  <si>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</si>
  <si>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</si>
  <si>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</si>
  <si>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MŠ Litoměřice - z</t>
    </r>
    <r>
      <rPr>
        <sz val="11"/>
        <rFont val="Calibri"/>
        <family val="2"/>
        <scheme val="minor"/>
      </rPr>
      <t>abezpečení škol</t>
    </r>
  </si>
  <si>
    <r>
      <t>MŠ Litoměřice - o</t>
    </r>
    <r>
      <rPr>
        <sz val="11"/>
        <rFont val="Calibri"/>
        <family val="2"/>
        <scheme val="minor"/>
      </rPr>
      <t>bnova zahrad</t>
    </r>
  </si>
  <si>
    <r>
      <t xml:space="preserve">Komplexní rekonstrukce školy zahrnující - výměna střešního pláště, změna vnitřních dispozic, kompletní výměna instalací, nová gastrotechnologie, vybudování zázemí pro dopravní obslužnost školy (zpevnění povrchu v místě zásobování v objektu školy), </t>
    </r>
    <r>
      <rPr>
        <strike/>
        <sz val="11"/>
        <rFont val="Calibri (Základní text)"/>
        <charset val="238"/>
      </rPr>
      <t>oplocení včetně vjezdové brány z uličního traktu</t>
    </r>
    <r>
      <rPr>
        <strike/>
        <sz val="11"/>
        <rFont val="Calibri"/>
        <family val="2"/>
        <charset val="238"/>
        <scheme val="minor"/>
      </rPr>
      <t>.</t>
    </r>
  </si>
  <si>
    <r>
      <t xml:space="preserve">Doplnění herních prvků do školní zahrady včetně vybudování mini dopravního hřiště, vybudování vodních prvků v zahradě školy (mlhovadlo, </t>
    </r>
    <r>
      <rPr>
        <strike/>
        <sz val="11"/>
        <rFont val="Calibri (Základní text)"/>
        <charset val="238"/>
      </rPr>
      <t>pítko</t>
    </r>
    <r>
      <rPr>
        <sz val="11"/>
        <rFont val="Calibri"/>
        <family val="2"/>
        <charset val="238"/>
        <scheme val="minor"/>
      </rPr>
      <t>).</t>
    </r>
  </si>
  <si>
    <r>
      <t xml:space="preserve">Oprava střechy, </t>
    </r>
    <r>
      <rPr>
        <sz val="11"/>
        <color rgb="FFFF0000"/>
        <rFont val="Calibri"/>
        <family val="2"/>
        <charset val="238"/>
        <scheme val="minor"/>
      </rPr>
      <t>rekonstrukce elektrorozvodů a zásuvek, vintřního osvětlení. Klimatizace do vnitřních prostorů.</t>
    </r>
  </si>
  <si>
    <t xml:space="preserve">Moderní technologie </t>
  </si>
  <si>
    <t>Vybavení tříd PC technikou a programy, další vzdělávání pedagogů a žáků</t>
  </si>
  <si>
    <t xml:space="preserve">01.01.2022 </t>
  </si>
  <si>
    <t>30.06.2027</t>
  </si>
  <si>
    <t>„být spolu“</t>
  </si>
  <si>
    <t>Vytvořit zázemí pro setkávání škola a veřejnost</t>
  </si>
  <si>
    <t>Školka v novém kabátě</t>
  </si>
  <si>
    <t>Oprava fasády, zateplení výměna oken</t>
  </si>
  <si>
    <t>započatá realizace, 2/3 hotové, zbývá 1/3 k dokončení</t>
  </si>
  <si>
    <t xml:space="preserve">Rekonstrukce jazykové učebny a učebny  matematiky – fyziky, nákup nábytku a interaktivního zařízení, pomůcek. Nákup nábytku a interaktivního zařízení do další jazykové učebny.  Nákup vybavení sborovny, výmalba sborovny, obnova kuchyňky ve sborovně i se spotřebiči. Nákup židlí do kabinetů. Rekonstrukce WC pro žáky -přízemí, 1. patro, 2. patro. Vybudování výtahu pro dosažení celkové bezbariérovosti. </t>
  </si>
  <si>
    <t xml:space="preserve">Projektová dokumentace hotová. </t>
  </si>
  <si>
    <t>ANO</t>
  </si>
  <si>
    <t>neúspěšné podání, čekáme na další výzvu</t>
  </si>
  <si>
    <r>
      <t xml:space="preserve">ZUŠ Litoměřice - </t>
    </r>
    <r>
      <rPr>
        <sz val="11"/>
        <color rgb="FFFF0000"/>
        <rFont val="Calibri"/>
        <family val="2"/>
        <charset val="238"/>
        <scheme val="minor"/>
      </rPr>
      <t xml:space="preserve">Vybudování a </t>
    </r>
    <r>
      <rPr>
        <sz val="11"/>
        <rFont val="Calibri"/>
        <family val="2"/>
        <scheme val="minor"/>
      </rPr>
      <t>vybavení nahrávacího studia</t>
    </r>
    <r>
      <rPr>
        <sz val="11"/>
        <color rgb="FFFF0000"/>
        <rFont val="Calibri"/>
        <family val="2"/>
        <charset val="238"/>
        <scheme val="minor"/>
      </rPr>
      <t xml:space="preserve"> a IT učeben</t>
    </r>
  </si>
  <si>
    <r>
      <t xml:space="preserve">Vybudování nahrávacího studia v nové budově školy - v připravených prostorách vytvoření nahrávacích zón, akustických prvků a kabiny pro zvukaře, </t>
    </r>
    <r>
      <rPr>
        <sz val="11"/>
        <color rgb="FFFF0000"/>
        <rFont val="Calibri"/>
        <family val="2"/>
        <charset val="238"/>
        <scheme val="minor"/>
      </rPr>
      <t>pořízení vybavení a pořížení vybavení IT učeben</t>
    </r>
  </si>
  <si>
    <t>Oprava tříd a dalších prostor Základní školy a Mateřské školy Polepy</t>
  </si>
  <si>
    <t>V rámci ZŠ dojde k opravě a výměně podlahové krytiny, výmalbě a opravě stěn, výměně rozvodů, pořízení nových obkladů u umyvadla, a to ve vybraných třídách a kabinetu; v konzultační místnosti, na chodbě a v šatnách. Ve sklepním prostoru dojde k vybudování nové učebny pro zdraví, opravě ateliéru a dílen. Dále dojde k výměně elektroinstalace ve třídách, zázemí a společných prostorech školy.</t>
  </si>
  <si>
    <t>1. etapa stavebních prací zahájena a dokončena v roce 2025. 2. etapa stavebních pracích bude realizována v průběhu letních prázdnin 2026.</t>
  </si>
  <si>
    <t>Waldorfská základní škola VÁŽKA, o.p.s.</t>
  </si>
  <si>
    <t>Vybudování multifunkční odborné učebny</t>
  </si>
  <si>
    <t>Vybudování multifunkční odborné učebny v budově staré školky</t>
  </si>
  <si>
    <t>Městys
Brozany
nad Ohří</t>
  </si>
  <si>
    <t>Rekonstrukce kotelny a
otopné soustavy,
rekonstrukce vedení
vody.</t>
  </si>
  <si>
    <t>Městys
Brozany nad
Ohří</t>
  </si>
  <si>
    <t>Rekonstrukce kotelny a otopné soustavy,
rekonstrukce vedení vody. Kopletní výměna kotlů, vedení a izolací včetně topných těles.</t>
  </si>
  <si>
    <t>Výstavba nového hřiště v areálu MŠ s umělým
povrchem, včetně hracích prvků a potřeb pro
pohybové činnosti.</t>
  </si>
  <si>
    <t>Nové hřiště pro potřeby
MŠ a ŠD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</si>
</sst>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K_č_-;\-* #,##0\ _K_č_-;_-* &quot;-&quot;??\ _K_č_-;_-@"/>
    <numFmt numFmtId="165" formatCode="_-* #,##0\ _K_č_-;\-* #,##0\ _K_č_-;_-* &quot;-&quot;??\ _K_č_-;_-@_-"/>
    <numFmt numFmtId="166" formatCode="d\.m\.yyyy"/>
  </numFmts>
  <fonts count="44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i/>
      <vertAlign val="superscript"/>
      <sz val="10"/>
      <name val="Calibri"/>
      <family val="2"/>
      <charset val="238"/>
      <scheme val="minor"/>
    </font>
    <font>
      <sz val="11"/>
      <name val="Calibri"/>
      <family val="2"/>
      <charset val="1"/>
    </font>
    <font>
      <sz val="10"/>
      <name val="Calibri"/>
      <family val="2"/>
      <charset val="238"/>
    </font>
    <font>
      <sz val="14"/>
      <name val="Calibri"/>
      <family val="2"/>
      <charset val="238"/>
      <scheme val="minor"/>
    </font>
    <font>
      <sz val="11"/>
      <name val="Calibri (Základní text)"/>
      <charset val="238"/>
    </font>
    <font>
      <strike/>
      <sz val="11"/>
      <name val="Calibri (Základní text)"/>
      <charset val="238"/>
    </font>
    <font>
      <sz val="11"/>
      <name val="Calibri"/>
      <family val="2"/>
    </font>
    <font>
      <sz val="10"/>
      <name val="Arial"/>
      <family val="2"/>
      <charset val="238"/>
    </font>
    <font>
      <sz val="12"/>
      <name val="Calibri"/>
      <family val="2"/>
      <charset val="238"/>
    </font>
    <font>
      <sz val="10"/>
      <name val="Calibri"/>
      <family val="2"/>
    </font>
    <font>
      <sz val="11"/>
      <name val="Calibri"/>
      <family val="2"/>
      <charset val="238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1"/>
    </font>
    <font>
      <sz val="10"/>
      <name val="Tahoma"/>
      <family val="2"/>
    </font>
    <font>
      <strike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rgb="FF00206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indexed="64"/>
      </right>
      <top/>
      <bottom style="medium">
        <color rgb="FF002060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auto="1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 style="thin">
        <color indexed="64"/>
      </diagonal>
    </border>
    <border diagonalUp="1">
      <left/>
      <right style="medium">
        <color indexed="64"/>
      </right>
      <top style="thin">
        <color rgb="FF002060"/>
      </top>
      <bottom style="thin">
        <color rgb="FF002060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 style="thin">
        <color indexed="64"/>
      </diagonal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61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 applyAlignment="1">
      <alignment horizontal="center"/>
    </xf>
    <xf numFmtId="0" fontId="2" fillId="0" borderId="44" xfId="0" applyFont="1" applyBorder="1"/>
    <xf numFmtId="9" fontId="2" fillId="0" borderId="45" xfId="2" applyFont="1" applyFill="1" applyBorder="1" applyAlignment="1" applyProtection="1">
      <alignment horizontal="center"/>
    </xf>
    <xf numFmtId="0" fontId="2" fillId="2" borderId="44" xfId="0" applyFont="1" applyFill="1" applyBorder="1"/>
    <xf numFmtId="0" fontId="0" fillId="2" borderId="0" xfId="0" applyFill="1"/>
    <xf numFmtId="9" fontId="2" fillId="2" borderId="45" xfId="2" applyFont="1" applyFill="1" applyBorder="1" applyAlignment="1" applyProtection="1">
      <alignment horizontal="center"/>
    </xf>
    <xf numFmtId="0" fontId="2" fillId="3" borderId="44" xfId="0" applyFont="1" applyFill="1" applyBorder="1"/>
    <xf numFmtId="0" fontId="0" fillId="3" borderId="0" xfId="0" applyFill="1"/>
    <xf numFmtId="9" fontId="2" fillId="3" borderId="45" xfId="2" applyFont="1" applyFill="1" applyBorder="1" applyAlignment="1" applyProtection="1">
      <alignment horizontal="center"/>
    </xf>
    <xf numFmtId="0" fontId="2" fillId="3" borderId="46" xfId="0" applyFont="1" applyFill="1" applyBorder="1"/>
    <xf numFmtId="0" fontId="0" fillId="3" borderId="47" xfId="0" applyFill="1" applyBorder="1"/>
    <xf numFmtId="9" fontId="2" fillId="3" borderId="48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165" fontId="19" fillId="0" borderId="24" xfId="3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157" xfId="0" applyFont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wrapText="1"/>
      <protection locked="0"/>
    </xf>
    <xf numFmtId="3" fontId="2" fillId="0" borderId="3" xfId="0" applyNumberFormat="1" applyFont="1" applyBorder="1" applyAlignment="1" applyProtection="1">
      <alignment wrapText="1"/>
      <protection locked="0"/>
    </xf>
    <xf numFmtId="3" fontId="2" fillId="0" borderId="37" xfId="0" applyNumberFormat="1" applyFont="1" applyBorder="1" applyAlignment="1" applyProtection="1">
      <alignment wrapText="1"/>
      <protection locked="0"/>
    </xf>
    <xf numFmtId="3" fontId="2" fillId="0" borderId="23" xfId="0" applyNumberFormat="1" applyFont="1" applyBorder="1" applyAlignment="1" applyProtection="1">
      <alignment wrapText="1"/>
      <protection locked="0"/>
    </xf>
    <xf numFmtId="0" fontId="19" fillId="0" borderId="24" xfId="0" applyFont="1" applyBorder="1" applyAlignment="1" applyProtection="1">
      <alignment wrapText="1"/>
      <protection locked="0"/>
    </xf>
    <xf numFmtId="0" fontId="19" fillId="0" borderId="24" xfId="0" applyFont="1" applyBorder="1" applyProtection="1">
      <protection locked="0"/>
    </xf>
    <xf numFmtId="0" fontId="19" fillId="0" borderId="3" xfId="0" applyFont="1" applyBorder="1" applyProtection="1">
      <protection locked="0"/>
    </xf>
    <xf numFmtId="0" fontId="19" fillId="0" borderId="51" xfId="0" applyFont="1" applyBorder="1" applyAlignment="1" applyProtection="1">
      <alignment wrapText="1"/>
      <protection locked="0"/>
    </xf>
    <xf numFmtId="164" fontId="19" fillId="0" borderId="24" xfId="0" applyNumberFormat="1" applyFont="1" applyBorder="1" applyAlignment="1" applyProtection="1">
      <alignment horizontal="right"/>
      <protection locked="0"/>
    </xf>
    <xf numFmtId="0" fontId="19" fillId="0" borderId="25" xfId="0" applyFont="1" applyBorder="1" applyProtection="1">
      <protection locked="0"/>
    </xf>
    <xf numFmtId="164" fontId="19" fillId="0" borderId="24" xfId="0" applyNumberFormat="1" applyFont="1" applyBorder="1" applyAlignment="1" applyProtection="1">
      <alignment horizontal="left"/>
      <protection locked="0"/>
    </xf>
    <xf numFmtId="3" fontId="19" fillId="0" borderId="24" xfId="0" applyNumberFormat="1" applyFont="1" applyBorder="1" applyProtection="1">
      <protection locked="0"/>
    </xf>
    <xf numFmtId="0" fontId="19" fillId="0" borderId="49" xfId="0" applyFont="1" applyBorder="1" applyProtection="1">
      <protection locked="0"/>
    </xf>
    <xf numFmtId="0" fontId="19" fillId="0" borderId="24" xfId="0" applyFont="1" applyBorder="1" applyAlignment="1" applyProtection="1">
      <alignment horizontal="center"/>
      <protection locked="0"/>
    </xf>
    <xf numFmtId="164" fontId="20" fillId="0" borderId="24" xfId="0" applyNumberFormat="1" applyFont="1" applyBorder="1" applyAlignment="1" applyProtection="1">
      <alignment horizontal="left"/>
      <protection locked="0"/>
    </xf>
    <xf numFmtId="0" fontId="19" fillId="0" borderId="5" xfId="0" applyFont="1" applyBorder="1" applyAlignment="1" applyProtection="1">
      <alignment wrapText="1"/>
      <protection locked="0"/>
    </xf>
    <xf numFmtId="0" fontId="19" fillId="0" borderId="5" xfId="0" applyFont="1" applyBorder="1" applyProtection="1">
      <protection locked="0"/>
    </xf>
    <xf numFmtId="0" fontId="19" fillId="0" borderId="170" xfId="0" applyFont="1" applyBorder="1" applyProtection="1">
      <protection locked="0"/>
    </xf>
    <xf numFmtId="0" fontId="19" fillId="0" borderId="60" xfId="0" applyFont="1" applyBorder="1" applyAlignment="1" applyProtection="1">
      <alignment wrapText="1"/>
      <protection locked="0"/>
    </xf>
    <xf numFmtId="164" fontId="19" fillId="0" borderId="5" xfId="0" applyNumberFormat="1" applyFont="1" applyBorder="1" applyAlignment="1" applyProtection="1">
      <alignment horizontal="right"/>
      <protection locked="0"/>
    </xf>
    <xf numFmtId="164" fontId="19" fillId="0" borderId="5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49" fontId="2" fillId="0" borderId="31" xfId="0" applyNumberFormat="1" applyFont="1" applyBorder="1" applyAlignment="1" applyProtection="1">
      <alignment vertical="center"/>
      <protection locked="0"/>
    </xf>
    <xf numFmtId="0" fontId="2" fillId="0" borderId="5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49" fontId="2" fillId="0" borderId="157" xfId="0" applyNumberFormat="1" applyFont="1" applyBorder="1" applyAlignment="1" applyProtection="1">
      <alignment vertical="center"/>
      <protection locked="0"/>
    </xf>
    <xf numFmtId="49" fontId="2" fillId="0" borderId="16" xfId="0" applyNumberFormat="1" applyFont="1" applyBorder="1" applyAlignment="1" applyProtection="1">
      <alignment vertical="center"/>
      <protection locked="0"/>
    </xf>
    <xf numFmtId="0" fontId="2" fillId="0" borderId="89" xfId="0" applyFont="1" applyBorder="1" applyAlignment="1" applyProtection="1">
      <alignment wrapText="1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49" fontId="2" fillId="0" borderId="53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 wrapText="1"/>
      <protection locked="0"/>
    </xf>
    <xf numFmtId="3" fontId="2" fillId="0" borderId="0" xfId="0" applyNumberFormat="1" applyFont="1" applyProtection="1">
      <protection locked="0"/>
    </xf>
    <xf numFmtId="0" fontId="2" fillId="0" borderId="59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3" fontId="2" fillId="0" borderId="23" xfId="0" applyNumberFormat="1" applyFont="1" applyBorder="1" applyAlignment="1" applyProtection="1">
      <alignment vertical="center"/>
      <protection locked="0"/>
    </xf>
    <xf numFmtId="3" fontId="2" fillId="0" borderId="25" xfId="0" applyNumberFormat="1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vertical="center"/>
      <protection locked="0"/>
    </xf>
    <xf numFmtId="3" fontId="2" fillId="0" borderId="37" xfId="0" applyNumberFormat="1" applyFont="1" applyBorder="1" applyAlignment="1" applyProtection="1">
      <alignment vertical="center"/>
      <protection locked="0"/>
    </xf>
    <xf numFmtId="3" fontId="2" fillId="0" borderId="38" xfId="0" applyNumberFormat="1" applyFont="1" applyBorder="1" applyAlignment="1" applyProtection="1">
      <alignment vertical="center"/>
      <protection locked="0"/>
    </xf>
    <xf numFmtId="0" fontId="2" fillId="0" borderId="5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3" fontId="2" fillId="0" borderId="20" xfId="0" applyNumberFormat="1" applyFont="1" applyBorder="1" applyAlignment="1" applyProtection="1">
      <alignment vertical="center"/>
      <protection locked="0"/>
    </xf>
    <xf numFmtId="3" fontId="2" fillId="0" borderId="22" xfId="0" applyNumberFormat="1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55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156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vertical="center" wrapText="1"/>
      <protection locked="0"/>
    </xf>
    <xf numFmtId="0" fontId="2" fillId="0" borderId="171" xfId="0" applyFont="1" applyBorder="1" applyAlignment="1" applyProtection="1">
      <alignment vertical="center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2" fillId="0" borderId="156" xfId="0" applyFont="1" applyBorder="1" applyAlignment="1" applyProtection="1">
      <alignment vertical="center" wrapText="1"/>
      <protection locked="0"/>
    </xf>
    <xf numFmtId="0" fontId="2" fillId="0" borderId="156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3" fontId="2" fillId="0" borderId="2" xfId="0" applyNumberFormat="1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23" fillId="0" borderId="2" xfId="0" applyNumberFormat="1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3" fontId="2" fillId="0" borderId="1" xfId="0" applyNumberFormat="1" applyFont="1" applyBorder="1" applyAlignment="1" applyProtection="1">
      <alignment horizontal="right" vertical="center"/>
      <protection locked="0"/>
    </xf>
    <xf numFmtId="3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64" xfId="0" applyFont="1" applyBorder="1" applyAlignment="1" applyProtection="1">
      <alignment horizontal="left" vertical="center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49" fontId="23" fillId="0" borderId="24" xfId="0" applyNumberFormat="1" applyFont="1" applyBorder="1" applyAlignment="1" applyProtection="1">
      <alignment horizontal="left" vertical="center"/>
      <protection locked="0"/>
    </xf>
    <xf numFmtId="0" fontId="23" fillId="0" borderId="25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3" fontId="2" fillId="0" borderId="23" xfId="0" applyNumberFormat="1" applyFont="1" applyBorder="1" applyAlignment="1" applyProtection="1">
      <alignment horizontal="right" vertical="center"/>
      <protection locked="0"/>
    </xf>
    <xf numFmtId="3" fontId="2" fillId="0" borderId="25" xfId="0" applyNumberFormat="1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49" fontId="23" fillId="0" borderId="5" xfId="0" applyNumberFormat="1" applyFont="1" applyBorder="1" applyAlignment="1" applyProtection="1">
      <alignment horizontal="left" vertical="center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3" fontId="2" fillId="0" borderId="4" xfId="0" applyNumberFormat="1" applyFont="1" applyBorder="1" applyAlignment="1" applyProtection="1">
      <alignment horizontal="right" vertical="center"/>
      <protection locked="0"/>
    </xf>
    <xf numFmtId="3" fontId="2" fillId="0" borderId="6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17" fontId="2" fillId="0" borderId="1" xfId="0" applyNumberFormat="1" applyFont="1" applyBorder="1" applyAlignment="1" applyProtection="1">
      <alignment horizontal="right" vertical="center"/>
      <protection locked="0"/>
    </xf>
    <xf numFmtId="17" fontId="2" fillId="0" borderId="3" xfId="0" applyNumberFormat="1" applyFont="1" applyBorder="1" applyAlignment="1" applyProtection="1">
      <alignment horizontal="right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17" fontId="2" fillId="0" borderId="23" xfId="0" applyNumberFormat="1" applyFont="1" applyBorder="1" applyAlignment="1" applyProtection="1">
      <alignment horizontal="right" vertical="center"/>
      <protection locked="0"/>
    </xf>
    <xf numFmtId="17" fontId="2" fillId="0" borderId="25" xfId="0" applyNumberFormat="1" applyFont="1" applyBorder="1" applyAlignment="1" applyProtection="1">
      <alignment horizontal="right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vertical="center" wrapText="1"/>
      <protection locked="0"/>
    </xf>
    <xf numFmtId="0" fontId="15" fillId="0" borderId="54" xfId="0" applyFont="1" applyBorder="1" applyAlignment="1" applyProtection="1">
      <alignment vertical="center"/>
      <protection locked="0"/>
    </xf>
    <xf numFmtId="17" fontId="2" fillId="0" borderId="23" xfId="0" applyNumberFormat="1" applyFont="1" applyBorder="1" applyAlignment="1" applyProtection="1">
      <alignment vertical="center"/>
      <protection locked="0"/>
    </xf>
    <xf numFmtId="17" fontId="2" fillId="0" borderId="25" xfId="0" applyNumberFormat="1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15" fillId="0" borderId="21" xfId="0" applyFont="1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vertical="center"/>
      <protection locked="0"/>
    </xf>
    <xf numFmtId="0" fontId="2" fillId="0" borderId="143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123" xfId="0" applyFont="1" applyBorder="1" applyAlignment="1" applyProtection="1">
      <alignment vertical="center" wrapText="1"/>
      <protection locked="0"/>
    </xf>
    <xf numFmtId="0" fontId="27" fillId="0" borderId="124" xfId="0" applyFont="1" applyBorder="1" applyAlignment="1" applyProtection="1">
      <alignment vertical="center" wrapText="1"/>
      <protection locked="0"/>
    </xf>
    <xf numFmtId="0" fontId="27" fillId="0" borderId="115" xfId="0" applyFont="1" applyBorder="1" applyAlignment="1" applyProtection="1">
      <alignment vertical="center" wrapText="1"/>
      <protection locked="0"/>
    </xf>
    <xf numFmtId="0" fontId="27" fillId="0" borderId="125" xfId="0" applyFont="1" applyBorder="1" applyAlignment="1" applyProtection="1">
      <alignment vertical="center" wrapText="1"/>
      <protection locked="0"/>
    </xf>
    <xf numFmtId="3" fontId="27" fillId="0" borderId="126" xfId="0" applyNumberFormat="1" applyFont="1" applyBorder="1" applyAlignment="1" applyProtection="1">
      <alignment vertical="center" wrapText="1"/>
      <protection locked="0"/>
    </xf>
    <xf numFmtId="3" fontId="27" fillId="0" borderId="124" xfId="0" applyNumberFormat="1" applyFont="1" applyBorder="1" applyAlignment="1" applyProtection="1">
      <alignment vertical="center" wrapText="1"/>
      <protection locked="0"/>
    </xf>
    <xf numFmtId="0" fontId="27" fillId="0" borderId="126" xfId="0" applyFont="1" applyBorder="1" applyAlignment="1" applyProtection="1">
      <alignment vertical="center" wrapText="1"/>
      <protection locked="0"/>
    </xf>
    <xf numFmtId="0" fontId="27" fillId="0" borderId="126" xfId="0" applyFont="1" applyBorder="1" applyAlignment="1" applyProtection="1">
      <alignment vertical="center"/>
      <protection locked="0"/>
    </xf>
    <xf numFmtId="0" fontId="27" fillId="0" borderId="134" xfId="0" applyFont="1" applyBorder="1" applyAlignment="1" applyProtection="1">
      <alignment vertical="center"/>
      <protection locked="0"/>
    </xf>
    <xf numFmtId="0" fontId="27" fillId="0" borderId="123" xfId="0" applyFont="1" applyBorder="1" applyAlignment="1" applyProtection="1">
      <alignment vertical="center"/>
      <protection locked="0"/>
    </xf>
    <xf numFmtId="0" fontId="27" fillId="0" borderId="135" xfId="0" applyFont="1" applyBorder="1" applyAlignment="1" applyProtection="1">
      <alignment vertical="center"/>
      <protection locked="0"/>
    </xf>
    <xf numFmtId="0" fontId="27" fillId="0" borderId="124" xfId="0" applyFont="1" applyBorder="1" applyAlignment="1" applyProtection="1">
      <alignment horizontal="center" vertical="center"/>
      <protection locked="0"/>
    </xf>
    <xf numFmtId="0" fontId="27" fillId="0" borderId="115" xfId="0" applyFont="1" applyBorder="1" applyAlignment="1" applyProtection="1">
      <alignment horizontal="center" vertical="center"/>
      <protection locked="0"/>
    </xf>
    <xf numFmtId="0" fontId="27" fillId="0" borderId="115" xfId="0" applyFont="1" applyBorder="1" applyAlignment="1" applyProtection="1">
      <alignment vertical="center"/>
      <protection locked="0"/>
    </xf>
    <xf numFmtId="0" fontId="27" fillId="0" borderId="124" xfId="0" applyFont="1" applyBorder="1" applyAlignment="1" applyProtection="1">
      <alignment vertical="center"/>
      <protection locked="0"/>
    </xf>
    <xf numFmtId="0" fontId="27" fillId="0" borderId="126" xfId="0" applyFont="1" applyBorder="1" applyAlignment="1" applyProtection="1">
      <alignment horizontal="center" vertical="center" wrapText="1"/>
      <protection locked="0"/>
    </xf>
    <xf numFmtId="0" fontId="27" fillId="0" borderId="172" xfId="0" applyFont="1" applyBorder="1" applyAlignment="1" applyProtection="1">
      <alignment horizontal="center" vertical="center" wrapText="1"/>
      <protection locked="0"/>
    </xf>
    <xf numFmtId="0" fontId="27" fillId="0" borderId="121" xfId="0" applyFont="1" applyBorder="1" applyAlignment="1" applyProtection="1">
      <alignment wrapText="1"/>
      <protection locked="0"/>
    </xf>
    <xf numFmtId="0" fontId="27" fillId="0" borderId="127" xfId="0" applyFont="1" applyBorder="1" applyAlignment="1" applyProtection="1">
      <alignment vertical="center" wrapText="1"/>
      <protection locked="0"/>
    </xf>
    <xf numFmtId="0" fontId="27" fillId="0" borderId="122" xfId="0" applyFont="1" applyBorder="1" applyAlignment="1" applyProtection="1">
      <alignment vertical="center" wrapText="1"/>
      <protection locked="0"/>
    </xf>
    <xf numFmtId="0" fontId="27" fillId="0" borderId="119" xfId="0" applyFont="1" applyBorder="1" applyAlignment="1" applyProtection="1">
      <alignment vertical="center" wrapText="1"/>
      <protection locked="0"/>
    </xf>
    <xf numFmtId="3" fontId="27" fillId="0" borderId="128" xfId="0" applyNumberFormat="1" applyFont="1" applyBorder="1" applyAlignment="1" applyProtection="1">
      <alignment vertical="center" wrapText="1"/>
      <protection locked="0"/>
    </xf>
    <xf numFmtId="3" fontId="27" fillId="0" borderId="122" xfId="0" applyNumberFormat="1" applyFont="1" applyBorder="1" applyAlignment="1" applyProtection="1">
      <alignment vertical="center" wrapText="1"/>
      <protection locked="0"/>
    </xf>
    <xf numFmtId="0" fontId="27" fillId="0" borderId="121" xfId="0" applyFont="1" applyBorder="1" applyAlignment="1" applyProtection="1">
      <alignment vertical="center" wrapText="1"/>
      <protection locked="0"/>
    </xf>
    <xf numFmtId="0" fontId="27" fillId="0" borderId="121" xfId="0" applyFont="1" applyBorder="1" applyAlignment="1" applyProtection="1">
      <alignment vertical="center"/>
      <protection locked="0"/>
    </xf>
    <xf numFmtId="0" fontId="27" fillId="0" borderId="127" xfId="0" applyFont="1" applyBorder="1" applyAlignment="1" applyProtection="1">
      <alignment vertical="center"/>
      <protection locked="0"/>
    </xf>
    <xf numFmtId="0" fontId="27" fillId="0" borderId="122" xfId="0" applyFont="1" applyBorder="1" applyAlignment="1" applyProtection="1">
      <alignment vertical="center"/>
      <protection locked="0"/>
    </xf>
    <xf numFmtId="0" fontId="27" fillId="0" borderId="119" xfId="0" applyFont="1" applyBorder="1" applyAlignment="1" applyProtection="1">
      <alignment horizontal="center" vertical="center"/>
      <protection locked="0"/>
    </xf>
    <xf numFmtId="0" fontId="27" fillId="0" borderId="119" xfId="0" applyFont="1" applyBorder="1" applyAlignment="1" applyProtection="1">
      <alignment vertical="center"/>
      <protection locked="0"/>
    </xf>
    <xf numFmtId="0" fontId="27" fillId="0" borderId="128" xfId="0" applyFont="1" applyBorder="1" applyAlignment="1" applyProtection="1">
      <alignment horizontal="center" vertical="center" wrapText="1"/>
      <protection locked="0"/>
    </xf>
    <xf numFmtId="0" fontId="27" fillId="0" borderId="173" xfId="0" applyFont="1" applyBorder="1" applyAlignment="1" applyProtection="1">
      <alignment horizontal="center" vertical="center"/>
      <protection locked="0"/>
    </xf>
    <xf numFmtId="0" fontId="27" fillId="0" borderId="129" xfId="0" applyFont="1" applyBorder="1" applyAlignment="1" applyProtection="1">
      <alignment vertical="center" wrapText="1"/>
      <protection locked="0"/>
    </xf>
    <xf numFmtId="0" fontId="27" fillId="0" borderId="130" xfId="0" applyFont="1" applyBorder="1" applyAlignment="1" applyProtection="1">
      <alignment vertical="center" wrapText="1"/>
      <protection locked="0"/>
    </xf>
    <xf numFmtId="0" fontId="27" fillId="0" borderId="127" xfId="0" applyFont="1" applyBorder="1" applyAlignment="1" applyProtection="1">
      <alignment horizontal="center" vertical="center"/>
      <protection locked="0"/>
    </xf>
    <xf numFmtId="0" fontId="27" fillId="0" borderId="122" xfId="0" applyFont="1" applyBorder="1" applyAlignment="1" applyProtection="1">
      <alignment horizontal="center" vertical="center"/>
      <protection locked="0"/>
    </xf>
    <xf numFmtId="0" fontId="27" fillId="0" borderId="128" xfId="0" applyFont="1" applyBorder="1" applyAlignment="1" applyProtection="1">
      <alignment vertical="center" wrapText="1"/>
      <protection locked="0"/>
    </xf>
    <xf numFmtId="0" fontId="27" fillId="0" borderId="131" xfId="0" applyFont="1" applyBorder="1" applyAlignment="1" applyProtection="1">
      <alignment vertical="center" wrapText="1"/>
      <protection locked="0"/>
    </xf>
    <xf numFmtId="0" fontId="27" fillId="0" borderId="128" xfId="0" applyFont="1" applyBorder="1" applyAlignment="1" applyProtection="1">
      <alignment vertical="center"/>
      <protection locked="0"/>
    </xf>
    <xf numFmtId="0" fontId="27" fillId="0" borderId="132" xfId="0" applyFont="1" applyBorder="1" applyAlignment="1" applyProtection="1">
      <alignment vertical="center"/>
      <protection locked="0"/>
    </xf>
    <xf numFmtId="0" fontId="27" fillId="0" borderId="131" xfId="0" applyFont="1" applyBorder="1" applyAlignment="1" applyProtection="1">
      <alignment vertical="center"/>
      <protection locked="0"/>
    </xf>
    <xf numFmtId="0" fontId="27" fillId="0" borderId="130" xfId="0" applyFont="1" applyBorder="1" applyAlignment="1" applyProtection="1">
      <alignment vertical="center"/>
      <protection locked="0"/>
    </xf>
    <xf numFmtId="0" fontId="27" fillId="0" borderId="130" xfId="0" applyFont="1" applyBorder="1" applyAlignment="1" applyProtection="1">
      <alignment horizontal="center" vertical="center"/>
      <protection locked="0"/>
    </xf>
    <xf numFmtId="0" fontId="27" fillId="0" borderId="132" xfId="0" applyFont="1" applyBorder="1" applyAlignment="1" applyProtection="1">
      <alignment horizontal="center" vertical="center"/>
      <protection locked="0"/>
    </xf>
    <xf numFmtId="0" fontId="27" fillId="0" borderId="131" xfId="0" applyFont="1" applyBorder="1" applyAlignment="1" applyProtection="1">
      <alignment horizontal="center" vertical="center"/>
      <protection locked="0"/>
    </xf>
    <xf numFmtId="0" fontId="27" fillId="0" borderId="133" xfId="0" applyFont="1" applyBorder="1" applyAlignment="1" applyProtection="1">
      <alignment vertical="center" wrapText="1"/>
      <protection locked="0"/>
    </xf>
    <xf numFmtId="0" fontId="27" fillId="0" borderId="128" xfId="0" applyFont="1" applyBorder="1" applyAlignment="1" applyProtection="1">
      <alignment horizontal="center" vertical="center"/>
      <protection locked="0"/>
    </xf>
    <xf numFmtId="3" fontId="27" fillId="0" borderId="121" xfId="0" applyNumberFormat="1" applyFont="1" applyBorder="1" applyAlignment="1" applyProtection="1">
      <alignment vertical="center" wrapText="1"/>
      <protection locked="0"/>
    </xf>
    <xf numFmtId="0" fontId="27" fillId="0" borderId="116" xfId="0" applyFont="1" applyBorder="1" applyAlignment="1" applyProtection="1">
      <alignment vertical="center" wrapText="1"/>
      <protection locked="0"/>
    </xf>
    <xf numFmtId="3" fontId="27" fillId="0" borderId="128" xfId="0" applyNumberFormat="1" applyFont="1" applyBorder="1" applyProtection="1">
      <protection locked="0"/>
    </xf>
    <xf numFmtId="3" fontId="27" fillId="0" borderId="122" xfId="0" applyNumberFormat="1" applyFont="1" applyBorder="1" applyProtection="1">
      <protection locked="0"/>
    </xf>
    <xf numFmtId="0" fontId="27" fillId="0" borderId="128" xfId="0" applyFont="1" applyBorder="1" applyProtection="1">
      <protection locked="0"/>
    </xf>
    <xf numFmtId="0" fontId="27" fillId="0" borderId="131" xfId="0" applyFont="1" applyBorder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2" fillId="0" borderId="54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vertical="center"/>
      <protection locked="0"/>
    </xf>
    <xf numFmtId="0" fontId="28" fillId="0" borderId="31" xfId="0" applyFont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3" fontId="2" fillId="0" borderId="17" xfId="0" applyNumberFormat="1" applyFont="1" applyBorder="1" applyAlignment="1" applyProtection="1">
      <alignment vertical="center"/>
      <protection locked="0"/>
    </xf>
    <xf numFmtId="3" fontId="2" fillId="0" borderId="19" xfId="0" applyNumberFormat="1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163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62" xfId="0" applyFont="1" applyBorder="1" applyAlignment="1" applyProtection="1">
      <alignment vertical="center" wrapText="1"/>
      <protection locked="0"/>
    </xf>
    <xf numFmtId="0" fontId="2" fillId="0" borderId="63" xfId="0" applyFont="1" applyBorder="1" applyAlignment="1" applyProtection="1">
      <alignment vertical="center" wrapText="1"/>
      <protection locked="0"/>
    </xf>
    <xf numFmtId="0" fontId="2" fillId="0" borderId="63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8" fillId="0" borderId="64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8" fillId="0" borderId="24" xfId="0" applyFont="1" applyBorder="1" applyAlignment="1" applyProtection="1">
      <alignment horizontal="left" vertical="center"/>
      <protection locked="0"/>
    </xf>
    <xf numFmtId="49" fontId="15" fillId="0" borderId="25" xfId="0" applyNumberFormat="1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right" vertical="center"/>
      <protection locked="0"/>
    </xf>
    <xf numFmtId="0" fontId="2" fillId="0" borderId="38" xfId="0" applyFont="1" applyBorder="1" applyAlignment="1" applyProtection="1">
      <alignment horizontal="right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171" xfId="0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vertical="center"/>
      <protection locked="0"/>
    </xf>
    <xf numFmtId="0" fontId="2" fillId="0" borderId="54" xfId="0" applyFont="1" applyBorder="1" applyAlignment="1" applyProtection="1">
      <alignment horizontal="left" vertical="center" wrapText="1"/>
      <protection locked="0"/>
    </xf>
    <xf numFmtId="0" fontId="28" fillId="0" borderId="47" xfId="0" applyFont="1" applyBorder="1" applyAlignment="1" applyProtection="1">
      <alignment horizontal="left" vertical="center"/>
      <protection locked="0"/>
    </xf>
    <xf numFmtId="49" fontId="15" fillId="0" borderId="38" xfId="0" applyNumberFormat="1" applyFont="1" applyBorder="1" applyAlignment="1" applyProtection="1">
      <alignment horizontal="left" vertical="center"/>
      <protection locked="0"/>
    </xf>
    <xf numFmtId="3" fontId="2" fillId="0" borderId="37" xfId="0" applyNumberFormat="1" applyFont="1" applyBorder="1" applyAlignment="1" applyProtection="1">
      <alignment horizontal="right" vertical="center"/>
      <protection locked="0"/>
    </xf>
    <xf numFmtId="3" fontId="2" fillId="0" borderId="38" xfId="0" applyNumberFormat="1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8" fillId="0" borderId="65" xfId="0" applyFont="1" applyBorder="1" applyAlignment="1" applyProtection="1">
      <alignment horizontal="left" vertical="center"/>
      <protection locked="0"/>
    </xf>
    <xf numFmtId="49" fontId="15" fillId="0" borderId="22" xfId="0" applyNumberFormat="1" applyFont="1" applyBorder="1" applyAlignment="1" applyProtection="1">
      <alignment horizontal="left" vertical="center"/>
      <protection locked="0"/>
    </xf>
    <xf numFmtId="3" fontId="2" fillId="0" borderId="20" xfId="0" applyNumberFormat="1" applyFont="1" applyBorder="1" applyAlignment="1" applyProtection="1">
      <alignment horizontal="right" vertical="center"/>
      <protection locked="0"/>
    </xf>
    <xf numFmtId="3" fontId="2" fillId="0" borderId="22" xfId="0" applyNumberFormat="1" applyFont="1" applyBorder="1" applyAlignment="1" applyProtection="1">
      <alignment horizontal="right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51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51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5" xfId="0" applyFont="1" applyBorder="1" applyAlignment="1" applyProtection="1">
      <alignment horizontal="left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3" fontId="2" fillId="0" borderId="23" xfId="0" applyNumberFormat="1" applyFont="1" applyBorder="1" applyAlignment="1" applyProtection="1">
      <alignment horizontal="center" vertical="center"/>
      <protection locked="0"/>
    </xf>
    <xf numFmtId="3" fontId="2" fillId="0" borderId="19" xfId="0" applyNumberFormat="1" applyFont="1" applyBorder="1" applyAlignment="1" applyProtection="1">
      <alignment horizontal="center" vertical="center"/>
      <protection locked="0"/>
    </xf>
    <xf numFmtId="3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171" xfId="0" applyFont="1" applyBorder="1" applyAlignment="1" applyProtection="1">
      <alignment horizontal="center" vertical="center"/>
      <protection locked="0"/>
    </xf>
    <xf numFmtId="0" fontId="19" fillId="0" borderId="67" xfId="0" applyFont="1" applyBorder="1" applyAlignment="1" applyProtection="1">
      <alignment horizontal="left" vertical="center" wrapText="1"/>
      <protection locked="0"/>
    </xf>
    <xf numFmtId="0" fontId="19" fillId="0" borderId="68" xfId="0" applyFont="1" applyBorder="1" applyAlignment="1" applyProtection="1">
      <alignment horizontal="left" vertical="center" wrapText="1"/>
      <protection locked="0"/>
    </xf>
    <xf numFmtId="0" fontId="19" fillId="0" borderId="69" xfId="0" applyFont="1" applyBorder="1" applyAlignment="1" applyProtection="1">
      <alignment horizontal="left" vertical="center" wrapText="1"/>
      <protection locked="0"/>
    </xf>
    <xf numFmtId="0" fontId="19" fillId="0" borderId="70" xfId="0" applyFont="1" applyBorder="1" applyAlignment="1" applyProtection="1">
      <alignment horizontal="left" vertical="center" wrapText="1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3" fontId="2" fillId="0" borderId="67" xfId="0" applyNumberFormat="1" applyFont="1" applyBorder="1" applyAlignment="1" applyProtection="1">
      <alignment horizontal="center" vertical="center"/>
      <protection locked="0"/>
    </xf>
    <xf numFmtId="3" fontId="2" fillId="0" borderId="70" xfId="0" applyNumberFormat="1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3" fontId="19" fillId="0" borderId="31" xfId="0" applyNumberFormat="1" applyFont="1" applyBorder="1" applyAlignment="1" applyProtection="1">
      <alignment horizontal="center" vertical="center"/>
      <protection locked="0"/>
    </xf>
    <xf numFmtId="0" fontId="19" fillId="0" borderId="23" xfId="0" applyFont="1" applyBorder="1" applyProtection="1"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49" xfId="0" applyFont="1" applyBorder="1" applyAlignment="1" applyProtection="1">
      <alignment horizontal="center" vertical="center"/>
      <protection locked="0"/>
    </xf>
    <xf numFmtId="0" fontId="19" fillId="0" borderId="68" xfId="0" applyFont="1" applyBorder="1" applyAlignment="1" applyProtection="1">
      <alignment horizontal="center" vertical="center" wrapText="1"/>
      <protection locked="0"/>
    </xf>
    <xf numFmtId="0" fontId="19" fillId="0" borderId="71" xfId="0" applyFont="1" applyBorder="1" applyAlignment="1" applyProtection="1">
      <alignment horizontal="center" vertical="center"/>
      <protection locked="0"/>
    </xf>
    <xf numFmtId="0" fontId="19" fillId="0" borderId="71" xfId="0" applyFont="1" applyBorder="1" applyAlignment="1" applyProtection="1">
      <alignment horizontal="center" vertical="center" wrapText="1"/>
      <protection locked="0"/>
    </xf>
    <xf numFmtId="3" fontId="19" fillId="0" borderId="67" xfId="0" applyNumberFormat="1" applyFont="1" applyBorder="1" applyAlignment="1" applyProtection="1">
      <alignment horizontal="center" vertical="center"/>
      <protection locked="0"/>
    </xf>
    <xf numFmtId="3" fontId="19" fillId="0" borderId="70" xfId="0" applyNumberFormat="1" applyFont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vertical="center"/>
      <protection locked="0"/>
    </xf>
    <xf numFmtId="0" fontId="19" fillId="0" borderId="38" xfId="0" applyFont="1" applyBorder="1" applyAlignment="1" applyProtection="1">
      <alignment vertical="center"/>
      <protection locked="0"/>
    </xf>
    <xf numFmtId="0" fontId="19" fillId="0" borderId="37" xfId="0" applyFont="1" applyBorder="1" applyAlignment="1" applyProtection="1">
      <alignment horizontal="center" vertical="center"/>
      <protection locked="0"/>
    </xf>
    <xf numFmtId="0" fontId="19" fillId="0" borderId="54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horizontal="center" vertical="center" wrapText="1"/>
      <protection locked="0"/>
    </xf>
    <xf numFmtId="0" fontId="19" fillId="0" borderId="171" xfId="0" applyFont="1" applyBorder="1" applyAlignment="1" applyProtection="1">
      <alignment horizontal="center" vertical="center"/>
      <protection locked="0"/>
    </xf>
    <xf numFmtId="0" fontId="19" fillId="0" borderId="69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vertical="center"/>
      <protection locked="0"/>
    </xf>
    <xf numFmtId="0" fontId="19" fillId="0" borderId="25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9" fillId="0" borderId="143" xfId="0" applyFont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3" fontId="19" fillId="0" borderId="20" xfId="0" applyNumberFormat="1" applyFont="1" applyBorder="1" applyAlignment="1" applyProtection="1">
      <alignment horizontal="center" vertical="center"/>
      <protection locked="0"/>
    </xf>
    <xf numFmtId="3" fontId="19" fillId="0" borderId="22" xfId="0" applyNumberFormat="1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5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0" borderId="13" xfId="0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64" xfId="0" applyFont="1" applyBorder="1" applyProtection="1"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24" xfId="0" applyFont="1" applyBorder="1" applyAlignment="1" applyProtection="1">
      <alignment wrapText="1"/>
      <protection locked="0"/>
    </xf>
    <xf numFmtId="0" fontId="2" fillId="0" borderId="24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31" xfId="0" applyFont="1" applyBorder="1" applyAlignment="1" applyProtection="1">
      <alignment wrapText="1"/>
      <protection locked="0"/>
    </xf>
    <xf numFmtId="0" fontId="2" fillId="0" borderId="31" xfId="0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49" xfId="0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4" xfId="0" applyFont="1" applyBorder="1" applyAlignment="1" applyProtection="1">
      <alignment wrapText="1"/>
      <protection locked="0"/>
    </xf>
    <xf numFmtId="0" fontId="2" fillId="0" borderId="14" xfId="0" applyFont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4" xfId="0" applyFont="1" applyBorder="1" applyProtection="1"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2" fillId="0" borderId="53" xfId="0" applyFont="1" applyBorder="1" applyAlignment="1" applyProtection="1">
      <alignment wrapText="1"/>
      <protection locked="0"/>
    </xf>
    <xf numFmtId="3" fontId="2" fillId="0" borderId="37" xfId="0" applyNumberFormat="1" applyFont="1" applyBorder="1" applyAlignment="1" applyProtection="1">
      <alignment vertical="center" wrapText="1"/>
      <protection locked="0"/>
    </xf>
    <xf numFmtId="3" fontId="2" fillId="0" borderId="38" xfId="0" applyNumberFormat="1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wrapText="1"/>
      <protection locked="0"/>
    </xf>
    <xf numFmtId="0" fontId="2" fillId="0" borderId="49" xfId="0" applyFont="1" applyBorder="1" applyAlignment="1" applyProtection="1">
      <alignment vertical="center" wrapText="1"/>
      <protection locked="0"/>
    </xf>
    <xf numFmtId="3" fontId="2" fillId="0" borderId="23" xfId="0" applyNumberFormat="1" applyFont="1" applyBorder="1" applyAlignment="1" applyProtection="1">
      <alignment vertical="center" wrapText="1"/>
      <protection locked="0"/>
    </xf>
    <xf numFmtId="3" fontId="2" fillId="0" borderId="25" xfId="0" applyNumberFormat="1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vertical="center" wrapText="1"/>
      <protection locked="0"/>
    </xf>
    <xf numFmtId="4" fontId="2" fillId="0" borderId="4" xfId="0" applyNumberFormat="1" applyFont="1" applyBorder="1" applyAlignment="1" applyProtection="1">
      <alignment vertical="center" wrapText="1"/>
      <protection locked="0"/>
    </xf>
    <xf numFmtId="0" fontId="2" fillId="0" borderId="60" xfId="0" applyFont="1" applyBorder="1" applyAlignment="1" applyProtection="1">
      <alignment vertical="center" wrapText="1"/>
      <protection locked="0"/>
    </xf>
    <xf numFmtId="3" fontId="2" fillId="0" borderId="4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3" fontId="19" fillId="0" borderId="23" xfId="0" applyNumberFormat="1" applyFont="1" applyBorder="1" applyAlignment="1" applyProtection="1">
      <alignment vertical="center"/>
      <protection locked="0"/>
    </xf>
    <xf numFmtId="3" fontId="19" fillId="0" borderId="25" xfId="0" applyNumberFormat="1" applyFont="1" applyBorder="1" applyAlignment="1" applyProtection="1">
      <alignment vertical="center"/>
      <protection locked="0"/>
    </xf>
    <xf numFmtId="0" fontId="19" fillId="0" borderId="53" xfId="0" applyFont="1" applyBorder="1" applyAlignment="1" applyProtection="1">
      <alignment horizontal="left" vertical="center" wrapText="1"/>
      <protection locked="0"/>
    </xf>
    <xf numFmtId="0" fontId="19" fillId="0" borderId="53" xfId="0" applyFont="1" applyBorder="1" applyAlignment="1" applyProtection="1">
      <alignment horizontal="center" vertical="center" wrapText="1"/>
      <protection locked="0"/>
    </xf>
    <xf numFmtId="3" fontId="19" fillId="0" borderId="37" xfId="0" applyNumberFormat="1" applyFont="1" applyBorder="1" applyAlignment="1" applyProtection="1">
      <alignment vertical="center"/>
      <protection locked="0"/>
    </xf>
    <xf numFmtId="3" fontId="19" fillId="0" borderId="38" xfId="0" applyNumberFormat="1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/>
      <protection locked="0"/>
    </xf>
    <xf numFmtId="0" fontId="18" fillId="0" borderId="18" xfId="0" applyFont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left" vertical="center"/>
      <protection locked="0"/>
    </xf>
    <xf numFmtId="0" fontId="19" fillId="0" borderId="66" xfId="0" applyFont="1" applyBorder="1" applyAlignment="1" applyProtection="1">
      <alignment horizontal="left" vertical="center" wrapText="1"/>
      <protection locked="0"/>
    </xf>
    <xf numFmtId="0" fontId="19" fillId="0" borderId="52" xfId="0" applyFont="1" applyBorder="1" applyAlignment="1" applyProtection="1">
      <alignment horizontal="left" vertical="center"/>
      <protection locked="0"/>
    </xf>
    <xf numFmtId="0" fontId="19" fillId="0" borderId="52" xfId="0" applyFont="1" applyBorder="1" applyAlignment="1" applyProtection="1">
      <alignment horizontal="left" vertical="center" wrapText="1"/>
      <protection locked="0"/>
    </xf>
    <xf numFmtId="3" fontId="19" fillId="0" borderId="79" xfId="0" applyNumberFormat="1" applyFont="1" applyBorder="1" applyAlignment="1" applyProtection="1">
      <alignment vertical="center"/>
      <protection locked="0"/>
    </xf>
    <xf numFmtId="0" fontId="19" fillId="0" borderId="79" xfId="0" applyFont="1" applyBorder="1" applyAlignment="1" applyProtection="1">
      <alignment vertical="center"/>
      <protection locked="0"/>
    </xf>
    <xf numFmtId="0" fontId="19" fillId="0" borderId="19" xfId="0" applyFont="1" applyBorder="1" applyAlignment="1" applyProtection="1">
      <alignment vertical="center"/>
      <protection locked="0"/>
    </xf>
    <xf numFmtId="0" fontId="19" fillId="0" borderId="79" xfId="0" applyFont="1" applyBorder="1" applyProtection="1">
      <protection locked="0"/>
    </xf>
    <xf numFmtId="0" fontId="19" fillId="0" borderId="18" xfId="0" applyFont="1" applyBorder="1" applyProtection="1">
      <protection locked="0"/>
    </xf>
    <xf numFmtId="0" fontId="19" fillId="0" borderId="19" xfId="0" applyFont="1" applyBorder="1" applyProtection="1">
      <protection locked="0"/>
    </xf>
    <xf numFmtId="0" fontId="19" fillId="0" borderId="52" xfId="0" applyFont="1" applyBorder="1" applyProtection="1"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163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9" fillId="0" borderId="42" xfId="0" applyFont="1" applyBorder="1" applyAlignment="1" applyProtection="1">
      <alignment horizontal="left" wrapText="1"/>
      <protection locked="0"/>
    </xf>
    <xf numFmtId="0" fontId="19" fillId="0" borderId="14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3" fontId="19" fillId="0" borderId="60" xfId="0" applyNumberFormat="1" applyFont="1" applyBorder="1" applyAlignment="1" applyProtection="1">
      <alignment vertical="center"/>
      <protection locked="0"/>
    </xf>
    <xf numFmtId="3" fontId="19" fillId="0" borderId="6" xfId="0" applyNumberFormat="1" applyFont="1" applyBorder="1" applyAlignment="1" applyProtection="1">
      <alignment vertical="center"/>
      <protection locked="0"/>
    </xf>
    <xf numFmtId="0" fontId="19" fillId="0" borderId="60" xfId="0" applyFont="1" applyBorder="1" applyAlignment="1" applyProtection="1">
      <alignment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60" xfId="0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19" fillId="0" borderId="14" xfId="0" applyFont="1" applyBorder="1" applyProtection="1"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wrapText="1"/>
      <protection locked="0"/>
    </xf>
    <xf numFmtId="0" fontId="23" fillId="0" borderId="2" xfId="0" applyFont="1" applyBorder="1" applyAlignment="1" applyProtection="1">
      <alignment wrapText="1"/>
      <protection locked="0"/>
    </xf>
    <xf numFmtId="0" fontId="23" fillId="0" borderId="2" xfId="0" applyFont="1" applyBorder="1" applyProtection="1">
      <protection locked="0"/>
    </xf>
    <xf numFmtId="0" fontId="23" fillId="0" borderId="7" xfId="0" applyFont="1" applyBorder="1" applyProtection="1">
      <protection locked="0"/>
    </xf>
    <xf numFmtId="0" fontId="23" fillId="0" borderId="3" xfId="0" applyFont="1" applyBorder="1" applyProtection="1">
      <protection locked="0"/>
    </xf>
    <xf numFmtId="0" fontId="23" fillId="0" borderId="13" xfId="0" applyFont="1" applyBorder="1" applyProtection="1">
      <protection locked="0"/>
    </xf>
    <xf numFmtId="3" fontId="2" fillId="0" borderId="3" xfId="0" applyNumberFormat="1" applyFont="1" applyBorder="1" applyProtection="1">
      <protection locked="0"/>
    </xf>
    <xf numFmtId="0" fontId="23" fillId="0" borderId="4" xfId="0" applyFont="1" applyBorder="1" applyAlignment="1" applyProtection="1">
      <alignment wrapText="1"/>
      <protection locked="0"/>
    </xf>
    <xf numFmtId="0" fontId="23" fillId="0" borderId="5" xfId="0" applyFont="1" applyBorder="1" applyAlignment="1" applyProtection="1">
      <alignment wrapText="1"/>
      <protection locked="0"/>
    </xf>
    <xf numFmtId="0" fontId="23" fillId="0" borderId="5" xfId="0" applyFont="1" applyBorder="1" applyProtection="1">
      <protection locked="0"/>
    </xf>
    <xf numFmtId="0" fontId="23" fillId="0" borderId="144" xfId="0" applyFont="1" applyBorder="1" applyProtection="1">
      <protection locked="0"/>
    </xf>
    <xf numFmtId="0" fontId="2" fillId="0" borderId="157" xfId="0" applyFont="1" applyBorder="1" applyProtection="1">
      <protection locked="0"/>
    </xf>
    <xf numFmtId="0" fontId="22" fillId="0" borderId="156" xfId="0" applyFont="1" applyBorder="1" applyAlignment="1" applyProtection="1">
      <alignment horizontal="left" vertical="center" wrapText="1"/>
      <protection locked="0"/>
    </xf>
    <xf numFmtId="49" fontId="2" fillId="0" borderId="156" xfId="0" applyNumberFormat="1" applyFont="1" applyBorder="1" applyAlignment="1" applyProtection="1">
      <alignment horizontal="left" vertical="center"/>
      <protection locked="0"/>
    </xf>
    <xf numFmtId="49" fontId="27" fillId="0" borderId="156" xfId="0" applyNumberFormat="1" applyFont="1" applyBorder="1" applyAlignment="1" applyProtection="1">
      <alignment horizontal="left" vertical="center"/>
      <protection locked="0"/>
    </xf>
    <xf numFmtId="0" fontId="27" fillId="0" borderId="38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horizontal="left" vertical="center"/>
      <protection locked="0"/>
    </xf>
    <xf numFmtId="0" fontId="29" fillId="0" borderId="53" xfId="0" applyFont="1" applyBorder="1" applyAlignment="1" applyProtection="1">
      <alignment horizontal="left" vertical="center" wrapText="1"/>
      <protection locked="0"/>
    </xf>
    <xf numFmtId="17" fontId="19" fillId="0" borderId="156" xfId="0" applyNumberFormat="1" applyFont="1" applyBorder="1" applyAlignment="1" applyProtection="1">
      <alignment horizontal="right" vertical="center"/>
      <protection locked="0"/>
    </xf>
    <xf numFmtId="17" fontId="19" fillId="0" borderId="158" xfId="0" applyNumberFormat="1" applyFont="1" applyBorder="1" applyAlignment="1" applyProtection="1">
      <alignment horizontal="right" vertical="center"/>
      <protection locked="0"/>
    </xf>
    <xf numFmtId="49" fontId="2" fillId="0" borderId="13" xfId="0" applyNumberFormat="1" applyFont="1" applyBorder="1" applyAlignment="1" applyProtection="1">
      <alignment vertical="center"/>
      <protection locked="0"/>
    </xf>
    <xf numFmtId="0" fontId="22" fillId="0" borderId="24" xfId="0" applyFont="1" applyBorder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/>
      <protection locked="0"/>
    </xf>
    <xf numFmtId="0" fontId="27" fillId="0" borderId="25" xfId="0" applyFont="1" applyBorder="1" applyAlignment="1" applyProtection="1">
      <alignment horizontal="left" vertical="center"/>
      <protection locked="0"/>
    </xf>
    <xf numFmtId="0" fontId="29" fillId="0" borderId="31" xfId="0" applyFont="1" applyBorder="1" applyAlignment="1" applyProtection="1">
      <alignment horizontal="left" vertical="center" wrapText="1"/>
      <protection locked="0"/>
    </xf>
    <xf numFmtId="17" fontId="19" fillId="0" borderId="24" xfId="0" applyNumberFormat="1" applyFont="1" applyBorder="1" applyAlignment="1" applyProtection="1">
      <alignment horizontal="right" vertical="center"/>
      <protection locked="0"/>
    </xf>
    <xf numFmtId="17" fontId="19" fillId="0" borderId="41" xfId="0" applyNumberFormat="1" applyFont="1" applyBorder="1" applyAlignment="1" applyProtection="1">
      <alignment horizontal="right" vertical="center"/>
      <protection locked="0"/>
    </xf>
    <xf numFmtId="0" fontId="22" fillId="0" borderId="137" xfId="0" applyFont="1" applyBorder="1" applyAlignment="1" applyProtection="1">
      <alignment horizontal="left" vertical="center" wrapText="1"/>
      <protection locked="0"/>
    </xf>
    <xf numFmtId="0" fontId="22" fillId="0" borderId="109" xfId="0" applyFont="1" applyBorder="1" applyAlignment="1" applyProtection="1">
      <alignment horizontal="left" vertical="center" wrapText="1"/>
      <protection locked="0"/>
    </xf>
    <xf numFmtId="0" fontId="2" fillId="0" borderId="109" xfId="0" applyFont="1" applyBorder="1" applyAlignment="1" applyProtection="1">
      <alignment horizontal="left" vertical="center"/>
      <protection locked="0"/>
    </xf>
    <xf numFmtId="0" fontId="27" fillId="0" borderId="109" xfId="0" applyFont="1" applyBorder="1" applyAlignment="1" applyProtection="1">
      <alignment horizontal="left" vertical="center"/>
      <protection locked="0"/>
    </xf>
    <xf numFmtId="0" fontId="27" fillId="0" borderId="138" xfId="0" applyFont="1" applyBorder="1" applyAlignment="1" applyProtection="1">
      <alignment horizontal="left" vertical="center"/>
      <protection locked="0"/>
    </xf>
    <xf numFmtId="0" fontId="2" fillId="0" borderId="136" xfId="0" applyFont="1" applyBorder="1" applyAlignment="1" applyProtection="1">
      <alignment horizontal="left" vertical="center" wrapText="1"/>
      <protection locked="0"/>
    </xf>
    <xf numFmtId="0" fontId="2" fillId="0" borderId="136" xfId="0" applyFont="1" applyBorder="1" applyAlignment="1" applyProtection="1">
      <alignment horizontal="left" vertical="center"/>
      <protection locked="0"/>
    </xf>
    <xf numFmtId="0" fontId="29" fillId="0" borderId="136" xfId="0" applyFont="1" applyBorder="1" applyAlignment="1" applyProtection="1">
      <alignment horizontal="left" vertical="center" wrapText="1"/>
      <protection locked="0"/>
    </xf>
    <xf numFmtId="0" fontId="2" fillId="0" borderId="137" xfId="0" applyFont="1" applyBorder="1" applyAlignment="1" applyProtection="1">
      <alignment horizontal="right" vertical="center"/>
      <protection locked="0"/>
    </xf>
    <xf numFmtId="3" fontId="19" fillId="0" borderId="138" xfId="0" applyNumberFormat="1" applyFont="1" applyBorder="1" applyAlignment="1" applyProtection="1">
      <alignment horizontal="right" vertical="center"/>
      <protection locked="0"/>
    </xf>
    <xf numFmtId="17" fontId="19" fillId="0" borderId="109" xfId="0" applyNumberFormat="1" applyFont="1" applyBorder="1" applyAlignment="1" applyProtection="1">
      <alignment horizontal="right" vertical="center"/>
      <protection locked="0"/>
    </xf>
    <xf numFmtId="17" fontId="19" fillId="0" borderId="139" xfId="0" applyNumberFormat="1" applyFont="1" applyBorder="1" applyAlignment="1" applyProtection="1">
      <alignment horizontal="right" vertical="center"/>
      <protection locked="0"/>
    </xf>
    <xf numFmtId="0" fontId="2" fillId="0" borderId="137" xfId="0" applyFont="1" applyBorder="1" applyAlignment="1" applyProtection="1">
      <alignment horizontal="center" vertical="center"/>
      <protection locked="0"/>
    </xf>
    <xf numFmtId="0" fontId="2" fillId="0" borderId="109" xfId="0" applyFont="1" applyBorder="1" applyAlignment="1" applyProtection="1">
      <alignment horizontal="center" vertical="center"/>
      <protection locked="0"/>
    </xf>
    <xf numFmtId="0" fontId="2" fillId="0" borderId="139" xfId="0" applyFont="1" applyBorder="1" applyAlignment="1" applyProtection="1">
      <alignment horizontal="center" vertical="center"/>
      <protection locked="0"/>
    </xf>
    <xf numFmtId="0" fontId="2" fillId="0" borderId="136" xfId="0" applyFont="1" applyBorder="1" applyAlignment="1" applyProtection="1">
      <alignment horizontal="center" vertical="center"/>
      <protection locked="0"/>
    </xf>
    <xf numFmtId="0" fontId="2" fillId="0" borderId="140" xfId="0" applyFont="1" applyBorder="1" applyAlignment="1" applyProtection="1">
      <alignment horizontal="left" vertical="center" wrapText="1"/>
      <protection locked="0"/>
    </xf>
    <xf numFmtId="0" fontId="2" fillId="0" borderId="174" xfId="0" applyFont="1" applyBorder="1" applyAlignment="1" applyProtection="1">
      <alignment horizontal="left" vertical="center"/>
      <protection locked="0"/>
    </xf>
    <xf numFmtId="17" fontId="2" fillId="0" borderId="1" xfId="0" applyNumberFormat="1" applyFont="1" applyBorder="1" applyAlignment="1" applyProtection="1">
      <alignment vertical="center"/>
      <protection locked="0"/>
    </xf>
    <xf numFmtId="17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3" fontId="2" fillId="0" borderId="3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3" fontId="2" fillId="0" borderId="25" xfId="0" applyNumberFormat="1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3" fontId="2" fillId="0" borderId="17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64" xfId="0" applyFont="1" applyBorder="1" applyAlignment="1" applyProtection="1">
      <alignment wrapText="1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wrapText="1"/>
      <protection locked="0"/>
    </xf>
    <xf numFmtId="0" fontId="2" fillId="0" borderId="156" xfId="0" applyFont="1" applyBorder="1" applyAlignment="1" applyProtection="1">
      <alignment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7" xfId="0" applyFont="1" applyBorder="1" applyAlignment="1" applyProtection="1">
      <alignment horizontal="center" wrapText="1"/>
      <protection locked="0"/>
    </xf>
    <xf numFmtId="0" fontId="2" fillId="0" borderId="156" xfId="0" applyFont="1" applyBorder="1" applyAlignment="1" applyProtection="1">
      <alignment horizontal="center" wrapText="1"/>
      <protection locked="0"/>
    </xf>
    <xf numFmtId="0" fontId="2" fillId="0" borderId="38" xfId="0" applyFont="1" applyBorder="1" applyAlignment="1" applyProtection="1">
      <alignment horizontal="center" wrapText="1"/>
      <protection locked="0"/>
    </xf>
    <xf numFmtId="0" fontId="2" fillId="0" borderId="53" xfId="0" applyFont="1" applyBorder="1" applyAlignment="1" applyProtection="1">
      <alignment horizontal="center" wrapText="1"/>
      <protection locked="0"/>
    </xf>
    <xf numFmtId="0" fontId="2" fillId="0" borderId="171" xfId="0" applyFont="1" applyBorder="1" applyAlignment="1" applyProtection="1">
      <alignment wrapText="1"/>
      <protection locked="0"/>
    </xf>
    <xf numFmtId="0" fontId="2" fillId="0" borderId="23" xfId="0" applyFont="1" applyBorder="1" applyAlignment="1" applyProtection="1">
      <alignment horizontal="center" wrapText="1"/>
      <protection locked="0"/>
    </xf>
    <xf numFmtId="0" fontId="2" fillId="0" borderId="24" xfId="0" applyFont="1" applyBorder="1" applyAlignment="1" applyProtection="1">
      <alignment horizontal="center" wrapText="1"/>
      <protection locked="0"/>
    </xf>
    <xf numFmtId="0" fontId="2" fillId="0" borderId="25" xfId="0" applyFont="1" applyBorder="1" applyAlignment="1" applyProtection="1">
      <alignment horizontal="center" wrapText="1"/>
      <protection locked="0"/>
    </xf>
    <xf numFmtId="0" fontId="2" fillId="0" borderId="31" xfId="0" applyFont="1" applyBorder="1" applyAlignment="1" applyProtection="1">
      <alignment horizontal="center" wrapText="1"/>
      <protection locked="0"/>
    </xf>
    <xf numFmtId="0" fontId="2" fillId="0" borderId="49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157" xfId="0" applyFont="1" applyBorder="1" applyAlignment="1" applyProtection="1">
      <alignment wrapText="1"/>
      <protection locked="0"/>
    </xf>
    <xf numFmtId="0" fontId="19" fillId="0" borderId="24" xfId="0" applyFont="1" applyBorder="1" applyAlignment="1" applyProtection="1">
      <alignment horizontal="left" vertical="center" wrapText="1" shrinkToFit="1"/>
      <protection locked="0"/>
    </xf>
    <xf numFmtId="0" fontId="2" fillId="0" borderId="80" xfId="0" applyFont="1" applyBorder="1" applyAlignment="1" applyProtection="1">
      <alignment vertical="center"/>
      <protection locked="0"/>
    </xf>
    <xf numFmtId="0" fontId="2" fillId="0" borderId="98" xfId="0" applyFont="1" applyBorder="1" applyAlignment="1" applyProtection="1">
      <alignment vertical="center"/>
      <protection locked="0"/>
    </xf>
    <xf numFmtId="0" fontId="2" fillId="0" borderId="99" xfId="0" applyFont="1" applyBorder="1" applyAlignment="1" applyProtection="1">
      <alignment wrapText="1"/>
      <protection locked="0"/>
    </xf>
    <xf numFmtId="0" fontId="2" fillId="0" borderId="100" xfId="0" applyFont="1" applyBorder="1" applyAlignment="1" applyProtection="1">
      <alignment vertical="center" wrapText="1"/>
      <protection locked="0"/>
    </xf>
    <xf numFmtId="0" fontId="2" fillId="0" borderId="101" xfId="0" applyFont="1" applyBorder="1" applyAlignment="1" applyProtection="1">
      <alignment vertical="center" wrapText="1"/>
      <protection locked="0"/>
    </xf>
    <xf numFmtId="0" fontId="2" fillId="0" borderId="102" xfId="0" applyFont="1" applyBorder="1" applyAlignment="1" applyProtection="1">
      <alignment vertical="center" wrapText="1"/>
      <protection locked="0"/>
    </xf>
    <xf numFmtId="0" fontId="2" fillId="0" borderId="103" xfId="0" applyFont="1" applyBorder="1" applyAlignment="1" applyProtection="1">
      <alignment vertical="center"/>
      <protection locked="0"/>
    </xf>
    <xf numFmtId="3" fontId="2" fillId="0" borderId="99" xfId="0" applyNumberFormat="1" applyFont="1" applyBorder="1" applyAlignment="1" applyProtection="1">
      <alignment vertical="center"/>
      <protection locked="0"/>
    </xf>
    <xf numFmtId="3" fontId="2" fillId="0" borderId="101" xfId="0" applyNumberFormat="1" applyFont="1" applyBorder="1" applyAlignment="1" applyProtection="1">
      <alignment vertical="center"/>
      <protection locked="0"/>
    </xf>
    <xf numFmtId="0" fontId="2" fillId="0" borderId="99" xfId="0" applyFont="1" applyBorder="1" applyAlignment="1" applyProtection="1">
      <alignment vertical="center"/>
      <protection locked="0"/>
    </xf>
    <xf numFmtId="0" fontId="2" fillId="0" borderId="101" xfId="0" applyFont="1" applyBorder="1" applyAlignment="1" applyProtection="1">
      <alignment vertical="center"/>
      <protection locked="0"/>
    </xf>
    <xf numFmtId="0" fontId="2" fillId="0" borderId="99" xfId="0" applyFont="1" applyBorder="1" applyAlignment="1" applyProtection="1">
      <alignment horizontal="center" vertical="center"/>
      <protection locked="0"/>
    </xf>
    <xf numFmtId="0" fontId="2" fillId="0" borderId="100" xfId="0" applyFont="1" applyBorder="1" applyAlignment="1" applyProtection="1">
      <alignment horizontal="center" vertical="center"/>
      <protection locked="0"/>
    </xf>
    <xf numFmtId="0" fontId="2" fillId="0" borderId="101" xfId="0" applyFont="1" applyBorder="1" applyAlignment="1" applyProtection="1">
      <alignment horizontal="center" vertical="center"/>
      <protection locked="0"/>
    </xf>
    <xf numFmtId="0" fontId="2" fillId="0" borderId="102" xfId="0" applyFont="1" applyBorder="1" applyAlignment="1" applyProtection="1">
      <alignment horizontal="center" vertical="center"/>
      <protection locked="0"/>
    </xf>
    <xf numFmtId="0" fontId="2" fillId="0" borderId="99" xfId="0" applyFont="1" applyBorder="1" applyAlignment="1" applyProtection="1">
      <alignment vertical="center" wrapText="1"/>
      <protection locked="0"/>
    </xf>
    <xf numFmtId="0" fontId="2" fillId="0" borderId="175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3" fontId="2" fillId="0" borderId="85" xfId="0" applyNumberFormat="1" applyFont="1" applyBorder="1" applyAlignment="1" applyProtection="1">
      <alignment vertical="center"/>
      <protection locked="0"/>
    </xf>
    <xf numFmtId="3" fontId="2" fillId="0" borderId="86" xfId="0" applyNumberFormat="1" applyFont="1" applyBorder="1" applyAlignment="1" applyProtection="1">
      <alignment vertical="center"/>
      <protection locked="0"/>
    </xf>
    <xf numFmtId="0" fontId="2" fillId="0" borderId="85" xfId="0" applyFont="1" applyBorder="1" applyAlignment="1" applyProtection="1">
      <alignment vertical="center"/>
      <protection locked="0"/>
    </xf>
    <xf numFmtId="0" fontId="2" fillId="0" borderId="86" xfId="0" applyFont="1" applyBorder="1" applyAlignment="1" applyProtection="1">
      <alignment vertical="center"/>
      <protection locked="0"/>
    </xf>
    <xf numFmtId="0" fontId="2" fillId="0" borderId="85" xfId="0" applyFont="1" applyBorder="1" applyAlignment="1" applyProtection="1">
      <alignment horizontal="center" vertical="center"/>
      <protection locked="0"/>
    </xf>
    <xf numFmtId="0" fontId="2" fillId="0" borderId="87" xfId="0" applyFont="1" applyBorder="1" applyAlignment="1" applyProtection="1">
      <alignment horizontal="center" vertical="center"/>
      <protection locked="0"/>
    </xf>
    <xf numFmtId="0" fontId="2" fillId="0" borderId="86" xfId="0" applyFont="1" applyBorder="1" applyAlignment="1" applyProtection="1">
      <alignment horizontal="center" vertical="center"/>
      <protection locked="0"/>
    </xf>
    <xf numFmtId="0" fontId="2" fillId="0" borderId="88" xfId="0" applyFont="1" applyBorder="1" applyAlignment="1" applyProtection="1">
      <alignment horizontal="center" vertical="center"/>
      <protection locked="0"/>
    </xf>
    <xf numFmtId="0" fontId="2" fillId="0" borderId="85" xfId="0" applyFont="1" applyBorder="1" applyAlignment="1" applyProtection="1">
      <alignment vertical="center" wrapText="1"/>
      <protection locked="0"/>
    </xf>
    <xf numFmtId="0" fontId="2" fillId="0" borderId="176" xfId="0" applyFont="1" applyBorder="1" applyAlignment="1" applyProtection="1">
      <alignment vertical="center"/>
      <protection locked="0"/>
    </xf>
    <xf numFmtId="0" fontId="2" fillId="0" borderId="57" xfId="0" applyFont="1" applyBorder="1" applyAlignment="1" applyProtection="1">
      <alignment vertical="center"/>
      <protection locked="0"/>
    </xf>
    <xf numFmtId="0" fontId="2" fillId="0" borderId="81" xfId="0" applyFont="1" applyBorder="1" applyAlignment="1" applyProtection="1">
      <alignment wrapText="1"/>
      <protection locked="0"/>
    </xf>
    <xf numFmtId="0" fontId="2" fillId="0" borderId="82" xfId="0" applyFont="1" applyBorder="1" applyAlignment="1" applyProtection="1">
      <alignment vertical="center" wrapText="1"/>
      <protection locked="0"/>
    </xf>
    <xf numFmtId="0" fontId="2" fillId="0" borderId="83" xfId="0" applyFont="1" applyBorder="1" applyAlignment="1" applyProtection="1">
      <alignment vertical="center" wrapText="1"/>
      <protection locked="0"/>
    </xf>
    <xf numFmtId="0" fontId="2" fillId="0" borderId="84" xfId="0" applyFont="1" applyBorder="1" applyAlignment="1" applyProtection="1">
      <alignment vertical="center" wrapText="1"/>
      <protection locked="0"/>
    </xf>
    <xf numFmtId="0" fontId="2" fillId="0" borderId="84" xfId="0" applyFont="1" applyBorder="1" applyAlignment="1" applyProtection="1">
      <alignment vertical="center"/>
      <protection locked="0"/>
    </xf>
    <xf numFmtId="3" fontId="2" fillId="0" borderId="81" xfId="0" applyNumberFormat="1" applyFont="1" applyBorder="1" applyAlignment="1" applyProtection="1">
      <alignment vertical="center"/>
      <protection locked="0"/>
    </xf>
    <xf numFmtId="3" fontId="2" fillId="0" borderId="83" xfId="0" applyNumberFormat="1" applyFont="1" applyBorder="1" applyAlignment="1" applyProtection="1">
      <alignment vertical="center"/>
      <protection locked="0"/>
    </xf>
    <xf numFmtId="0" fontId="2" fillId="0" borderId="81" xfId="0" applyFont="1" applyBorder="1" applyAlignment="1" applyProtection="1">
      <alignment vertical="center"/>
      <protection locked="0"/>
    </xf>
    <xf numFmtId="0" fontId="2" fillId="0" borderId="83" xfId="0" applyFont="1" applyBorder="1" applyAlignment="1" applyProtection="1">
      <alignment vertical="center"/>
      <protection locked="0"/>
    </xf>
    <xf numFmtId="0" fontId="2" fillId="0" borderId="81" xfId="0" applyFont="1" applyBorder="1" applyAlignment="1" applyProtection="1">
      <alignment horizontal="center" vertical="center"/>
      <protection locked="0"/>
    </xf>
    <xf numFmtId="0" fontId="2" fillId="0" borderId="82" xfId="0" applyFont="1" applyBorder="1" applyAlignment="1" applyProtection="1">
      <alignment horizontal="center" vertical="center"/>
      <protection locked="0"/>
    </xf>
    <xf numFmtId="0" fontId="2" fillId="0" borderId="83" xfId="0" applyFont="1" applyBorder="1" applyAlignment="1" applyProtection="1">
      <alignment horizontal="center" vertical="center"/>
      <protection locked="0"/>
    </xf>
    <xf numFmtId="0" fontId="2" fillId="0" borderId="84" xfId="0" applyFont="1" applyBorder="1" applyAlignment="1" applyProtection="1">
      <alignment horizontal="center" vertical="center"/>
      <protection locked="0"/>
    </xf>
    <xf numFmtId="0" fontId="2" fillId="0" borderId="81" xfId="0" applyFont="1" applyBorder="1" applyAlignment="1" applyProtection="1">
      <alignment vertical="center" wrapText="1"/>
      <protection locked="0"/>
    </xf>
    <xf numFmtId="0" fontId="2" fillId="0" borderId="17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160" xfId="0" applyFont="1" applyBorder="1" applyAlignment="1" applyProtection="1">
      <alignment vertical="center"/>
      <protection locked="0"/>
    </xf>
    <xf numFmtId="0" fontId="2" fillId="0" borderId="160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/>
      <protection locked="0"/>
    </xf>
    <xf numFmtId="3" fontId="2" fillId="0" borderId="41" xfId="0" applyNumberFormat="1" applyFont="1" applyBorder="1" applyAlignment="1" applyProtection="1">
      <alignment vertical="center"/>
      <protection locked="0"/>
    </xf>
    <xf numFmtId="0" fontId="2" fillId="0" borderId="145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104" xfId="0" applyFont="1" applyBorder="1" applyAlignment="1" applyProtection="1">
      <alignment wrapText="1"/>
      <protection locked="0"/>
    </xf>
    <xf numFmtId="1" fontId="2" fillId="0" borderId="105" xfId="0" applyNumberFormat="1" applyFont="1" applyBorder="1" applyAlignment="1" applyProtection="1">
      <alignment wrapText="1"/>
      <protection locked="0"/>
    </xf>
    <xf numFmtId="3" fontId="2" fillId="0" borderId="105" xfId="0" applyNumberFormat="1" applyFont="1" applyBorder="1" applyAlignment="1" applyProtection="1">
      <alignment wrapText="1"/>
      <protection locked="0"/>
    </xf>
    <xf numFmtId="0" fontId="2" fillId="0" borderId="106" xfId="0" applyFont="1" applyBorder="1" applyAlignment="1" applyProtection="1">
      <alignment wrapText="1"/>
      <protection locked="0"/>
    </xf>
    <xf numFmtId="0" fontId="2" fillId="0" borderId="107" xfId="0" applyFont="1" applyBorder="1" applyAlignment="1" applyProtection="1">
      <alignment wrapText="1"/>
      <protection locked="0"/>
    </xf>
    <xf numFmtId="0" fontId="2" fillId="0" borderId="107" xfId="0" applyFont="1" applyBorder="1" applyProtection="1">
      <protection locked="0"/>
    </xf>
    <xf numFmtId="3" fontId="2" fillId="0" borderId="108" xfId="0" applyNumberFormat="1" applyFont="1" applyBorder="1" applyProtection="1">
      <protection locked="0"/>
    </xf>
    <xf numFmtId="3" fontId="2" fillId="0" borderId="106" xfId="0" applyNumberFormat="1" applyFont="1" applyBorder="1" applyProtection="1">
      <protection locked="0"/>
    </xf>
    <xf numFmtId="0" fontId="2" fillId="0" borderId="108" xfId="0" applyFont="1" applyBorder="1" applyProtection="1">
      <protection locked="0"/>
    </xf>
    <xf numFmtId="0" fontId="2" fillId="0" borderId="106" xfId="0" applyFont="1" applyBorder="1" applyProtection="1">
      <protection locked="0"/>
    </xf>
    <xf numFmtId="0" fontId="2" fillId="0" borderId="108" xfId="0" applyFont="1" applyBorder="1" applyAlignment="1" applyProtection="1">
      <alignment horizontal="center"/>
      <protection locked="0"/>
    </xf>
    <xf numFmtId="0" fontId="2" fillId="0" borderId="104" xfId="0" applyFont="1" applyBorder="1" applyAlignment="1" applyProtection="1">
      <alignment horizontal="center"/>
      <protection locked="0"/>
    </xf>
    <xf numFmtId="0" fontId="2" fillId="0" borderId="106" xfId="0" applyFont="1" applyBorder="1" applyAlignment="1" applyProtection="1">
      <alignment horizontal="center"/>
      <protection locked="0"/>
    </xf>
    <xf numFmtId="0" fontId="2" fillId="0" borderId="107" xfId="0" applyFont="1" applyBorder="1" applyAlignment="1" applyProtection="1">
      <alignment horizontal="center"/>
      <protection locked="0"/>
    </xf>
    <xf numFmtId="0" fontId="2" fillId="0" borderId="107" xfId="0" applyFont="1" applyBorder="1" applyAlignment="1" applyProtection="1">
      <alignment horizontal="center" wrapText="1"/>
      <protection locked="0"/>
    </xf>
    <xf numFmtId="0" fontId="2" fillId="0" borderId="149" xfId="0" applyFont="1" applyBorder="1" applyAlignment="1" applyProtection="1">
      <alignment horizontal="center"/>
      <protection locked="0"/>
    </xf>
    <xf numFmtId="1" fontId="2" fillId="0" borderId="156" xfId="0" applyNumberFormat="1" applyFont="1" applyBorder="1" applyAlignment="1" applyProtection="1">
      <alignment wrapText="1"/>
      <protection locked="0"/>
    </xf>
    <xf numFmtId="3" fontId="2" fillId="0" borderId="156" xfId="0" applyNumberFormat="1" applyFont="1" applyBorder="1" applyAlignment="1" applyProtection="1">
      <alignment wrapText="1"/>
      <protection locked="0"/>
    </xf>
    <xf numFmtId="0" fontId="2" fillId="0" borderId="53" xfId="0" applyFont="1" applyBorder="1" applyProtection="1"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 wrapText="1"/>
      <protection locked="0"/>
    </xf>
    <xf numFmtId="0" fontId="19" fillId="0" borderId="2" xfId="0" applyFont="1" applyBorder="1" applyAlignment="1" applyProtection="1">
      <alignment vertical="center" wrapText="1"/>
      <protection locked="0"/>
    </xf>
    <xf numFmtId="0" fontId="19" fillId="0" borderId="2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156" xfId="0" applyFont="1" applyBorder="1" applyAlignment="1" applyProtection="1">
      <alignment vertical="center" wrapText="1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2" fillId="0" borderId="150" xfId="0" applyFont="1" applyBorder="1" applyAlignment="1" applyProtection="1">
      <alignment horizontal="center" vertical="center" wrapText="1"/>
      <protection locked="0"/>
    </xf>
    <xf numFmtId="0" fontId="2" fillId="0" borderId="162" xfId="0" applyFont="1" applyBorder="1" applyAlignment="1" applyProtection="1">
      <alignment vertical="center" wrapText="1"/>
      <protection locked="0"/>
    </xf>
    <xf numFmtId="0" fontId="2" fillId="0" borderId="163" xfId="0" applyFont="1" applyBorder="1" applyAlignment="1" applyProtection="1">
      <alignment vertical="center" wrapText="1"/>
      <protection locked="0"/>
    </xf>
    <xf numFmtId="0" fontId="2" fillId="0" borderId="150" xfId="0" applyFont="1" applyBorder="1" applyAlignment="1" applyProtection="1">
      <alignment horizontal="center" vertical="center"/>
      <protection locked="0"/>
    </xf>
    <xf numFmtId="0" fontId="2" fillId="0" borderId="162" xfId="0" applyFont="1" applyBorder="1" applyAlignment="1" applyProtection="1">
      <alignment horizontal="center" vertical="center"/>
      <protection locked="0"/>
    </xf>
    <xf numFmtId="0" fontId="2" fillId="0" borderId="150" xfId="0" applyFont="1" applyBorder="1" applyAlignment="1" applyProtection="1">
      <alignment horizontal="center" wrapText="1"/>
      <protection locked="0"/>
    </xf>
    <xf numFmtId="0" fontId="19" fillId="0" borderId="157" xfId="0" applyFont="1" applyBorder="1" applyAlignment="1" applyProtection="1">
      <alignment horizontal="center" wrapText="1"/>
      <protection locked="0"/>
    </xf>
    <xf numFmtId="0" fontId="19" fillId="0" borderId="60" xfId="0" applyFont="1" applyBorder="1" applyAlignment="1" applyProtection="1">
      <alignment vertical="center" wrapText="1"/>
      <protection locked="0"/>
    </xf>
    <xf numFmtId="0" fontId="19" fillId="0" borderId="144" xfId="0" applyFont="1" applyBorder="1" applyAlignment="1" applyProtection="1">
      <alignment vertical="center"/>
      <protection locked="0"/>
    </xf>
    <xf numFmtId="0" fontId="19" fillId="0" borderId="5" xfId="0" applyFont="1" applyBorder="1" applyAlignment="1" applyProtection="1">
      <alignment horizontal="left" vertical="center" wrapText="1" shrinkToFit="1"/>
      <protection locked="0"/>
    </xf>
    <xf numFmtId="0" fontId="2" fillId="0" borderId="157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157" xfId="0" applyFont="1" applyBorder="1" applyAlignment="1" applyProtection="1">
      <alignment horizontal="center" vertical="center"/>
      <protection locked="0"/>
    </xf>
    <xf numFmtId="0" fontId="2" fillId="0" borderId="144" xfId="0" applyFont="1" applyBorder="1" applyAlignment="1" applyProtection="1">
      <alignment horizontal="center" vertical="center"/>
      <protection locked="0"/>
    </xf>
    <xf numFmtId="3" fontId="19" fillId="0" borderId="5" xfId="0" applyNumberFormat="1" applyFont="1" applyBorder="1" applyProtection="1">
      <protection locked="0"/>
    </xf>
    <xf numFmtId="0" fontId="19" fillId="0" borderId="34" xfId="0" applyFont="1" applyBorder="1" applyProtection="1">
      <protection locked="0"/>
    </xf>
    <xf numFmtId="0" fontId="30" fillId="0" borderId="123" xfId="0" applyFont="1" applyBorder="1" applyProtection="1">
      <protection locked="0"/>
    </xf>
    <xf numFmtId="3" fontId="30" fillId="0" borderId="123" xfId="0" applyNumberFormat="1" applyFont="1" applyBorder="1" applyProtection="1">
      <protection locked="0"/>
    </xf>
    <xf numFmtId="0" fontId="27" fillId="0" borderId="115" xfId="0" applyFont="1" applyBorder="1" applyAlignment="1" applyProtection="1">
      <alignment wrapText="1"/>
      <protection locked="0"/>
    </xf>
    <xf numFmtId="0" fontId="27" fillId="0" borderId="115" xfId="0" applyFont="1" applyBorder="1" applyProtection="1">
      <protection locked="0"/>
    </xf>
    <xf numFmtId="3" fontId="27" fillId="0" borderId="126" xfId="0" applyNumberFormat="1" applyFont="1" applyBorder="1" applyProtection="1">
      <protection locked="0"/>
    </xf>
    <xf numFmtId="3" fontId="27" fillId="0" borderId="124" xfId="0" applyNumberFormat="1" applyFont="1" applyBorder="1" applyProtection="1">
      <protection locked="0"/>
    </xf>
    <xf numFmtId="166" fontId="27" fillId="0" borderId="126" xfId="0" applyNumberFormat="1" applyFont="1" applyBorder="1" applyProtection="1">
      <protection locked="0"/>
    </xf>
    <xf numFmtId="166" fontId="27" fillId="0" borderId="124" xfId="0" applyNumberFormat="1" applyFont="1" applyBorder="1" applyProtection="1">
      <protection locked="0"/>
    </xf>
    <xf numFmtId="0" fontId="27" fillId="0" borderId="126" xfId="0" applyFont="1" applyBorder="1" applyAlignment="1" applyProtection="1">
      <alignment horizontal="center"/>
      <protection locked="0"/>
    </xf>
    <xf numFmtId="0" fontId="27" fillId="0" borderId="123" xfId="0" applyFont="1" applyBorder="1" applyAlignment="1" applyProtection="1">
      <alignment horizontal="center"/>
      <protection locked="0"/>
    </xf>
    <xf numFmtId="0" fontId="27" fillId="0" borderId="124" xfId="0" applyFont="1" applyBorder="1" applyAlignment="1" applyProtection="1">
      <alignment horizontal="center"/>
      <protection locked="0"/>
    </xf>
    <xf numFmtId="0" fontId="27" fillId="0" borderId="115" xfId="0" applyFont="1" applyBorder="1" applyAlignment="1" applyProtection="1">
      <alignment horizontal="center"/>
      <protection locked="0"/>
    </xf>
    <xf numFmtId="0" fontId="27" fillId="0" borderId="126" xfId="0" applyFont="1" applyBorder="1" applyAlignment="1" applyProtection="1">
      <alignment wrapText="1"/>
      <protection locked="0"/>
    </xf>
    <xf numFmtId="0" fontId="27" fillId="0" borderId="134" xfId="0" applyFont="1" applyBorder="1" applyProtection="1">
      <protection locked="0"/>
    </xf>
    <xf numFmtId="0" fontId="30" fillId="0" borderId="127" xfId="0" applyFont="1" applyBorder="1" applyProtection="1">
      <protection locked="0"/>
    </xf>
    <xf numFmtId="3" fontId="30" fillId="0" borderId="127" xfId="0" applyNumberFormat="1" applyFont="1" applyBorder="1" applyProtection="1">
      <protection locked="0"/>
    </xf>
    <xf numFmtId="0" fontId="27" fillId="0" borderId="119" xfId="0" applyFont="1" applyBorder="1" applyAlignment="1" applyProtection="1">
      <alignment wrapText="1"/>
      <protection locked="0"/>
    </xf>
    <xf numFmtId="0" fontId="27" fillId="0" borderId="119" xfId="0" applyFont="1" applyBorder="1" applyProtection="1">
      <protection locked="0"/>
    </xf>
    <xf numFmtId="3" fontId="27" fillId="0" borderId="121" xfId="0" applyNumberFormat="1" applyFont="1" applyBorder="1" applyProtection="1">
      <protection locked="0"/>
    </xf>
    <xf numFmtId="166" fontId="27" fillId="0" borderId="121" xfId="0" applyNumberFormat="1" applyFont="1" applyBorder="1" applyProtection="1">
      <protection locked="0"/>
    </xf>
    <xf numFmtId="166" fontId="27" fillId="0" borderId="122" xfId="0" applyNumberFormat="1" applyFont="1" applyBorder="1" applyProtection="1">
      <protection locked="0"/>
    </xf>
    <xf numFmtId="0" fontId="27" fillId="0" borderId="121" xfId="0" applyFont="1" applyBorder="1" applyAlignment="1" applyProtection="1">
      <alignment horizontal="center"/>
      <protection locked="0"/>
    </xf>
    <xf numFmtId="0" fontId="27" fillId="0" borderId="127" xfId="0" applyFont="1" applyBorder="1" applyAlignment="1" applyProtection="1">
      <alignment horizontal="center"/>
      <protection locked="0"/>
    </xf>
    <xf numFmtId="0" fontId="27" fillId="0" borderId="122" xfId="0" applyFont="1" applyBorder="1" applyAlignment="1" applyProtection="1">
      <alignment horizontal="center"/>
      <protection locked="0"/>
    </xf>
    <xf numFmtId="0" fontId="27" fillId="0" borderId="119" xfId="0" applyFont="1" applyBorder="1" applyAlignment="1" applyProtection="1">
      <alignment horizontal="center"/>
      <protection locked="0"/>
    </xf>
    <xf numFmtId="0" fontId="27" fillId="0" borderId="178" xfId="0" applyFont="1" applyBorder="1" applyProtection="1">
      <protection locked="0"/>
    </xf>
    <xf numFmtId="0" fontId="30" fillId="0" borderId="120" xfId="0" applyFont="1" applyBorder="1" applyProtection="1">
      <protection locked="0"/>
    </xf>
    <xf numFmtId="3" fontId="30" fillId="0" borderId="120" xfId="0" applyNumberFormat="1" applyFont="1" applyBorder="1" applyProtection="1">
      <protection locked="0"/>
    </xf>
    <xf numFmtId="0" fontId="27" fillId="0" borderId="116" xfId="0" applyFont="1" applyBorder="1" applyAlignment="1" applyProtection="1">
      <alignment wrapText="1"/>
      <protection locked="0"/>
    </xf>
    <xf numFmtId="0" fontId="27" fillId="0" borderId="116" xfId="0" applyFont="1" applyBorder="1" applyProtection="1">
      <protection locked="0"/>
    </xf>
    <xf numFmtId="166" fontId="27" fillId="0" borderId="117" xfId="0" applyNumberFormat="1" applyFont="1" applyBorder="1" applyProtection="1">
      <protection locked="0"/>
    </xf>
    <xf numFmtId="166" fontId="27" fillId="0" borderId="118" xfId="0" applyNumberFormat="1" applyFont="1" applyBorder="1" applyProtection="1">
      <protection locked="0"/>
    </xf>
    <xf numFmtId="0" fontId="31" fillId="0" borderId="121" xfId="0" applyFont="1" applyBorder="1" applyAlignment="1" applyProtection="1">
      <alignment wrapText="1"/>
      <protection locked="0"/>
    </xf>
    <xf numFmtId="0" fontId="31" fillId="0" borderId="178" xfId="0" applyFont="1" applyBorder="1" applyAlignment="1" applyProtection="1">
      <alignment wrapText="1"/>
      <protection locked="0"/>
    </xf>
    <xf numFmtId="49" fontId="2" fillId="0" borderId="31" xfId="0" applyNumberFormat="1" applyFont="1" applyBorder="1" applyAlignment="1" applyProtection="1">
      <alignment vertical="center" wrapText="1"/>
      <protection locked="0"/>
    </xf>
    <xf numFmtId="0" fontId="30" fillId="0" borderId="164" xfId="0" applyFont="1" applyBorder="1" applyAlignment="1" applyProtection="1">
      <alignment wrapText="1"/>
      <protection locked="0"/>
    </xf>
    <xf numFmtId="0" fontId="30" fillId="0" borderId="165" xfId="0" applyFont="1" applyBorder="1" applyAlignment="1" applyProtection="1">
      <alignment wrapText="1"/>
      <protection locked="0"/>
    </xf>
    <xf numFmtId="0" fontId="30" fillId="0" borderId="166" xfId="0" applyFont="1" applyBorder="1" applyAlignment="1" applyProtection="1">
      <alignment wrapText="1"/>
      <protection locked="0"/>
    </xf>
    <xf numFmtId="0" fontId="30" fillId="0" borderId="167" xfId="0" applyFont="1" applyBorder="1" applyAlignment="1" applyProtection="1">
      <alignment wrapText="1"/>
      <protection locked="0"/>
    </xf>
    <xf numFmtId="0" fontId="31" fillId="0" borderId="167" xfId="0" applyFont="1" applyBorder="1" applyAlignment="1" applyProtection="1">
      <alignment wrapText="1"/>
      <protection locked="0"/>
    </xf>
    <xf numFmtId="3" fontId="30" fillId="0" borderId="164" xfId="0" applyNumberFormat="1" applyFont="1" applyBorder="1" applyAlignment="1" applyProtection="1">
      <alignment wrapText="1"/>
      <protection locked="0"/>
    </xf>
    <xf numFmtId="3" fontId="30" fillId="0" borderId="166" xfId="0" applyNumberFormat="1" applyFont="1" applyBorder="1" applyAlignment="1" applyProtection="1">
      <alignment wrapText="1"/>
      <protection locked="0"/>
    </xf>
    <xf numFmtId="166" fontId="30" fillId="0" borderId="164" xfId="0" applyNumberFormat="1" applyFont="1" applyBorder="1" applyAlignment="1" applyProtection="1">
      <alignment wrapText="1"/>
      <protection locked="0"/>
    </xf>
    <xf numFmtId="166" fontId="30" fillId="0" borderId="166" xfId="0" applyNumberFormat="1" applyFont="1" applyBorder="1" applyAlignment="1" applyProtection="1">
      <alignment wrapText="1"/>
      <protection locked="0"/>
    </xf>
    <xf numFmtId="0" fontId="30" fillId="0" borderId="164" xfId="0" applyFont="1" applyBorder="1" applyAlignment="1" applyProtection="1">
      <alignment horizontal="center" wrapText="1"/>
      <protection locked="0"/>
    </xf>
    <xf numFmtId="0" fontId="30" fillId="0" borderId="165" xfId="0" applyFont="1" applyBorder="1" applyAlignment="1" applyProtection="1">
      <alignment horizontal="center" wrapText="1"/>
      <protection locked="0"/>
    </xf>
    <xf numFmtId="0" fontId="30" fillId="0" borderId="166" xfId="0" applyFont="1" applyBorder="1" applyAlignment="1" applyProtection="1">
      <alignment horizontal="center" wrapText="1"/>
      <protection locked="0"/>
    </xf>
    <xf numFmtId="0" fontId="30" fillId="0" borderId="167" xfId="0" applyFont="1" applyBorder="1" applyAlignment="1" applyProtection="1">
      <alignment horizontal="center" wrapText="1"/>
      <protection locked="0"/>
    </xf>
    <xf numFmtId="0" fontId="30" fillId="0" borderId="179" xfId="0" applyFont="1" applyBorder="1" applyAlignment="1" applyProtection="1">
      <alignment wrapText="1"/>
      <protection locked="0"/>
    </xf>
    <xf numFmtId="0" fontId="2" fillId="0" borderId="52" xfId="0" applyFont="1" applyBorder="1" applyProtection="1">
      <protection locked="0"/>
    </xf>
    <xf numFmtId="0" fontId="2" fillId="0" borderId="16" xfId="0" applyFont="1" applyBorder="1" applyProtection="1">
      <protection locked="0"/>
    </xf>
    <xf numFmtId="3" fontId="2" fillId="0" borderId="38" xfId="0" applyNumberFormat="1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7" xfId="0" applyFont="1" applyBorder="1" applyAlignment="1" applyProtection="1">
      <alignment wrapText="1"/>
      <protection locked="0"/>
    </xf>
    <xf numFmtId="0" fontId="2" fillId="0" borderId="163" xfId="0" applyFont="1" applyBorder="1" applyProtection="1">
      <protection locked="0"/>
    </xf>
    <xf numFmtId="3" fontId="2" fillId="0" borderId="37" xfId="0" applyNumberFormat="1" applyFont="1" applyBorder="1" applyProtection="1">
      <protection locked="0"/>
    </xf>
    <xf numFmtId="0" fontId="2" fillId="0" borderId="156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145" xfId="0" applyFont="1" applyBorder="1" applyProtection="1">
      <protection locked="0"/>
    </xf>
    <xf numFmtId="0" fontId="2" fillId="0" borderId="82" xfId="0" applyFont="1" applyBorder="1" applyAlignment="1" applyProtection="1">
      <alignment wrapText="1"/>
      <protection locked="0"/>
    </xf>
    <xf numFmtId="0" fontId="2" fillId="0" borderId="83" xfId="0" applyFont="1" applyBorder="1" applyAlignment="1" applyProtection="1">
      <alignment wrapText="1"/>
      <protection locked="0"/>
    </xf>
    <xf numFmtId="0" fontId="2" fillId="0" borderId="84" xfId="0" applyFont="1" applyBorder="1" applyAlignment="1" applyProtection="1">
      <alignment wrapText="1"/>
      <protection locked="0"/>
    </xf>
    <xf numFmtId="0" fontId="2" fillId="0" borderId="84" xfId="0" applyFont="1" applyBorder="1" applyProtection="1">
      <protection locked="0"/>
    </xf>
    <xf numFmtId="0" fontId="2" fillId="0" borderId="84" xfId="0" applyFont="1" applyBorder="1" applyAlignment="1" applyProtection="1">
      <alignment horizontal="left" vertical="center" wrapText="1"/>
      <protection locked="0"/>
    </xf>
    <xf numFmtId="3" fontId="2" fillId="0" borderId="81" xfId="0" applyNumberFormat="1" applyFont="1" applyBorder="1" applyProtection="1">
      <protection locked="0"/>
    </xf>
    <xf numFmtId="3" fontId="2" fillId="0" borderId="83" xfId="0" applyNumberFormat="1" applyFont="1" applyBorder="1" applyProtection="1">
      <protection locked="0"/>
    </xf>
    <xf numFmtId="0" fontId="2" fillId="0" borderId="82" xfId="0" applyFont="1" applyBorder="1" applyProtection="1">
      <protection locked="0"/>
    </xf>
    <xf numFmtId="0" fontId="2" fillId="0" borderId="83" xfId="0" applyFont="1" applyBorder="1" applyProtection="1">
      <protection locked="0"/>
    </xf>
    <xf numFmtId="0" fontId="2" fillId="0" borderId="81" xfId="0" applyFont="1" applyBorder="1" applyProtection="1">
      <protection locked="0"/>
    </xf>
    <xf numFmtId="0" fontId="2" fillId="0" borderId="180" xfId="0" applyFont="1" applyBorder="1" applyProtection="1">
      <protection locked="0"/>
    </xf>
    <xf numFmtId="3" fontId="2" fillId="0" borderId="17" xfId="0" applyNumberFormat="1" applyFont="1" applyBorder="1" applyProtection="1">
      <protection locked="0"/>
    </xf>
    <xf numFmtId="3" fontId="2" fillId="0" borderId="61" xfId="0" applyNumberFormat="1" applyFont="1" applyBorder="1" applyProtection="1">
      <protection locked="0"/>
    </xf>
    <xf numFmtId="0" fontId="2" fillId="0" borderId="150" xfId="0" applyFont="1" applyBorder="1" applyProtection="1"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Protection="1">
      <protection locked="0"/>
    </xf>
    <xf numFmtId="0" fontId="2" fillId="0" borderId="52" xfId="0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57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3" fontId="2" fillId="0" borderId="0" xfId="0" applyNumberFormat="1" applyFont="1" applyAlignment="1" applyProtection="1">
      <alignment horizontal="left"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19" fillId="0" borderId="59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19" fillId="0" borderId="74" xfId="0" applyFont="1" applyBorder="1" applyAlignment="1" applyProtection="1">
      <alignment vertical="center" wrapText="1"/>
      <protection locked="0"/>
    </xf>
    <xf numFmtId="0" fontId="19" fillId="0" borderId="76" xfId="0" applyFont="1" applyBorder="1" applyAlignment="1" applyProtection="1">
      <alignment vertical="center"/>
      <protection locked="0"/>
    </xf>
    <xf numFmtId="0" fontId="19" fillId="0" borderId="72" xfId="0" applyFont="1" applyBorder="1" applyAlignment="1" applyProtection="1">
      <alignment vertical="center"/>
      <protection locked="0"/>
    </xf>
    <xf numFmtId="0" fontId="18" fillId="0" borderId="56" xfId="0" applyFont="1" applyBorder="1" applyAlignment="1" applyProtection="1">
      <alignment vertical="center" wrapText="1"/>
      <protection locked="0"/>
    </xf>
    <xf numFmtId="0" fontId="19" fillId="0" borderId="56" xfId="0" applyFont="1" applyBorder="1" applyAlignment="1" applyProtection="1">
      <alignment vertical="center"/>
      <protection locked="0"/>
    </xf>
    <xf numFmtId="0" fontId="19" fillId="0" borderId="56" xfId="0" applyFont="1" applyBorder="1" applyAlignment="1" applyProtection="1">
      <alignment vertical="center" wrapText="1"/>
      <protection locked="0"/>
    </xf>
    <xf numFmtId="3" fontId="19" fillId="0" borderId="13" xfId="0" applyNumberFormat="1" applyFont="1" applyBorder="1" applyAlignment="1" applyProtection="1">
      <alignment vertical="center"/>
      <protection locked="0"/>
    </xf>
    <xf numFmtId="3" fontId="19" fillId="0" borderId="9" xfId="0" applyNumberFormat="1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vertical="center"/>
      <protection locked="0"/>
    </xf>
    <xf numFmtId="49" fontId="19" fillId="0" borderId="13" xfId="0" applyNumberFormat="1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horizontal="center"/>
      <protection locked="0"/>
    </xf>
    <xf numFmtId="0" fontId="19" fillId="0" borderId="75" xfId="0" applyFont="1" applyBorder="1" applyAlignment="1" applyProtection="1">
      <alignment vertical="center" wrapText="1"/>
      <protection locked="0"/>
    </xf>
    <xf numFmtId="0" fontId="19" fillId="0" borderId="77" xfId="0" applyFont="1" applyBorder="1" applyAlignment="1" applyProtection="1">
      <alignment vertical="center"/>
      <protection locked="0"/>
    </xf>
    <xf numFmtId="0" fontId="19" fillId="0" borderId="73" xfId="0" applyFont="1" applyBorder="1" applyAlignment="1" applyProtection="1">
      <alignment vertical="center"/>
      <protection locked="0"/>
    </xf>
    <xf numFmtId="0" fontId="18" fillId="0" borderId="58" xfId="0" applyFont="1" applyBorder="1" applyAlignment="1" applyProtection="1">
      <alignment vertical="center" wrapText="1"/>
      <protection locked="0"/>
    </xf>
    <xf numFmtId="0" fontId="19" fillId="0" borderId="58" xfId="0" applyFont="1" applyBorder="1" applyAlignment="1" applyProtection="1">
      <alignment vertical="center"/>
      <protection locked="0"/>
    </xf>
    <xf numFmtId="0" fontId="19" fillId="0" borderId="58" xfId="0" applyFont="1" applyBorder="1" applyAlignment="1" applyProtection="1">
      <alignment vertical="center" wrapText="1"/>
      <protection locked="0"/>
    </xf>
    <xf numFmtId="3" fontId="19" fillId="0" borderId="31" xfId="0" applyNumberFormat="1" applyFont="1" applyBorder="1" applyAlignment="1" applyProtection="1">
      <alignment vertical="center"/>
      <protection locked="0"/>
    </xf>
    <xf numFmtId="3" fontId="19" fillId="0" borderId="41" xfId="0" applyNumberFormat="1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 wrapText="1"/>
      <protection locked="0"/>
    </xf>
    <xf numFmtId="49" fontId="19" fillId="0" borderId="31" xfId="0" applyNumberFormat="1" applyFont="1" applyBorder="1" applyAlignment="1" applyProtection="1">
      <alignment vertical="center"/>
      <protection locked="0"/>
    </xf>
    <xf numFmtId="0" fontId="19" fillId="0" borderId="47" xfId="0" applyFont="1" applyBorder="1" applyProtection="1">
      <protection locked="0"/>
    </xf>
    <xf numFmtId="0" fontId="19" fillId="0" borderId="94" xfId="0" applyFont="1" applyBorder="1" applyAlignment="1" applyProtection="1">
      <alignment vertical="center" wrapText="1"/>
      <protection locked="0"/>
    </xf>
    <xf numFmtId="0" fontId="19" fillId="0" borderId="95" xfId="0" applyFont="1" applyBorder="1" applyAlignment="1" applyProtection="1">
      <alignment vertical="center"/>
      <protection locked="0"/>
    </xf>
    <xf numFmtId="0" fontId="19" fillId="0" borderId="96" xfId="0" applyFont="1" applyBorder="1" applyAlignment="1" applyProtection="1">
      <alignment vertical="center"/>
      <protection locked="0"/>
    </xf>
    <xf numFmtId="0" fontId="18" fillId="0" borderId="97" xfId="0" applyFont="1" applyBorder="1" applyAlignment="1" applyProtection="1">
      <alignment vertical="center" wrapText="1"/>
      <protection locked="0"/>
    </xf>
    <xf numFmtId="0" fontId="19" fillId="0" borderId="97" xfId="0" applyFont="1" applyBorder="1" applyAlignment="1" applyProtection="1">
      <alignment vertical="center"/>
      <protection locked="0"/>
    </xf>
    <xf numFmtId="0" fontId="19" fillId="0" borderId="97" xfId="0" applyFont="1" applyBorder="1" applyAlignment="1" applyProtection="1">
      <alignment vertical="center" wrapText="1"/>
      <protection locked="0"/>
    </xf>
    <xf numFmtId="0" fontId="19" fillId="0" borderId="17" xfId="0" applyFont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52" xfId="0" applyFont="1" applyBorder="1" applyAlignment="1" applyProtection="1">
      <alignment horizontal="center"/>
      <protection locked="0"/>
    </xf>
    <xf numFmtId="0" fontId="19" fillId="0" borderId="41" xfId="0" applyFont="1" applyBorder="1" applyAlignment="1" applyProtection="1">
      <alignment horizontal="left" vertical="center"/>
      <protection locked="0"/>
    </xf>
    <xf numFmtId="0" fontId="19" fillId="0" borderId="31" xfId="0" applyFont="1" applyBorder="1" applyAlignment="1" applyProtection="1">
      <alignment vertical="center"/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vertical="center" wrapText="1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21" xfId="0" applyFont="1" applyBorder="1" applyAlignment="1" applyProtection="1">
      <alignment vertical="center"/>
      <protection locked="0"/>
    </xf>
    <xf numFmtId="0" fontId="19" fillId="0" borderId="78" xfId="0" applyFont="1" applyBorder="1" applyAlignment="1" applyProtection="1">
      <alignment horizontal="left" vertical="center"/>
      <protection locked="0"/>
    </xf>
    <xf numFmtId="0" fontId="19" fillId="0" borderId="11" xfId="0" applyFont="1" applyBorder="1" applyAlignment="1" applyProtection="1">
      <alignment vertical="center" wrapText="1"/>
      <protection locked="0"/>
    </xf>
    <xf numFmtId="0" fontId="19" fillId="0" borderId="11" xfId="0" applyFont="1" applyBorder="1" applyAlignment="1" applyProtection="1">
      <alignment vertical="center"/>
      <protection locked="0"/>
    </xf>
    <xf numFmtId="0" fontId="19" fillId="0" borderId="11" xfId="0" applyFont="1" applyBorder="1" applyAlignment="1" applyProtection="1">
      <alignment horizontal="left" vertical="center" wrapText="1"/>
      <protection locked="0"/>
    </xf>
    <xf numFmtId="3" fontId="19" fillId="0" borderId="11" xfId="0" applyNumberFormat="1" applyFont="1" applyBorder="1" applyAlignment="1" applyProtection="1">
      <alignment vertical="center"/>
      <protection locked="0"/>
    </xf>
    <xf numFmtId="3" fontId="19" fillId="0" borderId="78" xfId="0" applyNumberFormat="1" applyFont="1" applyBorder="1" applyAlignment="1" applyProtection="1">
      <alignment horizontal="right" vertical="center"/>
      <protection locked="0"/>
    </xf>
    <xf numFmtId="0" fontId="19" fillId="0" borderId="110" xfId="0" applyFont="1" applyBorder="1" applyAlignment="1" applyProtection="1">
      <alignment vertical="center"/>
      <protection locked="0"/>
    </xf>
    <xf numFmtId="0" fontId="19" fillId="0" borderId="112" xfId="0" applyFont="1" applyBorder="1" applyAlignment="1" applyProtection="1">
      <alignment vertical="center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vertical="center" wrapText="1"/>
      <protection locked="0"/>
    </xf>
    <xf numFmtId="49" fontId="19" fillId="0" borderId="157" xfId="0" applyNumberFormat="1" applyFont="1" applyBorder="1" applyAlignment="1" applyProtection="1">
      <alignment vertical="center"/>
      <protection locked="0"/>
    </xf>
    <xf numFmtId="0" fontId="19" fillId="0" borderId="53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19" fillId="0" borderId="2" xfId="0" applyFont="1" applyBorder="1" applyProtection="1">
      <protection locked="0"/>
    </xf>
    <xf numFmtId="49" fontId="19" fillId="0" borderId="3" xfId="0" applyNumberFormat="1" applyFont="1" applyBorder="1" applyAlignment="1" applyProtection="1">
      <alignment wrapText="1"/>
      <protection locked="0"/>
    </xf>
    <xf numFmtId="0" fontId="19" fillId="0" borderId="13" xfId="0" applyFont="1" applyBorder="1" applyProtection="1">
      <protection locked="0"/>
    </xf>
    <xf numFmtId="0" fontId="19" fillId="0" borderId="13" xfId="0" applyFont="1" applyBorder="1" applyAlignment="1" applyProtection="1">
      <alignment wrapText="1"/>
      <protection locked="0"/>
    </xf>
    <xf numFmtId="3" fontId="19" fillId="0" borderId="13" xfId="0" applyNumberFormat="1" applyFont="1" applyBorder="1" applyProtection="1">
      <protection locked="0"/>
    </xf>
    <xf numFmtId="3" fontId="19" fillId="0" borderId="9" xfId="0" applyNumberFormat="1" applyFont="1" applyBorder="1" applyProtection="1">
      <protection locked="0"/>
    </xf>
    <xf numFmtId="0" fontId="19" fillId="0" borderId="1" xfId="0" applyFont="1" applyBorder="1" applyProtection="1">
      <protection locked="0"/>
    </xf>
    <xf numFmtId="49" fontId="19" fillId="0" borderId="16" xfId="0" applyNumberFormat="1" applyFont="1" applyBorder="1" applyAlignment="1" applyProtection="1">
      <alignment vertical="center"/>
      <protection locked="0"/>
    </xf>
    <xf numFmtId="0" fontId="19" fillId="0" borderId="37" xfId="0" applyFont="1" applyBorder="1" applyAlignment="1" applyProtection="1">
      <alignment wrapText="1"/>
      <protection locked="0"/>
    </xf>
    <xf numFmtId="0" fontId="19" fillId="0" borderId="156" xfId="0" applyFont="1" applyBorder="1" applyProtection="1">
      <protection locked="0"/>
    </xf>
    <xf numFmtId="49" fontId="19" fillId="0" borderId="38" xfId="0" applyNumberFormat="1" applyFont="1" applyBorder="1" applyAlignment="1" applyProtection="1">
      <alignment wrapText="1"/>
      <protection locked="0"/>
    </xf>
    <xf numFmtId="0" fontId="19" fillId="0" borderId="31" xfId="0" applyFont="1" applyBorder="1" applyAlignment="1" applyProtection="1">
      <alignment wrapText="1"/>
      <protection locked="0"/>
    </xf>
    <xf numFmtId="0" fontId="19" fillId="0" borderId="31" xfId="0" applyFont="1" applyBorder="1" applyProtection="1">
      <protection locked="0"/>
    </xf>
    <xf numFmtId="3" fontId="19" fillId="0" borderId="31" xfId="0" applyNumberFormat="1" applyFont="1" applyBorder="1" applyProtection="1">
      <protection locked="0"/>
    </xf>
    <xf numFmtId="3" fontId="19" fillId="0" borderId="41" xfId="0" applyNumberFormat="1" applyFont="1" applyBorder="1" applyProtection="1">
      <protection locked="0"/>
    </xf>
    <xf numFmtId="0" fontId="19" fillId="0" borderId="23" xfId="0" applyFont="1" applyBorder="1" applyAlignment="1" applyProtection="1">
      <alignment wrapText="1"/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19" fillId="0" borderId="81" xfId="0" applyFont="1" applyBorder="1" applyAlignment="1" applyProtection="1">
      <alignment wrapText="1"/>
      <protection locked="0"/>
    </xf>
    <xf numFmtId="0" fontId="19" fillId="0" borderId="82" xfId="0" applyFont="1" applyBorder="1" applyProtection="1">
      <protection locked="0"/>
    </xf>
    <xf numFmtId="49" fontId="19" fillId="0" borderId="83" xfId="0" applyNumberFormat="1" applyFont="1" applyBorder="1" applyAlignment="1" applyProtection="1">
      <alignment wrapText="1"/>
      <protection locked="0"/>
    </xf>
    <xf numFmtId="0" fontId="19" fillId="0" borderId="84" xfId="0" applyFont="1" applyBorder="1" applyAlignment="1" applyProtection="1">
      <alignment wrapText="1"/>
      <protection locked="0"/>
    </xf>
    <xf numFmtId="0" fontId="19" fillId="0" borderId="84" xfId="0" applyFont="1" applyBorder="1" applyProtection="1">
      <protection locked="0"/>
    </xf>
    <xf numFmtId="3" fontId="19" fillId="0" borderId="84" xfId="0" applyNumberFormat="1" applyFont="1" applyBorder="1" applyProtection="1">
      <protection locked="0"/>
    </xf>
    <xf numFmtId="3" fontId="19" fillId="0" borderId="161" xfId="0" applyNumberFormat="1" applyFont="1" applyBorder="1" applyProtection="1">
      <protection locked="0"/>
    </xf>
    <xf numFmtId="0" fontId="19" fillId="0" borderId="81" xfId="0" applyFont="1" applyBorder="1" applyProtection="1">
      <protection locked="0"/>
    </xf>
    <xf numFmtId="0" fontId="19" fillId="0" borderId="83" xfId="0" applyFont="1" applyBorder="1" applyProtection="1">
      <protection locked="0"/>
    </xf>
    <xf numFmtId="0" fontId="19" fillId="0" borderId="110" xfId="0" applyFont="1" applyBorder="1" applyAlignment="1" applyProtection="1">
      <alignment wrapText="1"/>
      <protection locked="0"/>
    </xf>
    <xf numFmtId="0" fontId="19" fillId="0" borderId="111" xfId="0" applyFont="1" applyBorder="1" applyProtection="1">
      <protection locked="0"/>
    </xf>
    <xf numFmtId="49" fontId="19" fillId="0" borderId="112" xfId="0" applyNumberFormat="1" applyFont="1" applyBorder="1" applyAlignment="1" applyProtection="1">
      <alignment wrapText="1"/>
      <protection locked="0"/>
    </xf>
    <xf numFmtId="0" fontId="19" fillId="0" borderId="12" xfId="0" applyFont="1" applyBorder="1" applyAlignment="1" applyProtection="1">
      <alignment wrapText="1"/>
      <protection locked="0"/>
    </xf>
    <xf numFmtId="0" fontId="19" fillId="0" borderId="157" xfId="0" applyFont="1" applyBorder="1" applyProtection="1">
      <protection locked="0"/>
    </xf>
    <xf numFmtId="0" fontId="19" fillId="0" borderId="157" xfId="0" applyFont="1" applyBorder="1" applyAlignment="1" applyProtection="1">
      <alignment wrapText="1"/>
      <protection locked="0"/>
    </xf>
    <xf numFmtId="3" fontId="19" fillId="0" borderId="157" xfId="0" applyNumberFormat="1" applyFont="1" applyBorder="1" applyProtection="1">
      <protection locked="0"/>
    </xf>
    <xf numFmtId="3" fontId="19" fillId="0" borderId="42" xfId="0" applyNumberFormat="1" applyFont="1" applyBorder="1" applyProtection="1">
      <protection locked="0"/>
    </xf>
    <xf numFmtId="0" fontId="19" fillId="0" borderId="4" xfId="0" applyFont="1" applyBorder="1" applyProtection="1">
      <protection locked="0"/>
    </xf>
    <xf numFmtId="0" fontId="19" fillId="0" borderId="4" xfId="0" applyFont="1" applyBorder="1" applyAlignment="1" applyProtection="1">
      <alignment wrapText="1"/>
      <protection locked="0"/>
    </xf>
    <xf numFmtId="0" fontId="19" fillId="0" borderId="65" xfId="0" applyFont="1" applyBorder="1" applyAlignment="1" applyProtection="1">
      <alignment horizontal="center"/>
      <protection locked="0"/>
    </xf>
    <xf numFmtId="0" fontId="19" fillId="0" borderId="89" xfId="0" applyFont="1" applyBorder="1" applyAlignment="1" applyProtection="1">
      <alignment wrapText="1"/>
      <protection locked="0"/>
    </xf>
    <xf numFmtId="0" fontId="19" fillId="0" borderId="90" xfId="0" applyFont="1" applyBorder="1" applyAlignment="1" applyProtection="1">
      <alignment vertical="center"/>
      <protection locked="0"/>
    </xf>
    <xf numFmtId="49" fontId="19" fillId="0" borderId="92" xfId="0" applyNumberFormat="1" applyFont="1" applyBorder="1" applyAlignment="1" applyProtection="1">
      <alignment horizontal="left" vertical="center" wrapText="1"/>
      <protection locked="0"/>
    </xf>
    <xf numFmtId="0" fontId="18" fillId="0" borderId="92" xfId="0" applyFont="1" applyBorder="1" applyAlignment="1" applyProtection="1">
      <alignment vertical="center" wrapText="1"/>
      <protection locked="0"/>
    </xf>
    <xf numFmtId="0" fontId="19" fillId="0" borderId="141" xfId="0" applyFont="1" applyBorder="1" applyAlignment="1" applyProtection="1">
      <alignment vertical="center"/>
      <protection locked="0"/>
    </xf>
    <xf numFmtId="0" fontId="19" fillId="0" borderId="92" xfId="0" applyFont="1" applyBorder="1" applyAlignment="1" applyProtection="1">
      <alignment vertical="center"/>
      <protection locked="0"/>
    </xf>
    <xf numFmtId="0" fontId="19" fillId="0" borderId="92" xfId="0" applyFont="1" applyBorder="1" applyAlignment="1" applyProtection="1">
      <alignment vertical="center" wrapText="1"/>
      <protection locked="0"/>
    </xf>
    <xf numFmtId="3" fontId="19" fillId="0" borderId="141" xfId="0" applyNumberFormat="1" applyFont="1" applyBorder="1" applyAlignment="1" applyProtection="1">
      <alignment vertical="center"/>
      <protection locked="0"/>
    </xf>
    <xf numFmtId="0" fontId="19" fillId="0" borderId="142" xfId="0" applyFont="1" applyBorder="1" applyAlignment="1" applyProtection="1">
      <alignment vertical="center"/>
      <protection locked="0"/>
    </xf>
    <xf numFmtId="0" fontId="19" fillId="0" borderId="142" xfId="0" applyFont="1" applyBorder="1" applyAlignment="1" applyProtection="1">
      <alignment horizontal="center" vertical="center"/>
      <protection locked="0"/>
    </xf>
    <xf numFmtId="0" fontId="19" fillId="0" borderId="142" xfId="0" applyFont="1" applyBorder="1" applyAlignment="1" applyProtection="1">
      <alignment horizontal="center" vertical="center" wrapText="1"/>
      <protection locked="0"/>
    </xf>
    <xf numFmtId="0" fontId="19" fillId="0" borderId="141" xfId="0" applyFont="1" applyBorder="1" applyAlignment="1" applyProtection="1">
      <alignment horizontal="center" vertical="center"/>
      <protection locked="0"/>
    </xf>
    <xf numFmtId="0" fontId="36" fillId="0" borderId="142" xfId="0" applyFont="1" applyBorder="1" applyAlignment="1" applyProtection="1">
      <alignment vertical="center" wrapText="1"/>
      <protection locked="0"/>
    </xf>
    <xf numFmtId="0" fontId="19" fillId="0" borderId="9" xfId="0" applyFont="1" applyBorder="1" applyAlignment="1" applyProtection="1">
      <alignment horizontal="center"/>
      <protection locked="0"/>
    </xf>
    <xf numFmtId="3" fontId="19" fillId="0" borderId="1" xfId="0" applyNumberFormat="1" applyFont="1" applyBorder="1" applyProtection="1">
      <protection locked="0"/>
    </xf>
    <xf numFmtId="3" fontId="19" fillId="0" borderId="3" xfId="0" applyNumberFormat="1" applyFont="1" applyBorder="1" applyProtection="1">
      <protection locked="0"/>
    </xf>
    <xf numFmtId="49" fontId="19" fillId="0" borderId="53" xfId="0" applyNumberFormat="1" applyFont="1" applyBorder="1" applyAlignment="1" applyProtection="1">
      <alignment vertical="center"/>
      <protection locked="0"/>
    </xf>
    <xf numFmtId="0" fontId="19" fillId="0" borderId="41" xfId="0" applyFont="1" applyBorder="1" applyAlignment="1" applyProtection="1">
      <alignment horizontal="center"/>
      <protection locked="0"/>
    </xf>
    <xf numFmtId="0" fontId="19" fillId="0" borderId="50" xfId="0" applyFont="1" applyBorder="1" applyProtection="1">
      <protection locked="0"/>
    </xf>
    <xf numFmtId="3" fontId="19" fillId="0" borderId="23" xfId="0" applyNumberFormat="1" applyFont="1" applyBorder="1" applyProtection="1">
      <protection locked="0"/>
    </xf>
    <xf numFmtId="3" fontId="19" fillId="0" borderId="25" xfId="0" applyNumberFormat="1" applyFont="1" applyBorder="1" applyProtection="1">
      <protection locked="0"/>
    </xf>
    <xf numFmtId="0" fontId="19" fillId="0" borderId="42" xfId="0" applyFont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wrapText="1"/>
      <protection locked="0"/>
    </xf>
    <xf numFmtId="49" fontId="19" fillId="0" borderId="3" xfId="0" applyNumberFormat="1" applyFont="1" applyBorder="1" applyAlignment="1" applyProtection="1">
      <alignment horizontal="right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49" fontId="19" fillId="0" borderId="53" xfId="0" applyNumberFormat="1" applyFont="1" applyBorder="1" applyAlignment="1" applyProtection="1">
      <alignment vertical="center" wrapText="1"/>
      <protection locked="0"/>
    </xf>
    <xf numFmtId="0" fontId="19" fillId="0" borderId="78" xfId="0" applyFont="1" applyBorder="1" applyAlignment="1" applyProtection="1">
      <alignment horizontal="center"/>
      <protection locked="0"/>
    </xf>
    <xf numFmtId="49" fontId="19" fillId="0" borderId="6" xfId="0" applyNumberFormat="1" applyFont="1" applyBorder="1" applyAlignment="1" applyProtection="1">
      <alignment horizontal="right"/>
      <protection locked="0"/>
    </xf>
    <xf numFmtId="0" fontId="19" fillId="0" borderId="29" xfId="0" applyFont="1" applyBorder="1" applyAlignment="1" applyProtection="1">
      <alignment horizontal="center"/>
      <protection locked="0"/>
    </xf>
    <xf numFmtId="0" fontId="19" fillId="0" borderId="35" xfId="0" applyFont="1" applyBorder="1" applyAlignment="1" applyProtection="1">
      <alignment wrapText="1"/>
      <protection locked="0"/>
    </xf>
    <xf numFmtId="0" fontId="19" fillId="0" borderId="43" xfId="0" applyFont="1" applyBorder="1" applyAlignment="1" applyProtection="1">
      <alignment wrapText="1"/>
      <protection locked="0"/>
    </xf>
    <xf numFmtId="49" fontId="19" fillId="0" borderId="36" xfId="0" applyNumberFormat="1" applyFont="1" applyBorder="1" applyAlignment="1" applyProtection="1">
      <alignment horizontal="right"/>
      <protection locked="0"/>
    </xf>
    <xf numFmtId="0" fontId="19" fillId="0" borderId="59" xfId="0" applyFont="1" applyBorder="1" applyAlignment="1" applyProtection="1">
      <alignment wrapText="1"/>
      <protection locked="0"/>
    </xf>
    <xf numFmtId="0" fontId="19" fillId="0" borderId="59" xfId="0" applyFont="1" applyBorder="1" applyProtection="1">
      <protection locked="0"/>
    </xf>
    <xf numFmtId="3" fontId="19" fillId="0" borderId="59" xfId="0" applyNumberFormat="1" applyFont="1" applyBorder="1" applyProtection="1">
      <protection locked="0"/>
    </xf>
    <xf numFmtId="3" fontId="19" fillId="0" borderId="29" xfId="0" applyNumberFormat="1" applyFont="1" applyBorder="1" applyProtection="1">
      <protection locked="0"/>
    </xf>
    <xf numFmtId="49" fontId="18" fillId="0" borderId="35" xfId="0" applyNumberFormat="1" applyFont="1" applyBorder="1" applyProtection="1">
      <protection locked="0"/>
    </xf>
    <xf numFmtId="14" fontId="19" fillId="0" borderId="36" xfId="0" applyNumberFormat="1" applyFont="1" applyBorder="1" applyProtection="1">
      <protection locked="0"/>
    </xf>
    <xf numFmtId="0" fontId="19" fillId="0" borderId="35" xfId="0" applyFont="1" applyBorder="1" applyProtection="1">
      <protection locked="0"/>
    </xf>
    <xf numFmtId="0" fontId="19" fillId="0" borderId="43" xfId="0" applyFont="1" applyBorder="1" applyProtection="1">
      <protection locked="0"/>
    </xf>
    <xf numFmtId="0" fontId="19" fillId="0" borderId="36" xfId="0" applyFont="1" applyBorder="1" applyProtection="1">
      <protection locked="0"/>
    </xf>
    <xf numFmtId="49" fontId="19" fillId="0" borderId="11" xfId="0" applyNumberFormat="1" applyFont="1" applyBorder="1" applyAlignment="1" applyProtection="1">
      <alignment vertical="center" wrapText="1"/>
      <protection locked="0"/>
    </xf>
    <xf numFmtId="3" fontId="19" fillId="0" borderId="0" xfId="0" applyNumberFormat="1" applyFont="1" applyProtection="1">
      <protection locked="0"/>
    </xf>
    <xf numFmtId="0" fontId="37" fillId="0" borderId="0" xfId="0" applyFont="1" applyProtection="1">
      <protection locked="0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vertical="center" wrapText="1"/>
    </xf>
    <xf numFmtId="3" fontId="15" fillId="0" borderId="6" xfId="0" applyNumberFormat="1" applyFont="1" applyBorder="1" applyAlignment="1">
      <alignment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38" fillId="0" borderId="59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45" xfId="0" applyFont="1" applyBorder="1" applyAlignment="1" applyProtection="1">
      <alignment vertical="center"/>
      <protection locked="0"/>
    </xf>
    <xf numFmtId="0" fontId="19" fillId="0" borderId="146" xfId="0" applyFont="1" applyBorder="1" applyAlignment="1" applyProtection="1">
      <alignment vertical="center" wrapText="1"/>
      <protection locked="0"/>
    </xf>
    <xf numFmtId="3" fontId="27" fillId="0" borderId="126" xfId="0" applyNumberFormat="1" applyFont="1" applyBorder="1" applyAlignment="1" applyProtection="1">
      <alignment vertical="center"/>
      <protection locked="0"/>
    </xf>
    <xf numFmtId="3" fontId="27" fillId="0" borderId="124" xfId="0" applyNumberFormat="1" applyFont="1" applyBorder="1" applyAlignment="1" applyProtection="1">
      <alignment vertical="center"/>
      <protection locked="0"/>
    </xf>
    <xf numFmtId="0" fontId="27" fillId="0" borderId="114" xfId="0" applyFont="1" applyBorder="1" applyAlignment="1" applyProtection="1">
      <alignment vertical="center" wrapText="1"/>
      <protection locked="0"/>
    </xf>
    <xf numFmtId="0" fontId="19" fillId="0" borderId="121" xfId="0" applyFont="1" applyBorder="1" applyAlignment="1" applyProtection="1">
      <alignment vertical="center" wrapText="1"/>
      <protection locked="0"/>
    </xf>
    <xf numFmtId="3" fontId="27" fillId="0" borderId="117" xfId="0" applyNumberFormat="1" applyFont="1" applyBorder="1" applyAlignment="1" applyProtection="1">
      <alignment vertical="center"/>
      <protection locked="0"/>
    </xf>
    <xf numFmtId="3" fontId="27" fillId="0" borderId="118" xfId="0" applyNumberFormat="1" applyFont="1" applyBorder="1" applyAlignment="1" applyProtection="1">
      <alignment vertical="center"/>
      <protection locked="0"/>
    </xf>
    <xf numFmtId="0" fontId="27" fillId="0" borderId="117" xfId="0" applyFont="1" applyBorder="1" applyAlignment="1" applyProtection="1">
      <alignment vertical="center"/>
      <protection locked="0"/>
    </xf>
    <xf numFmtId="0" fontId="27" fillId="0" borderId="118" xfId="0" applyFont="1" applyBorder="1" applyAlignment="1" applyProtection="1">
      <alignment vertical="center"/>
      <protection locked="0"/>
    </xf>
    <xf numFmtId="0" fontId="27" fillId="0" borderId="152" xfId="0" applyFont="1" applyBorder="1" applyAlignment="1" applyProtection="1">
      <alignment vertical="center" wrapText="1"/>
      <protection locked="0"/>
    </xf>
    <xf numFmtId="0" fontId="19" fillId="0" borderId="153" xfId="0" applyFont="1" applyBorder="1" applyAlignment="1" applyProtection="1">
      <alignment vertical="center" wrapText="1"/>
      <protection locked="0"/>
    </xf>
    <xf numFmtId="0" fontId="27" fillId="0" borderId="120" xfId="0" applyFont="1" applyBorder="1" applyAlignment="1" applyProtection="1">
      <alignment vertical="center" wrapText="1"/>
      <protection locked="0"/>
    </xf>
    <xf numFmtId="0" fontId="27" fillId="0" borderId="118" xfId="0" applyFont="1" applyBorder="1" applyAlignment="1" applyProtection="1">
      <alignment vertical="center" wrapText="1"/>
      <protection locked="0"/>
    </xf>
    <xf numFmtId="3" fontId="27" fillId="0" borderId="121" xfId="0" applyNumberFormat="1" applyFont="1" applyBorder="1" applyAlignment="1" applyProtection="1">
      <alignment vertical="center"/>
      <protection locked="0"/>
    </xf>
    <xf numFmtId="3" fontId="27" fillId="0" borderId="122" xfId="0" applyNumberFormat="1" applyFont="1" applyBorder="1" applyAlignment="1" applyProtection="1">
      <alignment vertical="center"/>
      <protection locked="0"/>
    </xf>
    <xf numFmtId="0" fontId="19" fillId="0" borderId="154" xfId="0" applyFont="1" applyBorder="1" applyAlignment="1" applyProtection="1">
      <alignment vertical="center" wrapText="1"/>
      <protection locked="0"/>
    </xf>
    <xf numFmtId="3" fontId="27" fillId="0" borderId="128" xfId="0" applyNumberFormat="1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49" fontId="2" fillId="0" borderId="168" xfId="0" applyNumberFormat="1" applyFont="1" applyBorder="1" applyAlignment="1" applyProtection="1">
      <alignment vertical="center"/>
      <protection locked="0"/>
    </xf>
    <xf numFmtId="0" fontId="39" fillId="0" borderId="108" xfId="0" applyFont="1" applyBorder="1" applyAlignment="1" applyProtection="1">
      <alignment vertical="center" wrapText="1"/>
      <protection locked="0"/>
    </xf>
    <xf numFmtId="0" fontId="15" fillId="0" borderId="104" xfId="0" applyFont="1" applyBorder="1" applyAlignment="1" applyProtection="1">
      <alignment vertical="center" wrapText="1"/>
      <protection locked="0"/>
    </xf>
    <xf numFmtId="0" fontId="15" fillId="0" borderId="169" xfId="0" applyFont="1" applyBorder="1" applyAlignment="1" applyProtection="1">
      <alignment vertical="center" wrapText="1"/>
      <protection locked="0"/>
    </xf>
    <xf numFmtId="0" fontId="2" fillId="0" borderId="107" xfId="0" applyFont="1" applyBorder="1" applyAlignment="1" applyProtection="1">
      <alignment vertical="center" wrapText="1"/>
      <protection locked="0"/>
    </xf>
    <xf numFmtId="0" fontId="2" fillId="0" borderId="107" xfId="0" applyFont="1" applyBorder="1" applyAlignment="1" applyProtection="1">
      <alignment vertical="center"/>
      <protection locked="0"/>
    </xf>
    <xf numFmtId="3" fontId="2" fillId="0" borderId="108" xfId="0" applyNumberFormat="1" applyFont="1" applyBorder="1" applyAlignment="1" applyProtection="1">
      <alignment vertical="center"/>
      <protection locked="0"/>
    </xf>
    <xf numFmtId="3" fontId="2" fillId="0" borderId="113" xfId="0" applyNumberFormat="1" applyFont="1" applyBorder="1" applyAlignment="1" applyProtection="1">
      <alignment vertical="center"/>
      <protection locked="0"/>
    </xf>
    <xf numFmtId="0" fontId="2" fillId="0" borderId="108" xfId="0" applyFont="1" applyBorder="1" applyAlignment="1" applyProtection="1">
      <alignment vertical="center"/>
      <protection locked="0"/>
    </xf>
    <xf numFmtId="0" fontId="2" fillId="0" borderId="113" xfId="0" applyFont="1" applyBorder="1" applyAlignment="1" applyProtection="1">
      <alignment vertical="center"/>
      <protection locked="0"/>
    </xf>
    <xf numFmtId="0" fontId="2" fillId="0" borderId="113" xfId="0" applyFont="1" applyBorder="1" applyAlignment="1" applyProtection="1">
      <alignment horizontal="center" vertical="center"/>
      <protection locked="0"/>
    </xf>
    <xf numFmtId="0" fontId="2" fillId="0" borderId="107" xfId="0" applyFont="1" applyBorder="1" applyAlignment="1" applyProtection="1">
      <alignment horizontal="center" vertical="center" wrapText="1"/>
      <protection locked="0"/>
    </xf>
    <xf numFmtId="0" fontId="2" fillId="0" borderId="149" xfId="0" applyFont="1" applyBorder="1" applyAlignment="1" applyProtection="1">
      <alignment horizontal="center" vertical="center"/>
      <protection locked="0"/>
    </xf>
    <xf numFmtId="49" fontId="39" fillId="0" borderId="24" xfId="0" applyNumberFormat="1" applyFont="1" applyBorder="1" applyAlignment="1" applyProtection="1">
      <alignment vertical="center"/>
      <protection locked="0"/>
    </xf>
    <xf numFmtId="49" fontId="39" fillId="0" borderId="156" xfId="0" applyNumberFormat="1" applyFont="1" applyBorder="1" applyAlignment="1" applyProtection="1">
      <alignment vertical="center"/>
      <protection locked="0"/>
    </xf>
    <xf numFmtId="17" fontId="2" fillId="0" borderId="37" xfId="0" applyNumberFormat="1" applyFont="1" applyBorder="1" applyAlignment="1" applyProtection="1">
      <alignment vertical="center"/>
      <protection locked="0"/>
    </xf>
    <xf numFmtId="0" fontId="2" fillId="0" borderId="148" xfId="0" applyFont="1" applyBorder="1" applyAlignment="1" applyProtection="1">
      <alignment vertical="center"/>
      <protection locked="0"/>
    </xf>
    <xf numFmtId="0" fontId="2" fillId="0" borderId="89" xfId="0" applyFont="1" applyBorder="1" applyAlignment="1" applyProtection="1">
      <alignment horizontal="left" vertical="center" wrapText="1"/>
      <protection locked="0"/>
    </xf>
    <xf numFmtId="0" fontId="2" fillId="0" borderId="90" xfId="0" applyFont="1" applyBorder="1" applyAlignment="1" applyProtection="1">
      <alignment horizontal="left" vertical="center" wrapText="1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 wrapText="1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3" fontId="2" fillId="0" borderId="89" xfId="0" applyNumberFormat="1" applyFont="1" applyBorder="1" applyAlignment="1" applyProtection="1">
      <alignment horizontal="right" vertical="center"/>
      <protection locked="0"/>
    </xf>
    <xf numFmtId="3" fontId="2" fillId="0" borderId="92" xfId="0" applyNumberFormat="1" applyFont="1" applyBorder="1" applyAlignment="1" applyProtection="1">
      <alignment horizontal="right" vertical="center"/>
      <protection locked="0"/>
    </xf>
    <xf numFmtId="0" fontId="2" fillId="0" borderId="89" xfId="0" applyFont="1" applyBorder="1" applyAlignment="1" applyProtection="1">
      <alignment horizontal="right" vertical="center"/>
      <protection locked="0"/>
    </xf>
    <xf numFmtId="0" fontId="2" fillId="0" borderId="92" xfId="0" applyFont="1" applyBorder="1" applyAlignment="1" applyProtection="1">
      <alignment horizontal="right" vertical="center"/>
      <protection locked="0"/>
    </xf>
    <xf numFmtId="0" fontId="2" fillId="0" borderId="89" xfId="0" applyFont="1" applyBorder="1" applyAlignment="1" applyProtection="1">
      <alignment horizontal="center" vertical="center"/>
      <protection locked="0"/>
    </xf>
    <xf numFmtId="0" fontId="2" fillId="0" borderId="92" xfId="0" applyFont="1" applyBorder="1" applyAlignment="1" applyProtection="1">
      <alignment horizontal="center" vertical="center"/>
      <protection locked="0"/>
    </xf>
    <xf numFmtId="0" fontId="2" fillId="0" borderId="151" xfId="0" applyFont="1" applyBorder="1" applyAlignment="1" applyProtection="1">
      <alignment horizontal="left" vertical="center" wrapText="1"/>
      <protection locked="0"/>
    </xf>
    <xf numFmtId="0" fontId="2" fillId="0" borderId="147" xfId="0" applyFont="1" applyBorder="1" applyAlignment="1" applyProtection="1">
      <alignment horizontal="left" vertical="center"/>
      <protection locked="0"/>
    </xf>
    <xf numFmtId="49" fontId="2" fillId="0" borderId="59" xfId="0" applyNumberFormat="1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59" xfId="0" applyFont="1" applyBorder="1" applyAlignment="1" applyProtection="1">
      <alignment horizontal="left" vertical="center" wrapText="1"/>
      <protection locked="0"/>
    </xf>
    <xf numFmtId="0" fontId="2" fillId="0" borderId="59" xfId="0" applyFont="1" applyBorder="1" applyAlignment="1" applyProtection="1">
      <alignment horizontal="left" vertical="center"/>
      <protection locked="0"/>
    </xf>
    <xf numFmtId="3" fontId="2" fillId="0" borderId="35" xfId="0" applyNumberFormat="1" applyFont="1" applyBorder="1" applyAlignment="1" applyProtection="1">
      <alignment horizontal="right" vertical="center"/>
      <protection locked="0"/>
    </xf>
    <xf numFmtId="3" fontId="2" fillId="0" borderId="36" xfId="0" applyNumberFormat="1" applyFont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horizontal="right" vertical="center"/>
      <protection locked="0"/>
    </xf>
    <xf numFmtId="0" fontId="2" fillId="0" borderId="36" xfId="0" applyFont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54" xfId="0" applyFont="1" applyBorder="1" applyAlignment="1" applyProtection="1">
      <alignment horizontal="left" vertical="center"/>
      <protection locked="0"/>
    </xf>
    <xf numFmtId="1" fontId="19" fillId="0" borderId="54" xfId="0" applyNumberFormat="1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2" fillId="0" borderId="148" xfId="0" applyFont="1" applyBorder="1" applyAlignment="1" applyProtection="1">
      <alignment horizontal="left" vertical="center"/>
      <protection locked="0"/>
    </xf>
    <xf numFmtId="1" fontId="19" fillId="0" borderId="5" xfId="0" applyNumberFormat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2" fillId="0" borderId="54" xfId="0" applyFont="1" applyBorder="1" applyAlignment="1" applyProtection="1">
      <alignment horizontal="left" vertical="center" wrapText="1"/>
      <protection locked="0"/>
    </xf>
    <xf numFmtId="49" fontId="2" fillId="0" borderId="54" xfId="0" applyNumberFormat="1" applyFont="1" applyBorder="1" applyAlignment="1" applyProtection="1">
      <alignment horizontal="left" vertical="center"/>
      <protection locked="0"/>
    </xf>
    <xf numFmtId="0" fontId="40" fillId="0" borderId="54" xfId="0" applyFont="1" applyBorder="1" applyAlignment="1" applyProtection="1">
      <alignment horizontal="left" vertical="center"/>
      <protection locked="0"/>
    </xf>
    <xf numFmtId="17" fontId="19" fillId="0" borderId="37" xfId="0" applyNumberFormat="1" applyFont="1" applyBorder="1" applyAlignment="1" applyProtection="1">
      <alignment horizontal="right" vertical="center"/>
      <protection locked="0"/>
    </xf>
    <xf numFmtId="17" fontId="19" fillId="0" borderId="38" xfId="0" applyNumberFormat="1" applyFont="1" applyBorder="1" applyAlignment="1" applyProtection="1">
      <alignment horizontal="right" vertical="center"/>
      <protection locked="0"/>
    </xf>
    <xf numFmtId="0" fontId="2" fillId="0" borderId="109" xfId="0" applyFont="1" applyBorder="1" applyAlignment="1" applyProtection="1">
      <alignment horizontal="left" vertical="center" wrapText="1"/>
      <protection locked="0"/>
    </xf>
    <xf numFmtId="49" fontId="2" fillId="0" borderId="109" xfId="0" applyNumberFormat="1" applyFont="1" applyBorder="1" applyAlignment="1" applyProtection="1">
      <alignment horizontal="left" vertical="center"/>
      <protection locked="0"/>
    </xf>
    <xf numFmtId="0" fontId="40" fillId="0" borderId="109" xfId="0" applyFont="1" applyBorder="1" applyAlignment="1" applyProtection="1">
      <alignment horizontal="left" vertical="center"/>
      <protection locked="0"/>
    </xf>
    <xf numFmtId="3" fontId="2" fillId="0" borderId="137" xfId="0" applyNumberFormat="1" applyFont="1" applyBorder="1" applyAlignment="1" applyProtection="1">
      <alignment horizontal="right" vertical="center"/>
      <protection locked="0"/>
    </xf>
    <xf numFmtId="3" fontId="2" fillId="0" borderId="138" xfId="0" applyNumberFormat="1" applyFont="1" applyBorder="1" applyAlignment="1" applyProtection="1">
      <alignment horizontal="right" vertical="center"/>
      <protection locked="0"/>
    </xf>
    <xf numFmtId="17" fontId="19" fillId="0" borderId="137" xfId="0" applyNumberFormat="1" applyFont="1" applyBorder="1" applyAlignment="1" applyProtection="1">
      <alignment horizontal="right" vertical="center"/>
      <protection locked="0"/>
    </xf>
    <xf numFmtId="17" fontId="19" fillId="0" borderId="138" xfId="0" applyNumberFormat="1" applyFont="1" applyBorder="1" applyAlignment="1" applyProtection="1">
      <alignment horizontal="right" vertical="center"/>
      <protection locked="0"/>
    </xf>
    <xf numFmtId="0" fontId="2" fillId="0" borderId="138" xfId="0" applyFont="1" applyBorder="1" applyAlignment="1" applyProtection="1">
      <alignment horizontal="center" vertical="center"/>
      <protection locked="0"/>
    </xf>
    <xf numFmtId="0" fontId="2" fillId="0" borderId="140" xfId="0" applyFont="1" applyBorder="1" applyAlignment="1" applyProtection="1">
      <alignment horizontal="left" vertical="center"/>
      <protection locked="0"/>
    </xf>
    <xf numFmtId="14" fontId="2" fillId="0" borderId="1" xfId="0" applyNumberFormat="1" applyFont="1" applyBorder="1" applyProtection="1">
      <protection locked="0"/>
    </xf>
    <xf numFmtId="14" fontId="2" fillId="0" borderId="3" xfId="0" applyNumberFormat="1" applyFont="1" applyBorder="1" applyProtection="1">
      <protection locked="0"/>
    </xf>
    <xf numFmtId="14" fontId="2" fillId="0" borderId="23" xfId="0" applyNumberFormat="1" applyFont="1" applyBorder="1" applyProtection="1">
      <protection locked="0"/>
    </xf>
    <xf numFmtId="14" fontId="2" fillId="0" borderId="25" xfId="0" applyNumberFormat="1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7" xfId="0" applyFont="1" applyBorder="1" applyProtection="1"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1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144" xfId="0" applyFont="1" applyBorder="1" applyProtection="1">
      <protection locked="0"/>
    </xf>
    <xf numFmtId="0" fontId="2" fillId="0" borderId="61" xfId="0" applyFont="1" applyBorder="1" applyProtection="1">
      <protection locked="0"/>
    </xf>
    <xf numFmtId="0" fontId="2" fillId="0" borderId="158" xfId="0" applyFont="1" applyBorder="1" applyProtection="1">
      <protection locked="0"/>
    </xf>
    <xf numFmtId="0" fontId="2" fillId="0" borderId="159" xfId="0" applyFont="1" applyBorder="1" applyProtection="1">
      <protection locked="0"/>
    </xf>
    <xf numFmtId="0" fontId="2" fillId="0" borderId="56" xfId="0" applyFont="1" applyBorder="1" applyAlignment="1" applyProtection="1">
      <alignment horizontal="left" vertical="center"/>
      <protection locked="0"/>
    </xf>
    <xf numFmtId="3" fontId="2" fillId="0" borderId="56" xfId="0" applyNumberFormat="1" applyFont="1" applyBorder="1" applyAlignment="1" applyProtection="1">
      <alignment horizontal="right" vertical="center"/>
      <protection locked="0"/>
    </xf>
    <xf numFmtId="14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0" fontId="2" fillId="0" borderId="108" xfId="0" applyFont="1" applyBorder="1" applyAlignment="1" applyProtection="1">
      <alignment wrapText="1"/>
      <protection locked="0"/>
    </xf>
    <xf numFmtId="0" fontId="2" fillId="0" borderId="104" xfId="0" applyFont="1" applyBorder="1" applyProtection="1">
      <protection locked="0"/>
    </xf>
    <xf numFmtId="0" fontId="2" fillId="0" borderId="113" xfId="0" applyFont="1" applyBorder="1" applyProtection="1">
      <protection locked="0"/>
    </xf>
    <xf numFmtId="3" fontId="2" fillId="0" borderId="113" xfId="0" applyNumberFormat="1" applyFont="1" applyBorder="1" applyProtection="1">
      <protection locked="0"/>
    </xf>
    <xf numFmtId="17" fontId="2" fillId="0" borderId="108" xfId="0" applyNumberFormat="1" applyFont="1" applyBorder="1" applyProtection="1">
      <protection locked="0"/>
    </xf>
    <xf numFmtId="0" fontId="2" fillId="0" borderId="113" xfId="0" applyFont="1" applyBorder="1" applyAlignment="1" applyProtection="1">
      <alignment horizontal="center"/>
      <protection locked="0"/>
    </xf>
    <xf numFmtId="14" fontId="2" fillId="0" borderId="37" xfId="0" applyNumberFormat="1" applyFont="1" applyBorder="1" applyProtection="1">
      <protection locked="0"/>
    </xf>
    <xf numFmtId="14" fontId="2" fillId="0" borderId="38" xfId="0" applyNumberFormat="1" applyFont="1" applyBorder="1" applyProtection="1">
      <protection locked="0"/>
    </xf>
    <xf numFmtId="0" fontId="28" fillId="0" borderId="0" xfId="0" applyFont="1" applyProtection="1">
      <protection locked="0"/>
    </xf>
    <xf numFmtId="0" fontId="2" fillId="0" borderId="18" xfId="0" applyFont="1" applyBorder="1" applyAlignment="1" applyProtection="1">
      <alignment wrapText="1"/>
      <protection locked="0"/>
    </xf>
    <xf numFmtId="14" fontId="2" fillId="0" borderId="17" xfId="0" applyNumberFormat="1" applyFont="1" applyBorder="1" applyProtection="1">
      <protection locked="0"/>
    </xf>
    <xf numFmtId="14" fontId="2" fillId="0" borderId="19" xfId="0" applyNumberFormat="1" applyFont="1" applyBorder="1" applyProtection="1">
      <protection locked="0"/>
    </xf>
    <xf numFmtId="0" fontId="2" fillId="0" borderId="20" xfId="0" applyFont="1" applyBorder="1" applyAlignment="1" applyProtection="1">
      <alignment wrapText="1"/>
      <protection locked="0"/>
    </xf>
    <xf numFmtId="0" fontId="2" fillId="0" borderId="21" xfId="0" applyFont="1" applyBorder="1" applyAlignment="1" applyProtection="1">
      <alignment wrapText="1"/>
      <protection locked="0"/>
    </xf>
    <xf numFmtId="0" fontId="2" fillId="0" borderId="21" xfId="0" applyFont="1" applyBorder="1" applyProtection="1">
      <protection locked="0"/>
    </xf>
    <xf numFmtId="0" fontId="2" fillId="0" borderId="78" xfId="0" applyFont="1" applyBorder="1" applyProtection="1">
      <protection locked="0"/>
    </xf>
    <xf numFmtId="0" fontId="2" fillId="0" borderId="11" xfId="0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14" fontId="2" fillId="0" borderId="11" xfId="0" applyNumberFormat="1" applyFont="1" applyBorder="1" applyProtection="1">
      <protection locked="0"/>
    </xf>
    <xf numFmtId="0" fontId="2" fillId="0" borderId="65" xfId="0" applyFont="1" applyBorder="1" applyProtection="1"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0" borderId="157" xfId="0" applyFont="1" applyBorder="1" applyAlignment="1" applyProtection="1">
      <alignment horizontal="left" vertical="center" wrapText="1"/>
      <protection locked="0"/>
    </xf>
    <xf numFmtId="0" fontId="2" fillId="0" borderId="157" xfId="0" applyFont="1" applyBorder="1" applyAlignment="1" applyProtection="1">
      <alignment horizontal="left" vertical="center"/>
      <protection locked="0"/>
    </xf>
    <xf numFmtId="0" fontId="2" fillId="0" borderId="156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3" fontId="2" fillId="0" borderId="37" xfId="0" applyNumberFormat="1" applyFont="1" applyBorder="1" applyAlignment="1" applyProtection="1">
      <alignment horizontal="right" vertical="center" wrapText="1"/>
      <protection locked="0"/>
    </xf>
    <xf numFmtId="3" fontId="2" fillId="0" borderId="38" xfId="0" applyNumberFormat="1" applyFont="1" applyBorder="1" applyAlignment="1" applyProtection="1">
      <alignment horizontal="right" vertical="center" wrapText="1"/>
      <protection locked="0"/>
    </xf>
    <xf numFmtId="0" fontId="2" fillId="0" borderId="37" xfId="0" applyFont="1" applyBorder="1" applyAlignment="1" applyProtection="1">
      <alignment horizontal="right" vertical="center" wrapText="1"/>
      <protection locked="0"/>
    </xf>
    <xf numFmtId="0" fontId="2" fillId="0" borderId="38" xfId="0" applyFont="1" applyBorder="1" applyAlignment="1" applyProtection="1">
      <alignment horizontal="right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148" xfId="0" applyFont="1" applyBorder="1" applyAlignment="1" applyProtection="1">
      <alignment horizontal="left" vertical="center" wrapText="1"/>
      <protection locked="0"/>
    </xf>
    <xf numFmtId="3" fontId="2" fillId="0" borderId="4" xfId="0" applyNumberFormat="1" applyFont="1" applyBorder="1" applyAlignment="1" applyProtection="1">
      <alignment horizontal="right" vertical="center" wrapText="1"/>
      <protection locked="0"/>
    </xf>
    <xf numFmtId="3" fontId="2" fillId="0" borderId="6" xfId="0" applyNumberFormat="1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15" fillId="0" borderId="24" xfId="0" applyFont="1" applyBorder="1" applyProtection="1">
      <protection locked="0"/>
    </xf>
    <xf numFmtId="49" fontId="2" fillId="0" borderId="14" xfId="0" applyNumberFormat="1" applyFont="1" applyBorder="1" applyAlignment="1" applyProtection="1">
      <alignment vertical="center"/>
      <protection locked="0"/>
    </xf>
    <xf numFmtId="0" fontId="15" fillId="0" borderId="5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6" xfId="0" applyFont="1" applyFill="1" applyBorder="1" applyAlignment="1" applyProtection="1">
      <alignment horizontal="right" vertical="center"/>
      <protection locked="0"/>
    </xf>
    <xf numFmtId="0" fontId="2" fillId="4" borderId="145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4" borderId="148" xfId="0" applyFont="1" applyFill="1" applyBorder="1" applyAlignment="1" applyProtection="1">
      <alignment horizontal="left" vertical="center"/>
      <protection locked="0"/>
    </xf>
    <xf numFmtId="0" fontId="0" fillId="4" borderId="31" xfId="0" applyFill="1" applyBorder="1" applyAlignment="1" applyProtection="1">
      <alignment vertical="center"/>
      <protection locked="0"/>
    </xf>
    <xf numFmtId="3" fontId="0" fillId="4" borderId="23" xfId="0" applyNumberFormat="1" applyFill="1" applyBorder="1" applyAlignment="1" applyProtection="1">
      <alignment vertical="center"/>
      <protection locked="0"/>
    </xf>
    <xf numFmtId="3" fontId="0" fillId="4" borderId="25" xfId="0" applyNumberFormat="1" applyFill="1" applyBorder="1" applyAlignment="1" applyProtection="1">
      <alignment vertical="center"/>
      <protection locked="0"/>
    </xf>
    <xf numFmtId="0" fontId="0" fillId="4" borderId="23" xfId="0" applyFill="1" applyBorder="1" applyProtection="1">
      <protection locked="0"/>
    </xf>
    <xf numFmtId="0" fontId="0" fillId="4" borderId="25" xfId="0" applyFill="1" applyBorder="1" applyProtection="1">
      <protection locked="0"/>
    </xf>
    <xf numFmtId="0" fontId="2" fillId="4" borderId="23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left" vertical="center"/>
      <protection locked="0"/>
    </xf>
    <xf numFmtId="0" fontId="0" fillId="4" borderId="50" xfId="0" applyFill="1" applyBorder="1" applyAlignment="1" applyProtection="1">
      <alignment vertical="center"/>
      <protection locked="0"/>
    </xf>
    <xf numFmtId="14" fontId="0" fillId="4" borderId="23" xfId="0" applyNumberFormat="1" applyFill="1" applyBorder="1" applyAlignment="1" applyProtection="1">
      <alignment vertical="center"/>
      <protection locked="0"/>
    </xf>
    <xf numFmtId="14" fontId="0" fillId="4" borderId="25" xfId="0" applyNumberFormat="1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65" xfId="0" applyFill="1" applyBorder="1" applyAlignment="1" applyProtection="1">
      <alignment vertical="center"/>
      <protection locked="0"/>
    </xf>
    <xf numFmtId="3" fontId="0" fillId="4" borderId="20" xfId="0" applyNumberFormat="1" applyFill="1" applyBorder="1" applyAlignment="1" applyProtection="1">
      <alignment vertical="center"/>
      <protection locked="0"/>
    </xf>
    <xf numFmtId="3" fontId="0" fillId="4" borderId="22" xfId="0" applyNumberFormat="1" applyFill="1" applyBorder="1" applyAlignment="1" applyProtection="1">
      <alignment vertical="center"/>
      <protection locked="0"/>
    </xf>
    <xf numFmtId="14" fontId="0" fillId="4" borderId="20" xfId="0" applyNumberFormat="1" applyFill="1" applyBorder="1" applyAlignment="1" applyProtection="1">
      <alignment vertical="center"/>
      <protection locked="0"/>
    </xf>
    <xf numFmtId="14" fontId="0" fillId="4" borderId="22" xfId="0" applyNumberFormat="1" applyFill="1" applyBorder="1" applyAlignment="1" applyProtection="1">
      <alignment vertical="center"/>
      <protection locked="0"/>
    </xf>
    <xf numFmtId="0" fontId="0" fillId="4" borderId="20" xfId="0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2" fillId="4" borderId="37" xfId="0" applyFont="1" applyFill="1" applyBorder="1" applyAlignment="1" applyProtection="1">
      <alignment horizontal="left" vertical="center" wrapText="1"/>
      <protection locked="0"/>
    </xf>
    <xf numFmtId="0" fontId="2" fillId="4" borderId="156" xfId="0" applyFont="1" applyFill="1" applyBorder="1" applyAlignment="1" applyProtection="1">
      <alignment horizontal="left" vertical="center" wrapText="1"/>
      <protection locked="0"/>
    </xf>
    <xf numFmtId="0" fontId="2" fillId="4" borderId="156" xfId="0" applyFont="1" applyFill="1" applyBorder="1" applyAlignment="1" applyProtection="1">
      <alignment horizontal="left" vertical="center"/>
      <protection locked="0"/>
    </xf>
    <xf numFmtId="0" fontId="2" fillId="4" borderId="22" xfId="0" applyFont="1" applyFill="1" applyBorder="1" applyAlignment="1" applyProtection="1">
      <alignment horizontal="left" vertical="center"/>
      <protection locked="0"/>
    </xf>
    <xf numFmtId="0" fontId="2" fillId="4" borderId="53" xfId="0" applyFont="1" applyFill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81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" fillId="4" borderId="25" xfId="0" applyFont="1" applyFill="1" applyBorder="1" applyAlignment="1" applyProtection="1">
      <alignment horizontal="left" vertical="center"/>
      <protection locked="0"/>
    </xf>
    <xf numFmtId="0" fontId="2" fillId="4" borderId="49" xfId="0" applyFont="1" applyFill="1" applyBorder="1" applyAlignment="1" applyProtection="1">
      <alignment horizontal="left" vertical="center"/>
      <protection locked="0"/>
    </xf>
    <xf numFmtId="0" fontId="2" fillId="4" borderId="52" xfId="0" applyFont="1" applyFill="1" applyBorder="1" applyAlignment="1" applyProtection="1">
      <alignment horizontal="left" vertical="center" wrapText="1"/>
      <protection locked="0"/>
    </xf>
    <xf numFmtId="3" fontId="2" fillId="4" borderId="17" xfId="0" applyNumberFormat="1" applyFont="1" applyFill="1" applyBorder="1" applyAlignment="1" applyProtection="1">
      <alignment horizontal="right" vertical="center"/>
      <protection locked="0"/>
    </xf>
    <xf numFmtId="3" fontId="2" fillId="4" borderId="61" xfId="0" applyNumberFormat="1" applyFont="1" applyFill="1" applyBorder="1" applyAlignment="1" applyProtection="1">
      <alignment horizontal="right" vertical="center"/>
      <protection locked="0"/>
    </xf>
    <xf numFmtId="14" fontId="2" fillId="4" borderId="17" xfId="0" applyNumberFormat="1" applyFont="1" applyFill="1" applyBorder="1" applyAlignment="1" applyProtection="1">
      <alignment horizontal="right" vertical="center"/>
      <protection locked="0"/>
    </xf>
    <xf numFmtId="14" fontId="2" fillId="4" borderId="19" xfId="0" applyNumberFormat="1" applyFont="1" applyFill="1" applyBorder="1" applyAlignment="1" applyProtection="1">
      <alignment horizontal="right" vertical="center"/>
      <protection locked="0"/>
    </xf>
    <xf numFmtId="0" fontId="2" fillId="4" borderId="10" xfId="0" applyFont="1" applyFill="1" applyBorder="1" applyAlignment="1" applyProtection="1">
      <alignment vertical="center" wrapText="1"/>
      <protection locked="0"/>
    </xf>
    <xf numFmtId="0" fontId="2" fillId="4" borderId="150" xfId="0" applyFont="1" applyFill="1" applyBorder="1" applyAlignment="1" applyProtection="1">
      <alignment horizontal="left" vertical="center"/>
      <protection locked="0"/>
    </xf>
    <xf numFmtId="0" fontId="0" fillId="4" borderId="31" xfId="0" applyFill="1" applyBorder="1" applyAlignment="1" applyProtection="1">
      <alignment horizontal="left" vertical="center" wrapText="1"/>
      <protection locked="0"/>
    </xf>
    <xf numFmtId="0" fontId="2" fillId="4" borderId="31" xfId="0" applyFont="1" applyFill="1" applyBorder="1" applyAlignment="1" applyProtection="1">
      <alignment vertical="center" wrapText="1"/>
      <protection locked="0"/>
    </xf>
    <xf numFmtId="49" fontId="2" fillId="0" borderId="23" xfId="0" applyNumberFormat="1" applyFont="1" applyBorder="1" applyAlignment="1" applyProtection="1">
      <alignment vertical="center"/>
      <protection locked="0"/>
    </xf>
    <xf numFmtId="0" fontId="2" fillId="0" borderId="79" xfId="0" applyFont="1" applyBorder="1" applyAlignment="1" applyProtection="1">
      <alignment horizontal="left" vertical="center"/>
      <protection locked="0"/>
    </xf>
    <xf numFmtId="0" fontId="0" fillId="4" borderId="145" xfId="0" applyFill="1" applyBorder="1" applyAlignment="1" applyProtection="1">
      <alignment vertical="center"/>
      <protection locked="0"/>
    </xf>
    <xf numFmtId="49" fontId="43" fillId="4" borderId="23" xfId="0" applyNumberFormat="1" applyFont="1" applyFill="1" applyBorder="1" applyAlignment="1" applyProtection="1">
      <alignment horizontal="right" vertical="center"/>
      <protection locked="0"/>
    </xf>
    <xf numFmtId="49" fontId="43" fillId="4" borderId="25" xfId="0" applyNumberFormat="1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3" fontId="19" fillId="4" borderId="23" xfId="0" applyNumberFormat="1" applyFont="1" applyFill="1" applyBorder="1" applyAlignment="1" applyProtection="1">
      <alignment horizontal="center" vertical="center"/>
      <protection locked="0"/>
    </xf>
    <xf numFmtId="3" fontId="19" fillId="4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23" xfId="0" applyFont="1" applyFill="1" applyBorder="1" applyAlignment="1" applyProtection="1">
      <alignment horizontal="center" vertical="center" wrapText="1"/>
      <protection locked="0"/>
    </xf>
    <xf numFmtId="0" fontId="19" fillId="4" borderId="49" xfId="0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vertical="center" wrapText="1"/>
      <protection locked="0"/>
    </xf>
    <xf numFmtId="0" fontId="36" fillId="4" borderId="23" xfId="0" applyFont="1" applyFill="1" applyBorder="1" applyAlignment="1" applyProtection="1">
      <alignment vertical="center" wrapText="1"/>
      <protection locked="0"/>
    </xf>
    <xf numFmtId="0" fontId="19" fillId="4" borderId="31" xfId="0" applyFont="1" applyFill="1" applyBorder="1" applyAlignment="1" applyProtection="1">
      <alignment vertical="center" wrapText="1"/>
      <protection locked="0"/>
    </xf>
    <xf numFmtId="0" fontId="19" fillId="4" borderId="31" xfId="0" applyFont="1" applyFill="1" applyBorder="1" applyAlignment="1" applyProtection="1">
      <alignment horizontal="left" vertical="center" wrapText="1"/>
      <protection locked="0"/>
    </xf>
    <xf numFmtId="3" fontId="19" fillId="4" borderId="31" xfId="0" applyNumberFormat="1" applyFont="1" applyFill="1" applyBorder="1" applyAlignment="1" applyProtection="1">
      <alignment vertical="center"/>
      <protection locked="0"/>
    </xf>
    <xf numFmtId="3" fontId="19" fillId="4" borderId="41" xfId="0" applyNumberFormat="1" applyFont="1" applyFill="1" applyBorder="1" applyAlignment="1" applyProtection="1">
      <alignment horizontal="right" vertical="center"/>
      <protection locked="0"/>
    </xf>
    <xf numFmtId="0" fontId="2" fillId="0" borderId="50" xfId="0" applyFont="1" applyBorder="1" applyAlignment="1" applyProtection="1">
      <alignment wrapText="1"/>
      <protection locked="0"/>
    </xf>
    <xf numFmtId="0" fontId="0" fillId="4" borderId="157" xfId="0" applyFill="1" applyBorder="1" applyAlignment="1" applyProtection="1">
      <alignment wrapText="1"/>
      <protection locked="0"/>
    </xf>
    <xf numFmtId="3" fontId="2" fillId="4" borderId="4" xfId="0" applyNumberFormat="1" applyFont="1" applyFill="1" applyBorder="1" applyAlignment="1" applyProtection="1">
      <alignment wrapText="1"/>
      <protection locked="0"/>
    </xf>
    <xf numFmtId="3" fontId="0" fillId="4" borderId="6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4" borderId="6" xfId="0" applyFill="1" applyBorder="1" applyAlignment="1" applyProtection="1">
      <alignment horizontal="center" wrapText="1"/>
      <protection locked="0"/>
    </xf>
    <xf numFmtId="0" fontId="0" fillId="4" borderId="157" xfId="0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wrapText="1"/>
      <protection locked="0"/>
    </xf>
    <xf numFmtId="0" fontId="2" fillId="4" borderId="21" xfId="0" applyFont="1" applyFill="1" applyBorder="1" applyAlignment="1" applyProtection="1">
      <alignment wrapText="1"/>
      <protection locked="0"/>
    </xf>
    <xf numFmtId="0" fontId="2" fillId="4" borderId="22" xfId="0" applyFont="1" applyFill="1" applyBorder="1" applyAlignment="1" applyProtection="1">
      <alignment wrapText="1"/>
      <protection locked="0"/>
    </xf>
    <xf numFmtId="0" fontId="30" fillId="4" borderId="126" xfId="0" applyFont="1" applyFill="1" applyBorder="1" applyAlignment="1" applyProtection="1">
      <alignment wrapText="1"/>
      <protection locked="0"/>
    </xf>
    <xf numFmtId="0" fontId="30" fillId="4" borderId="123" xfId="0" applyFont="1" applyFill="1" applyBorder="1" applyAlignment="1" applyProtection="1">
      <alignment wrapText="1"/>
      <protection locked="0"/>
    </xf>
    <xf numFmtId="0" fontId="30" fillId="4" borderId="121" xfId="0" applyFont="1" applyFill="1" applyBorder="1" applyAlignment="1" applyProtection="1">
      <alignment wrapText="1"/>
      <protection locked="0"/>
    </xf>
    <xf numFmtId="0" fontId="30" fillId="4" borderId="127" xfId="0" applyFont="1" applyFill="1" applyBorder="1" applyAlignment="1" applyProtection="1">
      <alignment wrapText="1"/>
      <protection locked="0"/>
    </xf>
    <xf numFmtId="0" fontId="30" fillId="4" borderId="117" xfId="0" applyFont="1" applyFill="1" applyBorder="1" applyAlignment="1" applyProtection="1">
      <alignment wrapText="1"/>
      <protection locked="0"/>
    </xf>
    <xf numFmtId="0" fontId="30" fillId="4" borderId="120" xfId="0" applyFont="1" applyFill="1" applyBorder="1" applyAlignment="1" applyProtection="1">
      <alignment wrapText="1"/>
      <protection locked="0"/>
    </xf>
    <xf numFmtId="0" fontId="30" fillId="4" borderId="164" xfId="0" applyFont="1" applyFill="1" applyBorder="1" applyAlignment="1" applyProtection="1">
      <alignment wrapText="1"/>
      <protection locked="0"/>
    </xf>
    <xf numFmtId="0" fontId="30" fillId="4" borderId="165" xfId="0" applyFont="1" applyFill="1" applyBorder="1" applyAlignment="1" applyProtection="1">
      <alignment wrapText="1"/>
      <protection locked="0"/>
    </xf>
    <xf numFmtId="0" fontId="2" fillId="0" borderId="182" xfId="0" applyFont="1" applyBorder="1" applyAlignment="1" applyProtection="1">
      <alignment horizontal="center"/>
      <protection locked="0"/>
    </xf>
    <xf numFmtId="0" fontId="2" fillId="0" borderId="183" xfId="0" applyFont="1" applyBorder="1" applyAlignment="1" applyProtection="1">
      <alignment horizontal="center"/>
      <protection locked="0"/>
    </xf>
    <xf numFmtId="0" fontId="2" fillId="0" borderId="184" xfId="0" applyFont="1" applyBorder="1" applyAlignment="1" applyProtection="1">
      <alignment horizontal="center"/>
      <protection locked="0"/>
    </xf>
    <xf numFmtId="0" fontId="19" fillId="0" borderId="185" xfId="0" applyFont="1" applyBorder="1" applyAlignment="1" applyProtection="1">
      <alignment vertical="center" wrapText="1"/>
      <protection locked="0"/>
    </xf>
    <xf numFmtId="0" fontId="19" fillId="0" borderId="186" xfId="0" applyFont="1" applyBorder="1" applyAlignment="1" applyProtection="1">
      <alignment vertical="center"/>
      <protection locked="0"/>
    </xf>
    <xf numFmtId="0" fontId="19" fillId="0" borderId="187" xfId="0" applyFont="1" applyBorder="1" applyAlignment="1" applyProtection="1">
      <alignment vertical="center"/>
      <protection locked="0"/>
    </xf>
    <xf numFmtId="0" fontId="18" fillId="0" borderId="188" xfId="0" applyFont="1" applyBorder="1" applyAlignment="1" applyProtection="1">
      <alignment vertical="center" wrapText="1"/>
      <protection locked="0"/>
    </xf>
    <xf numFmtId="0" fontId="19" fillId="0" borderId="188" xfId="0" applyFont="1" applyBorder="1" applyAlignment="1" applyProtection="1">
      <alignment vertical="center"/>
      <protection locked="0"/>
    </xf>
    <xf numFmtId="0" fontId="19" fillId="0" borderId="188" xfId="0" applyFont="1" applyBorder="1" applyAlignment="1" applyProtection="1">
      <alignment vertical="center" wrapText="1"/>
      <protection locked="0"/>
    </xf>
    <xf numFmtId="3" fontId="19" fillId="0" borderId="84" xfId="0" applyNumberFormat="1" applyFont="1" applyBorder="1" applyAlignment="1" applyProtection="1">
      <alignment vertical="center"/>
      <protection locked="0"/>
    </xf>
    <xf numFmtId="3" fontId="19" fillId="0" borderId="161" xfId="0" applyNumberFormat="1" applyFont="1" applyBorder="1" applyAlignment="1" applyProtection="1">
      <alignment vertical="center"/>
      <protection locked="0"/>
    </xf>
    <xf numFmtId="0" fontId="19" fillId="0" borderId="81" xfId="0" applyFont="1" applyBorder="1" applyAlignment="1" applyProtection="1">
      <alignment vertical="center"/>
      <protection locked="0"/>
    </xf>
    <xf numFmtId="0" fontId="19" fillId="0" borderId="83" xfId="0" applyFont="1" applyBorder="1" applyAlignment="1" applyProtection="1">
      <alignment vertical="center"/>
      <protection locked="0"/>
    </xf>
    <xf numFmtId="49" fontId="19" fillId="0" borderId="52" xfId="0" applyNumberFormat="1" applyFont="1" applyBorder="1" applyAlignment="1" applyProtection="1">
      <alignment vertical="center" wrapText="1"/>
      <protection locked="0"/>
    </xf>
    <xf numFmtId="0" fontId="2" fillId="4" borderId="11" xfId="0" applyFont="1" applyFill="1" applyBorder="1" applyAlignment="1" applyProtection="1">
      <alignment wrapText="1"/>
      <protection locked="0"/>
    </xf>
    <xf numFmtId="3" fontId="2" fillId="4" borderId="20" xfId="0" applyNumberFormat="1" applyFont="1" applyFill="1" applyBorder="1" applyProtection="1">
      <protection locked="0"/>
    </xf>
    <xf numFmtId="3" fontId="2" fillId="4" borderId="22" xfId="0" applyNumberFormat="1" applyFont="1" applyFill="1" applyBorder="1" applyProtection="1">
      <protection locked="0"/>
    </xf>
    <xf numFmtId="0" fontId="2" fillId="4" borderId="143" xfId="0" applyFont="1" applyFill="1" applyBorder="1" applyProtection="1">
      <protection locked="0"/>
    </xf>
    <xf numFmtId="0" fontId="2" fillId="4" borderId="22" xfId="0" applyFont="1" applyFill="1" applyBorder="1" applyProtection="1"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49" fontId="2" fillId="4" borderId="11" xfId="0" applyNumberFormat="1" applyFont="1" applyFill="1" applyBorder="1" applyAlignment="1" applyProtection="1">
      <alignment vertic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 applyProtection="1">
      <alignment vertical="center" wrapText="1"/>
      <protection locked="0"/>
    </xf>
    <xf numFmtId="0" fontId="2" fillId="4" borderId="21" xfId="0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0" fontId="2" fillId="4" borderId="20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center"/>
      <protection locked="0"/>
    </xf>
    <xf numFmtId="0" fontId="2" fillId="4" borderId="155" xfId="0" applyFont="1" applyFill="1" applyBorder="1" applyProtection="1">
      <protection locked="0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3" fontId="12" fillId="0" borderId="35" xfId="0" applyNumberFormat="1" applyFont="1" applyBorder="1" applyAlignment="1" applyProtection="1">
      <alignment horizontal="center"/>
      <protection locked="0"/>
    </xf>
    <xf numFmtId="3" fontId="12" fillId="0" borderId="43" xfId="0" applyNumberFormat="1" applyFont="1" applyBorder="1" applyAlignment="1" applyProtection="1">
      <alignment horizontal="center"/>
      <protection locked="0"/>
    </xf>
    <xf numFmtId="3" fontId="12" fillId="0" borderId="36" xfId="0" applyNumberFormat="1" applyFont="1" applyBorder="1" applyAlignment="1" applyProtection="1">
      <alignment horizontal="center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3" fontId="15" fillId="0" borderId="23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3" fontId="18" fillId="0" borderId="17" xfId="0" applyNumberFormat="1" applyFont="1" applyBorder="1" applyAlignment="1">
      <alignment horizontal="center" vertical="center" wrapText="1"/>
    </xf>
    <xf numFmtId="3" fontId="18" fillId="0" borderId="20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49" fontId="2" fillId="0" borderId="194" xfId="0" applyNumberFormat="1" applyFont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148" xfId="0" applyFont="1" applyFill="1" applyBorder="1" applyAlignment="1" applyProtection="1">
      <alignment vertical="center" wrapText="1"/>
      <protection locked="0"/>
    </xf>
    <xf numFmtId="3" fontId="2" fillId="4" borderId="1" xfId="0" applyNumberFormat="1" applyFont="1" applyFill="1" applyBorder="1" applyAlignment="1" applyProtection="1">
      <alignment vertical="center"/>
      <protection locked="0"/>
    </xf>
    <xf numFmtId="3" fontId="2" fillId="4" borderId="3" xfId="0" applyNumberFormat="1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38" xfId="0" applyFont="1" applyFill="1" applyBorder="1" applyAlignment="1" applyProtection="1">
      <alignment vertical="center"/>
      <protection locked="0"/>
    </xf>
    <xf numFmtId="0" fontId="2" fillId="4" borderId="148" xfId="0" applyFont="1" applyFill="1" applyBorder="1" applyAlignment="1" applyProtection="1">
      <alignment vertical="center"/>
      <protection locked="0"/>
    </xf>
    <xf numFmtId="49" fontId="2" fillId="4" borderId="157" xfId="0" applyNumberFormat="1" applyFont="1" applyFill="1" applyBorder="1" applyAlignment="1" applyProtection="1">
      <alignment vertic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4" borderId="189" xfId="0" applyFont="1" applyFill="1" applyBorder="1" applyAlignment="1" applyProtection="1">
      <alignment vertical="center" wrapText="1"/>
      <protection locked="0"/>
    </xf>
    <xf numFmtId="0" fontId="2" fillId="4" borderId="190" xfId="0" applyFont="1" applyFill="1" applyBorder="1" applyAlignment="1" applyProtection="1">
      <alignment vertical="center"/>
      <protection locked="0"/>
    </xf>
    <xf numFmtId="0" fontId="2" fillId="4" borderId="170" xfId="0" applyFont="1" applyFill="1" applyBorder="1" applyAlignment="1" applyProtection="1">
      <alignment vertical="center"/>
      <protection locked="0"/>
    </xf>
    <xf numFmtId="0" fontId="2" fillId="4" borderId="191" xfId="0" applyFont="1" applyFill="1" applyBorder="1" applyAlignment="1" applyProtection="1">
      <alignment vertical="center" wrapText="1"/>
      <protection locked="0"/>
    </xf>
    <xf numFmtId="0" fontId="2" fillId="4" borderId="192" xfId="0" applyFont="1" applyFill="1" applyBorder="1" applyAlignment="1" applyProtection="1">
      <alignment vertical="center" wrapText="1"/>
      <protection locked="0"/>
    </xf>
    <xf numFmtId="0" fontId="2" fillId="4" borderId="192" xfId="0" applyFont="1" applyFill="1" applyBorder="1" applyAlignment="1" applyProtection="1">
      <alignment vertical="center"/>
      <protection locked="0"/>
    </xf>
    <xf numFmtId="0" fontId="2" fillId="4" borderId="193" xfId="0" applyFont="1" applyFill="1" applyBorder="1" applyAlignment="1" applyProtection="1">
      <alignment vertical="center" wrapText="1"/>
      <protection locked="0"/>
    </xf>
    <xf numFmtId="3" fontId="2" fillId="4" borderId="23" xfId="0" applyNumberFormat="1" applyFont="1" applyFill="1" applyBorder="1" applyAlignment="1" applyProtection="1">
      <alignment vertical="center"/>
      <protection locked="0"/>
    </xf>
    <xf numFmtId="3" fontId="2" fillId="4" borderId="25" xfId="0" applyNumberFormat="1" applyFont="1" applyFill="1" applyBorder="1" applyAlignment="1" applyProtection="1">
      <alignment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0" fontId="2" fillId="4" borderId="25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4" borderId="145" xfId="0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lan Major" id="{BB57F3E6-F2FA-B84D-AB85-43620456FB6E}" userId="S-1-5-21-4046877582-2831496643-1718343419-3238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63" dT="2023-04-12T15:43:41.21" personId="{BB57F3E6-F2FA-B84D-AB85-43620456FB6E}" id="{CE590740-17FD-F240-9ACA-F46B94A6201C}">
    <text>Zatím také nevím částku, cenu jsem určitě navýšil, ale také odhad - snad to bude i méně 😊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abSelected="1" topLeftCell="A4" zoomScale="180" zoomScaleNormal="90" workbookViewId="0">
      <selection activeCell="Q7" sqref="Q7"/>
    </sheetView>
  </sheetViews>
  <sheetFormatPr defaultColWidth="8.77734375" defaultRowHeight="14.4"/>
  <cols>
    <col min="1" max="1" width="17.6640625" customWidth="1"/>
    <col min="2" max="2" width="14.44140625" customWidth="1"/>
    <col min="3" max="3" width="14.77734375" customWidth="1"/>
  </cols>
  <sheetData>
    <row r="1" spans="1:14" ht="21">
      <c r="A1" s="1" t="s">
        <v>0</v>
      </c>
    </row>
    <row r="2" spans="1:14" ht="14.2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>
      <c r="A3" s="3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>
      <c r="A4" s="2" t="s">
        <v>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>
      <c r="A5" s="2" t="s">
        <v>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>
      <c r="A7" s="5" t="s">
        <v>72</v>
      </c>
      <c r="B7" s="6" t="s">
        <v>73</v>
      </c>
      <c r="C7" s="7" t="s">
        <v>74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>
      <c r="A8" s="8" t="s">
        <v>90</v>
      </c>
      <c r="B8" s="2" t="s">
        <v>91</v>
      </c>
      <c r="C8" s="9" t="s">
        <v>94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>
      <c r="A9" s="10" t="s">
        <v>75</v>
      </c>
      <c r="B9" s="11" t="s">
        <v>88</v>
      </c>
      <c r="C9" s="12" t="s">
        <v>92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>
      <c r="A10" s="10" t="s">
        <v>76</v>
      </c>
      <c r="B10" s="11" t="s">
        <v>88</v>
      </c>
      <c r="C10" s="12" t="s">
        <v>92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>
      <c r="A11" s="10" t="s">
        <v>78</v>
      </c>
      <c r="B11" s="11" t="s">
        <v>88</v>
      </c>
      <c r="C11" s="12" t="s">
        <v>92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>
      <c r="A12" s="10" t="s">
        <v>79</v>
      </c>
      <c r="B12" s="11" t="s">
        <v>88</v>
      </c>
      <c r="C12" s="12" t="s">
        <v>92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>
      <c r="A13" s="10" t="s">
        <v>80</v>
      </c>
      <c r="B13" s="11" t="s">
        <v>88</v>
      </c>
      <c r="C13" s="12" t="s">
        <v>92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>
      <c r="A14" s="13" t="s">
        <v>77</v>
      </c>
      <c r="B14" s="14" t="s">
        <v>89</v>
      </c>
      <c r="C14" s="15" t="s">
        <v>93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>
      <c r="A15" s="13" t="s">
        <v>81</v>
      </c>
      <c r="B15" s="14" t="s">
        <v>89</v>
      </c>
      <c r="C15" s="15" t="s">
        <v>93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>
      <c r="A16" s="13" t="s">
        <v>83</v>
      </c>
      <c r="B16" s="14" t="s">
        <v>89</v>
      </c>
      <c r="C16" s="15" t="s">
        <v>93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>
      <c r="A17" s="13" t="s">
        <v>84</v>
      </c>
      <c r="B17" s="14" t="s">
        <v>89</v>
      </c>
      <c r="C17" s="15" t="s">
        <v>93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>
      <c r="A18" s="13" t="s">
        <v>85</v>
      </c>
      <c r="B18" s="14" t="s">
        <v>89</v>
      </c>
      <c r="C18" s="15" t="s">
        <v>93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>
      <c r="A19" s="13" t="s">
        <v>78</v>
      </c>
      <c r="B19" s="14" t="s">
        <v>89</v>
      </c>
      <c r="C19" s="15" t="s">
        <v>93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>
      <c r="A20" s="13" t="s">
        <v>86</v>
      </c>
      <c r="B20" s="14" t="s">
        <v>89</v>
      </c>
      <c r="C20" s="15" t="s">
        <v>93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>
      <c r="A21" s="16" t="s">
        <v>87</v>
      </c>
      <c r="B21" s="17" t="s">
        <v>89</v>
      </c>
      <c r="C21" s="18" t="s">
        <v>93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>
      <c r="A23" s="2"/>
    </row>
    <row r="24" spans="1:14">
      <c r="A24" s="3" t="s">
        <v>1</v>
      </c>
    </row>
    <row r="25" spans="1:14">
      <c r="A25" s="2" t="s">
        <v>2</v>
      </c>
    </row>
    <row r="26" spans="1:14">
      <c r="A26" s="2" t="s">
        <v>3</v>
      </c>
    </row>
    <row r="27" spans="1:14">
      <c r="A27" s="2"/>
    </row>
    <row r="28" spans="1:14" ht="130.80000000000001" customHeight="1">
      <c r="A28" s="2"/>
    </row>
    <row r="29" spans="1:14" ht="38.25" customHeight="1">
      <c r="A29" s="4"/>
    </row>
    <row r="30" spans="1:14">
      <c r="A30" s="4"/>
    </row>
    <row r="31" spans="1:14">
      <c r="A31" s="20" t="s">
        <v>4</v>
      </c>
    </row>
    <row r="32" spans="1:14">
      <c r="A32" t="s">
        <v>5</v>
      </c>
    </row>
    <row r="33" spans="1:7">
      <c r="A33" t="s">
        <v>6</v>
      </c>
    </row>
    <row r="35" spans="1:7">
      <c r="A35" s="20" t="s">
        <v>7</v>
      </c>
    </row>
    <row r="36" spans="1:7">
      <c r="A36" t="s">
        <v>97</v>
      </c>
    </row>
    <row r="38" spans="1:7">
      <c r="A38" s="3" t="s">
        <v>8</v>
      </c>
    </row>
    <row r="39" spans="1:7">
      <c r="A39" s="2" t="s">
        <v>98</v>
      </c>
    </row>
    <row r="40" spans="1:7">
      <c r="A40" s="21" t="s">
        <v>56</v>
      </c>
    </row>
    <row r="41" spans="1:7">
      <c r="B41" s="4"/>
      <c r="C41" s="4"/>
      <c r="D41" s="4"/>
      <c r="E41" s="4"/>
      <c r="F41" s="4"/>
      <c r="G41" s="4"/>
    </row>
    <row r="42" spans="1:7">
      <c r="A42" s="22"/>
      <c r="B42" s="4"/>
      <c r="C42" s="4"/>
      <c r="D42" s="4"/>
      <c r="E42" s="4"/>
      <c r="F42" s="4"/>
      <c r="G42" s="4"/>
    </row>
    <row r="43" spans="1:7"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6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1"/>
  <sheetViews>
    <sheetView tabSelected="1" topLeftCell="A8" zoomScale="80" zoomScaleNormal="80" workbookViewId="0">
      <selection activeCell="Q7" sqref="Q7"/>
    </sheetView>
  </sheetViews>
  <sheetFormatPr defaultColWidth="9.33203125" defaultRowHeight="14.4"/>
  <cols>
    <col min="1" max="1" width="7.33203125" style="51" customWidth="1"/>
    <col min="2" max="2" width="9.33203125" style="51" customWidth="1"/>
    <col min="3" max="3" width="9.33203125" style="51"/>
    <col min="4" max="4" width="9.44140625" style="51" bestFit="1" customWidth="1"/>
    <col min="5" max="6" width="10.109375" style="51" bestFit="1" customWidth="1"/>
    <col min="7" max="7" width="21" style="51" customWidth="1"/>
    <col min="8" max="9" width="12.77734375" style="51" customWidth="1"/>
    <col min="10" max="10" width="11.6640625" style="51" customWidth="1"/>
    <col min="11" max="11" width="42.33203125" style="51" customWidth="1"/>
    <col min="12" max="13" width="13.109375" style="74" customWidth="1"/>
    <col min="14" max="15" width="10.109375" style="51" bestFit="1" customWidth="1"/>
    <col min="16" max="16" width="13.6640625" style="51" customWidth="1"/>
    <col min="17" max="17" width="13.33203125" style="51" customWidth="1"/>
    <col min="18" max="18" width="10.33203125" style="51" customWidth="1"/>
    <col min="19" max="19" width="9.33203125" style="51"/>
    <col min="20" max="20" width="9.33203125" style="50"/>
    <col min="21" max="16384" width="9.33203125" style="51"/>
  </cols>
  <sheetData>
    <row r="1" spans="1:20" ht="18.600000000000001" thickBot="1">
      <c r="A1" s="1146" t="s">
        <v>9</v>
      </c>
      <c r="B1" s="1147"/>
      <c r="C1" s="1147"/>
      <c r="D1" s="1147"/>
      <c r="E1" s="1147"/>
      <c r="F1" s="1147"/>
      <c r="G1" s="1147"/>
      <c r="H1" s="1147"/>
      <c r="I1" s="1147"/>
      <c r="J1" s="1147"/>
      <c r="K1" s="1147"/>
      <c r="L1" s="1147"/>
      <c r="M1" s="1147"/>
      <c r="N1" s="1147"/>
      <c r="O1" s="1147"/>
      <c r="P1" s="1147"/>
      <c r="Q1" s="1147"/>
      <c r="R1" s="1147"/>
      <c r="S1" s="1148"/>
    </row>
    <row r="2" spans="1:20" ht="27.3" customHeight="1" thickBot="1">
      <c r="A2" s="1149" t="s">
        <v>10</v>
      </c>
      <c r="B2" s="1144" t="s">
        <v>11</v>
      </c>
      <c r="C2" s="1151"/>
      <c r="D2" s="1151"/>
      <c r="E2" s="1151"/>
      <c r="F2" s="1145"/>
      <c r="G2" s="1149" t="s">
        <v>12</v>
      </c>
      <c r="H2" s="1149" t="s">
        <v>13</v>
      </c>
      <c r="I2" s="1149" t="s">
        <v>55</v>
      </c>
      <c r="J2" s="1149" t="s">
        <v>14</v>
      </c>
      <c r="K2" s="1149" t="s">
        <v>15</v>
      </c>
      <c r="L2" s="1152" t="s">
        <v>776</v>
      </c>
      <c r="M2" s="1153"/>
      <c r="N2" s="1142" t="s">
        <v>373</v>
      </c>
      <c r="O2" s="1143"/>
      <c r="P2" s="1144" t="s">
        <v>753</v>
      </c>
      <c r="Q2" s="1145"/>
      <c r="R2" s="1142" t="s">
        <v>16</v>
      </c>
      <c r="S2" s="1143"/>
    </row>
    <row r="3" spans="1:20" ht="111" thickBot="1">
      <c r="A3" s="1150"/>
      <c r="B3" s="865" t="s">
        <v>17</v>
      </c>
      <c r="C3" s="866" t="s">
        <v>18</v>
      </c>
      <c r="D3" s="866" t="s">
        <v>19</v>
      </c>
      <c r="E3" s="866" t="s">
        <v>20</v>
      </c>
      <c r="F3" s="867" t="s">
        <v>21</v>
      </c>
      <c r="G3" s="1150"/>
      <c r="H3" s="1150"/>
      <c r="I3" s="1150"/>
      <c r="J3" s="1150"/>
      <c r="K3" s="1150"/>
      <c r="L3" s="868" t="s">
        <v>22</v>
      </c>
      <c r="M3" s="869" t="s">
        <v>71</v>
      </c>
      <c r="N3" s="55" t="s">
        <v>23</v>
      </c>
      <c r="O3" s="56" t="s">
        <v>24</v>
      </c>
      <c r="P3" s="55" t="s">
        <v>777</v>
      </c>
      <c r="Q3" s="870" t="s">
        <v>778</v>
      </c>
      <c r="R3" s="871" t="s">
        <v>25</v>
      </c>
      <c r="S3" s="870" t="s">
        <v>26</v>
      </c>
      <c r="T3" s="872" t="s">
        <v>560</v>
      </c>
    </row>
    <row r="4" spans="1:20" ht="158.4">
      <c r="A4" s="57">
        <v>1</v>
      </c>
      <c r="B4" s="76" t="s">
        <v>376</v>
      </c>
      <c r="C4" s="77" t="s">
        <v>377</v>
      </c>
      <c r="D4" s="78">
        <v>70920729</v>
      </c>
      <c r="E4" s="78">
        <v>150005199</v>
      </c>
      <c r="F4" s="79">
        <v>600081672</v>
      </c>
      <c r="G4" s="80" t="s">
        <v>387</v>
      </c>
      <c r="H4" s="80" t="s">
        <v>87</v>
      </c>
      <c r="I4" s="26" t="s">
        <v>99</v>
      </c>
      <c r="J4" s="80" t="s">
        <v>378</v>
      </c>
      <c r="K4" s="80" t="s">
        <v>388</v>
      </c>
      <c r="L4" s="81">
        <v>2000000</v>
      </c>
      <c r="M4" s="82">
        <f t="shared" ref="M4" si="0">L4/100*85</f>
        <v>1700000</v>
      </c>
      <c r="N4" s="83">
        <v>2026</v>
      </c>
      <c r="O4" s="79">
        <v>2030</v>
      </c>
      <c r="P4" s="83"/>
      <c r="Q4" s="79"/>
      <c r="R4" s="80" t="s">
        <v>119</v>
      </c>
      <c r="S4" s="873" t="s">
        <v>120</v>
      </c>
      <c r="T4" s="474" t="s">
        <v>561</v>
      </c>
    </row>
    <row r="5" spans="1:20" ht="159" thickBot="1">
      <c r="A5" s="65">
        <v>2</v>
      </c>
      <c r="B5" s="581" t="s">
        <v>376</v>
      </c>
      <c r="C5" s="582" t="s">
        <v>377</v>
      </c>
      <c r="D5" s="585">
        <v>70920729</v>
      </c>
      <c r="E5" s="585">
        <v>150005199</v>
      </c>
      <c r="F5" s="261">
        <v>600081672</v>
      </c>
      <c r="G5" s="268" t="s">
        <v>389</v>
      </c>
      <c r="H5" s="268" t="s">
        <v>87</v>
      </c>
      <c r="I5" s="265" t="s">
        <v>99</v>
      </c>
      <c r="J5" s="625" t="s">
        <v>378</v>
      </c>
      <c r="K5" s="625" t="s">
        <v>566</v>
      </c>
      <c r="L5" s="258">
        <v>1500000</v>
      </c>
      <c r="M5" s="259">
        <f t="shared" ref="M5:M12" si="1">L5/100*85</f>
        <v>1275000</v>
      </c>
      <c r="N5" s="260">
        <v>2025</v>
      </c>
      <c r="O5" s="105">
        <v>2030</v>
      </c>
      <c r="P5" s="260"/>
      <c r="Q5" s="261"/>
      <c r="R5" s="268" t="s">
        <v>119</v>
      </c>
      <c r="S5" s="28"/>
      <c r="T5" s="68" t="s">
        <v>562</v>
      </c>
    </row>
    <row r="6" spans="1:20" ht="144.6" thickBot="1">
      <c r="A6" s="1232">
        <v>3</v>
      </c>
      <c r="B6" s="1081" t="s">
        <v>526</v>
      </c>
      <c r="C6" s="1233" t="s">
        <v>805</v>
      </c>
      <c r="D6" s="1234">
        <v>70695482</v>
      </c>
      <c r="E6" s="1234">
        <v>102565112</v>
      </c>
      <c r="F6" s="1235">
        <v>600081737</v>
      </c>
      <c r="G6" s="1236" t="s">
        <v>806</v>
      </c>
      <c r="H6" s="1236" t="s">
        <v>87</v>
      </c>
      <c r="I6" s="1237" t="s">
        <v>99</v>
      </c>
      <c r="J6" s="1238" t="s">
        <v>807</v>
      </c>
      <c r="K6" s="1059" t="s">
        <v>808</v>
      </c>
      <c r="L6" s="1239">
        <v>5000000</v>
      </c>
      <c r="M6" s="1240">
        <f t="shared" ref="M6" si="2">L6/100*85</f>
        <v>4250000</v>
      </c>
      <c r="N6" s="1241">
        <v>2026</v>
      </c>
      <c r="O6" s="1242">
        <v>2027</v>
      </c>
      <c r="P6" s="1241"/>
      <c r="Q6" s="1235" t="s">
        <v>795</v>
      </c>
      <c r="R6" s="1236" t="s">
        <v>326</v>
      </c>
      <c r="S6" s="1243" t="s">
        <v>240</v>
      </c>
      <c r="T6" s="1244" t="s">
        <v>563</v>
      </c>
    </row>
    <row r="7" spans="1:20" ht="144.6" thickBot="1">
      <c r="A7" s="1245">
        <v>4</v>
      </c>
      <c r="B7" s="1246" t="s">
        <v>526</v>
      </c>
      <c r="C7" s="1247" t="s">
        <v>805</v>
      </c>
      <c r="D7" s="1248">
        <v>70695482</v>
      </c>
      <c r="E7" s="1248">
        <v>102565112</v>
      </c>
      <c r="F7" s="1249">
        <v>600081737</v>
      </c>
      <c r="G7" s="1250" t="s">
        <v>810</v>
      </c>
      <c r="H7" s="1251" t="s">
        <v>87</v>
      </c>
      <c r="I7" s="1252" t="s">
        <v>99</v>
      </c>
      <c r="J7" s="1251" t="s">
        <v>807</v>
      </c>
      <c r="K7" s="1253" t="s">
        <v>809</v>
      </c>
      <c r="L7" s="1254">
        <v>3500000</v>
      </c>
      <c r="M7" s="1255">
        <f t="shared" ref="M7" si="3">L7/100*85</f>
        <v>2975000</v>
      </c>
      <c r="N7" s="1256">
        <v>2027</v>
      </c>
      <c r="O7" s="1257">
        <v>2028</v>
      </c>
      <c r="P7" s="1258"/>
      <c r="Q7" s="1249"/>
      <c r="R7" s="1075" t="s">
        <v>748</v>
      </c>
      <c r="S7" s="1259" t="s">
        <v>240</v>
      </c>
      <c r="T7" s="1260" t="s">
        <v>561</v>
      </c>
    </row>
    <row r="8" spans="1:20" ht="120" customHeight="1">
      <c r="A8" s="57">
        <v>5</v>
      </c>
      <c r="B8" s="875" t="s">
        <v>465</v>
      </c>
      <c r="C8" s="198" t="s">
        <v>578</v>
      </c>
      <c r="D8" s="198">
        <v>75003635</v>
      </c>
      <c r="E8" s="198" t="s">
        <v>466</v>
      </c>
      <c r="F8" s="199" t="s">
        <v>466</v>
      </c>
      <c r="G8" s="200" t="s">
        <v>467</v>
      </c>
      <c r="H8" s="200" t="s">
        <v>87</v>
      </c>
      <c r="I8" s="200" t="s">
        <v>99</v>
      </c>
      <c r="J8" s="200" t="s">
        <v>468</v>
      </c>
      <c r="K8" s="200" t="s">
        <v>469</v>
      </c>
      <c r="L8" s="876">
        <v>600000</v>
      </c>
      <c r="M8" s="877">
        <f t="shared" si="1"/>
        <v>510000</v>
      </c>
      <c r="N8" s="205">
        <v>2026</v>
      </c>
      <c r="O8" s="212">
        <v>2028</v>
      </c>
      <c r="P8" s="205"/>
      <c r="Q8" s="212"/>
      <c r="R8" s="878" t="s">
        <v>119</v>
      </c>
      <c r="S8" s="200" t="s">
        <v>120</v>
      </c>
      <c r="T8" s="1231" t="s">
        <v>561</v>
      </c>
    </row>
    <row r="9" spans="1:20" ht="115.8" thickBot="1">
      <c r="A9" s="1034">
        <v>6</v>
      </c>
      <c r="B9" s="879" t="s">
        <v>465</v>
      </c>
      <c r="C9" s="216" t="s">
        <v>578</v>
      </c>
      <c r="D9" s="216">
        <v>75003636</v>
      </c>
      <c r="E9" s="216" t="s">
        <v>466</v>
      </c>
      <c r="F9" s="217" t="s">
        <v>466</v>
      </c>
      <c r="G9" s="245" t="s">
        <v>470</v>
      </c>
      <c r="H9" s="245" t="s">
        <v>87</v>
      </c>
      <c r="I9" s="245" t="s">
        <v>99</v>
      </c>
      <c r="J9" s="245" t="s">
        <v>468</v>
      </c>
      <c r="K9" s="245" t="s">
        <v>471</v>
      </c>
      <c r="L9" s="880">
        <v>1000000</v>
      </c>
      <c r="M9" s="881">
        <f t="shared" si="1"/>
        <v>850000</v>
      </c>
      <c r="N9" s="882">
        <v>2026</v>
      </c>
      <c r="O9" s="883">
        <v>2028</v>
      </c>
      <c r="P9" s="882"/>
      <c r="Q9" s="883"/>
      <c r="R9" s="884" t="s">
        <v>119</v>
      </c>
      <c r="S9" s="218" t="s">
        <v>120</v>
      </c>
      <c r="T9" s="59" t="s">
        <v>561</v>
      </c>
    </row>
    <row r="10" spans="1:20" ht="115.2">
      <c r="A10" s="57">
        <v>7</v>
      </c>
      <c r="B10" s="885" t="s">
        <v>465</v>
      </c>
      <c r="C10" s="886" t="s">
        <v>578</v>
      </c>
      <c r="D10" s="886">
        <v>75003637</v>
      </c>
      <c r="E10" s="886" t="s">
        <v>466</v>
      </c>
      <c r="F10" s="887" t="s">
        <v>466</v>
      </c>
      <c r="G10" s="218" t="s">
        <v>472</v>
      </c>
      <c r="H10" s="218" t="s">
        <v>87</v>
      </c>
      <c r="I10" s="218" t="s">
        <v>99</v>
      </c>
      <c r="J10" s="218" t="s">
        <v>468</v>
      </c>
      <c r="K10" s="218" t="s">
        <v>473</v>
      </c>
      <c r="L10" s="888">
        <v>750000</v>
      </c>
      <c r="M10" s="889">
        <f t="shared" si="1"/>
        <v>637500</v>
      </c>
      <c r="N10" s="222">
        <v>2026</v>
      </c>
      <c r="O10" s="224">
        <v>2028</v>
      </c>
      <c r="P10" s="222"/>
      <c r="Q10" s="224"/>
      <c r="R10" s="884" t="s">
        <v>119</v>
      </c>
      <c r="S10" s="218" t="s">
        <v>120</v>
      </c>
      <c r="T10" s="59" t="s">
        <v>561</v>
      </c>
    </row>
    <row r="11" spans="1:20" ht="115.8" thickBot="1">
      <c r="A11" s="1034">
        <v>8</v>
      </c>
      <c r="B11" s="890" t="s">
        <v>465</v>
      </c>
      <c r="C11" s="886" t="s">
        <v>578</v>
      </c>
      <c r="D11" s="886">
        <v>75003637</v>
      </c>
      <c r="E11" s="886" t="s">
        <v>466</v>
      </c>
      <c r="F11" s="887" t="s">
        <v>466</v>
      </c>
      <c r="G11" s="238" t="s">
        <v>579</v>
      </c>
      <c r="H11" s="238" t="s">
        <v>87</v>
      </c>
      <c r="I11" s="238" t="s">
        <v>99</v>
      </c>
      <c r="J11" s="238" t="s">
        <v>468</v>
      </c>
      <c r="K11" s="230" t="s">
        <v>580</v>
      </c>
      <c r="L11" s="891">
        <v>400000</v>
      </c>
      <c r="M11" s="889">
        <f t="shared" si="1"/>
        <v>340000</v>
      </c>
      <c r="N11" s="235">
        <v>2026</v>
      </c>
      <c r="O11" s="237">
        <v>2026</v>
      </c>
      <c r="P11" s="235"/>
      <c r="Q11" s="237"/>
      <c r="R11" s="245" t="s">
        <v>119</v>
      </c>
      <c r="S11" s="238" t="s">
        <v>120</v>
      </c>
      <c r="T11" s="59" t="s">
        <v>583</v>
      </c>
    </row>
    <row r="12" spans="1:20" ht="115.8" thickBot="1">
      <c r="A12" s="57">
        <v>9</v>
      </c>
      <c r="B12" s="892" t="s">
        <v>465</v>
      </c>
      <c r="C12" s="886" t="s">
        <v>578</v>
      </c>
      <c r="D12" s="886">
        <v>75003637</v>
      </c>
      <c r="E12" s="886" t="s">
        <v>466</v>
      </c>
      <c r="F12" s="887" t="s">
        <v>466</v>
      </c>
      <c r="G12" s="238" t="s">
        <v>581</v>
      </c>
      <c r="H12" s="238" t="s">
        <v>87</v>
      </c>
      <c r="I12" s="238" t="s">
        <v>99</v>
      </c>
      <c r="J12" s="238" t="s">
        <v>468</v>
      </c>
      <c r="K12" s="238" t="s">
        <v>582</v>
      </c>
      <c r="L12" s="891">
        <v>300000</v>
      </c>
      <c r="M12" s="889">
        <f t="shared" si="1"/>
        <v>255000</v>
      </c>
      <c r="N12" s="235">
        <v>2026</v>
      </c>
      <c r="O12" s="237">
        <v>2027</v>
      </c>
      <c r="P12" s="235"/>
      <c r="Q12" s="237"/>
      <c r="R12" s="230" t="s">
        <v>119</v>
      </c>
      <c r="S12" s="238" t="s">
        <v>120</v>
      </c>
      <c r="T12" s="893" t="s">
        <v>563</v>
      </c>
    </row>
    <row r="13" spans="1:20" ht="84.6" thickBot="1">
      <c r="A13" s="1034">
        <v>10</v>
      </c>
      <c r="B13" s="894" t="s">
        <v>345</v>
      </c>
      <c r="C13" s="895" t="s">
        <v>135</v>
      </c>
      <c r="D13" s="895">
        <v>75019639</v>
      </c>
      <c r="E13" s="895">
        <v>107565358</v>
      </c>
      <c r="F13" s="896">
        <v>600081761</v>
      </c>
      <c r="G13" s="897" t="s">
        <v>346</v>
      </c>
      <c r="H13" s="898" t="s">
        <v>87</v>
      </c>
      <c r="I13" s="898" t="s">
        <v>99</v>
      </c>
      <c r="J13" s="898" t="s">
        <v>114</v>
      </c>
      <c r="K13" s="898" t="s">
        <v>346</v>
      </c>
      <c r="L13" s="899">
        <v>10000000</v>
      </c>
      <c r="M13" s="900">
        <f>L13*0.85</f>
        <v>8500000</v>
      </c>
      <c r="N13" s="901">
        <v>2022</v>
      </c>
      <c r="O13" s="902">
        <v>2025</v>
      </c>
      <c r="P13" s="901"/>
      <c r="Q13" s="903" t="s">
        <v>107</v>
      </c>
      <c r="R13" s="904" t="s">
        <v>548</v>
      </c>
      <c r="S13" s="905" t="s">
        <v>120</v>
      </c>
      <c r="T13" s="474" t="s">
        <v>563</v>
      </c>
    </row>
    <row r="14" spans="1:20" ht="144">
      <c r="A14" s="57">
        <v>11</v>
      </c>
      <c r="B14" s="89" t="s">
        <v>390</v>
      </c>
      <c r="C14" s="90" t="s">
        <v>391</v>
      </c>
      <c r="D14" s="63">
        <v>75019639</v>
      </c>
      <c r="E14" s="906">
        <v>107565358</v>
      </c>
      <c r="F14" s="62">
        <v>600081761</v>
      </c>
      <c r="G14" s="27" t="s">
        <v>392</v>
      </c>
      <c r="H14" s="27" t="s">
        <v>87</v>
      </c>
      <c r="I14" s="27" t="s">
        <v>99</v>
      </c>
      <c r="J14" s="27" t="s">
        <v>114</v>
      </c>
      <c r="K14" s="91" t="s">
        <v>393</v>
      </c>
      <c r="L14" s="92">
        <v>10000000</v>
      </c>
      <c r="M14" s="93">
        <f t="shared" ref="M14:M15" si="4">L14*0.85</f>
        <v>8500000</v>
      </c>
      <c r="N14" s="189" t="s">
        <v>394</v>
      </c>
      <c r="O14" s="62" t="s">
        <v>395</v>
      </c>
      <c r="P14" s="61"/>
      <c r="Q14" s="96" t="s">
        <v>107</v>
      </c>
      <c r="R14" s="27" t="s">
        <v>548</v>
      </c>
      <c r="S14" s="874" t="s">
        <v>120</v>
      </c>
      <c r="T14" s="59" t="s">
        <v>564</v>
      </c>
    </row>
    <row r="15" spans="1:20" ht="144.6" thickBot="1">
      <c r="A15" s="1034">
        <v>12</v>
      </c>
      <c r="B15" s="123" t="s">
        <v>390</v>
      </c>
      <c r="C15" s="126" t="s">
        <v>391</v>
      </c>
      <c r="D15" s="127">
        <v>75019639</v>
      </c>
      <c r="E15" s="907">
        <v>107565358</v>
      </c>
      <c r="F15" s="118">
        <v>600081761</v>
      </c>
      <c r="G15" s="101" t="s">
        <v>396</v>
      </c>
      <c r="H15" s="125" t="s">
        <v>87</v>
      </c>
      <c r="I15" s="125" t="s">
        <v>99</v>
      </c>
      <c r="J15" s="125" t="s">
        <v>114</v>
      </c>
      <c r="K15" s="101" t="s">
        <v>397</v>
      </c>
      <c r="L15" s="99">
        <v>10000000</v>
      </c>
      <c r="M15" s="100">
        <f t="shared" si="4"/>
        <v>8500000</v>
      </c>
      <c r="N15" s="908" t="s">
        <v>394</v>
      </c>
      <c r="O15" s="118" t="s">
        <v>395</v>
      </c>
      <c r="P15" s="119" t="s">
        <v>107</v>
      </c>
      <c r="Q15" s="118"/>
      <c r="R15" s="115" t="s">
        <v>548</v>
      </c>
      <c r="S15" s="909" t="s">
        <v>120</v>
      </c>
      <c r="T15" s="71" t="s">
        <v>564</v>
      </c>
    </row>
    <row r="16" spans="1:20" ht="115.8" thickBot="1">
      <c r="A16" s="57">
        <v>13</v>
      </c>
      <c r="B16" s="910" t="s">
        <v>234</v>
      </c>
      <c r="C16" s="911" t="s">
        <v>234</v>
      </c>
      <c r="D16" s="912">
        <v>25018515</v>
      </c>
      <c r="E16" s="912">
        <v>166101362</v>
      </c>
      <c r="F16" s="913">
        <v>600001393</v>
      </c>
      <c r="G16" s="914" t="s">
        <v>237</v>
      </c>
      <c r="H16" s="915" t="s">
        <v>87</v>
      </c>
      <c r="I16" s="915" t="s">
        <v>99</v>
      </c>
      <c r="J16" s="915" t="s">
        <v>99</v>
      </c>
      <c r="K16" s="914" t="s">
        <v>238</v>
      </c>
      <c r="L16" s="916">
        <v>6000000</v>
      </c>
      <c r="M16" s="917">
        <f>L16/100*85</f>
        <v>5100000</v>
      </c>
      <c r="N16" s="918">
        <v>2023</v>
      </c>
      <c r="O16" s="919">
        <v>2024</v>
      </c>
      <c r="P16" s="920" t="s">
        <v>107</v>
      </c>
      <c r="Q16" s="921"/>
      <c r="R16" s="922" t="s">
        <v>519</v>
      </c>
      <c r="S16" s="923" t="s">
        <v>120</v>
      </c>
      <c r="T16" s="924" t="s">
        <v>564</v>
      </c>
    </row>
    <row r="17" spans="1:20" ht="101.4" thickBot="1">
      <c r="A17" s="1034">
        <v>14</v>
      </c>
      <c r="B17" s="925" t="s">
        <v>147</v>
      </c>
      <c r="C17" s="926" t="s">
        <v>147</v>
      </c>
      <c r="D17" s="927">
        <v>25038044</v>
      </c>
      <c r="E17" s="927">
        <v>110150287</v>
      </c>
      <c r="F17" s="928">
        <v>610150278</v>
      </c>
      <c r="G17" s="929" t="s">
        <v>148</v>
      </c>
      <c r="H17" s="930" t="s">
        <v>87</v>
      </c>
      <c r="I17" s="930" t="s">
        <v>99</v>
      </c>
      <c r="J17" s="930" t="s">
        <v>99</v>
      </c>
      <c r="K17" s="929" t="s">
        <v>148</v>
      </c>
      <c r="L17" s="931">
        <v>407680</v>
      </c>
      <c r="M17" s="932">
        <f t="shared" ref="M17:M32" si="5">L17/100*85</f>
        <v>346528</v>
      </c>
      <c r="N17" s="933">
        <v>2026</v>
      </c>
      <c r="O17" s="934">
        <v>2027</v>
      </c>
      <c r="P17" s="935"/>
      <c r="Q17" s="936"/>
      <c r="R17" s="929" t="s">
        <v>119</v>
      </c>
      <c r="S17" s="937" t="s">
        <v>120</v>
      </c>
      <c r="T17" s="924" t="s">
        <v>561</v>
      </c>
    </row>
    <row r="18" spans="1:20" ht="85.05" customHeight="1">
      <c r="A18" s="57">
        <v>15</v>
      </c>
      <c r="B18" s="283" t="s">
        <v>149</v>
      </c>
      <c r="C18" s="286" t="s">
        <v>117</v>
      </c>
      <c r="D18" s="938">
        <v>72744081</v>
      </c>
      <c r="E18" s="939">
        <v>166000035</v>
      </c>
      <c r="F18" s="940">
        <v>666000026</v>
      </c>
      <c r="G18" s="146" t="s">
        <v>779</v>
      </c>
      <c r="H18" s="470" t="s">
        <v>87</v>
      </c>
      <c r="I18" s="470" t="s">
        <v>99</v>
      </c>
      <c r="J18" s="470" t="s">
        <v>99</v>
      </c>
      <c r="K18" s="470" t="s">
        <v>150</v>
      </c>
      <c r="L18" s="289">
        <v>1100000</v>
      </c>
      <c r="M18" s="290">
        <f t="shared" si="5"/>
        <v>935000</v>
      </c>
      <c r="N18" s="280">
        <v>2026</v>
      </c>
      <c r="O18" s="281">
        <v>2027</v>
      </c>
      <c r="P18" s="119"/>
      <c r="Q18" s="121"/>
      <c r="R18" s="941" t="s">
        <v>151</v>
      </c>
      <c r="S18" s="942" t="s">
        <v>120</v>
      </c>
      <c r="T18" s="72" t="s">
        <v>563</v>
      </c>
    </row>
    <row r="19" spans="1:20" ht="58.2" thickBot="1">
      <c r="A19" s="1034">
        <v>16</v>
      </c>
      <c r="B19" s="172" t="s">
        <v>149</v>
      </c>
      <c r="C19" s="158" t="s">
        <v>117</v>
      </c>
      <c r="D19" s="159">
        <v>72744081</v>
      </c>
      <c r="E19" s="943">
        <v>166000035</v>
      </c>
      <c r="F19" s="944">
        <v>666000026</v>
      </c>
      <c r="G19" s="162" t="s">
        <v>780</v>
      </c>
      <c r="H19" s="163" t="s">
        <v>87</v>
      </c>
      <c r="I19" s="163" t="s">
        <v>99</v>
      </c>
      <c r="J19" s="163" t="s">
        <v>99</v>
      </c>
      <c r="K19" s="162" t="s">
        <v>152</v>
      </c>
      <c r="L19" s="164">
        <v>10000000</v>
      </c>
      <c r="M19" s="165">
        <f t="shared" si="5"/>
        <v>8500000</v>
      </c>
      <c r="N19" s="166">
        <v>2026</v>
      </c>
      <c r="O19" s="167">
        <v>2027</v>
      </c>
      <c r="P19" s="168"/>
      <c r="Q19" s="170"/>
      <c r="R19" s="162" t="s">
        <v>153</v>
      </c>
      <c r="S19" s="945" t="s">
        <v>120</v>
      </c>
      <c r="T19" s="68" t="s">
        <v>561</v>
      </c>
    </row>
    <row r="20" spans="1:20" ht="115.2">
      <c r="A20" s="57">
        <v>17</v>
      </c>
      <c r="B20" s="133" t="s">
        <v>128</v>
      </c>
      <c r="C20" s="946" t="s">
        <v>167</v>
      </c>
      <c r="D20" s="947" t="s">
        <v>168</v>
      </c>
      <c r="E20" s="948">
        <v>691004889</v>
      </c>
      <c r="F20" s="940">
        <v>181043963</v>
      </c>
      <c r="G20" s="146" t="s">
        <v>169</v>
      </c>
      <c r="H20" s="470" t="s">
        <v>87</v>
      </c>
      <c r="I20" s="470" t="s">
        <v>99</v>
      </c>
      <c r="J20" s="470" t="s">
        <v>99</v>
      </c>
      <c r="K20" s="469" t="s">
        <v>170</v>
      </c>
      <c r="L20" s="289">
        <v>750000</v>
      </c>
      <c r="M20" s="290">
        <f t="shared" si="5"/>
        <v>637500</v>
      </c>
      <c r="N20" s="949" t="s">
        <v>613</v>
      </c>
      <c r="O20" s="950" t="s">
        <v>614</v>
      </c>
      <c r="P20" s="119"/>
      <c r="Q20" s="121"/>
      <c r="R20" s="469" t="s">
        <v>119</v>
      </c>
      <c r="S20" s="942" t="s">
        <v>120</v>
      </c>
      <c r="T20" s="72" t="s">
        <v>561</v>
      </c>
    </row>
    <row r="21" spans="1:20" ht="115.8" thickBot="1">
      <c r="A21" s="1034">
        <v>18</v>
      </c>
      <c r="B21" s="481" t="s">
        <v>128</v>
      </c>
      <c r="C21" s="951" t="s">
        <v>167</v>
      </c>
      <c r="D21" s="952" t="s">
        <v>168</v>
      </c>
      <c r="E21" s="953">
        <v>691004889</v>
      </c>
      <c r="F21" s="953">
        <v>181043963</v>
      </c>
      <c r="G21" s="486" t="s">
        <v>169</v>
      </c>
      <c r="H21" s="487" t="s">
        <v>87</v>
      </c>
      <c r="I21" s="487" t="s">
        <v>99</v>
      </c>
      <c r="J21" s="487" t="s">
        <v>99</v>
      </c>
      <c r="K21" s="486" t="s">
        <v>171</v>
      </c>
      <c r="L21" s="954">
        <v>900000</v>
      </c>
      <c r="M21" s="955">
        <f t="shared" si="5"/>
        <v>765000</v>
      </c>
      <c r="N21" s="956">
        <v>44958</v>
      </c>
      <c r="O21" s="957">
        <v>45505</v>
      </c>
      <c r="P21" s="493" t="s">
        <v>107</v>
      </c>
      <c r="Q21" s="958"/>
      <c r="R21" s="486" t="s">
        <v>519</v>
      </c>
      <c r="S21" s="959" t="s">
        <v>120</v>
      </c>
      <c r="T21" s="68" t="s">
        <v>563</v>
      </c>
    </row>
    <row r="22" spans="1:20" ht="187.2">
      <c r="A22" s="57">
        <v>19</v>
      </c>
      <c r="B22" s="361" t="s">
        <v>605</v>
      </c>
      <c r="C22" s="362" t="s">
        <v>606</v>
      </c>
      <c r="D22" s="363">
        <v>25040456</v>
      </c>
      <c r="E22" s="363">
        <v>181044081</v>
      </c>
      <c r="F22" s="364">
        <v>600010805</v>
      </c>
      <c r="G22" s="365" t="s">
        <v>607</v>
      </c>
      <c r="H22" s="366" t="s">
        <v>87</v>
      </c>
      <c r="I22" s="366" t="s">
        <v>99</v>
      </c>
      <c r="J22" s="366" t="s">
        <v>99</v>
      </c>
      <c r="K22" s="365" t="s">
        <v>608</v>
      </c>
      <c r="L22" s="367">
        <v>1000000</v>
      </c>
      <c r="M22" s="459">
        <f>L22/100*85</f>
        <v>850000</v>
      </c>
      <c r="N22" s="960">
        <v>46023</v>
      </c>
      <c r="O22" s="961">
        <v>47118</v>
      </c>
      <c r="P22" s="368"/>
      <c r="Q22" s="364"/>
      <c r="R22" s="365" t="s">
        <v>609</v>
      </c>
      <c r="S22" s="366" t="s">
        <v>120</v>
      </c>
      <c r="T22" s="72" t="s">
        <v>563</v>
      </c>
    </row>
    <row r="23" spans="1:20" ht="175.95" customHeight="1" thickBot="1">
      <c r="A23" s="1034">
        <v>20</v>
      </c>
      <c r="B23" s="520" t="s">
        <v>605</v>
      </c>
      <c r="C23" s="521" t="s">
        <v>606</v>
      </c>
      <c r="D23" s="689">
        <v>25040456</v>
      </c>
      <c r="E23" s="689">
        <v>181044081</v>
      </c>
      <c r="F23" s="690">
        <v>600010805</v>
      </c>
      <c r="G23" s="395" t="s">
        <v>610</v>
      </c>
      <c r="H23" s="607" t="s">
        <v>87</v>
      </c>
      <c r="I23" s="607" t="s">
        <v>99</v>
      </c>
      <c r="J23" s="607" t="s">
        <v>99</v>
      </c>
      <c r="K23" s="375" t="s">
        <v>611</v>
      </c>
      <c r="L23" s="377">
        <v>10000000</v>
      </c>
      <c r="M23" s="381">
        <f>L23/100*85</f>
        <v>8500000</v>
      </c>
      <c r="N23" s="962">
        <v>46023</v>
      </c>
      <c r="O23" s="963">
        <v>47118</v>
      </c>
      <c r="P23" s="379"/>
      <c r="Q23" s="374"/>
      <c r="R23" s="375" t="s">
        <v>612</v>
      </c>
      <c r="S23" s="376" t="s">
        <v>211</v>
      </c>
      <c r="T23" s="68" t="s">
        <v>563</v>
      </c>
    </row>
    <row r="24" spans="1:20" ht="175.95" customHeight="1" thickBot="1">
      <c r="A24" s="57">
        <v>21</v>
      </c>
      <c r="B24" s="361" t="s">
        <v>615</v>
      </c>
      <c r="C24" s="362" t="s">
        <v>616</v>
      </c>
      <c r="D24" s="363">
        <v>2562979</v>
      </c>
      <c r="E24" s="454">
        <v>181058405</v>
      </c>
      <c r="F24" s="457">
        <v>691006849</v>
      </c>
      <c r="G24" s="366" t="s">
        <v>617</v>
      </c>
      <c r="H24" s="366" t="s">
        <v>618</v>
      </c>
      <c r="I24" s="366" t="s">
        <v>99</v>
      </c>
      <c r="J24" s="366" t="s">
        <v>99</v>
      </c>
      <c r="K24" s="365" t="s">
        <v>619</v>
      </c>
      <c r="L24" s="367">
        <v>80000</v>
      </c>
      <c r="M24" s="459">
        <f>L24/100*85</f>
        <v>68000</v>
      </c>
      <c r="N24" s="960" t="s">
        <v>620</v>
      </c>
      <c r="O24" s="961" t="s">
        <v>621</v>
      </c>
      <c r="P24" s="368"/>
      <c r="Q24" s="964" t="s">
        <v>107</v>
      </c>
      <c r="R24" s="365" t="s">
        <v>119</v>
      </c>
      <c r="S24" s="366"/>
      <c r="T24" s="924" t="s">
        <v>563</v>
      </c>
    </row>
    <row r="25" spans="1:20" ht="72.599999999999994" thickBot="1">
      <c r="A25" s="1034">
        <v>22</v>
      </c>
      <c r="B25" s="361" t="s">
        <v>622</v>
      </c>
      <c r="C25" s="362" t="s">
        <v>623</v>
      </c>
      <c r="D25" s="363">
        <v>72745231</v>
      </c>
      <c r="E25" s="363">
        <v>107565871</v>
      </c>
      <c r="F25" s="364">
        <v>600081184</v>
      </c>
      <c r="G25" s="366" t="s">
        <v>624</v>
      </c>
      <c r="H25" s="366" t="s">
        <v>87</v>
      </c>
      <c r="I25" s="366" t="s">
        <v>99</v>
      </c>
      <c r="J25" s="365" t="s">
        <v>625</v>
      </c>
      <c r="K25" s="366" t="s">
        <v>626</v>
      </c>
      <c r="L25" s="367">
        <v>30000000</v>
      </c>
      <c r="M25" s="459">
        <f>L25*0.85</f>
        <v>25500000</v>
      </c>
      <c r="N25" s="368">
        <v>2026</v>
      </c>
      <c r="O25" s="364">
        <v>2027</v>
      </c>
      <c r="P25" s="965" t="s">
        <v>627</v>
      </c>
      <c r="Q25" s="364"/>
      <c r="R25" s="365" t="s">
        <v>628</v>
      </c>
      <c r="S25" s="366" t="s">
        <v>120</v>
      </c>
      <c r="T25" s="72" t="s">
        <v>563</v>
      </c>
    </row>
    <row r="26" spans="1:20" ht="72">
      <c r="A26" s="57">
        <v>23</v>
      </c>
      <c r="B26" s="371" t="s">
        <v>622</v>
      </c>
      <c r="C26" s="372" t="s">
        <v>623</v>
      </c>
      <c r="D26" s="373">
        <v>72745231</v>
      </c>
      <c r="E26" s="373">
        <v>102765332</v>
      </c>
      <c r="F26" s="374">
        <v>600081184</v>
      </c>
      <c r="G26" s="375" t="s">
        <v>629</v>
      </c>
      <c r="H26" s="376" t="s">
        <v>87</v>
      </c>
      <c r="I26" s="376" t="s">
        <v>99</v>
      </c>
      <c r="J26" s="375" t="s">
        <v>625</v>
      </c>
      <c r="K26" s="375" t="s">
        <v>630</v>
      </c>
      <c r="L26" s="377">
        <v>700000</v>
      </c>
      <c r="M26" s="381">
        <f>L26*0.85</f>
        <v>595000</v>
      </c>
      <c r="N26" s="379">
        <v>2025</v>
      </c>
      <c r="O26" s="374">
        <v>2027</v>
      </c>
      <c r="P26" s="379"/>
      <c r="Q26" s="374"/>
      <c r="R26" s="375" t="s">
        <v>119</v>
      </c>
      <c r="S26" s="376" t="s">
        <v>120</v>
      </c>
      <c r="T26" s="59" t="s">
        <v>666</v>
      </c>
    </row>
    <row r="27" spans="1:20" ht="72.599999999999994" thickBot="1">
      <c r="A27" s="1034">
        <v>24</v>
      </c>
      <c r="B27" s="371" t="s">
        <v>622</v>
      </c>
      <c r="C27" s="372" t="s">
        <v>623</v>
      </c>
      <c r="D27" s="373">
        <v>72745231</v>
      </c>
      <c r="E27" s="373">
        <v>102765332</v>
      </c>
      <c r="F27" s="374">
        <v>600081184</v>
      </c>
      <c r="G27" s="607" t="s">
        <v>631</v>
      </c>
      <c r="H27" s="376" t="s">
        <v>87</v>
      </c>
      <c r="I27" s="376" t="s">
        <v>99</v>
      </c>
      <c r="J27" s="375" t="s">
        <v>625</v>
      </c>
      <c r="K27" s="607" t="s">
        <v>632</v>
      </c>
      <c r="L27" s="688">
        <v>500000</v>
      </c>
      <c r="M27" s="381">
        <f t="shared" ref="M27:M30" si="6">L27*0.85</f>
        <v>425000</v>
      </c>
      <c r="N27" s="966">
        <v>2026</v>
      </c>
      <c r="O27" s="690">
        <v>2027</v>
      </c>
      <c r="P27" s="966"/>
      <c r="Q27" s="690"/>
      <c r="R27" s="395" t="s">
        <v>119</v>
      </c>
      <c r="S27" s="607" t="s">
        <v>120</v>
      </c>
      <c r="T27" s="59" t="s">
        <v>563</v>
      </c>
    </row>
    <row r="28" spans="1:20" ht="72">
      <c r="A28" s="57">
        <v>25</v>
      </c>
      <c r="B28" s="371" t="s">
        <v>622</v>
      </c>
      <c r="C28" s="372" t="s">
        <v>623</v>
      </c>
      <c r="D28" s="373">
        <v>72745231</v>
      </c>
      <c r="E28" s="373">
        <v>102765332</v>
      </c>
      <c r="F28" s="374">
        <v>600081184</v>
      </c>
      <c r="G28" s="376" t="s">
        <v>633</v>
      </c>
      <c r="H28" s="376" t="s">
        <v>87</v>
      </c>
      <c r="I28" s="376" t="s">
        <v>99</v>
      </c>
      <c r="J28" s="375" t="s">
        <v>625</v>
      </c>
      <c r="K28" s="967" t="s">
        <v>634</v>
      </c>
      <c r="L28" s="377">
        <v>1500000</v>
      </c>
      <c r="M28" s="381">
        <f t="shared" si="6"/>
        <v>1275000</v>
      </c>
      <c r="N28" s="379">
        <v>2025</v>
      </c>
      <c r="O28" s="968">
        <v>2027</v>
      </c>
      <c r="P28" s="969"/>
      <c r="Q28" s="374"/>
      <c r="R28" s="375" t="s">
        <v>119</v>
      </c>
      <c r="S28" s="376" t="s">
        <v>120</v>
      </c>
      <c r="T28" s="59" t="s">
        <v>667</v>
      </c>
    </row>
    <row r="29" spans="1:20" ht="72.599999999999994" thickBot="1">
      <c r="A29" s="1034">
        <v>26</v>
      </c>
      <c r="B29" s="383" t="s">
        <v>622</v>
      </c>
      <c r="C29" s="384" t="s">
        <v>623</v>
      </c>
      <c r="D29" s="385">
        <v>72745231</v>
      </c>
      <c r="E29" s="385">
        <v>102765332</v>
      </c>
      <c r="F29" s="386">
        <v>600081184</v>
      </c>
      <c r="G29" s="464" t="s">
        <v>635</v>
      </c>
      <c r="H29" s="464" t="s">
        <v>87</v>
      </c>
      <c r="I29" s="464" t="s">
        <v>99</v>
      </c>
      <c r="J29" s="534" t="s">
        <v>625</v>
      </c>
      <c r="K29" s="534" t="s">
        <v>636</v>
      </c>
      <c r="L29" s="389">
        <v>3500000</v>
      </c>
      <c r="M29" s="390">
        <f t="shared" si="6"/>
        <v>2975000</v>
      </c>
      <c r="N29" s="391">
        <v>2026</v>
      </c>
      <c r="O29" s="970">
        <v>2027</v>
      </c>
      <c r="P29" s="391"/>
      <c r="Q29" s="971"/>
      <c r="R29" s="534" t="s">
        <v>119</v>
      </c>
      <c r="S29" s="970" t="s">
        <v>120</v>
      </c>
      <c r="T29" s="68" t="s">
        <v>583</v>
      </c>
    </row>
    <row r="30" spans="1:20" ht="72.599999999999994" thickBot="1">
      <c r="A30" s="57">
        <v>27</v>
      </c>
      <c r="B30" s="520" t="s">
        <v>662</v>
      </c>
      <c r="C30" s="521" t="s">
        <v>663</v>
      </c>
      <c r="D30" s="689">
        <v>72741759</v>
      </c>
      <c r="E30" s="689">
        <v>166000175</v>
      </c>
      <c r="F30" s="972">
        <v>666000166</v>
      </c>
      <c r="G30" s="607" t="s">
        <v>664</v>
      </c>
      <c r="H30" s="607" t="s">
        <v>87</v>
      </c>
      <c r="I30" s="607" t="s">
        <v>99</v>
      </c>
      <c r="J30" s="395" t="s">
        <v>180</v>
      </c>
      <c r="K30" s="395" t="s">
        <v>665</v>
      </c>
      <c r="L30" s="688">
        <v>300000</v>
      </c>
      <c r="M30" s="704">
        <f t="shared" si="6"/>
        <v>255000</v>
      </c>
      <c r="N30" s="966">
        <v>2026</v>
      </c>
      <c r="O30" s="973">
        <v>2027</v>
      </c>
      <c r="P30" s="966"/>
      <c r="Q30" s="974" t="s">
        <v>107</v>
      </c>
      <c r="R30" s="395" t="s">
        <v>119</v>
      </c>
      <c r="S30" s="974" t="s">
        <v>120</v>
      </c>
      <c r="T30" s="924" t="s">
        <v>563</v>
      </c>
    </row>
    <row r="31" spans="1:20" ht="151.94999999999999" customHeight="1" thickBot="1">
      <c r="A31" s="1034">
        <v>28</v>
      </c>
      <c r="B31" s="143" t="s">
        <v>192</v>
      </c>
      <c r="C31" s="134" t="s">
        <v>156</v>
      </c>
      <c r="D31" s="135">
        <v>72753684</v>
      </c>
      <c r="E31" s="135">
        <v>107565897</v>
      </c>
      <c r="F31" s="975">
        <v>600080811</v>
      </c>
      <c r="G31" s="138" t="s">
        <v>193</v>
      </c>
      <c r="H31" s="138" t="s">
        <v>194</v>
      </c>
      <c r="I31" s="138" t="s">
        <v>99</v>
      </c>
      <c r="J31" s="277" t="s">
        <v>195</v>
      </c>
      <c r="K31" s="277" t="s">
        <v>196</v>
      </c>
      <c r="L31" s="139">
        <v>5000000</v>
      </c>
      <c r="M31" s="976">
        <f t="shared" si="5"/>
        <v>4250000</v>
      </c>
      <c r="N31" s="977">
        <v>44562</v>
      </c>
      <c r="O31" s="978">
        <v>45657</v>
      </c>
      <c r="P31" s="84"/>
      <c r="Q31" s="979" t="s">
        <v>107</v>
      </c>
      <c r="R31" s="277" t="s">
        <v>342</v>
      </c>
      <c r="S31" s="980" t="s">
        <v>163</v>
      </c>
      <c r="T31" s="72" t="s">
        <v>565</v>
      </c>
    </row>
    <row r="32" spans="1:20" ht="151.94999999999999" customHeight="1">
      <c r="A32" s="57">
        <v>29</v>
      </c>
      <c r="B32" s="1061" t="s">
        <v>192</v>
      </c>
      <c r="C32" s="505" t="s">
        <v>156</v>
      </c>
      <c r="D32" s="1077">
        <v>72753684</v>
      </c>
      <c r="E32" s="1062">
        <v>107565897</v>
      </c>
      <c r="F32" s="1063">
        <v>600080811</v>
      </c>
      <c r="G32" s="1006" t="s">
        <v>197</v>
      </c>
      <c r="H32" s="1006" t="s">
        <v>87</v>
      </c>
      <c r="I32" s="1006" t="s">
        <v>99</v>
      </c>
      <c r="J32" s="1006" t="s">
        <v>198</v>
      </c>
      <c r="K32" s="1067" t="s">
        <v>783</v>
      </c>
      <c r="L32" s="1068">
        <v>5000000</v>
      </c>
      <c r="M32" s="1069">
        <f t="shared" si="5"/>
        <v>4250000</v>
      </c>
      <c r="N32" s="1070">
        <v>46204</v>
      </c>
      <c r="O32" s="1071">
        <v>46752</v>
      </c>
      <c r="P32" s="262"/>
      <c r="Q32" s="264" t="s">
        <v>107</v>
      </c>
      <c r="R32" s="1072" t="s">
        <v>119</v>
      </c>
      <c r="S32" s="1073" t="s">
        <v>120</v>
      </c>
      <c r="T32" s="285" t="s">
        <v>563</v>
      </c>
    </row>
    <row r="33" spans="1:20" ht="151.94999999999999" customHeight="1" thickBot="1">
      <c r="A33" s="1034">
        <v>30</v>
      </c>
      <c r="B33" s="1041" t="s">
        <v>192</v>
      </c>
      <c r="C33" s="1042" t="s">
        <v>156</v>
      </c>
      <c r="D33" s="1043">
        <v>72753684</v>
      </c>
      <c r="E33" s="1043">
        <v>107565897</v>
      </c>
      <c r="F33" s="1066">
        <v>600080811</v>
      </c>
      <c r="G33" s="1078" t="s">
        <v>784</v>
      </c>
      <c r="H33" s="1036" t="s">
        <v>87</v>
      </c>
      <c r="I33" s="1036" t="s">
        <v>99</v>
      </c>
      <c r="J33" s="1074" t="s">
        <v>195</v>
      </c>
      <c r="K33" s="1074" t="s">
        <v>785</v>
      </c>
      <c r="L33" s="1037">
        <v>800000</v>
      </c>
      <c r="M33" s="1038">
        <f>L33*0.85</f>
        <v>680000</v>
      </c>
      <c r="N33" s="1079" t="s">
        <v>786</v>
      </c>
      <c r="O33" s="1080" t="s">
        <v>787</v>
      </c>
      <c r="P33" s="1039"/>
      <c r="Q33" s="1040"/>
      <c r="R33" s="1075" t="s">
        <v>119</v>
      </c>
      <c r="S33" s="1033" t="s">
        <v>120</v>
      </c>
      <c r="T33" s="1076" t="s">
        <v>562</v>
      </c>
    </row>
    <row r="34" spans="1:20" ht="151.94999999999999" customHeight="1">
      <c r="A34" s="57">
        <v>31</v>
      </c>
      <c r="B34" s="1041" t="s">
        <v>192</v>
      </c>
      <c r="C34" s="1042" t="s">
        <v>156</v>
      </c>
      <c r="D34" s="1043">
        <v>72753684</v>
      </c>
      <c r="E34" s="1043">
        <v>107565897</v>
      </c>
      <c r="F34" s="1065">
        <v>600080811</v>
      </c>
      <c r="G34" s="1036" t="s">
        <v>788</v>
      </c>
      <c r="H34" s="1036" t="s">
        <v>87</v>
      </c>
      <c r="I34" s="1036" t="s">
        <v>99</v>
      </c>
      <c r="J34" s="1036" t="s">
        <v>198</v>
      </c>
      <c r="K34" s="1044" t="s">
        <v>789</v>
      </c>
      <c r="L34" s="1037">
        <v>500000</v>
      </c>
      <c r="M34" s="1038">
        <f>L34*0.85</f>
        <v>425000</v>
      </c>
      <c r="N34" s="1045">
        <v>46113</v>
      </c>
      <c r="O34" s="1046">
        <v>46690</v>
      </c>
      <c r="P34" s="1039"/>
      <c r="Q34" s="1040"/>
      <c r="R34" s="1075" t="s">
        <v>119</v>
      </c>
      <c r="S34" s="1033" t="s">
        <v>120</v>
      </c>
      <c r="T34" s="1076" t="s">
        <v>666</v>
      </c>
    </row>
    <row r="35" spans="1:20" ht="151.94999999999999" customHeight="1" thickBot="1">
      <c r="A35" s="1034">
        <v>32</v>
      </c>
      <c r="B35" s="1055" t="s">
        <v>192</v>
      </c>
      <c r="C35" s="1056" t="s">
        <v>156</v>
      </c>
      <c r="D35" s="1057">
        <v>72753684</v>
      </c>
      <c r="E35" s="1057">
        <v>107565897</v>
      </c>
      <c r="F35" s="1058">
        <v>600080811</v>
      </c>
      <c r="G35" s="1047" t="s">
        <v>790</v>
      </c>
      <c r="H35" s="1047" t="s">
        <v>87</v>
      </c>
      <c r="I35" s="1047" t="s">
        <v>99</v>
      </c>
      <c r="J35" s="1047" t="s">
        <v>198</v>
      </c>
      <c r="K35" s="1048" t="s">
        <v>791</v>
      </c>
      <c r="L35" s="1049">
        <v>5000000</v>
      </c>
      <c r="M35" s="1050">
        <f>L35*0.85</f>
        <v>4250000</v>
      </c>
      <c r="N35" s="1051">
        <v>46204</v>
      </c>
      <c r="O35" s="1052">
        <v>46630</v>
      </c>
      <c r="P35" s="1053"/>
      <c r="Q35" s="1054"/>
      <c r="R35" s="1059" t="s">
        <v>119</v>
      </c>
      <c r="S35" s="1035" t="s">
        <v>120</v>
      </c>
      <c r="T35" s="71" t="s">
        <v>563</v>
      </c>
    </row>
    <row r="36" spans="1:20" ht="151.94999999999999" customHeight="1" thickBot="1">
      <c r="A36" s="57">
        <v>33</v>
      </c>
      <c r="B36" s="76" t="s">
        <v>687</v>
      </c>
      <c r="C36" s="77" t="s">
        <v>688</v>
      </c>
      <c r="D36" s="77">
        <v>72754656</v>
      </c>
      <c r="E36" s="77">
        <v>107565919</v>
      </c>
      <c r="F36" s="981">
        <v>600081206</v>
      </c>
      <c r="G36" s="80" t="s">
        <v>689</v>
      </c>
      <c r="H36" s="80" t="s">
        <v>87</v>
      </c>
      <c r="I36" s="80" t="s">
        <v>99</v>
      </c>
      <c r="J36" s="80" t="s">
        <v>690</v>
      </c>
      <c r="K36" s="80" t="s">
        <v>691</v>
      </c>
      <c r="L36" s="982">
        <v>150000</v>
      </c>
      <c r="M36" s="983">
        <f>L36/100*85</f>
        <v>127500</v>
      </c>
      <c r="N36" s="76">
        <v>2025</v>
      </c>
      <c r="O36" s="130">
        <v>2026</v>
      </c>
      <c r="P36" s="76"/>
      <c r="Q36" s="130"/>
      <c r="R36" s="80" t="s">
        <v>119</v>
      </c>
      <c r="S36" s="80" t="s">
        <v>120</v>
      </c>
      <c r="T36" s="924" t="s">
        <v>563</v>
      </c>
    </row>
    <row r="37" spans="1:20" ht="151.94999999999999" customHeight="1" thickBot="1">
      <c r="A37" s="1034">
        <v>34</v>
      </c>
      <c r="B37" s="984" t="s">
        <v>199</v>
      </c>
      <c r="C37" s="589" t="s">
        <v>200</v>
      </c>
      <c r="D37" s="985">
        <v>86652184</v>
      </c>
      <c r="E37" s="985">
        <v>181087383</v>
      </c>
      <c r="F37" s="986">
        <v>691010731</v>
      </c>
      <c r="G37" s="593" t="s">
        <v>201</v>
      </c>
      <c r="H37" s="594" t="s">
        <v>87</v>
      </c>
      <c r="I37" s="594" t="s">
        <v>99</v>
      </c>
      <c r="J37" s="594" t="s">
        <v>202</v>
      </c>
      <c r="K37" s="593" t="s">
        <v>203</v>
      </c>
      <c r="L37" s="595">
        <v>2000000</v>
      </c>
      <c r="M37" s="987">
        <f t="shared" ref="M37:M50" si="7">L37/100*85</f>
        <v>1700000</v>
      </c>
      <c r="N37" s="988">
        <v>45108</v>
      </c>
      <c r="O37" s="986" t="s">
        <v>204</v>
      </c>
      <c r="P37" s="597"/>
      <c r="Q37" s="989" t="s">
        <v>107</v>
      </c>
      <c r="R37" s="593" t="s">
        <v>421</v>
      </c>
      <c r="S37" s="594" t="s">
        <v>120</v>
      </c>
      <c r="T37" s="72"/>
    </row>
    <row r="38" spans="1:20" ht="151.94999999999999" customHeight="1">
      <c r="A38" s="57">
        <v>35</v>
      </c>
      <c r="B38" s="520" t="s">
        <v>422</v>
      </c>
      <c r="C38" s="521" t="s">
        <v>200</v>
      </c>
      <c r="D38" s="689">
        <v>86652184</v>
      </c>
      <c r="E38" s="689">
        <v>181087383</v>
      </c>
      <c r="F38" s="690">
        <v>691010731</v>
      </c>
      <c r="G38" s="395" t="s">
        <v>423</v>
      </c>
      <c r="H38" s="607" t="s">
        <v>87</v>
      </c>
      <c r="I38" s="607" t="s">
        <v>99</v>
      </c>
      <c r="J38" s="607" t="s">
        <v>202</v>
      </c>
      <c r="K38" s="395" t="s">
        <v>424</v>
      </c>
      <c r="L38" s="688">
        <v>1310000</v>
      </c>
      <c r="M38" s="683">
        <f t="shared" si="7"/>
        <v>1113500</v>
      </c>
      <c r="N38" s="990">
        <v>45809</v>
      </c>
      <c r="O38" s="991">
        <v>46630</v>
      </c>
      <c r="P38" s="966"/>
      <c r="Q38" s="690"/>
      <c r="R38" s="395" t="s">
        <v>119</v>
      </c>
      <c r="S38" s="607" t="s">
        <v>240</v>
      </c>
      <c r="T38" s="59" t="s">
        <v>563</v>
      </c>
    </row>
    <row r="39" spans="1:20" ht="151.94999999999999" customHeight="1" thickBot="1">
      <c r="A39" s="1034">
        <v>36</v>
      </c>
      <c r="B39" s="520" t="s">
        <v>422</v>
      </c>
      <c r="C39" s="521" t="s">
        <v>200</v>
      </c>
      <c r="D39" s="992">
        <v>86652184</v>
      </c>
      <c r="E39" s="373">
        <v>181087383</v>
      </c>
      <c r="F39" s="374">
        <v>691010731</v>
      </c>
      <c r="G39" s="375" t="s">
        <v>425</v>
      </c>
      <c r="H39" s="376" t="s">
        <v>87</v>
      </c>
      <c r="I39" s="376" t="s">
        <v>99</v>
      </c>
      <c r="J39" s="376" t="s">
        <v>202</v>
      </c>
      <c r="K39" s="375" t="s">
        <v>426</v>
      </c>
      <c r="L39" s="377">
        <v>3250000</v>
      </c>
      <c r="M39" s="381">
        <f t="shared" si="7"/>
        <v>2762500</v>
      </c>
      <c r="N39" s="962">
        <v>46023</v>
      </c>
      <c r="O39" s="963">
        <v>46752</v>
      </c>
      <c r="P39" s="379"/>
      <c r="Q39" s="374"/>
      <c r="R39" s="375" t="s">
        <v>119</v>
      </c>
      <c r="S39" s="376" t="s">
        <v>240</v>
      </c>
      <c r="T39" s="59" t="s">
        <v>563</v>
      </c>
    </row>
    <row r="40" spans="1:20" ht="151.94999999999999" customHeight="1">
      <c r="A40" s="57">
        <v>37</v>
      </c>
      <c r="B40" s="371" t="s">
        <v>422</v>
      </c>
      <c r="C40" s="372" t="s">
        <v>200</v>
      </c>
      <c r="D40" s="373">
        <v>86652184</v>
      </c>
      <c r="E40" s="689">
        <v>181087383</v>
      </c>
      <c r="F40" s="690">
        <v>691010731</v>
      </c>
      <c r="G40" s="375" t="s">
        <v>427</v>
      </c>
      <c r="H40" s="376" t="s">
        <v>87</v>
      </c>
      <c r="I40" s="376" t="s">
        <v>99</v>
      </c>
      <c r="J40" s="376" t="s">
        <v>202</v>
      </c>
      <c r="K40" s="375" t="s">
        <v>428</v>
      </c>
      <c r="L40" s="377">
        <v>2450000</v>
      </c>
      <c r="M40" s="381">
        <f t="shared" si="7"/>
        <v>2082500</v>
      </c>
      <c r="N40" s="962">
        <v>46204</v>
      </c>
      <c r="O40" s="963">
        <v>46996</v>
      </c>
      <c r="P40" s="379"/>
      <c r="Q40" s="374"/>
      <c r="R40" s="375" t="s">
        <v>119</v>
      </c>
      <c r="S40" s="376" t="s">
        <v>240</v>
      </c>
      <c r="T40" s="59" t="s">
        <v>561</v>
      </c>
    </row>
    <row r="41" spans="1:20" ht="151.94999999999999" customHeight="1" thickBot="1">
      <c r="A41" s="1034">
        <v>38</v>
      </c>
      <c r="B41" s="686" t="s">
        <v>422</v>
      </c>
      <c r="C41" s="993" t="s">
        <v>200</v>
      </c>
      <c r="D41" s="685">
        <v>86652184</v>
      </c>
      <c r="E41" s="689">
        <v>181087383</v>
      </c>
      <c r="F41" s="690">
        <v>691010731</v>
      </c>
      <c r="G41" s="709" t="s">
        <v>429</v>
      </c>
      <c r="H41" s="681" t="s">
        <v>87</v>
      </c>
      <c r="I41" s="681" t="s">
        <v>99</v>
      </c>
      <c r="J41" s="681" t="s">
        <v>202</v>
      </c>
      <c r="K41" s="709" t="s">
        <v>430</v>
      </c>
      <c r="L41" s="703">
        <v>1150000</v>
      </c>
      <c r="M41" s="381">
        <f t="shared" si="7"/>
        <v>977500</v>
      </c>
      <c r="N41" s="994">
        <v>46204</v>
      </c>
      <c r="O41" s="995">
        <v>46996</v>
      </c>
      <c r="P41" s="684"/>
      <c r="Q41" s="378"/>
      <c r="R41" s="375" t="s">
        <v>119</v>
      </c>
      <c r="S41" s="376" t="s">
        <v>240</v>
      </c>
      <c r="T41" s="59" t="s">
        <v>666</v>
      </c>
    </row>
    <row r="42" spans="1:20" ht="151.94999999999999" customHeight="1">
      <c r="A42" s="57">
        <v>39</v>
      </c>
      <c r="B42" s="686" t="s">
        <v>422</v>
      </c>
      <c r="C42" s="993" t="s">
        <v>200</v>
      </c>
      <c r="D42" s="685">
        <v>86652184</v>
      </c>
      <c r="E42" s="689">
        <v>181087383</v>
      </c>
      <c r="F42" s="690">
        <v>691010731</v>
      </c>
      <c r="G42" s="709" t="s">
        <v>431</v>
      </c>
      <c r="H42" s="681" t="s">
        <v>87</v>
      </c>
      <c r="I42" s="681" t="s">
        <v>99</v>
      </c>
      <c r="J42" s="681" t="s">
        <v>202</v>
      </c>
      <c r="K42" s="709" t="s">
        <v>432</v>
      </c>
      <c r="L42" s="703">
        <v>1500000</v>
      </c>
      <c r="M42" s="381">
        <f t="shared" si="7"/>
        <v>1275000</v>
      </c>
      <c r="N42" s="994">
        <v>46023</v>
      </c>
      <c r="O42" s="995">
        <v>46873</v>
      </c>
      <c r="P42" s="684"/>
      <c r="Q42" s="378"/>
      <c r="R42" s="375" t="s">
        <v>119</v>
      </c>
      <c r="S42" s="376" t="s">
        <v>240</v>
      </c>
      <c r="T42" s="59" t="s">
        <v>563</v>
      </c>
    </row>
    <row r="43" spans="1:20" ht="151.94999999999999" customHeight="1" thickBot="1">
      <c r="A43" s="1034">
        <v>40</v>
      </c>
      <c r="B43" s="686" t="s">
        <v>422</v>
      </c>
      <c r="C43" s="993" t="s">
        <v>200</v>
      </c>
      <c r="D43" s="685">
        <v>86652184</v>
      </c>
      <c r="E43" s="689">
        <v>181087383</v>
      </c>
      <c r="F43" s="690">
        <v>691010731</v>
      </c>
      <c r="G43" s="709" t="s">
        <v>531</v>
      </c>
      <c r="H43" s="681" t="s">
        <v>87</v>
      </c>
      <c r="I43" s="681" t="s">
        <v>99</v>
      </c>
      <c r="J43" s="681" t="s">
        <v>202</v>
      </c>
      <c r="K43" s="709" t="s">
        <v>532</v>
      </c>
      <c r="L43" s="703">
        <v>300000</v>
      </c>
      <c r="M43" s="381">
        <f t="shared" si="7"/>
        <v>255000</v>
      </c>
      <c r="N43" s="994">
        <v>45839</v>
      </c>
      <c r="O43" s="995">
        <v>46996</v>
      </c>
      <c r="P43" s="684"/>
      <c r="Q43" s="378"/>
      <c r="R43" s="375" t="s">
        <v>119</v>
      </c>
      <c r="S43" s="376" t="s">
        <v>240</v>
      </c>
      <c r="T43" s="59" t="s">
        <v>736</v>
      </c>
    </row>
    <row r="44" spans="1:20" ht="151.94999999999999" customHeight="1">
      <c r="A44" s="57">
        <v>41</v>
      </c>
      <c r="B44" s="371" t="s">
        <v>422</v>
      </c>
      <c r="C44" s="372" t="s">
        <v>200</v>
      </c>
      <c r="D44" s="373">
        <v>86652184</v>
      </c>
      <c r="E44" s="689">
        <v>181087383</v>
      </c>
      <c r="F44" s="690">
        <v>691010731</v>
      </c>
      <c r="G44" s="375" t="s">
        <v>533</v>
      </c>
      <c r="H44" s="376" t="s">
        <v>87</v>
      </c>
      <c r="I44" s="376" t="s">
        <v>99</v>
      </c>
      <c r="J44" s="376" t="s">
        <v>202</v>
      </c>
      <c r="K44" s="375" t="s">
        <v>534</v>
      </c>
      <c r="L44" s="377">
        <v>160000</v>
      </c>
      <c r="M44" s="381">
        <f t="shared" si="7"/>
        <v>136000</v>
      </c>
      <c r="N44" s="962">
        <v>45839</v>
      </c>
      <c r="O44" s="963">
        <v>46996</v>
      </c>
      <c r="P44" s="379"/>
      <c r="Q44" s="374"/>
      <c r="R44" s="375" t="s">
        <v>119</v>
      </c>
      <c r="S44" s="376" t="s">
        <v>240</v>
      </c>
      <c r="T44" s="59" t="s">
        <v>736</v>
      </c>
    </row>
    <row r="45" spans="1:20" ht="151.94999999999999" customHeight="1" thickBot="1">
      <c r="A45" s="1034">
        <v>42</v>
      </c>
      <c r="B45" s="996" t="s">
        <v>422</v>
      </c>
      <c r="C45" s="997" t="s">
        <v>200</v>
      </c>
      <c r="D45" s="998">
        <v>86652184</v>
      </c>
      <c r="E45" s="385">
        <v>181087383</v>
      </c>
      <c r="F45" s="999">
        <v>691010731</v>
      </c>
      <c r="G45" s="706" t="s">
        <v>535</v>
      </c>
      <c r="H45" s="1000" t="s">
        <v>87</v>
      </c>
      <c r="I45" s="1000" t="s">
        <v>99</v>
      </c>
      <c r="J45" s="1000" t="s">
        <v>202</v>
      </c>
      <c r="K45" s="706" t="s">
        <v>536</v>
      </c>
      <c r="L45" s="1001">
        <v>1100000</v>
      </c>
      <c r="M45" s="1001">
        <f t="shared" si="7"/>
        <v>935000</v>
      </c>
      <c r="N45" s="1002">
        <v>45839</v>
      </c>
      <c r="O45" s="1002">
        <v>46996</v>
      </c>
      <c r="P45" s="1000"/>
      <c r="Q45" s="1003"/>
      <c r="R45" s="706" t="s">
        <v>119</v>
      </c>
      <c r="S45" s="1000" t="s">
        <v>240</v>
      </c>
      <c r="T45" s="68" t="s">
        <v>666</v>
      </c>
    </row>
    <row r="46" spans="1:20" ht="189" customHeight="1">
      <c r="A46" s="57">
        <v>43</v>
      </c>
      <c r="B46" s="143" t="s">
        <v>205</v>
      </c>
      <c r="C46" s="134" t="s">
        <v>206</v>
      </c>
      <c r="D46" s="135">
        <v>70983321</v>
      </c>
      <c r="E46" s="135">
        <v>107565986</v>
      </c>
      <c r="F46" s="504">
        <v>600080871</v>
      </c>
      <c r="G46" s="277" t="s">
        <v>207</v>
      </c>
      <c r="H46" s="138" t="s">
        <v>87</v>
      </c>
      <c r="I46" s="138" t="s">
        <v>99</v>
      </c>
      <c r="J46" s="138" t="s">
        <v>208</v>
      </c>
      <c r="K46" s="277" t="s">
        <v>781</v>
      </c>
      <c r="L46" s="139">
        <v>18000000</v>
      </c>
      <c r="M46" s="140">
        <f t="shared" si="7"/>
        <v>15300000</v>
      </c>
      <c r="N46" s="141">
        <v>2025</v>
      </c>
      <c r="O46" s="142">
        <v>2027</v>
      </c>
      <c r="P46" s="84"/>
      <c r="Q46" s="86"/>
      <c r="R46" s="277" t="s">
        <v>707</v>
      </c>
      <c r="S46" s="138" t="s">
        <v>209</v>
      </c>
      <c r="T46" s="72" t="s">
        <v>563</v>
      </c>
    </row>
    <row r="47" spans="1:20" ht="151.94999999999999" customHeight="1" thickBot="1">
      <c r="A47" s="1034">
        <v>44</v>
      </c>
      <c r="B47" s="155" t="s">
        <v>205</v>
      </c>
      <c r="C47" s="146" t="s">
        <v>206</v>
      </c>
      <c r="D47" s="147">
        <v>70983321</v>
      </c>
      <c r="E47" s="147">
        <v>107565986</v>
      </c>
      <c r="F47" s="508">
        <v>600080871</v>
      </c>
      <c r="G47" s="25" t="s">
        <v>210</v>
      </c>
      <c r="H47" s="150" t="s">
        <v>87</v>
      </c>
      <c r="I47" s="150" t="s">
        <v>99</v>
      </c>
      <c r="J47" s="150" t="s">
        <v>208</v>
      </c>
      <c r="K47" s="25" t="s">
        <v>782</v>
      </c>
      <c r="L47" s="151">
        <v>1700000</v>
      </c>
      <c r="M47" s="152">
        <f t="shared" si="7"/>
        <v>1445000</v>
      </c>
      <c r="N47" s="153">
        <v>2025</v>
      </c>
      <c r="O47" s="154">
        <v>2027</v>
      </c>
      <c r="P47" s="94"/>
      <c r="Q47" s="96"/>
      <c r="R47" s="25" t="s">
        <v>708</v>
      </c>
      <c r="S47" s="150" t="s">
        <v>211</v>
      </c>
      <c r="T47" s="59" t="s">
        <v>561</v>
      </c>
    </row>
    <row r="48" spans="1:20" ht="151.94999999999999" customHeight="1">
      <c r="A48" s="57">
        <v>45</v>
      </c>
      <c r="B48" s="155" t="s">
        <v>205</v>
      </c>
      <c r="C48" s="146" t="s">
        <v>206</v>
      </c>
      <c r="D48" s="147">
        <v>70983321</v>
      </c>
      <c r="E48" s="147">
        <v>107565986</v>
      </c>
      <c r="F48" s="508">
        <v>600080871</v>
      </c>
      <c r="G48" s="25" t="s">
        <v>212</v>
      </c>
      <c r="H48" s="150" t="s">
        <v>87</v>
      </c>
      <c r="I48" s="150" t="s">
        <v>99</v>
      </c>
      <c r="J48" s="150" t="s">
        <v>208</v>
      </c>
      <c r="K48" s="25" t="s">
        <v>213</v>
      </c>
      <c r="L48" s="151">
        <v>400000</v>
      </c>
      <c r="M48" s="152">
        <f t="shared" si="7"/>
        <v>340000</v>
      </c>
      <c r="N48" s="153">
        <v>2025</v>
      </c>
      <c r="O48" s="154">
        <v>2027</v>
      </c>
      <c r="P48" s="94"/>
      <c r="Q48" s="96"/>
      <c r="R48" s="25" t="s">
        <v>214</v>
      </c>
      <c r="S48" s="150" t="s">
        <v>211</v>
      </c>
      <c r="T48" s="59" t="s">
        <v>561</v>
      </c>
    </row>
    <row r="49" spans="1:20" ht="151.94999999999999" customHeight="1" thickBot="1">
      <c r="A49" s="1034">
        <v>46</v>
      </c>
      <c r="B49" s="155" t="s">
        <v>205</v>
      </c>
      <c r="C49" s="146" t="s">
        <v>206</v>
      </c>
      <c r="D49" s="147">
        <v>70983321</v>
      </c>
      <c r="E49" s="147">
        <v>107565986</v>
      </c>
      <c r="F49" s="508">
        <v>600080871</v>
      </c>
      <c r="G49" s="509" t="s">
        <v>215</v>
      </c>
      <c r="H49" s="150" t="s">
        <v>87</v>
      </c>
      <c r="I49" s="150" t="s">
        <v>99</v>
      </c>
      <c r="J49" s="150" t="s">
        <v>208</v>
      </c>
      <c r="K49" s="509" t="s">
        <v>216</v>
      </c>
      <c r="L49" s="510">
        <v>200000</v>
      </c>
      <c r="M49" s="152">
        <f t="shared" si="7"/>
        <v>170000</v>
      </c>
      <c r="N49" s="1004">
        <v>2025</v>
      </c>
      <c r="O49" s="1005">
        <v>2027</v>
      </c>
      <c r="P49" s="262"/>
      <c r="Q49" s="264"/>
      <c r="R49" s="509" t="s">
        <v>214</v>
      </c>
      <c r="S49" s="1006"/>
      <c r="T49" s="59" t="s">
        <v>562</v>
      </c>
    </row>
    <row r="50" spans="1:20" ht="151.94999999999999" customHeight="1" thickBot="1">
      <c r="A50" s="57">
        <v>47</v>
      </c>
      <c r="B50" s="172" t="s">
        <v>205</v>
      </c>
      <c r="C50" s="158" t="s">
        <v>206</v>
      </c>
      <c r="D50" s="159">
        <v>70983321</v>
      </c>
      <c r="E50" s="159">
        <v>107565986</v>
      </c>
      <c r="F50" s="944">
        <v>600080871</v>
      </c>
      <c r="G50" s="1007" t="s">
        <v>217</v>
      </c>
      <c r="H50" s="1008" t="s">
        <v>87</v>
      </c>
      <c r="I50" s="1008" t="s">
        <v>99</v>
      </c>
      <c r="J50" s="1008" t="s">
        <v>208</v>
      </c>
      <c r="K50" s="1007" t="s">
        <v>218</v>
      </c>
      <c r="L50" s="164">
        <v>400000</v>
      </c>
      <c r="M50" s="165">
        <f t="shared" si="7"/>
        <v>340000</v>
      </c>
      <c r="N50" s="166">
        <v>2025</v>
      </c>
      <c r="O50" s="167">
        <v>2027</v>
      </c>
      <c r="P50" s="168"/>
      <c r="Q50" s="170"/>
      <c r="R50" s="1007" t="s">
        <v>219</v>
      </c>
      <c r="S50" s="1008" t="s">
        <v>211</v>
      </c>
      <c r="T50" s="68" t="s">
        <v>562</v>
      </c>
    </row>
    <row r="51" spans="1:20" ht="144.6" thickBot="1">
      <c r="A51" s="1034">
        <v>48</v>
      </c>
      <c r="B51" s="984" t="s">
        <v>712</v>
      </c>
      <c r="C51" s="589" t="s">
        <v>713</v>
      </c>
      <c r="D51" s="985">
        <v>72743506</v>
      </c>
      <c r="E51" s="985">
        <v>107566036</v>
      </c>
      <c r="F51" s="986">
        <v>600081257</v>
      </c>
      <c r="G51" s="593" t="s">
        <v>154</v>
      </c>
      <c r="H51" s="594" t="s">
        <v>87</v>
      </c>
      <c r="I51" s="594" t="s">
        <v>99</v>
      </c>
      <c r="J51" s="593" t="s">
        <v>155</v>
      </c>
      <c r="K51" s="593" t="s">
        <v>714</v>
      </c>
      <c r="L51" s="595">
        <v>3000000</v>
      </c>
      <c r="M51" s="987">
        <f>L51/100*85</f>
        <v>2550000</v>
      </c>
      <c r="N51" s="597">
        <v>2022</v>
      </c>
      <c r="O51" s="986">
        <v>2023</v>
      </c>
      <c r="P51" s="368"/>
      <c r="Q51" s="364"/>
      <c r="R51" s="365" t="s">
        <v>343</v>
      </c>
      <c r="S51" s="366" t="s">
        <v>120</v>
      </c>
      <c r="T51" s="72"/>
    </row>
    <row r="52" spans="1:20" ht="144">
      <c r="A52" s="57">
        <v>49</v>
      </c>
      <c r="B52" s="520" t="s">
        <v>712</v>
      </c>
      <c r="C52" s="521" t="s">
        <v>713</v>
      </c>
      <c r="D52" s="689">
        <v>72743506</v>
      </c>
      <c r="E52" s="689">
        <v>107566036</v>
      </c>
      <c r="F52" s="690">
        <v>600081257</v>
      </c>
      <c r="G52" s="376" t="s">
        <v>715</v>
      </c>
      <c r="H52" s="607" t="s">
        <v>87</v>
      </c>
      <c r="I52" s="607" t="s">
        <v>99</v>
      </c>
      <c r="J52" s="395" t="s">
        <v>155</v>
      </c>
      <c r="K52" s="395" t="s">
        <v>716</v>
      </c>
      <c r="L52" s="688">
        <v>600000</v>
      </c>
      <c r="M52" s="683">
        <v>510000</v>
      </c>
      <c r="N52" s="966">
        <v>2025</v>
      </c>
      <c r="O52" s="690">
        <v>2026</v>
      </c>
      <c r="P52" s="966"/>
      <c r="Q52" s="690"/>
      <c r="R52" s="395" t="s">
        <v>119</v>
      </c>
      <c r="S52" s="366"/>
      <c r="T52" s="59" t="s">
        <v>666</v>
      </c>
    </row>
    <row r="53" spans="1:20" ht="144.6" thickBot="1">
      <c r="A53" s="1034">
        <v>50</v>
      </c>
      <c r="B53" s="371" t="s">
        <v>712</v>
      </c>
      <c r="C53" s="372" t="s">
        <v>713</v>
      </c>
      <c r="D53" s="689">
        <v>72743506</v>
      </c>
      <c r="E53" s="689">
        <v>107566036</v>
      </c>
      <c r="F53" s="690">
        <v>600081257</v>
      </c>
      <c r="G53" s="376" t="s">
        <v>717</v>
      </c>
      <c r="H53" s="376" t="s">
        <v>87</v>
      </c>
      <c r="I53" s="376" t="s">
        <v>99</v>
      </c>
      <c r="J53" s="375" t="s">
        <v>155</v>
      </c>
      <c r="K53" s="376" t="s">
        <v>718</v>
      </c>
      <c r="L53" s="377">
        <v>800000</v>
      </c>
      <c r="M53" s="381">
        <v>680000</v>
      </c>
      <c r="N53" s="379">
        <v>2025</v>
      </c>
      <c r="O53" s="374">
        <v>2026</v>
      </c>
      <c r="P53" s="379"/>
      <c r="Q53" s="374"/>
      <c r="R53" s="375" t="s">
        <v>119</v>
      </c>
      <c r="S53" s="376"/>
      <c r="T53" s="59" t="s">
        <v>562</v>
      </c>
    </row>
    <row r="54" spans="1:20" ht="144.6" thickBot="1">
      <c r="A54" s="57">
        <v>51</v>
      </c>
      <c r="B54" s="383" t="s">
        <v>712</v>
      </c>
      <c r="C54" s="384" t="s">
        <v>713</v>
      </c>
      <c r="D54" s="385">
        <v>72743506</v>
      </c>
      <c r="E54" s="385">
        <v>107566036</v>
      </c>
      <c r="F54" s="386">
        <v>600081257</v>
      </c>
      <c r="G54" s="464" t="s">
        <v>719</v>
      </c>
      <c r="H54" s="464" t="s">
        <v>87</v>
      </c>
      <c r="I54" s="464" t="s">
        <v>99</v>
      </c>
      <c r="J54" s="534" t="s">
        <v>155</v>
      </c>
      <c r="K54" s="534" t="s">
        <v>720</v>
      </c>
      <c r="L54" s="389">
        <v>1000000</v>
      </c>
      <c r="M54" s="390">
        <v>850000</v>
      </c>
      <c r="N54" s="391">
        <v>2025</v>
      </c>
      <c r="O54" s="386">
        <v>2026</v>
      </c>
      <c r="P54" s="391"/>
      <c r="Q54" s="386"/>
      <c r="R54" s="534" t="s">
        <v>119</v>
      </c>
      <c r="S54" s="464"/>
      <c r="T54" s="68" t="s">
        <v>561</v>
      </c>
    </row>
    <row r="55" spans="1:20" ht="202.2" thickBot="1">
      <c r="A55" s="1034">
        <v>52</v>
      </c>
      <c r="B55" s="520" t="s">
        <v>433</v>
      </c>
      <c r="C55" s="126" t="s">
        <v>434</v>
      </c>
      <c r="D55" s="1009">
        <v>72745096</v>
      </c>
      <c r="E55" s="1009">
        <v>107566087</v>
      </c>
      <c r="F55" s="1010">
        <v>600081842</v>
      </c>
      <c r="G55" s="1011" t="s">
        <v>435</v>
      </c>
      <c r="H55" s="1011" t="s">
        <v>87</v>
      </c>
      <c r="I55" s="469" t="s">
        <v>99</v>
      </c>
      <c r="J55" s="469" t="s">
        <v>436</v>
      </c>
      <c r="K55" s="1011" t="s">
        <v>437</v>
      </c>
      <c r="L55" s="1012">
        <v>800000</v>
      </c>
      <c r="M55" s="1013">
        <f>L55/100*85</f>
        <v>680000</v>
      </c>
      <c r="N55" s="1014">
        <v>2023</v>
      </c>
      <c r="O55" s="1015">
        <v>2028</v>
      </c>
      <c r="P55" s="269" t="s">
        <v>107</v>
      </c>
      <c r="Q55" s="1016"/>
      <c r="R55" s="469" t="s">
        <v>438</v>
      </c>
      <c r="S55" s="1017"/>
      <c r="T55" s="72" t="s">
        <v>561</v>
      </c>
    </row>
    <row r="56" spans="1:20" ht="202.2" thickBot="1">
      <c r="A56" s="57">
        <v>53</v>
      </c>
      <c r="B56" s="383" t="s">
        <v>433</v>
      </c>
      <c r="C56" s="103" t="s">
        <v>434</v>
      </c>
      <c r="D56" s="158">
        <v>72745096</v>
      </c>
      <c r="E56" s="158">
        <v>107566087</v>
      </c>
      <c r="F56" s="511">
        <v>600081842</v>
      </c>
      <c r="G56" s="162" t="s">
        <v>439</v>
      </c>
      <c r="H56" s="162" t="s">
        <v>87</v>
      </c>
      <c r="I56" s="162" t="s">
        <v>99</v>
      </c>
      <c r="J56" s="162" t="s">
        <v>436</v>
      </c>
      <c r="K56" s="162" t="s">
        <v>474</v>
      </c>
      <c r="L56" s="1018">
        <v>500000</v>
      </c>
      <c r="M56" s="1019">
        <f t="shared" ref="M56:M65" si="8">L56/100*85</f>
        <v>425000</v>
      </c>
      <c r="N56" s="1020">
        <v>2023</v>
      </c>
      <c r="O56" s="1021">
        <v>2028</v>
      </c>
      <c r="P56" s="1022" t="s">
        <v>107</v>
      </c>
      <c r="Q56" s="1023"/>
      <c r="R56" s="162" t="s">
        <v>438</v>
      </c>
      <c r="S56" s="1024"/>
      <c r="T56" s="68" t="s">
        <v>561</v>
      </c>
    </row>
    <row r="57" spans="1:20" ht="58.2" thickBot="1">
      <c r="A57" s="1034">
        <v>54</v>
      </c>
      <c r="B57" s="371" t="s">
        <v>319</v>
      </c>
      <c r="C57" s="372" t="s">
        <v>320</v>
      </c>
      <c r="D57" s="373">
        <v>72744782</v>
      </c>
      <c r="E57" s="1025">
        <v>107566095</v>
      </c>
      <c r="F57" s="1025">
        <v>600081397</v>
      </c>
      <c r="G57" s="375" t="s">
        <v>321</v>
      </c>
      <c r="H57" s="376" t="s">
        <v>87</v>
      </c>
      <c r="I57" s="376" t="s">
        <v>99</v>
      </c>
      <c r="J57" s="376" t="s">
        <v>322</v>
      </c>
      <c r="K57" s="375" t="s">
        <v>321</v>
      </c>
      <c r="L57" s="377">
        <v>1000000</v>
      </c>
      <c r="M57" s="381">
        <f t="shared" si="8"/>
        <v>850000</v>
      </c>
      <c r="N57" s="379">
        <v>2025</v>
      </c>
      <c r="O57" s="374">
        <v>2025</v>
      </c>
      <c r="P57" s="379"/>
      <c r="Q57" s="374"/>
      <c r="R57" s="375" t="s">
        <v>746</v>
      </c>
      <c r="S57" s="376" t="s">
        <v>120</v>
      </c>
      <c r="T57" s="72" t="s">
        <v>561</v>
      </c>
    </row>
    <row r="58" spans="1:20" ht="43.2">
      <c r="A58" s="57">
        <v>55</v>
      </c>
      <c r="B58" s="371" t="s">
        <v>319</v>
      </c>
      <c r="C58" s="372" t="s">
        <v>320</v>
      </c>
      <c r="D58" s="373">
        <v>72744782</v>
      </c>
      <c r="E58" s="1025">
        <v>107566095</v>
      </c>
      <c r="F58" s="1025">
        <v>600081397</v>
      </c>
      <c r="G58" s="375" t="s">
        <v>323</v>
      </c>
      <c r="H58" s="376" t="s">
        <v>87</v>
      </c>
      <c r="I58" s="376" t="s">
        <v>99</v>
      </c>
      <c r="J58" s="376" t="s">
        <v>322</v>
      </c>
      <c r="K58" s="375" t="s">
        <v>324</v>
      </c>
      <c r="L58" s="377">
        <v>1500000</v>
      </c>
      <c r="M58" s="381">
        <f t="shared" si="8"/>
        <v>1275000</v>
      </c>
      <c r="N58" s="379">
        <v>2025</v>
      </c>
      <c r="O58" s="374">
        <v>2026</v>
      </c>
      <c r="P58" s="379"/>
      <c r="Q58" s="374"/>
      <c r="R58" s="375" t="s">
        <v>326</v>
      </c>
      <c r="S58" s="376" t="s">
        <v>240</v>
      </c>
      <c r="T58" s="59" t="s">
        <v>561</v>
      </c>
    </row>
    <row r="59" spans="1:20" ht="43.8" thickBot="1">
      <c r="A59" s="1034">
        <v>56</v>
      </c>
      <c r="B59" s="371" t="s">
        <v>319</v>
      </c>
      <c r="C59" s="372" t="s">
        <v>320</v>
      </c>
      <c r="D59" s="373">
        <v>72744782</v>
      </c>
      <c r="E59" s="1025">
        <v>107566095</v>
      </c>
      <c r="F59" s="1025">
        <v>600081397</v>
      </c>
      <c r="G59" s="376" t="s">
        <v>325</v>
      </c>
      <c r="H59" s="376" t="s">
        <v>87</v>
      </c>
      <c r="I59" s="376" t="s">
        <v>99</v>
      </c>
      <c r="J59" s="376" t="s">
        <v>322</v>
      </c>
      <c r="K59" s="375" t="s">
        <v>747</v>
      </c>
      <c r="L59" s="377">
        <v>9000000</v>
      </c>
      <c r="M59" s="381">
        <f t="shared" si="8"/>
        <v>7650000</v>
      </c>
      <c r="N59" s="379">
        <v>2025</v>
      </c>
      <c r="O59" s="374">
        <v>2028</v>
      </c>
      <c r="P59" s="518" t="s">
        <v>107</v>
      </c>
      <c r="Q59" s="374"/>
      <c r="R59" s="375" t="s">
        <v>748</v>
      </c>
      <c r="S59" s="376" t="s">
        <v>240</v>
      </c>
      <c r="T59" s="59" t="s">
        <v>564</v>
      </c>
    </row>
    <row r="60" spans="1:20" ht="43.2">
      <c r="A60" s="57">
        <v>57</v>
      </c>
      <c r="B60" s="371" t="s">
        <v>319</v>
      </c>
      <c r="C60" s="372" t="s">
        <v>320</v>
      </c>
      <c r="D60" s="373">
        <v>72744782</v>
      </c>
      <c r="E60" s="1025">
        <v>107566095</v>
      </c>
      <c r="F60" s="1025">
        <v>600081397</v>
      </c>
      <c r="G60" s="376" t="s">
        <v>327</v>
      </c>
      <c r="H60" s="376" t="s">
        <v>87</v>
      </c>
      <c r="I60" s="376" t="s">
        <v>99</v>
      </c>
      <c r="J60" s="376" t="s">
        <v>322</v>
      </c>
      <c r="K60" s="375" t="s">
        <v>328</v>
      </c>
      <c r="L60" s="377">
        <v>1500000</v>
      </c>
      <c r="M60" s="381">
        <f t="shared" si="8"/>
        <v>1275000</v>
      </c>
      <c r="N60" s="379">
        <v>2025</v>
      </c>
      <c r="O60" s="374">
        <v>2028</v>
      </c>
      <c r="P60" s="379"/>
      <c r="Q60" s="374"/>
      <c r="R60" s="375" t="s">
        <v>119</v>
      </c>
      <c r="S60" s="376" t="s">
        <v>240</v>
      </c>
      <c r="T60" s="59" t="s">
        <v>561</v>
      </c>
    </row>
    <row r="61" spans="1:20" ht="43.8" thickBot="1">
      <c r="A61" s="1034">
        <v>58</v>
      </c>
      <c r="B61" s="371" t="s">
        <v>319</v>
      </c>
      <c r="C61" s="372" t="s">
        <v>320</v>
      </c>
      <c r="D61" s="373">
        <v>72744782</v>
      </c>
      <c r="E61" s="1025">
        <v>107566095</v>
      </c>
      <c r="F61" s="1025">
        <v>600081397</v>
      </c>
      <c r="G61" s="375" t="s">
        <v>329</v>
      </c>
      <c r="H61" s="376" t="s">
        <v>87</v>
      </c>
      <c r="I61" s="376" t="s">
        <v>99</v>
      </c>
      <c r="J61" s="376" t="s">
        <v>322</v>
      </c>
      <c r="K61" s="375" t="s">
        <v>330</v>
      </c>
      <c r="L61" s="377">
        <v>1000000</v>
      </c>
      <c r="M61" s="381">
        <f t="shared" si="8"/>
        <v>850000</v>
      </c>
      <c r="N61" s="379">
        <v>2025</v>
      </c>
      <c r="O61" s="374">
        <v>2028</v>
      </c>
      <c r="P61" s="379"/>
      <c r="Q61" s="374"/>
      <c r="R61" s="375" t="s">
        <v>119</v>
      </c>
      <c r="S61" s="376" t="s">
        <v>240</v>
      </c>
      <c r="T61" s="59" t="s">
        <v>563</v>
      </c>
    </row>
    <row r="62" spans="1:20" ht="43.2">
      <c r="A62" s="57">
        <v>59</v>
      </c>
      <c r="B62" s="371" t="s">
        <v>319</v>
      </c>
      <c r="C62" s="372" t="s">
        <v>320</v>
      </c>
      <c r="D62" s="373">
        <v>72744782</v>
      </c>
      <c r="E62" s="1025">
        <v>107566095</v>
      </c>
      <c r="F62" s="1025">
        <v>600081397</v>
      </c>
      <c r="G62" s="376" t="s">
        <v>331</v>
      </c>
      <c r="H62" s="376" t="s">
        <v>87</v>
      </c>
      <c r="I62" s="376" t="s">
        <v>99</v>
      </c>
      <c r="J62" s="376" t="s">
        <v>322</v>
      </c>
      <c r="K62" s="375" t="s">
        <v>332</v>
      </c>
      <c r="L62" s="377">
        <v>1000000</v>
      </c>
      <c r="M62" s="381">
        <f t="shared" si="8"/>
        <v>850000</v>
      </c>
      <c r="N62" s="379">
        <v>2025</v>
      </c>
      <c r="O62" s="374">
        <v>2028</v>
      </c>
      <c r="P62" s="379"/>
      <c r="Q62" s="374"/>
      <c r="R62" s="375" t="s">
        <v>119</v>
      </c>
      <c r="S62" s="376" t="s">
        <v>240</v>
      </c>
      <c r="T62" s="59" t="s">
        <v>561</v>
      </c>
    </row>
    <row r="63" spans="1:20" ht="43.8" thickBot="1">
      <c r="A63" s="1034">
        <v>60</v>
      </c>
      <c r="B63" s="371" t="s">
        <v>319</v>
      </c>
      <c r="C63" s="372" t="s">
        <v>320</v>
      </c>
      <c r="D63" s="373">
        <v>72744782</v>
      </c>
      <c r="E63" s="1025">
        <v>107566095</v>
      </c>
      <c r="F63" s="1025">
        <v>600081397</v>
      </c>
      <c r="G63" s="375" t="s">
        <v>333</v>
      </c>
      <c r="H63" s="376" t="s">
        <v>87</v>
      </c>
      <c r="I63" s="376" t="s">
        <v>99</v>
      </c>
      <c r="J63" s="376" t="s">
        <v>322</v>
      </c>
      <c r="K63" s="375" t="s">
        <v>334</v>
      </c>
      <c r="L63" s="377">
        <v>5000000</v>
      </c>
      <c r="M63" s="381">
        <f t="shared" si="8"/>
        <v>4250000</v>
      </c>
      <c r="N63" s="379">
        <v>2025</v>
      </c>
      <c r="O63" s="374">
        <v>2028</v>
      </c>
      <c r="P63" s="379"/>
      <c r="Q63" s="374"/>
      <c r="R63" s="375" t="s">
        <v>119</v>
      </c>
      <c r="S63" s="376" t="s">
        <v>240</v>
      </c>
      <c r="T63" s="59" t="s">
        <v>563</v>
      </c>
    </row>
    <row r="64" spans="1:20" ht="43.8" thickBot="1">
      <c r="A64" s="57">
        <v>61</v>
      </c>
      <c r="B64" s="371" t="s">
        <v>319</v>
      </c>
      <c r="C64" s="372" t="s">
        <v>320</v>
      </c>
      <c r="D64" s="373">
        <v>72744782</v>
      </c>
      <c r="E64" s="1025">
        <v>107566095</v>
      </c>
      <c r="F64" s="1025">
        <v>600081397</v>
      </c>
      <c r="G64" s="376" t="s">
        <v>335</v>
      </c>
      <c r="H64" s="376" t="s">
        <v>87</v>
      </c>
      <c r="I64" s="376" t="s">
        <v>99</v>
      </c>
      <c r="J64" s="376" t="s">
        <v>322</v>
      </c>
      <c r="K64" s="375" t="s">
        <v>749</v>
      </c>
      <c r="L64" s="377">
        <v>1500000</v>
      </c>
      <c r="M64" s="381">
        <f t="shared" si="8"/>
        <v>1275000</v>
      </c>
      <c r="N64" s="379">
        <v>2025</v>
      </c>
      <c r="O64" s="374">
        <v>2028</v>
      </c>
      <c r="P64" s="379"/>
      <c r="Q64" s="374"/>
      <c r="R64" s="375" t="s">
        <v>119</v>
      </c>
      <c r="S64" s="376" t="s">
        <v>240</v>
      </c>
      <c r="T64" s="1026" t="s">
        <v>563</v>
      </c>
    </row>
    <row r="65" spans="1:20" ht="43.8" thickBot="1">
      <c r="A65" s="1034">
        <v>62</v>
      </c>
      <c r="B65" s="383" t="s">
        <v>319</v>
      </c>
      <c r="C65" s="384" t="s">
        <v>320</v>
      </c>
      <c r="D65" s="385">
        <v>72744782</v>
      </c>
      <c r="E65" s="1027">
        <v>107566095</v>
      </c>
      <c r="F65" s="1027">
        <v>600081397</v>
      </c>
      <c r="G65" s="464" t="s">
        <v>750</v>
      </c>
      <c r="H65" s="464" t="s">
        <v>87</v>
      </c>
      <c r="I65" s="464" t="s">
        <v>99</v>
      </c>
      <c r="J65" s="464" t="s">
        <v>322</v>
      </c>
      <c r="K65" s="534" t="s">
        <v>751</v>
      </c>
      <c r="L65" s="389">
        <v>1000000</v>
      </c>
      <c r="M65" s="390">
        <f t="shared" si="8"/>
        <v>850000</v>
      </c>
      <c r="N65" s="391">
        <v>2025</v>
      </c>
      <c r="O65" s="386">
        <v>2028</v>
      </c>
      <c r="P65" s="391"/>
      <c r="Q65" s="386" t="s">
        <v>107</v>
      </c>
      <c r="R65" s="534" t="s">
        <v>119</v>
      </c>
      <c r="S65" s="464" t="s">
        <v>240</v>
      </c>
      <c r="T65" s="68" t="s">
        <v>583</v>
      </c>
    </row>
    <row r="66" spans="1:20" ht="28.05" customHeight="1">
      <c r="A66" s="721"/>
      <c r="L66" s="51"/>
      <c r="M66" s="51"/>
    </row>
    <row r="67" spans="1:20" ht="28.05" customHeight="1">
      <c r="A67" s="51" t="s">
        <v>769</v>
      </c>
      <c r="L67" s="51"/>
      <c r="M67" s="51"/>
    </row>
    <row r="68" spans="1:20" ht="28.05" customHeight="1">
      <c r="L68" s="51"/>
      <c r="M68" s="51"/>
    </row>
    <row r="69" spans="1:20" ht="22.05" customHeight="1">
      <c r="L69" s="51"/>
      <c r="M69" s="51"/>
    </row>
    <row r="70" spans="1:20" ht="22.05" customHeight="1">
      <c r="B70" s="1028"/>
      <c r="C70" s="1028"/>
      <c r="D70" s="1028"/>
      <c r="E70" s="1028"/>
      <c r="F70" s="1028"/>
      <c r="G70" s="1028"/>
      <c r="H70" s="1028"/>
      <c r="I70" s="1028"/>
      <c r="J70" s="1028"/>
      <c r="K70" s="1028"/>
      <c r="L70" s="1029"/>
      <c r="M70" s="1029"/>
      <c r="N70" s="1028"/>
      <c r="O70" s="1028"/>
      <c r="P70" s="1028"/>
      <c r="Q70" s="1028"/>
      <c r="R70" s="1028"/>
      <c r="S70" s="1028"/>
    </row>
    <row r="71" spans="1:20" ht="22.05" customHeight="1">
      <c r="B71" s="1028"/>
      <c r="C71" s="1028"/>
      <c r="D71" s="1028"/>
      <c r="E71" s="1028"/>
      <c r="F71" s="1028"/>
      <c r="G71" s="1028"/>
      <c r="H71" s="1028"/>
      <c r="I71" s="1028"/>
      <c r="J71" s="1028"/>
      <c r="K71" s="1028"/>
      <c r="L71" s="1029"/>
      <c r="M71" s="1029"/>
      <c r="N71" s="1028"/>
      <c r="O71" s="1028"/>
      <c r="P71" s="1028"/>
      <c r="Q71" s="1028"/>
      <c r="R71" s="1028"/>
      <c r="S71" s="1028"/>
    </row>
    <row r="72" spans="1:20" ht="22.05" customHeight="1">
      <c r="A72" s="51" t="s">
        <v>27</v>
      </c>
      <c r="D72" s="1028"/>
      <c r="E72" s="1028"/>
      <c r="F72" s="1028"/>
      <c r="G72" s="1028"/>
      <c r="H72" s="1028"/>
      <c r="I72" s="1028"/>
      <c r="J72" s="1028"/>
      <c r="K72" s="1028"/>
      <c r="L72" s="1029"/>
      <c r="M72" s="1029"/>
      <c r="N72" s="1028"/>
      <c r="O72" s="1028"/>
      <c r="P72" s="1028"/>
      <c r="Q72" s="1028"/>
      <c r="R72" s="1028"/>
      <c r="S72" s="1028"/>
    </row>
    <row r="73" spans="1:20" ht="22.05" customHeight="1">
      <c r="A73" s="51" t="s">
        <v>372</v>
      </c>
      <c r="D73" s="1028"/>
      <c r="E73" s="1028"/>
      <c r="F73" s="1028"/>
      <c r="G73" s="1028"/>
      <c r="H73" s="1028"/>
      <c r="I73" s="1028"/>
      <c r="J73" s="1028"/>
      <c r="K73" s="1028"/>
      <c r="L73" s="1029"/>
      <c r="M73" s="1029"/>
      <c r="N73" s="1028"/>
      <c r="O73" s="1028"/>
      <c r="P73" s="1028"/>
      <c r="Q73" s="1028"/>
      <c r="R73" s="1028"/>
      <c r="S73" s="1028"/>
    </row>
    <row r="74" spans="1:20">
      <c r="A74" s="51" t="s">
        <v>369</v>
      </c>
      <c r="D74" s="1028"/>
      <c r="E74" s="1028"/>
      <c r="F74" s="1028"/>
      <c r="G74" s="1028"/>
      <c r="H74" s="1028"/>
      <c r="I74" s="1028"/>
      <c r="J74" s="1028"/>
      <c r="K74" s="1028"/>
      <c r="L74" s="1029"/>
      <c r="M74" s="1029"/>
      <c r="N74" s="1028"/>
      <c r="O74" s="1028"/>
      <c r="P74" s="1028"/>
      <c r="Q74" s="1028"/>
      <c r="R74" s="1028"/>
      <c r="S74" s="1028"/>
    </row>
    <row r="75" spans="1:20">
      <c r="A75" s="51" t="s">
        <v>370</v>
      </c>
      <c r="D75" s="1028"/>
      <c r="E75" s="1028"/>
      <c r="F75" s="1028"/>
      <c r="G75" s="1028"/>
      <c r="H75" s="1028"/>
      <c r="I75" s="1028"/>
      <c r="J75" s="1028"/>
      <c r="K75" s="1028"/>
      <c r="L75" s="1029"/>
      <c r="M75" s="1029"/>
      <c r="N75" s="1028"/>
      <c r="O75" s="1028"/>
      <c r="P75" s="1028"/>
      <c r="Q75" s="1028"/>
      <c r="R75" s="1028"/>
      <c r="S75" s="1028"/>
    </row>
    <row r="77" spans="1:20">
      <c r="A77" s="51" t="s">
        <v>28</v>
      </c>
    </row>
    <row r="79" spans="1:20">
      <c r="A79" s="51" t="s">
        <v>29</v>
      </c>
    </row>
    <row r="81" spans="1:1">
      <c r="A81" s="51" t="s">
        <v>30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13"/>
  <sheetViews>
    <sheetView tabSelected="1" topLeftCell="A175" zoomScale="80" zoomScaleNormal="80" workbookViewId="0">
      <selection activeCell="Q7" sqref="Q7"/>
    </sheetView>
  </sheetViews>
  <sheetFormatPr defaultColWidth="9.33203125" defaultRowHeight="14.4"/>
  <cols>
    <col min="1" max="1" width="6.44140625" style="51" customWidth="1"/>
    <col min="2" max="3" width="9.33203125" style="51"/>
    <col min="4" max="4" width="9.6640625" style="51" bestFit="1" customWidth="1"/>
    <col min="5" max="5" width="10.77734375" style="51" bestFit="1" customWidth="1"/>
    <col min="6" max="6" width="10.6640625" style="51" bestFit="1" customWidth="1"/>
    <col min="7" max="7" width="16.33203125" style="51" customWidth="1"/>
    <col min="8" max="9" width="14.33203125" style="51" customWidth="1"/>
    <col min="10" max="10" width="14.6640625" style="51" customWidth="1"/>
    <col min="11" max="11" width="39.44140625" style="51" customWidth="1"/>
    <col min="12" max="12" width="13.77734375" style="74" customWidth="1"/>
    <col min="13" max="13" width="15.44140625" style="74" customWidth="1"/>
    <col min="14" max="15" width="9.6640625" style="51" bestFit="1" customWidth="1"/>
    <col min="16" max="16" width="8.44140625" style="51" customWidth="1"/>
    <col min="17" max="19" width="10.44140625" style="51" customWidth="1"/>
    <col min="20" max="21" width="13.44140625" style="51" customWidth="1"/>
    <col min="22" max="23" width="14" style="51" customWidth="1"/>
    <col min="24" max="24" width="12.33203125" style="51" customWidth="1"/>
    <col min="25" max="26" width="10.33203125" style="51" customWidth="1"/>
    <col min="27" max="27" width="9.33203125" style="50"/>
    <col min="28" max="16384" width="9.33203125" style="51"/>
  </cols>
  <sheetData>
    <row r="1" spans="1:27" ht="18" customHeight="1" thickBot="1">
      <c r="A1" s="1154" t="s">
        <v>31</v>
      </c>
      <c r="B1" s="1155"/>
      <c r="C1" s="1155"/>
      <c r="D1" s="1155"/>
      <c r="E1" s="1155"/>
      <c r="F1" s="1155"/>
      <c r="G1" s="1155"/>
      <c r="H1" s="1155"/>
      <c r="I1" s="1155"/>
      <c r="J1" s="1155"/>
      <c r="K1" s="1155"/>
      <c r="L1" s="1155"/>
      <c r="M1" s="1155"/>
      <c r="N1" s="1155"/>
      <c r="O1" s="1155"/>
      <c r="P1" s="1155"/>
      <c r="Q1" s="1155"/>
      <c r="R1" s="1155"/>
      <c r="S1" s="1155"/>
      <c r="T1" s="1155"/>
      <c r="U1" s="1155"/>
      <c r="V1" s="1155"/>
      <c r="W1" s="1155"/>
      <c r="X1" s="1155"/>
      <c r="Y1" s="1155"/>
      <c r="Z1" s="1156"/>
    </row>
    <row r="2" spans="1:27" ht="29.25" customHeight="1" thickBot="1">
      <c r="A2" s="1157" t="s">
        <v>10</v>
      </c>
      <c r="B2" s="1176" t="s">
        <v>11</v>
      </c>
      <c r="C2" s="1177"/>
      <c r="D2" s="1177"/>
      <c r="E2" s="1177"/>
      <c r="F2" s="1184"/>
      <c r="G2" s="1164" t="s">
        <v>12</v>
      </c>
      <c r="H2" s="1167" t="s">
        <v>32</v>
      </c>
      <c r="I2" s="1201" t="s">
        <v>55</v>
      </c>
      <c r="J2" s="1167" t="s">
        <v>14</v>
      </c>
      <c r="K2" s="1181" t="s">
        <v>15</v>
      </c>
      <c r="L2" s="1185" t="s">
        <v>752</v>
      </c>
      <c r="M2" s="1186"/>
      <c r="N2" s="1187" t="s">
        <v>373</v>
      </c>
      <c r="O2" s="1188"/>
      <c r="P2" s="1176" t="s">
        <v>753</v>
      </c>
      <c r="Q2" s="1177"/>
      <c r="R2" s="1177"/>
      <c r="S2" s="1177"/>
      <c r="T2" s="1177"/>
      <c r="U2" s="1177"/>
      <c r="V2" s="1177"/>
      <c r="W2" s="1178"/>
      <c r="X2" s="1178"/>
      <c r="Y2" s="1142" t="s">
        <v>16</v>
      </c>
      <c r="Z2" s="1143"/>
    </row>
    <row r="3" spans="1:27" ht="15" customHeight="1" thickBot="1">
      <c r="A3" s="1158"/>
      <c r="B3" s="1164" t="s">
        <v>17</v>
      </c>
      <c r="C3" s="1160" t="s">
        <v>18</v>
      </c>
      <c r="D3" s="1160" t="s">
        <v>19</v>
      </c>
      <c r="E3" s="1160" t="s">
        <v>20</v>
      </c>
      <c r="F3" s="1162" t="s">
        <v>21</v>
      </c>
      <c r="G3" s="1165"/>
      <c r="H3" s="1168"/>
      <c r="I3" s="1202"/>
      <c r="J3" s="1168"/>
      <c r="K3" s="1182"/>
      <c r="L3" s="1193" t="s">
        <v>22</v>
      </c>
      <c r="M3" s="1195" t="s">
        <v>71</v>
      </c>
      <c r="N3" s="1197" t="s">
        <v>23</v>
      </c>
      <c r="O3" s="1199" t="s">
        <v>24</v>
      </c>
      <c r="P3" s="1179" t="s">
        <v>33</v>
      </c>
      <c r="Q3" s="1180"/>
      <c r="R3" s="1180"/>
      <c r="S3" s="1181"/>
      <c r="T3" s="1170" t="s">
        <v>34</v>
      </c>
      <c r="U3" s="1172" t="s">
        <v>347</v>
      </c>
      <c r="V3" s="1172" t="s">
        <v>70</v>
      </c>
      <c r="W3" s="1170" t="s">
        <v>35</v>
      </c>
      <c r="X3" s="1174" t="s">
        <v>57</v>
      </c>
      <c r="Y3" s="1189" t="s">
        <v>25</v>
      </c>
      <c r="Z3" s="1191" t="s">
        <v>26</v>
      </c>
    </row>
    <row r="4" spans="1:27" ht="80.25" customHeight="1" thickBot="1">
      <c r="A4" s="1159"/>
      <c r="B4" s="1166"/>
      <c r="C4" s="1161"/>
      <c r="D4" s="1161"/>
      <c r="E4" s="1161"/>
      <c r="F4" s="1163"/>
      <c r="G4" s="1166"/>
      <c r="H4" s="1169"/>
      <c r="I4" s="1203"/>
      <c r="J4" s="1169"/>
      <c r="K4" s="1183"/>
      <c r="L4" s="1194"/>
      <c r="M4" s="1196"/>
      <c r="N4" s="1198"/>
      <c r="O4" s="1200"/>
      <c r="P4" s="52" t="s">
        <v>50</v>
      </c>
      <c r="Q4" s="53" t="s">
        <v>374</v>
      </c>
      <c r="R4" s="53" t="s">
        <v>375</v>
      </c>
      <c r="S4" s="54" t="s">
        <v>754</v>
      </c>
      <c r="T4" s="1171"/>
      <c r="U4" s="1173"/>
      <c r="V4" s="1173"/>
      <c r="W4" s="1171"/>
      <c r="X4" s="1175"/>
      <c r="Y4" s="1190"/>
      <c r="Z4" s="1192"/>
      <c r="AA4" s="75" t="s">
        <v>560</v>
      </c>
    </row>
    <row r="5" spans="1:27" ht="158.4">
      <c r="A5" s="57">
        <v>1</v>
      </c>
      <c r="B5" s="76" t="s">
        <v>376</v>
      </c>
      <c r="C5" s="77" t="s">
        <v>377</v>
      </c>
      <c r="D5" s="78">
        <v>70920729</v>
      </c>
      <c r="E5" s="78">
        <v>102305935</v>
      </c>
      <c r="F5" s="79">
        <v>600081672</v>
      </c>
      <c r="G5" s="80" t="s">
        <v>307</v>
      </c>
      <c r="H5" s="80" t="s">
        <v>87</v>
      </c>
      <c r="I5" s="26" t="s">
        <v>99</v>
      </c>
      <c r="J5" s="80" t="s">
        <v>378</v>
      </c>
      <c r="K5" s="80" t="s">
        <v>379</v>
      </c>
      <c r="L5" s="81">
        <v>1200000</v>
      </c>
      <c r="M5" s="82">
        <f>L5/100*85</f>
        <v>1020000</v>
      </c>
      <c r="N5" s="83">
        <v>2024</v>
      </c>
      <c r="O5" s="79">
        <v>2030</v>
      </c>
      <c r="P5" s="84" t="s">
        <v>107</v>
      </c>
      <c r="Q5" s="85" t="s">
        <v>107</v>
      </c>
      <c r="R5" s="85" t="s">
        <v>107</v>
      </c>
      <c r="S5" s="86" t="s">
        <v>107</v>
      </c>
      <c r="T5" s="87"/>
      <c r="U5" s="87"/>
      <c r="V5" s="87" t="s">
        <v>107</v>
      </c>
      <c r="W5" s="87" t="s">
        <v>107</v>
      </c>
      <c r="X5" s="26"/>
      <c r="Y5" s="76" t="s">
        <v>567</v>
      </c>
      <c r="Z5" s="88" t="s">
        <v>120</v>
      </c>
      <c r="AA5" s="26" t="s">
        <v>737</v>
      </c>
    </row>
    <row r="6" spans="1:27" ht="158.4">
      <c r="A6" s="58">
        <v>2</v>
      </c>
      <c r="B6" s="89" t="s">
        <v>376</v>
      </c>
      <c r="C6" s="90" t="s">
        <v>377</v>
      </c>
      <c r="D6" s="63">
        <v>70920729</v>
      </c>
      <c r="E6" s="63">
        <v>102305935</v>
      </c>
      <c r="F6" s="62">
        <v>600081672</v>
      </c>
      <c r="G6" s="91" t="s">
        <v>568</v>
      </c>
      <c r="H6" s="91" t="s">
        <v>87</v>
      </c>
      <c r="I6" s="27" t="s">
        <v>99</v>
      </c>
      <c r="J6" s="91" t="s">
        <v>378</v>
      </c>
      <c r="K6" s="91" t="s">
        <v>569</v>
      </c>
      <c r="L6" s="92">
        <v>1000000</v>
      </c>
      <c r="M6" s="93">
        <f>L6/100*85</f>
        <v>850000</v>
      </c>
      <c r="N6" s="61">
        <v>2025</v>
      </c>
      <c r="O6" s="62">
        <v>2030</v>
      </c>
      <c r="P6" s="94" t="s">
        <v>107</v>
      </c>
      <c r="Q6" s="95" t="s">
        <v>107</v>
      </c>
      <c r="R6" s="95" t="s">
        <v>107</v>
      </c>
      <c r="S6" s="96" t="s">
        <v>107</v>
      </c>
      <c r="T6" s="97"/>
      <c r="U6" s="97"/>
      <c r="V6" s="97"/>
      <c r="W6" s="97" t="s">
        <v>107</v>
      </c>
      <c r="X6" s="27"/>
      <c r="Y6" s="89" t="s">
        <v>567</v>
      </c>
      <c r="Z6" s="98" t="s">
        <v>120</v>
      </c>
      <c r="AA6" s="27" t="s">
        <v>737</v>
      </c>
    </row>
    <row r="7" spans="1:27" ht="159" thickBot="1">
      <c r="A7" s="58">
        <v>3</v>
      </c>
      <c r="B7" s="89" t="s">
        <v>376</v>
      </c>
      <c r="C7" s="90" t="s">
        <v>377</v>
      </c>
      <c r="D7" s="63">
        <v>70920729</v>
      </c>
      <c r="E7" s="63">
        <v>102305935</v>
      </c>
      <c r="F7" s="62">
        <v>600081672</v>
      </c>
      <c r="G7" s="91" t="s">
        <v>380</v>
      </c>
      <c r="H7" s="91" t="s">
        <v>87</v>
      </c>
      <c r="I7" s="27" t="s">
        <v>99</v>
      </c>
      <c r="J7" s="91" t="s">
        <v>378</v>
      </c>
      <c r="K7" s="91" t="s">
        <v>381</v>
      </c>
      <c r="L7" s="92">
        <v>300000</v>
      </c>
      <c r="M7" s="93">
        <f t="shared" ref="M7:M12" si="0">L7/100*85</f>
        <v>255000</v>
      </c>
      <c r="N7" s="61">
        <v>2023</v>
      </c>
      <c r="O7" s="62">
        <v>2024</v>
      </c>
      <c r="P7" s="94"/>
      <c r="Q7" s="95"/>
      <c r="R7" s="95"/>
      <c r="S7" s="96"/>
      <c r="T7" s="97"/>
      <c r="U7" s="97"/>
      <c r="V7" s="97"/>
      <c r="W7" s="97" t="s">
        <v>107</v>
      </c>
      <c r="X7" s="27"/>
      <c r="Y7" s="61" t="s">
        <v>342</v>
      </c>
      <c r="Z7" s="98" t="s">
        <v>120</v>
      </c>
      <c r="AA7" s="27" t="s">
        <v>738</v>
      </c>
    </row>
    <row r="8" spans="1:27" ht="158.4">
      <c r="A8" s="57">
        <v>4</v>
      </c>
      <c r="B8" s="89" t="s">
        <v>376</v>
      </c>
      <c r="C8" s="90" t="s">
        <v>377</v>
      </c>
      <c r="D8" s="63">
        <v>70920729</v>
      </c>
      <c r="E8" s="63">
        <v>102305935</v>
      </c>
      <c r="F8" s="62">
        <v>600081672</v>
      </c>
      <c r="G8" s="91" t="s">
        <v>382</v>
      </c>
      <c r="H8" s="91" t="s">
        <v>87</v>
      </c>
      <c r="I8" s="27" t="s">
        <v>99</v>
      </c>
      <c r="J8" s="91" t="s">
        <v>378</v>
      </c>
      <c r="K8" s="91" t="s">
        <v>383</v>
      </c>
      <c r="L8" s="99">
        <v>1200000</v>
      </c>
      <c r="M8" s="100">
        <f t="shared" si="0"/>
        <v>1020000</v>
      </c>
      <c r="N8" s="61">
        <v>2025</v>
      </c>
      <c r="O8" s="62">
        <v>2030</v>
      </c>
      <c r="P8" s="94" t="s">
        <v>107</v>
      </c>
      <c r="Q8" s="95" t="s">
        <v>107</v>
      </c>
      <c r="R8" s="95" t="s">
        <v>107</v>
      </c>
      <c r="S8" s="96" t="s">
        <v>107</v>
      </c>
      <c r="T8" s="97"/>
      <c r="U8" s="97"/>
      <c r="V8" s="97"/>
      <c r="W8" s="97" t="s">
        <v>107</v>
      </c>
      <c r="X8" s="27"/>
      <c r="Y8" s="61" t="s">
        <v>120</v>
      </c>
      <c r="Z8" s="98" t="s">
        <v>120</v>
      </c>
      <c r="AA8" s="27" t="s">
        <v>737</v>
      </c>
    </row>
    <row r="9" spans="1:27" ht="158.4">
      <c r="A9" s="58">
        <v>5</v>
      </c>
      <c r="B9" s="89" t="s">
        <v>376</v>
      </c>
      <c r="C9" s="90" t="s">
        <v>377</v>
      </c>
      <c r="D9" s="63">
        <v>70920729</v>
      </c>
      <c r="E9" s="63">
        <v>102305935</v>
      </c>
      <c r="F9" s="62">
        <v>600081672</v>
      </c>
      <c r="G9" s="91" t="s">
        <v>384</v>
      </c>
      <c r="H9" s="91" t="s">
        <v>87</v>
      </c>
      <c r="I9" s="27" t="s">
        <v>99</v>
      </c>
      <c r="J9" s="91" t="s">
        <v>378</v>
      </c>
      <c r="K9" s="101" t="s">
        <v>570</v>
      </c>
      <c r="L9" s="92">
        <v>850000</v>
      </c>
      <c r="M9" s="93">
        <f t="shared" si="0"/>
        <v>722500</v>
      </c>
      <c r="N9" s="61">
        <v>2025</v>
      </c>
      <c r="O9" s="62">
        <v>20230</v>
      </c>
      <c r="P9" s="94" t="s">
        <v>107</v>
      </c>
      <c r="Q9" s="95" t="s">
        <v>107</v>
      </c>
      <c r="R9" s="95" t="s">
        <v>107</v>
      </c>
      <c r="S9" s="96" t="s">
        <v>107</v>
      </c>
      <c r="T9" s="97"/>
      <c r="U9" s="97"/>
      <c r="V9" s="97" t="s">
        <v>107</v>
      </c>
      <c r="W9" s="97" t="s">
        <v>107</v>
      </c>
      <c r="X9" s="27"/>
      <c r="Y9" s="61" t="s">
        <v>120</v>
      </c>
      <c r="Z9" s="98" t="s">
        <v>120</v>
      </c>
      <c r="AA9" s="27" t="s">
        <v>738</v>
      </c>
    </row>
    <row r="10" spans="1:27" ht="159" thickBot="1">
      <c r="A10" s="58">
        <v>6</v>
      </c>
      <c r="B10" s="102" t="s">
        <v>376</v>
      </c>
      <c r="C10" s="103" t="s">
        <v>377</v>
      </c>
      <c r="D10" s="104">
        <v>70920729</v>
      </c>
      <c r="E10" s="104">
        <v>102305935</v>
      </c>
      <c r="F10" s="105">
        <v>600081672</v>
      </c>
      <c r="G10" s="106" t="s">
        <v>385</v>
      </c>
      <c r="H10" s="106" t="s">
        <v>87</v>
      </c>
      <c r="I10" s="107" t="s">
        <v>99</v>
      </c>
      <c r="J10" s="106" t="s">
        <v>378</v>
      </c>
      <c r="K10" s="108" t="s">
        <v>386</v>
      </c>
      <c r="L10" s="109">
        <v>1400000</v>
      </c>
      <c r="M10" s="110">
        <f t="shared" si="0"/>
        <v>1190000</v>
      </c>
      <c r="N10" s="61">
        <v>2024</v>
      </c>
      <c r="O10" s="62">
        <v>2030</v>
      </c>
      <c r="P10" s="111"/>
      <c r="Q10" s="112"/>
      <c r="R10" s="112"/>
      <c r="S10" s="113"/>
      <c r="T10" s="114"/>
      <c r="U10" s="114"/>
      <c r="V10" s="114" t="s">
        <v>107</v>
      </c>
      <c r="W10" s="114" t="s">
        <v>107</v>
      </c>
      <c r="X10" s="115"/>
      <c r="Y10" s="66" t="s">
        <v>120</v>
      </c>
      <c r="Z10" s="116" t="s">
        <v>120</v>
      </c>
      <c r="AA10" s="28" t="s">
        <v>739</v>
      </c>
    </row>
    <row r="11" spans="1:27" ht="158.4">
      <c r="A11" s="57">
        <v>7</v>
      </c>
      <c r="B11" s="89" t="s">
        <v>376</v>
      </c>
      <c r="C11" s="90" t="s">
        <v>377</v>
      </c>
      <c r="D11" s="63">
        <v>70920729</v>
      </c>
      <c r="E11" s="63">
        <v>102305935</v>
      </c>
      <c r="F11" s="62">
        <v>600081672</v>
      </c>
      <c r="G11" s="91" t="s">
        <v>524</v>
      </c>
      <c r="H11" s="91" t="s">
        <v>87</v>
      </c>
      <c r="I11" s="27" t="s">
        <v>99</v>
      </c>
      <c r="J11" s="91" t="s">
        <v>378</v>
      </c>
      <c r="K11" s="101" t="s">
        <v>525</v>
      </c>
      <c r="L11" s="99">
        <v>30000000</v>
      </c>
      <c r="M11" s="100">
        <f t="shared" si="0"/>
        <v>25500000</v>
      </c>
      <c r="N11" s="117">
        <v>2021</v>
      </c>
      <c r="O11" s="118">
        <v>2024</v>
      </c>
      <c r="P11" s="119" t="s">
        <v>107</v>
      </c>
      <c r="Q11" s="120" t="s">
        <v>107</v>
      </c>
      <c r="R11" s="120" t="s">
        <v>107</v>
      </c>
      <c r="S11" s="121" t="s">
        <v>107</v>
      </c>
      <c r="T11" s="122"/>
      <c r="U11" s="122" t="s">
        <v>107</v>
      </c>
      <c r="V11" s="122" t="s">
        <v>107</v>
      </c>
      <c r="W11" s="122" t="s">
        <v>107</v>
      </c>
      <c r="X11" s="122" t="s">
        <v>107</v>
      </c>
      <c r="Y11" s="123" t="s">
        <v>342</v>
      </c>
      <c r="Z11" s="124" t="s">
        <v>163</v>
      </c>
      <c r="AA11" s="125" t="s">
        <v>564</v>
      </c>
    </row>
    <row r="12" spans="1:27" ht="159" thickBot="1">
      <c r="A12" s="713">
        <v>8</v>
      </c>
      <c r="B12" s="123" t="s">
        <v>376</v>
      </c>
      <c r="C12" s="126" t="s">
        <v>377</v>
      </c>
      <c r="D12" s="127">
        <v>70920729</v>
      </c>
      <c r="E12" s="127">
        <v>102305935</v>
      </c>
      <c r="F12" s="118">
        <v>600081672</v>
      </c>
      <c r="G12" s="101" t="s">
        <v>571</v>
      </c>
      <c r="H12" s="101" t="s">
        <v>87</v>
      </c>
      <c r="I12" s="125" t="s">
        <v>99</v>
      </c>
      <c r="J12" s="101" t="s">
        <v>378</v>
      </c>
      <c r="K12" s="101" t="s">
        <v>572</v>
      </c>
      <c r="L12" s="99">
        <v>3500000</v>
      </c>
      <c r="M12" s="100">
        <f t="shared" si="0"/>
        <v>2975000</v>
      </c>
      <c r="N12" s="117">
        <v>2024</v>
      </c>
      <c r="O12" s="118">
        <v>2030</v>
      </c>
      <c r="P12" s="119" t="s">
        <v>107</v>
      </c>
      <c r="Q12" s="120" t="s">
        <v>107</v>
      </c>
      <c r="R12" s="120" t="s">
        <v>107</v>
      </c>
      <c r="S12" s="121" t="s">
        <v>107</v>
      </c>
      <c r="T12" s="122"/>
      <c r="U12" s="122"/>
      <c r="V12" s="122"/>
      <c r="W12" s="122" t="s">
        <v>107</v>
      </c>
      <c r="X12" s="125"/>
      <c r="Y12" s="101" t="s">
        <v>567</v>
      </c>
      <c r="Z12" s="124" t="s">
        <v>120</v>
      </c>
      <c r="AA12" s="71" t="s">
        <v>563</v>
      </c>
    </row>
    <row r="13" spans="1:27" ht="144.6" thickBot="1">
      <c r="A13" s="1064">
        <v>9</v>
      </c>
      <c r="B13" s="128" t="s">
        <v>526</v>
      </c>
      <c r="C13" s="77" t="s">
        <v>527</v>
      </c>
      <c r="D13" s="77">
        <v>70695482</v>
      </c>
      <c r="E13" s="129">
        <v>102317054</v>
      </c>
      <c r="F13" s="130">
        <v>600081737</v>
      </c>
      <c r="G13" s="80" t="s">
        <v>528</v>
      </c>
      <c r="H13" s="26" t="s">
        <v>87</v>
      </c>
      <c r="I13" s="26" t="s">
        <v>99</v>
      </c>
      <c r="J13" s="80" t="s">
        <v>527</v>
      </c>
      <c r="K13" s="80" t="s">
        <v>529</v>
      </c>
      <c r="L13" s="81">
        <v>4000000</v>
      </c>
      <c r="M13" s="82">
        <f>L13/100*85</f>
        <v>3400000</v>
      </c>
      <c r="N13" s="83">
        <v>2024</v>
      </c>
      <c r="O13" s="79">
        <v>2025</v>
      </c>
      <c r="P13" s="84" t="s">
        <v>107</v>
      </c>
      <c r="Q13" s="85" t="s">
        <v>107</v>
      </c>
      <c r="R13" s="85" t="s">
        <v>107</v>
      </c>
      <c r="S13" s="86" t="s">
        <v>107</v>
      </c>
      <c r="T13" s="87"/>
      <c r="U13" s="87" t="s">
        <v>107</v>
      </c>
      <c r="V13" s="87" t="s">
        <v>107</v>
      </c>
      <c r="W13" s="87" t="s">
        <v>107</v>
      </c>
      <c r="X13" s="87" t="s">
        <v>107</v>
      </c>
      <c r="Y13" s="131" t="s">
        <v>530</v>
      </c>
      <c r="Z13" s="132" t="s">
        <v>240</v>
      </c>
      <c r="AA13" s="72" t="s">
        <v>741</v>
      </c>
    </row>
    <row r="14" spans="1:27" ht="187.2">
      <c r="A14" s="57">
        <v>10</v>
      </c>
      <c r="B14" s="133" t="s">
        <v>100</v>
      </c>
      <c r="C14" s="134" t="s">
        <v>156</v>
      </c>
      <c r="D14" s="135">
        <v>72753765</v>
      </c>
      <c r="E14" s="136" t="s">
        <v>157</v>
      </c>
      <c r="F14" s="137">
        <v>600081575</v>
      </c>
      <c r="G14" s="277" t="s">
        <v>158</v>
      </c>
      <c r="H14" s="138" t="s">
        <v>87</v>
      </c>
      <c r="I14" s="138" t="s">
        <v>99</v>
      </c>
      <c r="J14" s="138" t="s">
        <v>101</v>
      </c>
      <c r="K14" s="138" t="s">
        <v>158</v>
      </c>
      <c r="L14" s="139">
        <v>500000</v>
      </c>
      <c r="M14" s="140">
        <f>L14/100*85</f>
        <v>425000</v>
      </c>
      <c r="N14" s="141">
        <v>2022</v>
      </c>
      <c r="O14" s="142">
        <v>2022</v>
      </c>
      <c r="P14" s="84"/>
      <c r="Q14" s="85"/>
      <c r="R14" s="85"/>
      <c r="S14" s="86"/>
      <c r="T14" s="87"/>
      <c r="U14" s="87"/>
      <c r="V14" s="87"/>
      <c r="W14" s="87"/>
      <c r="X14" s="87"/>
      <c r="Y14" s="1030" t="s">
        <v>548</v>
      </c>
      <c r="Z14" s="144" t="s">
        <v>120</v>
      </c>
      <c r="AA14" s="69" t="s">
        <v>563</v>
      </c>
    </row>
    <row r="15" spans="1:27" ht="187.2">
      <c r="A15" s="58">
        <v>11</v>
      </c>
      <c r="B15" s="145" t="s">
        <v>100</v>
      </c>
      <c r="C15" s="146" t="s">
        <v>156</v>
      </c>
      <c r="D15" s="147">
        <v>72753765</v>
      </c>
      <c r="E15" s="148" t="s">
        <v>157</v>
      </c>
      <c r="F15" s="149">
        <v>600081575</v>
      </c>
      <c r="G15" s="25" t="s">
        <v>159</v>
      </c>
      <c r="H15" s="150" t="s">
        <v>87</v>
      </c>
      <c r="I15" s="150" t="s">
        <v>99</v>
      </c>
      <c r="J15" s="150" t="s">
        <v>101</v>
      </c>
      <c r="K15" s="150" t="s">
        <v>159</v>
      </c>
      <c r="L15" s="151">
        <v>450000</v>
      </c>
      <c r="M15" s="152">
        <f t="shared" ref="M15:M16" si="1">L15/100*85</f>
        <v>382500</v>
      </c>
      <c r="N15" s="153">
        <v>2023</v>
      </c>
      <c r="O15" s="154">
        <v>2023</v>
      </c>
      <c r="P15" s="94"/>
      <c r="Q15" s="95"/>
      <c r="R15" s="95"/>
      <c r="S15" s="96"/>
      <c r="T15" s="97"/>
      <c r="U15" s="97"/>
      <c r="V15" s="97"/>
      <c r="W15" s="97"/>
      <c r="X15" s="97"/>
      <c r="Y15" s="1055" t="s">
        <v>548</v>
      </c>
      <c r="Z15" s="156" t="s">
        <v>120</v>
      </c>
      <c r="AA15" s="59" t="s">
        <v>563</v>
      </c>
    </row>
    <row r="16" spans="1:27" s="50" customFormat="1" ht="187.8" thickBot="1">
      <c r="A16" s="58">
        <v>12</v>
      </c>
      <c r="B16" s="157" t="s">
        <v>100</v>
      </c>
      <c r="C16" s="158" t="s">
        <v>156</v>
      </c>
      <c r="D16" s="159">
        <v>72753765</v>
      </c>
      <c r="E16" s="160" t="s">
        <v>157</v>
      </c>
      <c r="F16" s="161">
        <v>600081575</v>
      </c>
      <c r="G16" s="162" t="s">
        <v>160</v>
      </c>
      <c r="H16" s="163" t="s">
        <v>87</v>
      </c>
      <c r="I16" s="163" t="s">
        <v>99</v>
      </c>
      <c r="J16" s="163" t="s">
        <v>101</v>
      </c>
      <c r="K16" s="163" t="s">
        <v>160</v>
      </c>
      <c r="L16" s="164">
        <v>900000</v>
      </c>
      <c r="M16" s="165">
        <f t="shared" si="1"/>
        <v>765000</v>
      </c>
      <c r="N16" s="1031">
        <v>2026</v>
      </c>
      <c r="O16" s="1032">
        <v>2028</v>
      </c>
      <c r="P16" s="168"/>
      <c r="Q16" s="169"/>
      <c r="R16" s="169"/>
      <c r="S16" s="170"/>
      <c r="T16" s="171"/>
      <c r="U16" s="171"/>
      <c r="V16" s="171"/>
      <c r="W16" s="171"/>
      <c r="X16" s="171"/>
      <c r="Y16" s="172" t="s">
        <v>119</v>
      </c>
      <c r="Z16" s="173" t="s">
        <v>120</v>
      </c>
      <c r="AA16" s="68" t="s">
        <v>563</v>
      </c>
    </row>
    <row r="17" spans="1:27" s="50" customFormat="1" ht="172.8">
      <c r="A17" s="57">
        <v>13</v>
      </c>
      <c r="B17" s="76" t="s">
        <v>102</v>
      </c>
      <c r="C17" s="77" t="s">
        <v>103</v>
      </c>
      <c r="D17" s="174">
        <v>72742496</v>
      </c>
      <c r="E17" s="174">
        <v>102317071</v>
      </c>
      <c r="F17" s="174">
        <v>600081753</v>
      </c>
      <c r="G17" s="25" t="s">
        <v>104</v>
      </c>
      <c r="H17" s="26" t="s">
        <v>87</v>
      </c>
      <c r="I17" s="26" t="s">
        <v>99</v>
      </c>
      <c r="J17" s="26" t="s">
        <v>105</v>
      </c>
      <c r="K17" s="80" t="s">
        <v>106</v>
      </c>
      <c r="L17" s="81">
        <v>500000</v>
      </c>
      <c r="M17" s="82">
        <f>L17/100*85</f>
        <v>425000</v>
      </c>
      <c r="N17" s="175" t="s">
        <v>573</v>
      </c>
      <c r="O17" s="176" t="s">
        <v>574</v>
      </c>
      <c r="P17" s="83"/>
      <c r="Q17" s="177"/>
      <c r="R17" s="177"/>
      <c r="S17" s="178"/>
      <c r="T17" s="179"/>
      <c r="U17" s="179"/>
      <c r="V17" s="179" t="s">
        <v>107</v>
      </c>
      <c r="W17" s="26"/>
      <c r="X17" s="26"/>
      <c r="Y17" s="80" t="s">
        <v>108</v>
      </c>
      <c r="Z17" s="88" t="s">
        <v>120</v>
      </c>
      <c r="AA17" s="474" t="s">
        <v>737</v>
      </c>
    </row>
    <row r="18" spans="1:27" s="50" customFormat="1" ht="172.8">
      <c r="A18" s="58">
        <v>14</v>
      </c>
      <c r="B18" s="89" t="s">
        <v>102</v>
      </c>
      <c r="C18" s="90" t="s">
        <v>103</v>
      </c>
      <c r="D18" s="180">
        <v>72742496</v>
      </c>
      <c r="E18" s="180">
        <v>102317071</v>
      </c>
      <c r="F18" s="181">
        <v>600081753</v>
      </c>
      <c r="G18" s="91" t="s">
        <v>109</v>
      </c>
      <c r="H18" s="27" t="s">
        <v>87</v>
      </c>
      <c r="I18" s="27" t="s">
        <v>99</v>
      </c>
      <c r="J18" s="27" t="s">
        <v>105</v>
      </c>
      <c r="K18" s="91" t="s">
        <v>110</v>
      </c>
      <c r="L18" s="92">
        <v>3000000</v>
      </c>
      <c r="M18" s="93">
        <f>L18/100*85</f>
        <v>2550000</v>
      </c>
      <c r="N18" s="182" t="s">
        <v>573</v>
      </c>
      <c r="O18" s="183" t="s">
        <v>574</v>
      </c>
      <c r="P18" s="61"/>
      <c r="Q18" s="184" t="s">
        <v>107</v>
      </c>
      <c r="R18" s="184"/>
      <c r="S18" s="185"/>
      <c r="T18" s="186"/>
      <c r="U18" s="186"/>
      <c r="V18" s="186"/>
      <c r="W18" s="27"/>
      <c r="X18" s="27"/>
      <c r="Y18" s="91" t="s">
        <v>108</v>
      </c>
      <c r="Z18" s="98" t="s">
        <v>120</v>
      </c>
      <c r="AA18" s="59" t="s">
        <v>563</v>
      </c>
    </row>
    <row r="19" spans="1:27" s="50" customFormat="1" ht="172.8">
      <c r="A19" s="58">
        <v>15</v>
      </c>
      <c r="B19" s="123" t="s">
        <v>102</v>
      </c>
      <c r="C19" s="187" t="s">
        <v>103</v>
      </c>
      <c r="D19" s="188">
        <v>72742496</v>
      </c>
      <c r="E19" s="188">
        <v>102317071</v>
      </c>
      <c r="F19" s="188">
        <v>600081753</v>
      </c>
      <c r="G19" s="91" t="s">
        <v>111</v>
      </c>
      <c r="H19" s="27" t="s">
        <v>87</v>
      </c>
      <c r="I19" s="27" t="s">
        <v>99</v>
      </c>
      <c r="J19" s="27" t="s">
        <v>105</v>
      </c>
      <c r="K19" s="91" t="s">
        <v>112</v>
      </c>
      <c r="L19" s="92">
        <v>12000000</v>
      </c>
      <c r="M19" s="93">
        <f>L19/100*85</f>
        <v>10200000</v>
      </c>
      <c r="N19" s="182" t="s">
        <v>575</v>
      </c>
      <c r="O19" s="183" t="s">
        <v>576</v>
      </c>
      <c r="P19" s="61"/>
      <c r="Q19" s="184"/>
      <c r="R19" s="184"/>
      <c r="S19" s="185"/>
      <c r="T19" s="186"/>
      <c r="U19" s="186"/>
      <c r="V19" s="186" t="s">
        <v>107</v>
      </c>
      <c r="W19" s="27"/>
      <c r="X19" s="27"/>
      <c r="Y19" s="91" t="s">
        <v>113</v>
      </c>
      <c r="Z19" s="98" t="s">
        <v>120</v>
      </c>
      <c r="AA19" s="59" t="s">
        <v>562</v>
      </c>
    </row>
    <row r="20" spans="1:27" s="50" customFormat="1" ht="172.8">
      <c r="A20" s="1064">
        <v>16</v>
      </c>
      <c r="B20" s="89" t="s">
        <v>102</v>
      </c>
      <c r="C20" s="90" t="s">
        <v>103</v>
      </c>
      <c r="D20" s="180">
        <v>72742496</v>
      </c>
      <c r="E20" s="180">
        <v>102317071</v>
      </c>
      <c r="F20" s="181">
        <v>600081753</v>
      </c>
      <c r="G20" s="91" t="s">
        <v>350</v>
      </c>
      <c r="H20" s="27" t="s">
        <v>87</v>
      </c>
      <c r="I20" s="27" t="s">
        <v>99</v>
      </c>
      <c r="J20" s="27" t="s">
        <v>105</v>
      </c>
      <c r="K20" s="27" t="s">
        <v>351</v>
      </c>
      <c r="L20" s="92">
        <v>10500000</v>
      </c>
      <c r="M20" s="93">
        <f>L20/100*85</f>
        <v>8925000</v>
      </c>
      <c r="N20" s="189">
        <v>45078</v>
      </c>
      <c r="O20" s="190">
        <v>45261</v>
      </c>
      <c r="P20" s="61"/>
      <c r="Q20" s="63"/>
      <c r="R20" s="63"/>
      <c r="S20" s="62"/>
      <c r="T20" s="27"/>
      <c r="U20" s="27"/>
      <c r="V20" s="97" t="s">
        <v>352</v>
      </c>
      <c r="W20" s="27"/>
      <c r="X20" s="27"/>
      <c r="Y20" s="89" t="s">
        <v>342</v>
      </c>
      <c r="Z20" s="98" t="s">
        <v>120</v>
      </c>
      <c r="AA20" s="69" t="s">
        <v>563</v>
      </c>
    </row>
    <row r="21" spans="1:27" s="50" customFormat="1" ht="173.4" thickBot="1">
      <c r="A21" s="713">
        <v>17</v>
      </c>
      <c r="B21" s="191" t="s">
        <v>102</v>
      </c>
      <c r="C21" s="192" t="s">
        <v>103</v>
      </c>
      <c r="D21" s="193">
        <v>72742496</v>
      </c>
      <c r="E21" s="193">
        <v>102317071</v>
      </c>
      <c r="F21" s="194">
        <v>600081753</v>
      </c>
      <c r="G21" s="108" t="s">
        <v>755</v>
      </c>
      <c r="H21" s="115" t="s">
        <v>87</v>
      </c>
      <c r="I21" s="115" t="s">
        <v>99</v>
      </c>
      <c r="J21" s="115" t="s">
        <v>105</v>
      </c>
      <c r="K21" s="108" t="s">
        <v>756</v>
      </c>
      <c r="L21" s="109">
        <v>2000000</v>
      </c>
      <c r="M21" s="110">
        <f>L21/100*85</f>
        <v>1700000</v>
      </c>
      <c r="N21" s="66" t="s">
        <v>577</v>
      </c>
      <c r="O21" s="195" t="s">
        <v>574</v>
      </c>
      <c r="P21" s="66"/>
      <c r="Q21" s="67"/>
      <c r="R21" s="67"/>
      <c r="S21" s="196"/>
      <c r="T21" s="115"/>
      <c r="U21" s="115"/>
      <c r="V21" s="114" t="s">
        <v>352</v>
      </c>
      <c r="W21" s="115"/>
      <c r="X21" s="115"/>
      <c r="Y21" s="191" t="s">
        <v>108</v>
      </c>
      <c r="Z21" s="124" t="s">
        <v>120</v>
      </c>
      <c r="AA21" s="68" t="s">
        <v>666</v>
      </c>
    </row>
    <row r="22" spans="1:27" s="50" customFormat="1" ht="115.2">
      <c r="A22" s="1064">
        <v>18</v>
      </c>
      <c r="B22" s="197" t="s">
        <v>465</v>
      </c>
      <c r="C22" s="198" t="s">
        <v>578</v>
      </c>
      <c r="D22" s="198">
        <v>75003635</v>
      </c>
      <c r="E22" s="198" t="s">
        <v>466</v>
      </c>
      <c r="F22" s="199" t="s">
        <v>466</v>
      </c>
      <c r="G22" s="200" t="s">
        <v>475</v>
      </c>
      <c r="H22" s="201" t="s">
        <v>87</v>
      </c>
      <c r="I22" s="201" t="s">
        <v>99</v>
      </c>
      <c r="J22" s="201" t="s">
        <v>468</v>
      </c>
      <c r="K22" s="200" t="s">
        <v>476</v>
      </c>
      <c r="L22" s="202">
        <v>10000000</v>
      </c>
      <c r="M22" s="203">
        <f t="shared" ref="M22:M39" si="2">L22/100*85</f>
        <v>8500000</v>
      </c>
      <c r="N22" s="204">
        <v>2026</v>
      </c>
      <c r="O22" s="199">
        <v>2028</v>
      </c>
      <c r="P22" s="205"/>
      <c r="Q22" s="206"/>
      <c r="R22" s="207"/>
      <c r="S22" s="208"/>
      <c r="T22" s="209" t="s">
        <v>107</v>
      </c>
      <c r="U22" s="210" t="s">
        <v>107</v>
      </c>
      <c r="V22" s="211"/>
      <c r="W22" s="212"/>
      <c r="X22" s="211"/>
      <c r="Y22" s="213" t="s">
        <v>119</v>
      </c>
      <c r="Z22" s="214" t="s">
        <v>120</v>
      </c>
      <c r="AA22" s="474" t="s">
        <v>563</v>
      </c>
    </row>
    <row r="23" spans="1:27" s="50" customFormat="1" ht="115.2">
      <c r="A23" s="1064">
        <v>19</v>
      </c>
      <c r="B23" s="215" t="s">
        <v>465</v>
      </c>
      <c r="C23" s="216" t="s">
        <v>578</v>
      </c>
      <c r="D23" s="216">
        <v>75003635</v>
      </c>
      <c r="E23" s="216">
        <v>600081371</v>
      </c>
      <c r="F23" s="217">
        <v>600081371</v>
      </c>
      <c r="G23" s="218" t="s">
        <v>477</v>
      </c>
      <c r="H23" s="218" t="s">
        <v>87</v>
      </c>
      <c r="I23" s="218" t="s">
        <v>99</v>
      </c>
      <c r="J23" s="218" t="s">
        <v>468</v>
      </c>
      <c r="K23" s="218" t="s">
        <v>478</v>
      </c>
      <c r="L23" s="219">
        <v>20000000</v>
      </c>
      <c r="M23" s="220">
        <f t="shared" si="2"/>
        <v>17000000</v>
      </c>
      <c r="N23" s="221">
        <v>2026</v>
      </c>
      <c r="O23" s="217">
        <v>2027</v>
      </c>
      <c r="P23" s="222"/>
      <c r="Q23" s="223"/>
      <c r="R23" s="223"/>
      <c r="S23" s="224"/>
      <c r="T23" s="225" t="s">
        <v>107</v>
      </c>
      <c r="U23" s="225" t="s">
        <v>107</v>
      </c>
      <c r="V23" s="225" t="s">
        <v>107</v>
      </c>
      <c r="W23" s="226"/>
      <c r="X23" s="226"/>
      <c r="Y23" s="227" t="s">
        <v>119</v>
      </c>
      <c r="Z23" s="228" t="s">
        <v>120</v>
      </c>
      <c r="AA23" s="59" t="s">
        <v>564</v>
      </c>
    </row>
    <row r="24" spans="1:27" s="50" customFormat="1" ht="115.2">
      <c r="A24" s="58">
        <v>20</v>
      </c>
      <c r="B24" s="215" t="s">
        <v>465</v>
      </c>
      <c r="C24" s="216" t="s">
        <v>578</v>
      </c>
      <c r="D24" s="216">
        <v>75003635</v>
      </c>
      <c r="E24" s="216">
        <v>600081371</v>
      </c>
      <c r="F24" s="217">
        <v>600081371</v>
      </c>
      <c r="G24" s="229" t="s">
        <v>479</v>
      </c>
      <c r="H24" s="218" t="s">
        <v>87</v>
      </c>
      <c r="I24" s="218" t="s">
        <v>99</v>
      </c>
      <c r="J24" s="218" t="s">
        <v>468</v>
      </c>
      <c r="K24" s="230" t="s">
        <v>479</v>
      </c>
      <c r="L24" s="219">
        <v>50000000</v>
      </c>
      <c r="M24" s="220">
        <f t="shared" si="2"/>
        <v>42500000</v>
      </c>
      <c r="N24" s="221">
        <v>2027</v>
      </c>
      <c r="O24" s="217">
        <v>2030</v>
      </c>
      <c r="P24" s="222"/>
      <c r="Q24" s="231" t="s">
        <v>107</v>
      </c>
      <c r="R24" s="231" t="s">
        <v>107</v>
      </c>
      <c r="S24" s="232" t="s">
        <v>107</v>
      </c>
      <c r="T24" s="225" t="s">
        <v>107</v>
      </c>
      <c r="U24" s="225"/>
      <c r="V24" s="225" t="s">
        <v>107</v>
      </c>
      <c r="W24" s="226"/>
      <c r="X24" s="226"/>
      <c r="Y24" s="227" t="s">
        <v>119</v>
      </c>
      <c r="Z24" s="228" t="s">
        <v>120</v>
      </c>
      <c r="AA24" s="69" t="s">
        <v>564</v>
      </c>
    </row>
    <row r="25" spans="1:27" s="50" customFormat="1" ht="115.2">
      <c r="A25" s="1113">
        <v>21</v>
      </c>
      <c r="B25" s="215" t="s">
        <v>465</v>
      </c>
      <c r="C25" s="216" t="s">
        <v>578</v>
      </c>
      <c r="D25" s="216">
        <v>75003635</v>
      </c>
      <c r="E25" s="216">
        <v>600081371</v>
      </c>
      <c r="F25" s="217">
        <v>600081371</v>
      </c>
      <c r="G25" s="218" t="s">
        <v>480</v>
      </c>
      <c r="H25" s="218" t="s">
        <v>87</v>
      </c>
      <c r="I25" s="218" t="s">
        <v>99</v>
      </c>
      <c r="J25" s="218" t="s">
        <v>468</v>
      </c>
      <c r="K25" s="230" t="s">
        <v>481</v>
      </c>
      <c r="L25" s="219">
        <v>500000</v>
      </c>
      <c r="M25" s="220">
        <f t="shared" si="2"/>
        <v>425000</v>
      </c>
      <c r="N25" s="233">
        <v>2027</v>
      </c>
      <c r="O25" s="234">
        <v>2030</v>
      </c>
      <c r="P25" s="235"/>
      <c r="Q25" s="236"/>
      <c r="R25" s="236"/>
      <c r="S25" s="237"/>
      <c r="T25" s="238"/>
      <c r="U25" s="239" t="s">
        <v>107</v>
      </c>
      <c r="V25" s="239" t="s">
        <v>107</v>
      </c>
      <c r="W25" s="238"/>
      <c r="X25" s="238"/>
      <c r="Y25" s="227" t="s">
        <v>119</v>
      </c>
      <c r="Z25" s="228" t="s">
        <v>120</v>
      </c>
      <c r="AA25" s="285" t="s">
        <v>561</v>
      </c>
    </row>
    <row r="26" spans="1:27" s="50" customFormat="1" ht="115.2">
      <c r="A26" s="1064">
        <v>22</v>
      </c>
      <c r="B26" s="215" t="s">
        <v>465</v>
      </c>
      <c r="C26" s="216" t="s">
        <v>578</v>
      </c>
      <c r="D26" s="216">
        <v>75003635</v>
      </c>
      <c r="E26" s="216">
        <v>600081371</v>
      </c>
      <c r="F26" s="217">
        <v>600081371</v>
      </c>
      <c r="G26" s="218" t="s">
        <v>482</v>
      </c>
      <c r="H26" s="218" t="s">
        <v>87</v>
      </c>
      <c r="I26" s="218" t="s">
        <v>99</v>
      </c>
      <c r="J26" s="218" t="s">
        <v>468</v>
      </c>
      <c r="K26" s="230" t="s">
        <v>483</v>
      </c>
      <c r="L26" s="219">
        <v>800000</v>
      </c>
      <c r="M26" s="220">
        <f t="shared" si="2"/>
        <v>680000</v>
      </c>
      <c r="N26" s="221">
        <v>2025</v>
      </c>
      <c r="O26" s="217">
        <v>2026</v>
      </c>
      <c r="P26" s="235"/>
      <c r="Q26" s="236"/>
      <c r="R26" s="236"/>
      <c r="S26" s="237"/>
      <c r="T26" s="238"/>
      <c r="U26" s="238"/>
      <c r="V26" s="239" t="s">
        <v>107</v>
      </c>
      <c r="W26" s="238"/>
      <c r="X26" s="238"/>
      <c r="Y26" s="227" t="s">
        <v>119</v>
      </c>
      <c r="Z26" s="228" t="s">
        <v>120</v>
      </c>
      <c r="AA26" s="59" t="s">
        <v>666</v>
      </c>
    </row>
    <row r="27" spans="1:27" s="50" customFormat="1" ht="115.2">
      <c r="A27" s="58">
        <v>23</v>
      </c>
      <c r="B27" s="215" t="s">
        <v>465</v>
      </c>
      <c r="C27" s="216" t="s">
        <v>578</v>
      </c>
      <c r="D27" s="216">
        <v>75003635</v>
      </c>
      <c r="E27" s="216">
        <v>600081371</v>
      </c>
      <c r="F27" s="217">
        <v>600081371</v>
      </c>
      <c r="G27" s="218" t="s">
        <v>496</v>
      </c>
      <c r="H27" s="218" t="s">
        <v>87</v>
      </c>
      <c r="I27" s="218" t="s">
        <v>99</v>
      </c>
      <c r="J27" s="218" t="s">
        <v>468</v>
      </c>
      <c r="K27" s="230" t="s">
        <v>497</v>
      </c>
      <c r="L27" s="219">
        <v>2000000</v>
      </c>
      <c r="M27" s="220">
        <f t="shared" si="2"/>
        <v>1700000</v>
      </c>
      <c r="N27" s="221">
        <v>2025</v>
      </c>
      <c r="O27" s="217">
        <v>2026</v>
      </c>
      <c r="P27" s="235"/>
      <c r="Q27" s="240" t="s">
        <v>107</v>
      </c>
      <c r="R27" s="240" t="s">
        <v>107</v>
      </c>
      <c r="S27" s="241" t="s">
        <v>107</v>
      </c>
      <c r="T27" s="239" t="s">
        <v>107</v>
      </c>
      <c r="U27" s="238"/>
      <c r="V27" s="238"/>
      <c r="W27" s="238"/>
      <c r="X27" s="238"/>
      <c r="Y27" s="227" t="s">
        <v>177</v>
      </c>
      <c r="Z27" s="228" t="s">
        <v>498</v>
      </c>
      <c r="AA27" s="59" t="s">
        <v>562</v>
      </c>
    </row>
    <row r="28" spans="1:27" s="50" customFormat="1" ht="115.8" thickBot="1">
      <c r="A28" s="58">
        <v>24</v>
      </c>
      <c r="B28" s="215" t="s">
        <v>465</v>
      </c>
      <c r="C28" s="216" t="s">
        <v>578</v>
      </c>
      <c r="D28" s="216">
        <v>75003635</v>
      </c>
      <c r="E28" s="216">
        <v>600081371</v>
      </c>
      <c r="F28" s="217">
        <v>600081371</v>
      </c>
      <c r="G28" s="218" t="s">
        <v>484</v>
      </c>
      <c r="H28" s="218" t="s">
        <v>87</v>
      </c>
      <c r="I28" s="218" t="s">
        <v>99</v>
      </c>
      <c r="J28" s="218" t="s">
        <v>468</v>
      </c>
      <c r="K28" s="230" t="s">
        <v>584</v>
      </c>
      <c r="L28" s="219">
        <v>1000000</v>
      </c>
      <c r="M28" s="220">
        <f t="shared" si="2"/>
        <v>850000</v>
      </c>
      <c r="N28" s="233">
        <v>2026</v>
      </c>
      <c r="O28" s="234">
        <v>2027</v>
      </c>
      <c r="P28" s="235"/>
      <c r="Q28" s="236"/>
      <c r="R28" s="236"/>
      <c r="S28" s="237"/>
      <c r="T28" s="239" t="s">
        <v>107</v>
      </c>
      <c r="U28" s="238"/>
      <c r="V28" s="238"/>
      <c r="W28" s="238"/>
      <c r="X28" s="238"/>
      <c r="Y28" s="227" t="s">
        <v>119</v>
      </c>
      <c r="Z28" s="228" t="s">
        <v>120</v>
      </c>
      <c r="AA28" s="59" t="s">
        <v>563</v>
      </c>
    </row>
    <row r="29" spans="1:27" s="50" customFormat="1" ht="115.2">
      <c r="A29" s="57">
        <v>25</v>
      </c>
      <c r="B29" s="215" t="s">
        <v>465</v>
      </c>
      <c r="C29" s="216" t="s">
        <v>578</v>
      </c>
      <c r="D29" s="216">
        <v>75003635</v>
      </c>
      <c r="E29" s="216">
        <v>600081371</v>
      </c>
      <c r="F29" s="217">
        <v>600081371</v>
      </c>
      <c r="G29" s="242" t="s">
        <v>365</v>
      </c>
      <c r="H29" s="218" t="s">
        <v>87</v>
      </c>
      <c r="I29" s="218" t="s">
        <v>99</v>
      </c>
      <c r="J29" s="218" t="s">
        <v>468</v>
      </c>
      <c r="K29" s="230" t="s">
        <v>365</v>
      </c>
      <c r="L29" s="219">
        <v>1000000</v>
      </c>
      <c r="M29" s="220">
        <f t="shared" si="2"/>
        <v>850000</v>
      </c>
      <c r="N29" s="233">
        <v>2025</v>
      </c>
      <c r="O29" s="234">
        <v>2026</v>
      </c>
      <c r="P29" s="243" t="s">
        <v>107</v>
      </c>
      <c r="Q29" s="240" t="s">
        <v>107</v>
      </c>
      <c r="R29" s="240" t="s">
        <v>107</v>
      </c>
      <c r="S29" s="241" t="s">
        <v>107</v>
      </c>
      <c r="T29" s="239" t="s">
        <v>107</v>
      </c>
      <c r="U29" s="239"/>
      <c r="V29" s="239"/>
      <c r="W29" s="239"/>
      <c r="X29" s="238"/>
      <c r="Y29" s="227" t="s">
        <v>177</v>
      </c>
      <c r="Z29" s="228" t="s">
        <v>498</v>
      </c>
      <c r="AA29" s="59" t="s">
        <v>562</v>
      </c>
    </row>
    <row r="30" spans="1:27" s="50" customFormat="1" ht="115.2">
      <c r="A30" s="58">
        <v>26</v>
      </c>
      <c r="B30" s="215" t="s">
        <v>465</v>
      </c>
      <c r="C30" s="216" t="s">
        <v>578</v>
      </c>
      <c r="D30" s="216">
        <v>75003635</v>
      </c>
      <c r="E30" s="216">
        <v>600081371</v>
      </c>
      <c r="F30" s="217">
        <v>600081371</v>
      </c>
      <c r="G30" s="230" t="s">
        <v>307</v>
      </c>
      <c r="H30" s="218" t="s">
        <v>87</v>
      </c>
      <c r="I30" s="218" t="s">
        <v>99</v>
      </c>
      <c r="J30" s="218" t="s">
        <v>468</v>
      </c>
      <c r="K30" s="230" t="s">
        <v>499</v>
      </c>
      <c r="L30" s="219">
        <v>1000000</v>
      </c>
      <c r="M30" s="220">
        <f t="shared" si="2"/>
        <v>850000</v>
      </c>
      <c r="N30" s="233">
        <v>2025</v>
      </c>
      <c r="O30" s="234">
        <v>2028</v>
      </c>
      <c r="P30" s="243" t="s">
        <v>107</v>
      </c>
      <c r="Q30" s="240" t="s">
        <v>107</v>
      </c>
      <c r="R30" s="240" t="s">
        <v>107</v>
      </c>
      <c r="S30" s="241" t="s">
        <v>107</v>
      </c>
      <c r="T30" s="239" t="s">
        <v>107</v>
      </c>
      <c r="U30" s="239"/>
      <c r="V30" s="239"/>
      <c r="W30" s="239"/>
      <c r="X30" s="238"/>
      <c r="Y30" s="227" t="s">
        <v>177</v>
      </c>
      <c r="Z30" s="228" t="s">
        <v>498</v>
      </c>
      <c r="AA30" s="69" t="s">
        <v>562</v>
      </c>
    </row>
    <row r="31" spans="1:27" s="50" customFormat="1" ht="115.2">
      <c r="A31" s="1113">
        <v>27</v>
      </c>
      <c r="B31" s="215" t="s">
        <v>465</v>
      </c>
      <c r="C31" s="216" t="s">
        <v>578</v>
      </c>
      <c r="D31" s="216">
        <v>75003635</v>
      </c>
      <c r="E31" s="216">
        <v>600081371</v>
      </c>
      <c r="F31" s="217">
        <v>600081371</v>
      </c>
      <c r="G31" s="230" t="s">
        <v>485</v>
      </c>
      <c r="H31" s="218" t="s">
        <v>87</v>
      </c>
      <c r="I31" s="218" t="s">
        <v>99</v>
      </c>
      <c r="J31" s="218" t="s">
        <v>468</v>
      </c>
      <c r="K31" s="230" t="s">
        <v>585</v>
      </c>
      <c r="L31" s="219">
        <v>1000000</v>
      </c>
      <c r="M31" s="220">
        <f t="shared" si="2"/>
        <v>850000</v>
      </c>
      <c r="N31" s="233">
        <v>2025</v>
      </c>
      <c r="O31" s="234">
        <v>2027</v>
      </c>
      <c r="P31" s="243" t="s">
        <v>107</v>
      </c>
      <c r="Q31" s="240" t="s">
        <v>107</v>
      </c>
      <c r="R31" s="240" t="s">
        <v>107</v>
      </c>
      <c r="S31" s="241" t="s">
        <v>107</v>
      </c>
      <c r="T31" s="239" t="s">
        <v>107</v>
      </c>
      <c r="U31" s="239"/>
      <c r="V31" s="239"/>
      <c r="W31" s="239"/>
      <c r="X31" s="238"/>
      <c r="Y31" s="227" t="s">
        <v>177</v>
      </c>
      <c r="Z31" s="228" t="s">
        <v>498</v>
      </c>
      <c r="AA31" s="59" t="s">
        <v>564</v>
      </c>
    </row>
    <row r="32" spans="1:27" s="50" customFormat="1" ht="115.2">
      <c r="A32" s="1064">
        <v>28</v>
      </c>
      <c r="B32" s="215" t="s">
        <v>465</v>
      </c>
      <c r="C32" s="216" t="s">
        <v>578</v>
      </c>
      <c r="D32" s="216">
        <v>75003635</v>
      </c>
      <c r="E32" s="216">
        <v>600081371</v>
      </c>
      <c r="F32" s="217">
        <v>600081371</v>
      </c>
      <c r="G32" s="230" t="s">
        <v>486</v>
      </c>
      <c r="H32" s="218" t="s">
        <v>87</v>
      </c>
      <c r="I32" s="218" t="s">
        <v>99</v>
      </c>
      <c r="J32" s="218" t="s">
        <v>468</v>
      </c>
      <c r="K32" s="218" t="s">
        <v>487</v>
      </c>
      <c r="L32" s="244">
        <v>2000000</v>
      </c>
      <c r="M32" s="220">
        <f t="shared" si="2"/>
        <v>1700000</v>
      </c>
      <c r="N32" s="233">
        <v>2026</v>
      </c>
      <c r="O32" s="234">
        <v>2028</v>
      </c>
      <c r="P32" s="243"/>
      <c r="Q32" s="240" t="s">
        <v>107</v>
      </c>
      <c r="R32" s="240"/>
      <c r="S32" s="241"/>
      <c r="T32" s="239"/>
      <c r="U32" s="239"/>
      <c r="V32" s="239" t="s">
        <v>107</v>
      </c>
      <c r="W32" s="239" t="s">
        <v>107</v>
      </c>
      <c r="X32" s="238"/>
      <c r="Y32" s="227" t="s">
        <v>500</v>
      </c>
      <c r="Z32" s="228"/>
      <c r="AA32" s="59" t="s">
        <v>561</v>
      </c>
    </row>
    <row r="33" spans="1:27" s="50" customFormat="1" ht="115.2">
      <c r="A33" s="58">
        <v>29</v>
      </c>
      <c r="B33" s="215" t="s">
        <v>465</v>
      </c>
      <c r="C33" s="216" t="s">
        <v>578</v>
      </c>
      <c r="D33" s="216">
        <v>75003635</v>
      </c>
      <c r="E33" s="216">
        <v>600081371</v>
      </c>
      <c r="F33" s="217">
        <v>600081371</v>
      </c>
      <c r="G33" s="230" t="s">
        <v>488</v>
      </c>
      <c r="H33" s="218" t="s">
        <v>87</v>
      </c>
      <c r="I33" s="218" t="s">
        <v>99</v>
      </c>
      <c r="J33" s="218" t="s">
        <v>468</v>
      </c>
      <c r="K33" s="218" t="s">
        <v>489</v>
      </c>
      <c r="L33" s="244">
        <v>400000</v>
      </c>
      <c r="M33" s="220">
        <f t="shared" si="2"/>
        <v>340000</v>
      </c>
      <c r="N33" s="233">
        <v>2026</v>
      </c>
      <c r="O33" s="234">
        <v>2028</v>
      </c>
      <c r="P33" s="235"/>
      <c r="Q33" s="236"/>
      <c r="R33" s="236"/>
      <c r="S33" s="237"/>
      <c r="T33" s="238"/>
      <c r="U33" s="238"/>
      <c r="V33" s="238"/>
      <c r="W33" s="238"/>
      <c r="X33" s="238"/>
      <c r="Y33" s="227" t="s">
        <v>119</v>
      </c>
      <c r="Z33" s="228" t="s">
        <v>120</v>
      </c>
      <c r="AA33" s="59" t="s">
        <v>666</v>
      </c>
    </row>
    <row r="34" spans="1:27" s="50" customFormat="1" ht="115.2">
      <c r="A34" s="60">
        <v>30</v>
      </c>
      <c r="B34" s="215" t="s">
        <v>465</v>
      </c>
      <c r="C34" s="216" t="s">
        <v>578</v>
      </c>
      <c r="D34" s="216">
        <v>75003635</v>
      </c>
      <c r="E34" s="216">
        <v>600081371</v>
      </c>
      <c r="F34" s="217">
        <v>600081371</v>
      </c>
      <c r="G34" s="230" t="s">
        <v>490</v>
      </c>
      <c r="H34" s="218" t="s">
        <v>87</v>
      </c>
      <c r="I34" s="218" t="s">
        <v>99</v>
      </c>
      <c r="J34" s="218" t="s">
        <v>468</v>
      </c>
      <c r="K34" s="218" t="s">
        <v>491</v>
      </c>
      <c r="L34" s="219">
        <v>300000</v>
      </c>
      <c r="M34" s="220">
        <f t="shared" si="2"/>
        <v>255000</v>
      </c>
      <c r="N34" s="233">
        <v>2026</v>
      </c>
      <c r="O34" s="234">
        <v>2028</v>
      </c>
      <c r="P34" s="235"/>
      <c r="Q34" s="236"/>
      <c r="R34" s="236"/>
      <c r="S34" s="237"/>
      <c r="T34" s="238"/>
      <c r="U34" s="238"/>
      <c r="V34" s="238"/>
      <c r="W34" s="238"/>
      <c r="X34" s="238"/>
      <c r="Y34" s="227" t="s">
        <v>119</v>
      </c>
      <c r="Z34" s="228" t="s">
        <v>120</v>
      </c>
      <c r="AA34" s="69" t="s">
        <v>666</v>
      </c>
    </row>
    <row r="35" spans="1:27" s="50" customFormat="1" ht="115.2">
      <c r="A35" s="1113">
        <v>31</v>
      </c>
      <c r="B35" s="215" t="s">
        <v>465</v>
      </c>
      <c r="C35" s="216" t="s">
        <v>578</v>
      </c>
      <c r="D35" s="216">
        <v>75003635</v>
      </c>
      <c r="E35" s="216">
        <v>600081371</v>
      </c>
      <c r="F35" s="217">
        <v>600081371</v>
      </c>
      <c r="G35" s="230" t="s">
        <v>586</v>
      </c>
      <c r="H35" s="218" t="s">
        <v>87</v>
      </c>
      <c r="I35" s="218" t="s">
        <v>99</v>
      </c>
      <c r="J35" s="218" t="s">
        <v>468</v>
      </c>
      <c r="K35" s="245" t="s">
        <v>587</v>
      </c>
      <c r="L35" s="219">
        <v>1000000</v>
      </c>
      <c r="M35" s="220">
        <f t="shared" si="2"/>
        <v>850000</v>
      </c>
      <c r="N35" s="233">
        <v>2027</v>
      </c>
      <c r="O35" s="234">
        <v>2027</v>
      </c>
      <c r="P35" s="235"/>
      <c r="Q35" s="236"/>
      <c r="R35" s="236"/>
      <c r="S35" s="237"/>
      <c r="T35" s="238"/>
      <c r="U35" s="238"/>
      <c r="V35" s="238"/>
      <c r="W35" s="238"/>
      <c r="X35" s="238"/>
      <c r="Y35" s="227"/>
      <c r="Z35" s="228"/>
      <c r="AA35" s="285" t="s">
        <v>666</v>
      </c>
    </row>
    <row r="36" spans="1:27" s="50" customFormat="1" ht="115.2">
      <c r="A36" s="58">
        <v>32</v>
      </c>
      <c r="B36" s="215" t="s">
        <v>465</v>
      </c>
      <c r="C36" s="216" t="s">
        <v>578</v>
      </c>
      <c r="D36" s="216">
        <v>75003635</v>
      </c>
      <c r="E36" s="216">
        <v>600081371</v>
      </c>
      <c r="F36" s="217">
        <v>600081371</v>
      </c>
      <c r="G36" s="230" t="s">
        <v>492</v>
      </c>
      <c r="H36" s="218" t="s">
        <v>87</v>
      </c>
      <c r="I36" s="218" t="s">
        <v>99</v>
      </c>
      <c r="J36" s="218" t="s">
        <v>468</v>
      </c>
      <c r="K36" s="245" t="s">
        <v>493</v>
      </c>
      <c r="L36" s="219">
        <v>600000</v>
      </c>
      <c r="M36" s="220">
        <f t="shared" si="2"/>
        <v>510000</v>
      </c>
      <c r="N36" s="233">
        <v>2025</v>
      </c>
      <c r="O36" s="234">
        <v>2028</v>
      </c>
      <c r="P36" s="235"/>
      <c r="Q36" s="236"/>
      <c r="R36" s="236"/>
      <c r="S36" s="237"/>
      <c r="T36" s="238"/>
      <c r="U36" s="238"/>
      <c r="V36" s="238"/>
      <c r="W36" s="239" t="s">
        <v>107</v>
      </c>
      <c r="X36" s="238"/>
      <c r="Y36" s="227" t="s">
        <v>119</v>
      </c>
      <c r="Z36" s="228" t="s">
        <v>120</v>
      </c>
      <c r="AA36" s="285" t="s">
        <v>736</v>
      </c>
    </row>
    <row r="37" spans="1:27" s="50" customFormat="1" ht="115.2">
      <c r="A37" s="1113">
        <v>33</v>
      </c>
      <c r="B37" s="215" t="s">
        <v>465</v>
      </c>
      <c r="C37" s="216" t="s">
        <v>578</v>
      </c>
      <c r="D37" s="216">
        <v>75003635</v>
      </c>
      <c r="E37" s="216">
        <v>600081371</v>
      </c>
      <c r="F37" s="217">
        <v>600081371</v>
      </c>
      <c r="G37" s="230" t="s">
        <v>494</v>
      </c>
      <c r="H37" s="218" t="s">
        <v>87</v>
      </c>
      <c r="I37" s="218" t="s">
        <v>99</v>
      </c>
      <c r="J37" s="218" t="s">
        <v>468</v>
      </c>
      <c r="K37" s="230" t="s">
        <v>495</v>
      </c>
      <c r="L37" s="219">
        <v>300000</v>
      </c>
      <c r="M37" s="220">
        <f t="shared" si="2"/>
        <v>255000</v>
      </c>
      <c r="N37" s="233">
        <v>2025</v>
      </c>
      <c r="O37" s="234">
        <v>2025</v>
      </c>
      <c r="P37" s="235"/>
      <c r="Q37" s="236"/>
      <c r="R37" s="236"/>
      <c r="S37" s="237"/>
      <c r="T37" s="238"/>
      <c r="U37" s="238"/>
      <c r="V37" s="238"/>
      <c r="W37" s="238"/>
      <c r="X37" s="238"/>
      <c r="Y37" s="227" t="s">
        <v>119</v>
      </c>
      <c r="Z37" s="228" t="s">
        <v>120</v>
      </c>
      <c r="AA37" s="59" t="s">
        <v>563</v>
      </c>
    </row>
    <row r="38" spans="1:27" s="50" customFormat="1" ht="115.2">
      <c r="A38" s="1064">
        <v>34</v>
      </c>
      <c r="B38" s="215" t="s">
        <v>465</v>
      </c>
      <c r="C38" s="216" t="s">
        <v>578</v>
      </c>
      <c r="D38" s="216">
        <v>75003635</v>
      </c>
      <c r="E38" s="216">
        <v>600081371</v>
      </c>
      <c r="F38" s="217">
        <v>600081371</v>
      </c>
      <c r="G38" s="230" t="s">
        <v>501</v>
      </c>
      <c r="H38" s="218" t="s">
        <v>87</v>
      </c>
      <c r="I38" s="218" t="s">
        <v>99</v>
      </c>
      <c r="J38" s="218" t="s">
        <v>468</v>
      </c>
      <c r="K38" s="230" t="s">
        <v>501</v>
      </c>
      <c r="L38" s="246">
        <v>1000000</v>
      </c>
      <c r="M38" s="247">
        <f t="shared" si="2"/>
        <v>850000</v>
      </c>
      <c r="N38" s="248">
        <v>2027</v>
      </c>
      <c r="O38" s="249">
        <v>2028</v>
      </c>
      <c r="P38" s="248"/>
      <c r="Q38" s="240"/>
      <c r="R38" s="240"/>
      <c r="S38" s="241"/>
      <c r="T38" s="239" t="s">
        <v>107</v>
      </c>
      <c r="U38" s="239"/>
      <c r="V38" s="239"/>
      <c r="W38" s="239"/>
      <c r="X38" s="239"/>
      <c r="Y38" s="227" t="s">
        <v>122</v>
      </c>
      <c r="Z38" s="228"/>
      <c r="AA38" s="69" t="s">
        <v>666</v>
      </c>
    </row>
    <row r="39" spans="1:27" s="50" customFormat="1" ht="115.8" thickBot="1">
      <c r="A39" s="1114">
        <v>35</v>
      </c>
      <c r="B39" s="215" t="s">
        <v>465</v>
      </c>
      <c r="C39" s="216" t="s">
        <v>578</v>
      </c>
      <c r="D39" s="216">
        <v>75003635</v>
      </c>
      <c r="E39" s="216">
        <v>600081371</v>
      </c>
      <c r="F39" s="217">
        <v>600081371</v>
      </c>
      <c r="G39" s="230" t="s">
        <v>502</v>
      </c>
      <c r="H39" s="218" t="s">
        <v>87</v>
      </c>
      <c r="I39" s="218" t="s">
        <v>99</v>
      </c>
      <c r="J39" s="218" t="s">
        <v>468</v>
      </c>
      <c r="K39" s="230" t="s">
        <v>502</v>
      </c>
      <c r="L39" s="246">
        <v>30000000</v>
      </c>
      <c r="M39" s="247">
        <f t="shared" si="2"/>
        <v>25500000</v>
      </c>
      <c r="N39" s="248">
        <v>2028</v>
      </c>
      <c r="O39" s="249">
        <v>2030</v>
      </c>
      <c r="P39" s="248" t="s">
        <v>107</v>
      </c>
      <c r="Q39" s="240" t="s">
        <v>107</v>
      </c>
      <c r="R39" s="240" t="s">
        <v>107</v>
      </c>
      <c r="S39" s="241" t="s">
        <v>107</v>
      </c>
      <c r="T39" s="239" t="s">
        <v>107</v>
      </c>
      <c r="U39" s="239"/>
      <c r="V39" s="239"/>
      <c r="W39" s="239" t="s">
        <v>107</v>
      </c>
      <c r="X39" s="239"/>
      <c r="Y39" s="227" t="s">
        <v>122</v>
      </c>
      <c r="Z39" s="228" t="s">
        <v>120</v>
      </c>
      <c r="AA39" s="68" t="s">
        <v>562</v>
      </c>
    </row>
    <row r="40" spans="1:27" s="50" customFormat="1" ht="124.2">
      <c r="A40" s="1060">
        <v>36</v>
      </c>
      <c r="B40" s="250" t="s">
        <v>134</v>
      </c>
      <c r="C40" s="77" t="s">
        <v>135</v>
      </c>
      <c r="D40" s="78">
        <v>75019639</v>
      </c>
      <c r="E40" s="78">
        <v>102317089</v>
      </c>
      <c r="F40" s="79">
        <v>600081761</v>
      </c>
      <c r="G40" s="80" t="s">
        <v>136</v>
      </c>
      <c r="H40" s="26" t="s">
        <v>87</v>
      </c>
      <c r="I40" s="26" t="s">
        <v>99</v>
      </c>
      <c r="J40" s="26" t="s">
        <v>114</v>
      </c>
      <c r="K40" s="80" t="s">
        <v>137</v>
      </c>
      <c r="L40" s="81">
        <v>4000000</v>
      </c>
      <c r="M40" s="82">
        <f t="shared" ref="M40:M48" si="3">L40*0.85</f>
        <v>3400000</v>
      </c>
      <c r="N40" s="83">
        <v>2022</v>
      </c>
      <c r="O40" s="79">
        <v>2024</v>
      </c>
      <c r="P40" s="84"/>
      <c r="Q40" s="85"/>
      <c r="R40" s="85" t="s">
        <v>107</v>
      </c>
      <c r="S40" s="86"/>
      <c r="T40" s="26"/>
      <c r="U40" s="26"/>
      <c r="V40" s="26"/>
      <c r="W40" s="26"/>
      <c r="X40" s="26"/>
      <c r="Y40" s="131" t="s">
        <v>548</v>
      </c>
      <c r="Z40" s="132" t="s">
        <v>120</v>
      </c>
      <c r="AA40" s="69" t="s">
        <v>562</v>
      </c>
    </row>
    <row r="41" spans="1:27" s="50" customFormat="1" ht="129.6">
      <c r="A41" s="58">
        <v>37</v>
      </c>
      <c r="B41" s="123" t="s">
        <v>138</v>
      </c>
      <c r="C41" s="187" t="s">
        <v>135</v>
      </c>
      <c r="D41" s="251">
        <v>75019639</v>
      </c>
      <c r="E41" s="251">
        <v>102317089</v>
      </c>
      <c r="F41" s="118">
        <v>600081761</v>
      </c>
      <c r="G41" s="91" t="s">
        <v>139</v>
      </c>
      <c r="H41" s="27" t="s">
        <v>87</v>
      </c>
      <c r="I41" s="27" t="s">
        <v>99</v>
      </c>
      <c r="J41" s="27" t="s">
        <v>114</v>
      </c>
      <c r="K41" s="91" t="s">
        <v>140</v>
      </c>
      <c r="L41" s="92">
        <v>4000000</v>
      </c>
      <c r="M41" s="93">
        <f t="shared" si="3"/>
        <v>3400000</v>
      </c>
      <c r="N41" s="61">
        <v>2022</v>
      </c>
      <c r="O41" s="62">
        <v>2027</v>
      </c>
      <c r="P41" s="94"/>
      <c r="Q41" s="95"/>
      <c r="R41" s="95"/>
      <c r="S41" s="96"/>
      <c r="T41" s="27"/>
      <c r="U41" s="27"/>
      <c r="V41" s="27"/>
      <c r="W41" s="27"/>
      <c r="X41" s="97" t="s">
        <v>107</v>
      </c>
      <c r="Y41" s="252" t="s">
        <v>119</v>
      </c>
      <c r="Z41" s="253" t="s">
        <v>120</v>
      </c>
      <c r="AA41" s="285" t="s">
        <v>740</v>
      </c>
    </row>
    <row r="42" spans="1:27" s="50" customFormat="1" ht="129.6">
      <c r="A42" s="58">
        <v>38</v>
      </c>
      <c r="B42" s="123" t="s">
        <v>138</v>
      </c>
      <c r="C42" s="187" t="s">
        <v>135</v>
      </c>
      <c r="D42" s="251">
        <v>75019639</v>
      </c>
      <c r="E42" s="251">
        <v>102317089</v>
      </c>
      <c r="F42" s="254">
        <v>600081761</v>
      </c>
      <c r="G42" s="255" t="s">
        <v>141</v>
      </c>
      <c r="H42" s="27" t="s">
        <v>87</v>
      </c>
      <c r="I42" s="27" t="s">
        <v>99</v>
      </c>
      <c r="J42" s="27" t="s">
        <v>114</v>
      </c>
      <c r="K42" s="91" t="s">
        <v>141</v>
      </c>
      <c r="L42" s="92">
        <v>5000000</v>
      </c>
      <c r="M42" s="93">
        <f t="shared" si="3"/>
        <v>4250000</v>
      </c>
      <c r="N42" s="61">
        <v>2022</v>
      </c>
      <c r="O42" s="62">
        <v>2027</v>
      </c>
      <c r="P42" s="94"/>
      <c r="Q42" s="95"/>
      <c r="R42" s="95"/>
      <c r="S42" s="96"/>
      <c r="T42" s="27"/>
      <c r="U42" s="97" t="s">
        <v>107</v>
      </c>
      <c r="V42" s="97"/>
      <c r="W42" s="27"/>
      <c r="X42" s="27"/>
      <c r="Y42" s="252" t="s">
        <v>119</v>
      </c>
      <c r="Z42" s="253" t="s">
        <v>120</v>
      </c>
      <c r="AA42" s="285" t="s">
        <v>666</v>
      </c>
    </row>
    <row r="43" spans="1:27" s="50" customFormat="1" ht="129.6">
      <c r="A43" s="58">
        <v>39</v>
      </c>
      <c r="B43" s="123" t="s">
        <v>138</v>
      </c>
      <c r="C43" s="187" t="s">
        <v>135</v>
      </c>
      <c r="D43" s="251">
        <v>75019639</v>
      </c>
      <c r="E43" s="251">
        <v>102317089</v>
      </c>
      <c r="F43" s="62">
        <v>600081761</v>
      </c>
      <c r="G43" s="256" t="s">
        <v>142</v>
      </c>
      <c r="H43" s="27" t="s">
        <v>87</v>
      </c>
      <c r="I43" s="27" t="s">
        <v>99</v>
      </c>
      <c r="J43" s="27" t="s">
        <v>114</v>
      </c>
      <c r="K43" s="257" t="s">
        <v>142</v>
      </c>
      <c r="L43" s="258">
        <v>7000000</v>
      </c>
      <c r="M43" s="259">
        <f t="shared" si="3"/>
        <v>5950000</v>
      </c>
      <c r="N43" s="260">
        <v>2022</v>
      </c>
      <c r="O43" s="261">
        <v>2027</v>
      </c>
      <c r="P43" s="262"/>
      <c r="Q43" s="263"/>
      <c r="R43" s="263"/>
      <c r="S43" s="264"/>
      <c r="T43" s="265"/>
      <c r="U43" s="266" t="s">
        <v>107</v>
      </c>
      <c r="V43" s="266" t="s">
        <v>107</v>
      </c>
      <c r="W43" s="265"/>
      <c r="X43" s="265"/>
      <c r="Y43" s="252" t="s">
        <v>119</v>
      </c>
      <c r="Z43" s="267" t="s">
        <v>120</v>
      </c>
      <c r="AA43" s="285" t="s">
        <v>666</v>
      </c>
    </row>
    <row r="44" spans="1:27" s="50" customFormat="1" ht="129.6">
      <c r="A44" s="1064">
        <v>40</v>
      </c>
      <c r="B44" s="123" t="s">
        <v>138</v>
      </c>
      <c r="C44" s="187" t="s">
        <v>135</v>
      </c>
      <c r="D44" s="251">
        <v>75019639</v>
      </c>
      <c r="E44" s="251">
        <v>102317089</v>
      </c>
      <c r="F44" s="62">
        <v>600081761</v>
      </c>
      <c r="G44" s="268" t="s">
        <v>143</v>
      </c>
      <c r="H44" s="27" t="s">
        <v>87</v>
      </c>
      <c r="I44" s="27" t="s">
        <v>99</v>
      </c>
      <c r="J44" s="27" t="s">
        <v>114</v>
      </c>
      <c r="K44" s="268" t="s">
        <v>357</v>
      </c>
      <c r="L44" s="258">
        <v>10000000</v>
      </c>
      <c r="M44" s="259">
        <f t="shared" si="3"/>
        <v>8500000</v>
      </c>
      <c r="N44" s="260">
        <v>2022</v>
      </c>
      <c r="O44" s="261">
        <v>2027</v>
      </c>
      <c r="P44" s="262"/>
      <c r="Q44" s="263"/>
      <c r="R44" s="263"/>
      <c r="S44" s="264"/>
      <c r="T44" s="265"/>
      <c r="U44" s="265"/>
      <c r="V44" s="266" t="s">
        <v>107</v>
      </c>
      <c r="W44" s="266"/>
      <c r="X44" s="265"/>
      <c r="Y44" s="252" t="s">
        <v>119</v>
      </c>
      <c r="Z44" s="267" t="s">
        <v>120</v>
      </c>
      <c r="AA44" s="285" t="s">
        <v>666</v>
      </c>
    </row>
    <row r="45" spans="1:27" s="50" customFormat="1" ht="129.6">
      <c r="A45" s="58">
        <v>41</v>
      </c>
      <c r="B45" s="123" t="s">
        <v>138</v>
      </c>
      <c r="C45" s="187" t="s">
        <v>135</v>
      </c>
      <c r="D45" s="251">
        <v>75019639</v>
      </c>
      <c r="E45" s="251">
        <v>102317089</v>
      </c>
      <c r="F45" s="62">
        <v>600081761</v>
      </c>
      <c r="G45" s="268" t="s">
        <v>144</v>
      </c>
      <c r="H45" s="27" t="s">
        <v>87</v>
      </c>
      <c r="I45" s="27" t="s">
        <v>99</v>
      </c>
      <c r="J45" s="27" t="s">
        <v>114</v>
      </c>
      <c r="K45" s="268" t="s">
        <v>144</v>
      </c>
      <c r="L45" s="258">
        <v>3000000</v>
      </c>
      <c r="M45" s="259">
        <f t="shared" si="3"/>
        <v>2550000</v>
      </c>
      <c r="N45" s="260">
        <v>2022</v>
      </c>
      <c r="O45" s="261">
        <v>2027</v>
      </c>
      <c r="P45" s="262"/>
      <c r="Q45" s="263"/>
      <c r="R45" s="263"/>
      <c r="S45" s="264"/>
      <c r="T45" s="265"/>
      <c r="U45" s="265"/>
      <c r="V45" s="266"/>
      <c r="W45" s="266" t="s">
        <v>107</v>
      </c>
      <c r="X45" s="265"/>
      <c r="Y45" s="252" t="s">
        <v>119</v>
      </c>
      <c r="Z45" s="267" t="s">
        <v>120</v>
      </c>
      <c r="AA45" s="285" t="s">
        <v>666</v>
      </c>
    </row>
    <row r="46" spans="1:27" s="50" customFormat="1" ht="129.6">
      <c r="A46" s="58">
        <v>42</v>
      </c>
      <c r="B46" s="123" t="s">
        <v>138</v>
      </c>
      <c r="C46" s="187" t="s">
        <v>135</v>
      </c>
      <c r="D46" s="251">
        <v>75019639</v>
      </c>
      <c r="E46" s="251">
        <v>102317089</v>
      </c>
      <c r="F46" s="62">
        <v>600081761</v>
      </c>
      <c r="G46" s="91" t="s">
        <v>145</v>
      </c>
      <c r="H46" s="27" t="s">
        <v>87</v>
      </c>
      <c r="I46" s="27" t="s">
        <v>99</v>
      </c>
      <c r="J46" s="27" t="s">
        <v>114</v>
      </c>
      <c r="K46" s="268" t="s">
        <v>145</v>
      </c>
      <c r="L46" s="258">
        <v>15000000</v>
      </c>
      <c r="M46" s="259">
        <f t="shared" si="3"/>
        <v>12750000</v>
      </c>
      <c r="N46" s="260">
        <v>2022</v>
      </c>
      <c r="O46" s="261">
        <v>2027</v>
      </c>
      <c r="P46" s="262"/>
      <c r="Q46" s="263"/>
      <c r="R46" s="263"/>
      <c r="S46" s="264"/>
      <c r="T46" s="265"/>
      <c r="U46" s="265"/>
      <c r="V46" s="265"/>
      <c r="W46" s="265"/>
      <c r="X46" s="265"/>
      <c r="Y46" s="252" t="s">
        <v>119</v>
      </c>
      <c r="Z46" s="267" t="s">
        <v>120</v>
      </c>
      <c r="AA46" s="59" t="s">
        <v>563</v>
      </c>
    </row>
    <row r="47" spans="1:27" s="50" customFormat="1" ht="129.6">
      <c r="A47" s="1064">
        <v>43</v>
      </c>
      <c r="B47" s="123" t="s">
        <v>138</v>
      </c>
      <c r="C47" s="187" t="s">
        <v>135</v>
      </c>
      <c r="D47" s="251">
        <v>75019639</v>
      </c>
      <c r="E47" s="251">
        <v>102317089</v>
      </c>
      <c r="F47" s="62">
        <v>600081761</v>
      </c>
      <c r="G47" s="91" t="s">
        <v>146</v>
      </c>
      <c r="H47" s="27" t="s">
        <v>87</v>
      </c>
      <c r="I47" s="27" t="s">
        <v>99</v>
      </c>
      <c r="J47" s="27" t="s">
        <v>114</v>
      </c>
      <c r="K47" s="268" t="s">
        <v>146</v>
      </c>
      <c r="L47" s="258">
        <v>3000000</v>
      </c>
      <c r="M47" s="259">
        <f t="shared" si="3"/>
        <v>2550000</v>
      </c>
      <c r="N47" s="260">
        <v>2022</v>
      </c>
      <c r="O47" s="261">
        <v>2027</v>
      </c>
      <c r="P47" s="262"/>
      <c r="Q47" s="263"/>
      <c r="R47" s="263"/>
      <c r="S47" s="264"/>
      <c r="T47" s="265"/>
      <c r="U47" s="265"/>
      <c r="V47" s="265"/>
      <c r="W47" s="265"/>
      <c r="X47" s="265"/>
      <c r="Y47" s="269" t="s">
        <v>119</v>
      </c>
      <c r="Z47" s="267" t="s">
        <v>120</v>
      </c>
      <c r="AA47" s="69" t="s">
        <v>666</v>
      </c>
    </row>
    <row r="48" spans="1:27" s="50" customFormat="1" ht="130.19999999999999" thickBot="1">
      <c r="A48" s="713">
        <v>44</v>
      </c>
      <c r="B48" s="270" t="s">
        <v>138</v>
      </c>
      <c r="C48" s="271" t="s">
        <v>135</v>
      </c>
      <c r="D48" s="272">
        <v>75019639</v>
      </c>
      <c r="E48" s="272">
        <v>102317089</v>
      </c>
      <c r="F48" s="50">
        <v>600081761</v>
      </c>
      <c r="G48" s="268" t="s">
        <v>358</v>
      </c>
      <c r="H48" s="265" t="s">
        <v>87</v>
      </c>
      <c r="I48" s="265" t="s">
        <v>99</v>
      </c>
      <c r="J48" s="265" t="s">
        <v>114</v>
      </c>
      <c r="K48" s="268" t="s">
        <v>359</v>
      </c>
      <c r="L48" s="258">
        <v>6000000</v>
      </c>
      <c r="M48" s="259">
        <f t="shared" si="3"/>
        <v>5100000</v>
      </c>
      <c r="N48" s="260">
        <v>2022</v>
      </c>
      <c r="O48" s="261">
        <v>2027</v>
      </c>
      <c r="P48" s="262"/>
      <c r="Q48" s="263"/>
      <c r="R48" s="263" t="s">
        <v>107</v>
      </c>
      <c r="S48" s="264" t="s">
        <v>107</v>
      </c>
      <c r="T48" s="265"/>
      <c r="U48" s="265"/>
      <c r="V48" s="265"/>
      <c r="W48" s="265"/>
      <c r="X48" s="265"/>
      <c r="Y48" s="269" t="s">
        <v>119</v>
      </c>
      <c r="Z48" s="267" t="s">
        <v>120</v>
      </c>
      <c r="AA48" s="68" t="s">
        <v>562</v>
      </c>
    </row>
    <row r="49" spans="1:27" ht="115.2">
      <c r="A49" s="57">
        <v>45</v>
      </c>
      <c r="B49" s="273" t="s">
        <v>234</v>
      </c>
      <c r="C49" s="274" t="s">
        <v>234</v>
      </c>
      <c r="D49" s="274">
        <v>25018515</v>
      </c>
      <c r="E49" s="275">
        <v>108043762</v>
      </c>
      <c r="F49" s="276">
        <v>600001393</v>
      </c>
      <c r="G49" s="277" t="s">
        <v>235</v>
      </c>
      <c r="H49" s="138" t="s">
        <v>87</v>
      </c>
      <c r="I49" s="138" t="s">
        <v>99</v>
      </c>
      <c r="J49" s="138" t="s">
        <v>99</v>
      </c>
      <c r="K49" s="277" t="s">
        <v>236</v>
      </c>
      <c r="L49" s="139">
        <v>5000000</v>
      </c>
      <c r="M49" s="140">
        <f>L49/100*85</f>
        <v>4250000</v>
      </c>
      <c r="N49" s="141">
        <v>2022</v>
      </c>
      <c r="O49" s="142">
        <v>2023</v>
      </c>
      <c r="P49" s="84"/>
      <c r="Q49" s="85"/>
      <c r="R49" s="85" t="s">
        <v>107</v>
      </c>
      <c r="S49" s="86" t="s">
        <v>107</v>
      </c>
      <c r="T49" s="87"/>
      <c r="U49" s="87"/>
      <c r="V49" s="87"/>
      <c r="W49" s="87" t="s">
        <v>107</v>
      </c>
      <c r="X49" s="87"/>
      <c r="Y49" s="143" t="s">
        <v>119</v>
      </c>
      <c r="Z49" s="144" t="s">
        <v>120</v>
      </c>
      <c r="AA49" s="69" t="s">
        <v>666</v>
      </c>
    </row>
    <row r="50" spans="1:27" ht="115.2">
      <c r="A50" s="1064">
        <v>46</v>
      </c>
      <c r="B50" s="89" t="s">
        <v>234</v>
      </c>
      <c r="C50" s="90" t="s">
        <v>234</v>
      </c>
      <c r="D50" s="146">
        <v>25018515</v>
      </c>
      <c r="E50" s="278">
        <v>108043762</v>
      </c>
      <c r="F50" s="279" t="s">
        <v>312</v>
      </c>
      <c r="G50" s="91" t="s">
        <v>313</v>
      </c>
      <c r="H50" s="27" t="s">
        <v>87</v>
      </c>
      <c r="I50" s="27" t="s">
        <v>99</v>
      </c>
      <c r="J50" s="27" t="s">
        <v>99</v>
      </c>
      <c r="K50" s="91" t="s">
        <v>314</v>
      </c>
      <c r="L50" s="151">
        <v>4000000</v>
      </c>
      <c r="M50" s="152">
        <f t="shared" ref="M50:M52" si="4">L50/100*85</f>
        <v>3400000</v>
      </c>
      <c r="N50" s="280">
        <v>2023</v>
      </c>
      <c r="O50" s="281">
        <v>2025</v>
      </c>
      <c r="P50" s="119"/>
      <c r="Q50" s="282" t="s">
        <v>107</v>
      </c>
      <c r="R50" s="282" t="s">
        <v>107</v>
      </c>
      <c r="S50" s="121"/>
      <c r="T50" s="122"/>
      <c r="U50" s="122"/>
      <c r="V50" s="122"/>
      <c r="W50" s="122"/>
      <c r="X50" s="122"/>
      <c r="Y50" s="283" t="s">
        <v>119</v>
      </c>
      <c r="Z50" s="284" t="s">
        <v>120</v>
      </c>
      <c r="AA50" s="285" t="s">
        <v>562</v>
      </c>
    </row>
    <row r="51" spans="1:27" ht="115.2">
      <c r="A51" s="58">
        <v>47</v>
      </c>
      <c r="B51" s="123" t="s">
        <v>234</v>
      </c>
      <c r="C51" s="187" t="s">
        <v>234</v>
      </c>
      <c r="D51" s="286">
        <v>25018515</v>
      </c>
      <c r="E51" s="287">
        <v>108043762</v>
      </c>
      <c r="F51" s="288" t="s">
        <v>312</v>
      </c>
      <c r="G51" s="101" t="s">
        <v>315</v>
      </c>
      <c r="H51" s="125" t="s">
        <v>87</v>
      </c>
      <c r="I51" s="125" t="s">
        <v>99</v>
      </c>
      <c r="J51" s="125" t="s">
        <v>99</v>
      </c>
      <c r="K51" s="125" t="s">
        <v>316</v>
      </c>
      <c r="L51" s="289">
        <v>500000</v>
      </c>
      <c r="M51" s="290">
        <f t="shared" si="4"/>
        <v>425000</v>
      </c>
      <c r="N51" s="153">
        <v>2023</v>
      </c>
      <c r="O51" s="154">
        <v>2025</v>
      </c>
      <c r="P51" s="94"/>
      <c r="Q51" s="95" t="s">
        <v>107</v>
      </c>
      <c r="R51" s="95" t="s">
        <v>107</v>
      </c>
      <c r="S51" s="96"/>
      <c r="T51" s="97"/>
      <c r="U51" s="97"/>
      <c r="V51" s="97"/>
      <c r="W51" s="97"/>
      <c r="X51" s="97"/>
      <c r="Y51" s="155" t="s">
        <v>119</v>
      </c>
      <c r="Z51" s="156" t="s">
        <v>120</v>
      </c>
      <c r="AA51" s="59" t="s">
        <v>562</v>
      </c>
    </row>
    <row r="52" spans="1:27" ht="115.8" thickBot="1">
      <c r="A52" s="58">
        <v>48</v>
      </c>
      <c r="B52" s="191" t="s">
        <v>234</v>
      </c>
      <c r="C52" s="192" t="s">
        <v>234</v>
      </c>
      <c r="D52" s="291">
        <v>25018515</v>
      </c>
      <c r="E52" s="292">
        <v>108043762</v>
      </c>
      <c r="F52" s="293" t="s">
        <v>312</v>
      </c>
      <c r="G52" s="108" t="s">
        <v>317</v>
      </c>
      <c r="H52" s="115" t="s">
        <v>87</v>
      </c>
      <c r="I52" s="115" t="s">
        <v>99</v>
      </c>
      <c r="J52" s="115" t="s">
        <v>99</v>
      </c>
      <c r="K52" s="115" t="s">
        <v>318</v>
      </c>
      <c r="L52" s="294">
        <v>1200000</v>
      </c>
      <c r="M52" s="295">
        <f t="shared" si="4"/>
        <v>1020000</v>
      </c>
      <c r="N52" s="166">
        <v>2024</v>
      </c>
      <c r="O52" s="167">
        <v>2025</v>
      </c>
      <c r="P52" s="168" t="s">
        <v>107</v>
      </c>
      <c r="Q52" s="169"/>
      <c r="R52" s="169"/>
      <c r="S52" s="170" t="s">
        <v>107</v>
      </c>
      <c r="T52" s="171"/>
      <c r="U52" s="171"/>
      <c r="V52" s="171"/>
      <c r="W52" s="171"/>
      <c r="X52" s="171" t="s">
        <v>107</v>
      </c>
      <c r="Y52" s="172" t="s">
        <v>119</v>
      </c>
      <c r="Z52" s="173" t="s">
        <v>120</v>
      </c>
      <c r="AA52" s="68" t="s">
        <v>740</v>
      </c>
    </row>
    <row r="53" spans="1:27" ht="72">
      <c r="A53" s="57">
        <v>49</v>
      </c>
      <c r="B53" s="296" t="s">
        <v>115</v>
      </c>
      <c r="C53" s="297" t="s">
        <v>117</v>
      </c>
      <c r="D53" s="298">
        <v>46773428</v>
      </c>
      <c r="E53" s="298">
        <v>102317127</v>
      </c>
      <c r="F53" s="299">
        <v>600081419</v>
      </c>
      <c r="G53" s="300" t="s">
        <v>339</v>
      </c>
      <c r="H53" s="87" t="s">
        <v>87</v>
      </c>
      <c r="I53" s="87" t="s">
        <v>99</v>
      </c>
      <c r="J53" s="87" t="s">
        <v>99</v>
      </c>
      <c r="K53" s="301" t="s">
        <v>239</v>
      </c>
      <c r="L53" s="302">
        <v>40000000</v>
      </c>
      <c r="M53" s="303">
        <f>L53*0.85</f>
        <v>34000000</v>
      </c>
      <c r="N53" s="83">
        <v>2025</v>
      </c>
      <c r="O53" s="79">
        <v>2028</v>
      </c>
      <c r="P53" s="84" t="s">
        <v>107</v>
      </c>
      <c r="Q53" s="85" t="s">
        <v>107</v>
      </c>
      <c r="R53" s="85"/>
      <c r="S53" s="86" t="s">
        <v>107</v>
      </c>
      <c r="T53" s="87"/>
      <c r="U53" s="87"/>
      <c r="V53" s="87"/>
      <c r="W53" s="87"/>
      <c r="X53" s="87"/>
      <c r="Y53" s="131" t="s">
        <v>119</v>
      </c>
      <c r="Z53" s="132" t="s">
        <v>240</v>
      </c>
      <c r="AA53" s="69" t="s">
        <v>740</v>
      </c>
    </row>
    <row r="54" spans="1:27" ht="72">
      <c r="A54" s="58">
        <v>50</v>
      </c>
      <c r="B54" s="304" t="s">
        <v>115</v>
      </c>
      <c r="C54" s="297" t="s">
        <v>117</v>
      </c>
      <c r="D54" s="298">
        <v>46773428</v>
      </c>
      <c r="E54" s="298">
        <v>102317127</v>
      </c>
      <c r="F54" s="305">
        <v>600081419</v>
      </c>
      <c r="G54" s="300" t="s">
        <v>340</v>
      </c>
      <c r="H54" s="97" t="s">
        <v>87</v>
      </c>
      <c r="I54" s="97" t="s">
        <v>99</v>
      </c>
      <c r="J54" s="97" t="s">
        <v>99</v>
      </c>
      <c r="K54" s="306" t="s">
        <v>757</v>
      </c>
      <c r="L54" s="307">
        <v>1000000</v>
      </c>
      <c r="M54" s="308">
        <f>L54*0.85</f>
        <v>850000</v>
      </c>
      <c r="N54" s="61">
        <v>2025</v>
      </c>
      <c r="O54" s="62">
        <v>2028</v>
      </c>
      <c r="P54" s="94"/>
      <c r="Q54" s="95" t="s">
        <v>107</v>
      </c>
      <c r="R54" s="95"/>
      <c r="S54" s="96"/>
      <c r="T54" s="97"/>
      <c r="U54" s="97"/>
      <c r="V54" s="97"/>
      <c r="W54" s="97"/>
      <c r="X54" s="97"/>
      <c r="Y54" s="269" t="s">
        <v>119</v>
      </c>
      <c r="Z54" s="253" t="s">
        <v>240</v>
      </c>
      <c r="AA54" s="285" t="s">
        <v>742</v>
      </c>
    </row>
    <row r="55" spans="1:27" ht="86.4">
      <c r="A55" s="58">
        <v>51</v>
      </c>
      <c r="B55" s="304" t="s">
        <v>115</v>
      </c>
      <c r="C55" s="297" t="s">
        <v>117</v>
      </c>
      <c r="D55" s="298">
        <v>46773428</v>
      </c>
      <c r="E55" s="298">
        <v>102317127</v>
      </c>
      <c r="F55" s="305">
        <v>600081419</v>
      </c>
      <c r="G55" s="300" t="s">
        <v>341</v>
      </c>
      <c r="H55" s="122" t="s">
        <v>87</v>
      </c>
      <c r="I55" s="122" t="s">
        <v>99</v>
      </c>
      <c r="J55" s="97" t="s">
        <v>99</v>
      </c>
      <c r="K55" s="97" t="s">
        <v>241</v>
      </c>
      <c r="L55" s="307">
        <v>500000</v>
      </c>
      <c r="M55" s="309">
        <f>L55*0.85</f>
        <v>425000</v>
      </c>
      <c r="N55" s="61">
        <v>2025</v>
      </c>
      <c r="O55" s="62">
        <v>2028</v>
      </c>
      <c r="P55" s="94"/>
      <c r="Q55" s="95"/>
      <c r="R55" s="95"/>
      <c r="S55" s="96"/>
      <c r="T55" s="97"/>
      <c r="U55" s="97"/>
      <c r="V55" s="97"/>
      <c r="W55" s="97"/>
      <c r="X55" s="97"/>
      <c r="Y55" s="269" t="s">
        <v>119</v>
      </c>
      <c r="Z55" s="310" t="s">
        <v>240</v>
      </c>
      <c r="AA55" s="59" t="s">
        <v>563</v>
      </c>
    </row>
    <row r="56" spans="1:27" ht="86.4">
      <c r="A56" s="1064">
        <v>52</v>
      </c>
      <c r="B56" s="311" t="s">
        <v>115</v>
      </c>
      <c r="C56" s="312" t="s">
        <v>117</v>
      </c>
      <c r="D56" s="313">
        <v>46773428</v>
      </c>
      <c r="E56" s="313">
        <v>102317127</v>
      </c>
      <c r="F56" s="314">
        <v>600081419</v>
      </c>
      <c r="G56" s="315" t="s">
        <v>758</v>
      </c>
      <c r="H56" s="316" t="s">
        <v>87</v>
      </c>
      <c r="I56" s="316" t="s">
        <v>99</v>
      </c>
      <c r="J56" s="316" t="s">
        <v>99</v>
      </c>
      <c r="K56" s="317" t="s">
        <v>242</v>
      </c>
      <c r="L56" s="318">
        <v>1500000</v>
      </c>
      <c r="M56" s="319">
        <f>L56*0.85</f>
        <v>1275000</v>
      </c>
      <c r="N56" s="61">
        <v>2023</v>
      </c>
      <c r="O56" s="62">
        <v>2025</v>
      </c>
      <c r="P56" s="94"/>
      <c r="Q56" s="95"/>
      <c r="R56" s="95"/>
      <c r="S56" s="96"/>
      <c r="T56" s="97"/>
      <c r="U56" s="97"/>
      <c r="V56" s="97"/>
      <c r="W56" s="97"/>
      <c r="X56" s="97"/>
      <c r="Y56" s="269" t="s">
        <v>588</v>
      </c>
      <c r="Z56" s="310" t="s">
        <v>240</v>
      </c>
      <c r="AA56" s="59"/>
    </row>
    <row r="57" spans="1:27" ht="100.8">
      <c r="A57" s="58">
        <v>53</v>
      </c>
      <c r="B57" s="320" t="s">
        <v>115</v>
      </c>
      <c r="C57" s="320" t="s">
        <v>117</v>
      </c>
      <c r="D57" s="320">
        <v>46773428</v>
      </c>
      <c r="E57" s="320">
        <v>102317127</v>
      </c>
      <c r="F57" s="320">
        <v>600081419</v>
      </c>
      <c r="G57" s="306" t="s">
        <v>243</v>
      </c>
      <c r="H57" s="321" t="s">
        <v>87</v>
      </c>
      <c r="I57" s="321" t="s">
        <v>99</v>
      </c>
      <c r="J57" s="321" t="s">
        <v>99</v>
      </c>
      <c r="K57" s="306" t="s">
        <v>244</v>
      </c>
      <c r="L57" s="322">
        <v>800000</v>
      </c>
      <c r="M57" s="322">
        <f t="shared" ref="M57:M58" si="5">L57*0.85</f>
        <v>680000</v>
      </c>
      <c r="N57" s="323"/>
      <c r="O57" s="38"/>
      <c r="P57" s="324"/>
      <c r="Q57" s="325"/>
      <c r="R57" s="325"/>
      <c r="S57" s="326" t="s">
        <v>107</v>
      </c>
      <c r="T57" s="321"/>
      <c r="U57" s="321"/>
      <c r="V57" s="321"/>
      <c r="W57" s="321"/>
      <c r="X57" s="321" t="s">
        <v>107</v>
      </c>
      <c r="Y57" s="327" t="s">
        <v>342</v>
      </c>
      <c r="Z57" s="328" t="s">
        <v>240</v>
      </c>
      <c r="AA57" s="59" t="s">
        <v>564</v>
      </c>
    </row>
    <row r="58" spans="1:27" ht="100.8">
      <c r="A58" s="58">
        <v>54</v>
      </c>
      <c r="B58" s="311" t="s">
        <v>115</v>
      </c>
      <c r="C58" s="312" t="s">
        <v>117</v>
      </c>
      <c r="D58" s="313">
        <v>46773428</v>
      </c>
      <c r="E58" s="313">
        <v>102317127</v>
      </c>
      <c r="F58" s="314">
        <v>600081419</v>
      </c>
      <c r="G58" s="329" t="s">
        <v>245</v>
      </c>
      <c r="H58" s="330" t="s">
        <v>87</v>
      </c>
      <c r="I58" s="330" t="s">
        <v>99</v>
      </c>
      <c r="J58" s="330" t="s">
        <v>99</v>
      </c>
      <c r="K58" s="331" t="s">
        <v>246</v>
      </c>
      <c r="L58" s="332">
        <v>300000</v>
      </c>
      <c r="M58" s="333">
        <f t="shared" si="5"/>
        <v>255000</v>
      </c>
      <c r="N58" s="334"/>
      <c r="O58" s="335"/>
      <c r="P58" s="336"/>
      <c r="Q58" s="337"/>
      <c r="R58" s="337"/>
      <c r="S58" s="338"/>
      <c r="T58" s="339"/>
      <c r="U58" s="339"/>
      <c r="V58" s="339"/>
      <c r="W58" s="339"/>
      <c r="X58" s="339"/>
      <c r="Y58" s="340" t="s">
        <v>343</v>
      </c>
      <c r="Z58" s="341" t="s">
        <v>240</v>
      </c>
      <c r="AA58" s="59"/>
    </row>
    <row r="59" spans="1:27" s="50" customFormat="1" ht="72">
      <c r="A59" s="1064">
        <v>55</v>
      </c>
      <c r="B59" s="311" t="s">
        <v>115</v>
      </c>
      <c r="C59" s="312" t="s">
        <v>117</v>
      </c>
      <c r="D59" s="313">
        <v>46773428</v>
      </c>
      <c r="E59" s="313">
        <v>102317127</v>
      </c>
      <c r="F59" s="314">
        <v>600081419</v>
      </c>
      <c r="G59" s="342" t="s">
        <v>247</v>
      </c>
      <c r="H59" s="330" t="s">
        <v>87</v>
      </c>
      <c r="I59" s="330" t="s">
        <v>99</v>
      </c>
      <c r="J59" s="330" t="s">
        <v>99</v>
      </c>
      <c r="K59" s="331" t="s">
        <v>248</v>
      </c>
      <c r="L59" s="332">
        <v>1100000</v>
      </c>
      <c r="M59" s="333">
        <f>L59*0.85</f>
        <v>935000</v>
      </c>
      <c r="N59" s="343"/>
      <c r="O59" s="344"/>
      <c r="P59" s="324"/>
      <c r="Q59" s="325"/>
      <c r="R59" s="325"/>
      <c r="S59" s="326"/>
      <c r="T59" s="321"/>
      <c r="U59" s="321"/>
      <c r="V59" s="321"/>
      <c r="W59" s="321"/>
      <c r="X59" s="321"/>
      <c r="Y59" s="340" t="s">
        <v>344</v>
      </c>
      <c r="Z59" s="341" t="s">
        <v>240</v>
      </c>
      <c r="AA59" s="59"/>
    </row>
    <row r="60" spans="1:27" s="50" customFormat="1" ht="100.8">
      <c r="A60" s="58">
        <v>56</v>
      </c>
      <c r="B60" s="311" t="s">
        <v>115</v>
      </c>
      <c r="C60" s="312" t="s">
        <v>117</v>
      </c>
      <c r="D60" s="313">
        <v>46773428</v>
      </c>
      <c r="E60" s="313">
        <v>102317127</v>
      </c>
      <c r="F60" s="314">
        <v>600081419</v>
      </c>
      <c r="G60" s="342" t="s">
        <v>249</v>
      </c>
      <c r="H60" s="330" t="s">
        <v>87</v>
      </c>
      <c r="I60" s="330" t="s">
        <v>99</v>
      </c>
      <c r="J60" s="330" t="s">
        <v>99</v>
      </c>
      <c r="K60" s="331" t="s">
        <v>250</v>
      </c>
      <c r="L60" s="332">
        <v>800000</v>
      </c>
      <c r="M60" s="333">
        <f t="shared" ref="M60" si="6">L60*0.85</f>
        <v>680000</v>
      </c>
      <c r="N60" s="343"/>
      <c r="O60" s="344"/>
      <c r="P60" s="324" t="s">
        <v>107</v>
      </c>
      <c r="Q60" s="325"/>
      <c r="R60" s="325"/>
      <c r="S60" s="326" t="s">
        <v>107</v>
      </c>
      <c r="T60" s="321"/>
      <c r="U60" s="321"/>
      <c r="V60" s="321"/>
      <c r="W60" s="321"/>
      <c r="X60" s="321"/>
      <c r="Y60" s="340" t="s">
        <v>344</v>
      </c>
      <c r="Z60" s="341" t="s">
        <v>240</v>
      </c>
      <c r="AA60" s="59"/>
    </row>
    <row r="61" spans="1:27" s="50" customFormat="1" ht="144">
      <c r="A61" s="58">
        <v>57</v>
      </c>
      <c r="B61" s="304" t="s">
        <v>115</v>
      </c>
      <c r="C61" s="297" t="s">
        <v>117</v>
      </c>
      <c r="D61" s="298">
        <v>46773428</v>
      </c>
      <c r="E61" s="298">
        <v>102317127</v>
      </c>
      <c r="F61" s="305">
        <v>600081419</v>
      </c>
      <c r="G61" s="345" t="s">
        <v>398</v>
      </c>
      <c r="H61" s="321" t="s">
        <v>87</v>
      </c>
      <c r="I61" s="321" t="s">
        <v>99</v>
      </c>
      <c r="J61" s="321" t="s">
        <v>99</v>
      </c>
      <c r="K61" s="345" t="s">
        <v>793</v>
      </c>
      <c r="L61" s="1082">
        <v>14000000</v>
      </c>
      <c r="M61" s="1083">
        <f>L61*0.85</f>
        <v>11900000</v>
      </c>
      <c r="N61" s="343">
        <v>2026</v>
      </c>
      <c r="O61" s="344">
        <v>2026</v>
      </c>
      <c r="P61" s="324" t="s">
        <v>107</v>
      </c>
      <c r="Q61" s="325" t="s">
        <v>107</v>
      </c>
      <c r="R61" s="325"/>
      <c r="S61" s="326"/>
      <c r="T61" s="321"/>
      <c r="U61" s="321"/>
      <c r="V61" s="321"/>
      <c r="W61" s="321"/>
      <c r="X61" s="321"/>
      <c r="Y61" s="1084" t="s">
        <v>794</v>
      </c>
      <c r="Z61" s="1085" t="s">
        <v>795</v>
      </c>
      <c r="AA61" s="59" t="s">
        <v>740</v>
      </c>
    </row>
    <row r="62" spans="1:27" s="50" customFormat="1" ht="115.8" thickBot="1">
      <c r="A62" s="713">
        <v>58</v>
      </c>
      <c r="B62" s="346" t="s">
        <v>115</v>
      </c>
      <c r="C62" s="347" t="s">
        <v>117</v>
      </c>
      <c r="D62" s="348">
        <v>46773428</v>
      </c>
      <c r="E62" s="348">
        <v>102317127</v>
      </c>
      <c r="F62" s="349">
        <v>600081419</v>
      </c>
      <c r="G62" s="350" t="s">
        <v>549</v>
      </c>
      <c r="H62" s="351" t="s">
        <v>87</v>
      </c>
      <c r="I62" s="351" t="s">
        <v>99</v>
      </c>
      <c r="J62" s="351" t="s">
        <v>99</v>
      </c>
      <c r="K62" s="350" t="s">
        <v>550</v>
      </c>
      <c r="L62" s="352">
        <v>3000000</v>
      </c>
      <c r="M62" s="353">
        <f>L62*0.85</f>
        <v>2550000</v>
      </c>
      <c r="N62" s="354">
        <v>2025</v>
      </c>
      <c r="O62" s="355">
        <v>2028</v>
      </c>
      <c r="P62" s="356"/>
      <c r="Q62" s="357"/>
      <c r="R62" s="357"/>
      <c r="S62" s="358"/>
      <c r="T62" s="351"/>
      <c r="U62" s="351"/>
      <c r="V62" s="351"/>
      <c r="W62" s="351" t="s">
        <v>107</v>
      </c>
      <c r="X62" s="351"/>
      <c r="Y62" s="359" t="s">
        <v>119</v>
      </c>
      <c r="Z62" s="360" t="s">
        <v>240</v>
      </c>
      <c r="AA62" s="69" t="s">
        <v>743</v>
      </c>
    </row>
    <row r="63" spans="1:27" s="50" customFormat="1" ht="100.8">
      <c r="A63" s="1064">
        <v>59</v>
      </c>
      <c r="B63" s="361" t="s">
        <v>301</v>
      </c>
      <c r="C63" s="362" t="s">
        <v>117</v>
      </c>
      <c r="D63" s="363">
        <v>46773401</v>
      </c>
      <c r="E63" s="363">
        <v>102317186</v>
      </c>
      <c r="F63" s="364">
        <v>600081451</v>
      </c>
      <c r="G63" s="365" t="s">
        <v>338</v>
      </c>
      <c r="H63" s="366" t="s">
        <v>87</v>
      </c>
      <c r="I63" s="366" t="s">
        <v>99</v>
      </c>
      <c r="J63" s="366" t="s">
        <v>99</v>
      </c>
      <c r="K63" s="365" t="s">
        <v>399</v>
      </c>
      <c r="L63" s="367">
        <v>3140000</v>
      </c>
      <c r="M63" s="364">
        <f>L63/100*85</f>
        <v>2669000</v>
      </c>
      <c r="N63" s="368">
        <v>2023</v>
      </c>
      <c r="O63" s="364">
        <v>2024</v>
      </c>
      <c r="P63" s="368"/>
      <c r="Q63" s="369" t="s">
        <v>107</v>
      </c>
      <c r="R63" s="363"/>
      <c r="S63" s="364"/>
      <c r="T63" s="366"/>
      <c r="U63" s="366"/>
      <c r="V63" s="366"/>
      <c r="W63" s="366"/>
      <c r="X63" s="366"/>
      <c r="Y63" s="361" t="s">
        <v>342</v>
      </c>
      <c r="Z63" s="370" t="s">
        <v>120</v>
      </c>
      <c r="AA63" s="59" t="s">
        <v>736</v>
      </c>
    </row>
    <row r="64" spans="1:27" s="50" customFormat="1" ht="72">
      <c r="A64" s="58">
        <v>60</v>
      </c>
      <c r="B64" s="371" t="s">
        <v>301</v>
      </c>
      <c r="C64" s="372" t="s">
        <v>117</v>
      </c>
      <c r="D64" s="373">
        <v>46773401</v>
      </c>
      <c r="E64" s="373">
        <v>102317186</v>
      </c>
      <c r="F64" s="374">
        <v>600081451</v>
      </c>
      <c r="G64" s="375" t="s">
        <v>544</v>
      </c>
      <c r="H64" s="376" t="s">
        <v>87</v>
      </c>
      <c r="I64" s="376" t="s">
        <v>99</v>
      </c>
      <c r="J64" s="376" t="s">
        <v>99</v>
      </c>
      <c r="K64" s="375" t="s">
        <v>545</v>
      </c>
      <c r="L64" s="377">
        <v>100000</v>
      </c>
      <c r="M64" s="378">
        <f t="shared" ref="M64:M66" si="7">L64/100*85</f>
        <v>85000</v>
      </c>
      <c r="N64" s="379">
        <v>2025</v>
      </c>
      <c r="O64" s="374">
        <v>2027</v>
      </c>
      <c r="P64" s="379"/>
      <c r="Q64" s="373"/>
      <c r="R64" s="373"/>
      <c r="S64" s="374"/>
      <c r="T64" s="376"/>
      <c r="U64" s="376"/>
      <c r="V64" s="376"/>
      <c r="W64" s="376"/>
      <c r="X64" s="376"/>
      <c r="Y64" s="371" t="s">
        <v>177</v>
      </c>
      <c r="Z64" s="380" t="s">
        <v>120</v>
      </c>
      <c r="AA64" s="59" t="s">
        <v>563</v>
      </c>
    </row>
    <row r="65" spans="1:27" s="50" customFormat="1" ht="86.4">
      <c r="A65" s="1064">
        <v>61</v>
      </c>
      <c r="B65" s="371" t="s">
        <v>301</v>
      </c>
      <c r="C65" s="372" t="s">
        <v>117</v>
      </c>
      <c r="D65" s="373">
        <v>46773401</v>
      </c>
      <c r="E65" s="373">
        <v>102317186</v>
      </c>
      <c r="F65" s="374">
        <v>600081451</v>
      </c>
      <c r="G65" s="375" t="s">
        <v>546</v>
      </c>
      <c r="H65" s="376" t="s">
        <v>87</v>
      </c>
      <c r="I65" s="376" t="s">
        <v>99</v>
      </c>
      <c r="J65" s="376" t="s">
        <v>99</v>
      </c>
      <c r="K65" s="375" t="s">
        <v>547</v>
      </c>
      <c r="L65" s="377">
        <v>500000</v>
      </c>
      <c r="M65" s="381">
        <f t="shared" si="7"/>
        <v>425000</v>
      </c>
      <c r="N65" s="379">
        <v>2025</v>
      </c>
      <c r="O65" s="374">
        <v>2027</v>
      </c>
      <c r="P65" s="379"/>
      <c r="Q65" s="373"/>
      <c r="R65" s="373"/>
      <c r="S65" s="382" t="s">
        <v>107</v>
      </c>
      <c r="T65" s="376"/>
      <c r="U65" s="376"/>
      <c r="V65" s="376"/>
      <c r="W65" s="58" t="s">
        <v>107</v>
      </c>
      <c r="X65" s="376"/>
      <c r="Y65" s="379" t="s">
        <v>122</v>
      </c>
      <c r="Z65" s="380" t="s">
        <v>120</v>
      </c>
      <c r="AA65" s="59" t="s">
        <v>736</v>
      </c>
    </row>
    <row r="66" spans="1:27" s="50" customFormat="1" ht="72.599999999999994" thickBot="1">
      <c r="A66" s="60">
        <v>62</v>
      </c>
      <c r="B66" s="383" t="s">
        <v>301</v>
      </c>
      <c r="C66" s="384" t="s">
        <v>117</v>
      </c>
      <c r="D66" s="385">
        <v>46773401</v>
      </c>
      <c r="E66" s="385">
        <v>102317186</v>
      </c>
      <c r="F66" s="386">
        <v>600081451</v>
      </c>
      <c r="G66" s="387" t="s">
        <v>595</v>
      </c>
      <c r="H66" s="388" t="s">
        <v>87</v>
      </c>
      <c r="I66" s="388" t="s">
        <v>99</v>
      </c>
      <c r="J66" s="388" t="s">
        <v>99</v>
      </c>
      <c r="K66" s="387" t="s">
        <v>596</v>
      </c>
      <c r="L66" s="389">
        <v>3000000</v>
      </c>
      <c r="M66" s="390">
        <f t="shared" si="7"/>
        <v>2550000</v>
      </c>
      <c r="N66" s="391">
        <v>2026</v>
      </c>
      <c r="O66" s="386">
        <v>2026</v>
      </c>
      <c r="P66" s="391"/>
      <c r="Q66" s="392" t="s">
        <v>107</v>
      </c>
      <c r="R66" s="385"/>
      <c r="S66" s="386"/>
      <c r="T66" s="388"/>
      <c r="U66" s="388"/>
      <c r="V66" s="388"/>
      <c r="W66" s="388"/>
      <c r="X66" s="388"/>
      <c r="Y66" s="391" t="s">
        <v>122</v>
      </c>
      <c r="Z66" s="393" t="s">
        <v>120</v>
      </c>
      <c r="AA66" s="68" t="s">
        <v>562</v>
      </c>
    </row>
    <row r="67" spans="1:27" s="50" customFormat="1" ht="86.4">
      <c r="A67" s="57">
        <v>63</v>
      </c>
      <c r="B67" s="123" t="s">
        <v>116</v>
      </c>
      <c r="C67" s="187" t="s">
        <v>117</v>
      </c>
      <c r="D67" s="187">
        <v>46773312</v>
      </c>
      <c r="E67" s="187">
        <v>102317143</v>
      </c>
      <c r="F67" s="394">
        <v>600081435</v>
      </c>
      <c r="G67" s="101" t="s">
        <v>759</v>
      </c>
      <c r="H67" s="101" t="s">
        <v>87</v>
      </c>
      <c r="I67" s="101" t="s">
        <v>99</v>
      </c>
      <c r="J67" s="101" t="s">
        <v>99</v>
      </c>
      <c r="K67" s="395" t="s">
        <v>118</v>
      </c>
      <c r="L67" s="396">
        <v>15000000</v>
      </c>
      <c r="M67" s="397">
        <f>L67/100*85</f>
        <v>12750000</v>
      </c>
      <c r="N67" s="89">
        <v>2027</v>
      </c>
      <c r="O67" s="398">
        <v>2028</v>
      </c>
      <c r="P67" s="89"/>
      <c r="Q67" s="90"/>
      <c r="R67" s="90"/>
      <c r="S67" s="399"/>
      <c r="T67" s="375"/>
      <c r="U67" s="375"/>
      <c r="V67" s="375"/>
      <c r="W67" s="375"/>
      <c r="X67" s="375"/>
      <c r="Y67" s="89" t="s">
        <v>119</v>
      </c>
      <c r="Z67" s="400" t="s">
        <v>120</v>
      </c>
      <c r="AA67" s="69" t="s">
        <v>562</v>
      </c>
    </row>
    <row r="68" spans="1:27" s="50" customFormat="1" ht="86.4">
      <c r="A68" s="1064">
        <v>64</v>
      </c>
      <c r="B68" s="89" t="s">
        <v>116</v>
      </c>
      <c r="C68" s="90" t="s">
        <v>117</v>
      </c>
      <c r="D68" s="90">
        <v>46773312</v>
      </c>
      <c r="E68" s="90">
        <v>102317143</v>
      </c>
      <c r="F68" s="398">
        <v>600081435</v>
      </c>
      <c r="G68" s="91" t="s">
        <v>760</v>
      </c>
      <c r="H68" s="91" t="s">
        <v>87</v>
      </c>
      <c r="I68" s="91" t="s">
        <v>99</v>
      </c>
      <c r="J68" s="91" t="s">
        <v>99</v>
      </c>
      <c r="K68" s="91" t="s">
        <v>121</v>
      </c>
      <c r="L68" s="401">
        <v>2000000</v>
      </c>
      <c r="M68" s="402">
        <f>L68/100*85</f>
        <v>1700000</v>
      </c>
      <c r="N68" s="89">
        <v>2025</v>
      </c>
      <c r="O68" s="398">
        <v>2028</v>
      </c>
      <c r="P68" s="252" t="s">
        <v>107</v>
      </c>
      <c r="Q68" s="64" t="s">
        <v>107</v>
      </c>
      <c r="R68" s="64" t="s">
        <v>107</v>
      </c>
      <c r="S68" s="403" t="s">
        <v>107</v>
      </c>
      <c r="T68" s="375"/>
      <c r="U68" s="375"/>
      <c r="V68" s="375"/>
      <c r="W68" s="375"/>
      <c r="X68" s="375"/>
      <c r="Y68" s="89" t="s">
        <v>122</v>
      </c>
      <c r="Z68" s="400"/>
      <c r="AA68" s="285" t="s">
        <v>562</v>
      </c>
    </row>
    <row r="69" spans="1:27" s="50" customFormat="1" ht="86.4">
      <c r="A69" s="58">
        <v>65</v>
      </c>
      <c r="B69" s="89" t="s">
        <v>116</v>
      </c>
      <c r="C69" s="404" t="s">
        <v>117</v>
      </c>
      <c r="D69" s="63">
        <v>46773312</v>
      </c>
      <c r="E69" s="63">
        <v>102317143</v>
      </c>
      <c r="F69" s="62">
        <v>600081435</v>
      </c>
      <c r="G69" s="91" t="s">
        <v>537</v>
      </c>
      <c r="H69" s="91" t="s">
        <v>87</v>
      </c>
      <c r="I69" s="91" t="s">
        <v>99</v>
      </c>
      <c r="J69" s="91" t="s">
        <v>99</v>
      </c>
      <c r="K69" s="91" t="s">
        <v>538</v>
      </c>
      <c r="L69" s="92">
        <v>1000000</v>
      </c>
      <c r="M69" s="402">
        <f>L69/100*85</f>
        <v>850000</v>
      </c>
      <c r="N69" s="61">
        <v>2026</v>
      </c>
      <c r="O69" s="62">
        <v>2027</v>
      </c>
      <c r="P69" s="61"/>
      <c r="Q69" s="63"/>
      <c r="R69" s="63"/>
      <c r="S69" s="374"/>
      <c r="T69" s="376"/>
      <c r="U69" s="376"/>
      <c r="V69" s="376"/>
      <c r="W69" s="97" t="s">
        <v>107</v>
      </c>
      <c r="X69" s="376"/>
      <c r="Y69" s="61" t="s">
        <v>122</v>
      </c>
      <c r="Z69" s="98" t="s">
        <v>120</v>
      </c>
      <c r="AA69" s="285" t="s">
        <v>666</v>
      </c>
    </row>
    <row r="70" spans="1:27" s="50" customFormat="1" ht="87" thickBot="1">
      <c r="A70" s="58">
        <v>66</v>
      </c>
      <c r="B70" s="405" t="s">
        <v>116</v>
      </c>
      <c r="C70" s="406" t="s">
        <v>117</v>
      </c>
      <c r="D70" s="104">
        <v>46773312</v>
      </c>
      <c r="E70" s="104">
        <v>102317143</v>
      </c>
      <c r="F70" s="105">
        <v>600081435</v>
      </c>
      <c r="G70" s="106" t="s">
        <v>761</v>
      </c>
      <c r="H70" s="106" t="s">
        <v>87</v>
      </c>
      <c r="I70" s="106" t="s">
        <v>99</v>
      </c>
      <c r="J70" s="106" t="s">
        <v>99</v>
      </c>
      <c r="K70" s="387" t="s">
        <v>589</v>
      </c>
      <c r="L70" s="407">
        <v>6500000</v>
      </c>
      <c r="M70" s="408">
        <f>L70/100*85</f>
        <v>5525000</v>
      </c>
      <c r="N70" s="409">
        <v>2025</v>
      </c>
      <c r="O70" s="105">
        <v>2027</v>
      </c>
      <c r="P70" s="391"/>
      <c r="Q70" s="385"/>
      <c r="R70" s="385"/>
      <c r="S70" s="386"/>
      <c r="T70" s="388"/>
      <c r="U70" s="388"/>
      <c r="V70" s="388"/>
      <c r="W70" s="388"/>
      <c r="X70" s="171" t="s">
        <v>107</v>
      </c>
      <c r="Y70" s="102" t="s">
        <v>590</v>
      </c>
      <c r="Z70" s="410" t="s">
        <v>120</v>
      </c>
      <c r="AA70" s="68" t="s">
        <v>563</v>
      </c>
    </row>
    <row r="71" spans="1:27" s="50" customFormat="1" ht="86.4">
      <c r="A71" s="57">
        <v>67</v>
      </c>
      <c r="B71" s="297" t="s">
        <v>123</v>
      </c>
      <c r="C71" s="298" t="s">
        <v>117</v>
      </c>
      <c r="D71" s="411">
        <v>46773363</v>
      </c>
      <c r="E71" s="411">
        <v>102317194</v>
      </c>
      <c r="F71" s="411">
        <v>600081460</v>
      </c>
      <c r="G71" s="320" t="s">
        <v>360</v>
      </c>
      <c r="H71" s="321" t="s">
        <v>87</v>
      </c>
      <c r="I71" s="321" t="s">
        <v>99</v>
      </c>
      <c r="J71" s="321" t="s">
        <v>99</v>
      </c>
      <c r="K71" s="306" t="s">
        <v>124</v>
      </c>
      <c r="L71" s="412">
        <v>3800000</v>
      </c>
      <c r="M71" s="413">
        <f t="shared" ref="M71:M77" si="8">L71/100*85</f>
        <v>3230000</v>
      </c>
      <c r="N71" s="343">
        <v>2025</v>
      </c>
      <c r="O71" s="344">
        <v>2027</v>
      </c>
      <c r="P71" s="324" t="s">
        <v>107</v>
      </c>
      <c r="Q71" s="325" t="s">
        <v>107</v>
      </c>
      <c r="R71" s="325" t="s">
        <v>107</v>
      </c>
      <c r="S71" s="326" t="s">
        <v>107</v>
      </c>
      <c r="T71" s="97"/>
      <c r="U71" s="97"/>
      <c r="V71" s="97" t="s">
        <v>107</v>
      </c>
      <c r="W71" s="97"/>
      <c r="X71" s="97"/>
      <c r="Y71" s="131" t="s">
        <v>125</v>
      </c>
      <c r="Z71" s="98" t="s">
        <v>120</v>
      </c>
      <c r="AA71" s="72" t="s">
        <v>666</v>
      </c>
    </row>
    <row r="72" spans="1:27" s="50" customFormat="1" ht="108" customHeight="1">
      <c r="A72" s="58">
        <v>68</v>
      </c>
      <c r="B72" s="297" t="s">
        <v>123</v>
      </c>
      <c r="C72" s="298" t="s">
        <v>117</v>
      </c>
      <c r="D72" s="411">
        <v>46773363</v>
      </c>
      <c r="E72" s="411">
        <v>102317194</v>
      </c>
      <c r="F72" s="411">
        <v>600081460</v>
      </c>
      <c r="G72" s="320" t="s">
        <v>762</v>
      </c>
      <c r="H72" s="321" t="s">
        <v>87</v>
      </c>
      <c r="I72" s="321" t="s">
        <v>99</v>
      </c>
      <c r="J72" s="321" t="s">
        <v>99</v>
      </c>
      <c r="K72" s="306" t="s">
        <v>763</v>
      </c>
      <c r="L72" s="412">
        <v>3000000</v>
      </c>
      <c r="M72" s="413">
        <f t="shared" si="8"/>
        <v>2550000</v>
      </c>
      <c r="N72" s="343">
        <v>2025</v>
      </c>
      <c r="O72" s="344">
        <v>2027</v>
      </c>
      <c r="P72" s="324"/>
      <c r="Q72" s="325"/>
      <c r="R72" s="325"/>
      <c r="S72" s="326"/>
      <c r="T72" s="97"/>
      <c r="U72" s="97"/>
      <c r="V72" s="97" t="s">
        <v>107</v>
      </c>
      <c r="W72" s="97" t="s">
        <v>107</v>
      </c>
      <c r="X72" s="97"/>
      <c r="Y72" s="252" t="s">
        <v>125</v>
      </c>
      <c r="Z72" s="98" t="s">
        <v>120</v>
      </c>
      <c r="AA72" s="59" t="s">
        <v>666</v>
      </c>
    </row>
    <row r="73" spans="1:27" s="50" customFormat="1" ht="86.4">
      <c r="A73" s="60">
        <v>69</v>
      </c>
      <c r="B73" s="297" t="s">
        <v>123</v>
      </c>
      <c r="C73" s="298" t="s">
        <v>117</v>
      </c>
      <c r="D73" s="411">
        <v>46773363</v>
      </c>
      <c r="E73" s="411">
        <v>102317194</v>
      </c>
      <c r="F73" s="411">
        <v>600081460</v>
      </c>
      <c r="G73" s="320" t="s">
        <v>361</v>
      </c>
      <c r="H73" s="321" t="s">
        <v>87</v>
      </c>
      <c r="I73" s="321" t="s">
        <v>99</v>
      </c>
      <c r="J73" s="321" t="s">
        <v>99</v>
      </c>
      <c r="K73" s="306" t="s">
        <v>126</v>
      </c>
      <c r="L73" s="412">
        <v>1600000</v>
      </c>
      <c r="M73" s="413">
        <f t="shared" si="8"/>
        <v>1360000</v>
      </c>
      <c r="N73" s="343">
        <v>2025</v>
      </c>
      <c r="O73" s="344">
        <v>2027</v>
      </c>
      <c r="P73" s="324" t="s">
        <v>107</v>
      </c>
      <c r="Q73" s="325"/>
      <c r="R73" s="325" t="s">
        <v>107</v>
      </c>
      <c r="S73" s="326"/>
      <c r="T73" s="97"/>
      <c r="U73" s="97"/>
      <c r="V73" s="97"/>
      <c r="W73" s="97"/>
      <c r="X73" s="97"/>
      <c r="Y73" s="269" t="s">
        <v>125</v>
      </c>
      <c r="Z73" s="98" t="s">
        <v>120</v>
      </c>
      <c r="AA73" s="59" t="s">
        <v>740</v>
      </c>
    </row>
    <row r="74" spans="1:27" s="50" customFormat="1" ht="86.4">
      <c r="A74" s="58">
        <v>70</v>
      </c>
      <c r="B74" s="297" t="s">
        <v>123</v>
      </c>
      <c r="C74" s="298" t="s">
        <v>117</v>
      </c>
      <c r="D74" s="411">
        <v>46773363</v>
      </c>
      <c r="E74" s="411">
        <v>102317194</v>
      </c>
      <c r="F74" s="411">
        <v>600081460</v>
      </c>
      <c r="G74" s="320" t="s">
        <v>362</v>
      </c>
      <c r="H74" s="321" t="s">
        <v>87</v>
      </c>
      <c r="I74" s="321" t="s">
        <v>99</v>
      </c>
      <c r="J74" s="321" t="s">
        <v>99</v>
      </c>
      <c r="K74" s="306" t="s">
        <v>127</v>
      </c>
      <c r="L74" s="412">
        <v>1500000</v>
      </c>
      <c r="M74" s="413">
        <f t="shared" si="8"/>
        <v>1275000</v>
      </c>
      <c r="N74" s="343">
        <v>2025</v>
      </c>
      <c r="O74" s="344">
        <v>2027</v>
      </c>
      <c r="P74" s="324" t="s">
        <v>107</v>
      </c>
      <c r="Q74" s="325" t="s">
        <v>107</v>
      </c>
      <c r="R74" s="325" t="s">
        <v>107</v>
      </c>
      <c r="S74" s="326" t="s">
        <v>107</v>
      </c>
      <c r="T74" s="97"/>
      <c r="U74" s="97"/>
      <c r="V74" s="97" t="s">
        <v>107</v>
      </c>
      <c r="W74" s="97"/>
      <c r="X74" s="97" t="s">
        <v>107</v>
      </c>
      <c r="Y74" s="252" t="s">
        <v>125</v>
      </c>
      <c r="Z74" s="98" t="s">
        <v>120</v>
      </c>
      <c r="AA74" s="59" t="s">
        <v>740</v>
      </c>
    </row>
    <row r="75" spans="1:27" s="50" customFormat="1" ht="86.4">
      <c r="A75" s="58">
        <v>71</v>
      </c>
      <c r="B75" s="297" t="s">
        <v>123</v>
      </c>
      <c r="C75" s="298" t="s">
        <v>117</v>
      </c>
      <c r="D75" s="411">
        <v>46773363</v>
      </c>
      <c r="E75" s="411">
        <v>102317194</v>
      </c>
      <c r="F75" s="411">
        <v>600081460</v>
      </c>
      <c r="G75" s="414" t="s">
        <v>363</v>
      </c>
      <c r="H75" s="339" t="s">
        <v>87</v>
      </c>
      <c r="I75" s="339" t="s">
        <v>99</v>
      </c>
      <c r="J75" s="339" t="s">
        <v>99</v>
      </c>
      <c r="K75" s="415" t="s">
        <v>764</v>
      </c>
      <c r="L75" s="416">
        <v>800000</v>
      </c>
      <c r="M75" s="417">
        <f t="shared" si="8"/>
        <v>680000</v>
      </c>
      <c r="N75" s="334">
        <v>2025</v>
      </c>
      <c r="O75" s="335">
        <v>2027</v>
      </c>
      <c r="P75" s="336"/>
      <c r="Q75" s="337" t="s">
        <v>107</v>
      </c>
      <c r="R75" s="337" t="s">
        <v>107</v>
      </c>
      <c r="S75" s="338"/>
      <c r="T75" s="122"/>
      <c r="U75" s="122"/>
      <c r="V75" s="122" t="s">
        <v>107</v>
      </c>
      <c r="W75" s="122"/>
      <c r="X75" s="122"/>
      <c r="Y75" s="269" t="s">
        <v>125</v>
      </c>
      <c r="Z75" s="124" t="s">
        <v>120</v>
      </c>
      <c r="AA75" s="59" t="s">
        <v>562</v>
      </c>
    </row>
    <row r="76" spans="1:27" s="50" customFormat="1" ht="86.4">
      <c r="A76" s="58">
        <v>72</v>
      </c>
      <c r="B76" s="418" t="s">
        <v>123</v>
      </c>
      <c r="C76" s="419" t="s">
        <v>117</v>
      </c>
      <c r="D76" s="420">
        <v>46773363</v>
      </c>
      <c r="E76" s="421">
        <v>102317194</v>
      </c>
      <c r="F76" s="422">
        <v>600081460</v>
      </c>
      <c r="G76" s="423" t="s">
        <v>765</v>
      </c>
      <c r="H76" s="424" t="s">
        <v>87</v>
      </c>
      <c r="I76" s="424" t="s">
        <v>99</v>
      </c>
      <c r="J76" s="424" t="s">
        <v>99</v>
      </c>
      <c r="K76" s="425" t="s">
        <v>766</v>
      </c>
      <c r="L76" s="426">
        <v>3500000</v>
      </c>
      <c r="M76" s="417">
        <f t="shared" si="8"/>
        <v>2975000</v>
      </c>
      <c r="N76" s="427">
        <v>2025</v>
      </c>
      <c r="O76" s="428">
        <v>2027</v>
      </c>
      <c r="P76" s="429"/>
      <c r="Q76" s="430"/>
      <c r="R76" s="430"/>
      <c r="S76" s="431"/>
      <c r="T76" s="432"/>
      <c r="U76" s="432"/>
      <c r="V76" s="433" t="s">
        <v>107</v>
      </c>
      <c r="W76" s="432"/>
      <c r="X76" s="429"/>
      <c r="Y76" s="434" t="s">
        <v>125</v>
      </c>
      <c r="Z76" s="435" t="s">
        <v>120</v>
      </c>
      <c r="AA76" s="59" t="s">
        <v>743</v>
      </c>
    </row>
    <row r="77" spans="1:27" s="50" customFormat="1" ht="101.4" thickBot="1">
      <c r="A77" s="60">
        <v>73</v>
      </c>
      <c r="B77" s="436" t="s">
        <v>123</v>
      </c>
      <c r="C77" s="437" t="s">
        <v>117</v>
      </c>
      <c r="D77" s="438">
        <v>46773363</v>
      </c>
      <c r="E77" s="439">
        <v>102317194</v>
      </c>
      <c r="F77" s="440">
        <v>600081460</v>
      </c>
      <c r="G77" s="441" t="s">
        <v>336</v>
      </c>
      <c r="H77" s="442" t="s">
        <v>87</v>
      </c>
      <c r="I77" s="442" t="s">
        <v>99</v>
      </c>
      <c r="J77" s="442" t="s">
        <v>99</v>
      </c>
      <c r="K77" s="443" t="s">
        <v>337</v>
      </c>
      <c r="L77" s="444">
        <v>1200000</v>
      </c>
      <c r="M77" s="445">
        <f t="shared" si="8"/>
        <v>1020000</v>
      </c>
      <c r="N77" s="446">
        <v>2025</v>
      </c>
      <c r="O77" s="447">
        <v>2027</v>
      </c>
      <c r="P77" s="448"/>
      <c r="Q77" s="45"/>
      <c r="R77" s="45"/>
      <c r="S77" s="449"/>
      <c r="T77" s="450"/>
      <c r="U77" s="450"/>
      <c r="V77" s="450"/>
      <c r="W77" s="450"/>
      <c r="X77" s="448"/>
      <c r="Y77" s="451" t="s">
        <v>125</v>
      </c>
      <c r="Z77" s="452" t="s">
        <v>120</v>
      </c>
      <c r="AA77" s="68" t="s">
        <v>563</v>
      </c>
    </row>
    <row r="78" spans="1:27" s="50" customFormat="1" ht="55.2">
      <c r="A78" s="57">
        <v>74</v>
      </c>
      <c r="B78" s="453" t="s">
        <v>400</v>
      </c>
      <c r="C78" s="454" t="s">
        <v>117</v>
      </c>
      <c r="D78" s="455">
        <v>46773380</v>
      </c>
      <c r="E78" s="456">
        <v>102789096</v>
      </c>
      <c r="F78" s="457">
        <v>600081524</v>
      </c>
      <c r="G78" s="366" t="s">
        <v>401</v>
      </c>
      <c r="H78" s="366" t="s">
        <v>87</v>
      </c>
      <c r="I78" s="366" t="s">
        <v>99</v>
      </c>
      <c r="J78" s="366" t="s">
        <v>99</v>
      </c>
      <c r="K78" s="458" t="s">
        <v>402</v>
      </c>
      <c r="L78" s="367">
        <v>1500000</v>
      </c>
      <c r="M78" s="459">
        <f>L78/100*85</f>
        <v>1275000</v>
      </c>
      <c r="N78" s="368">
        <v>2026</v>
      </c>
      <c r="O78" s="364">
        <v>2027</v>
      </c>
      <c r="P78" s="368"/>
      <c r="Q78" s="363"/>
      <c r="R78" s="363"/>
      <c r="S78" s="364"/>
      <c r="T78" s="366"/>
      <c r="U78" s="366"/>
      <c r="V78" s="366"/>
      <c r="W78" s="366"/>
      <c r="X78" s="87" t="s">
        <v>107</v>
      </c>
      <c r="Y78" s="361" t="s">
        <v>597</v>
      </c>
      <c r="Z78" s="370"/>
      <c r="AA78" s="72" t="s">
        <v>563</v>
      </c>
    </row>
    <row r="79" spans="1:27" s="50" customFormat="1" ht="55.8" thickBot="1">
      <c r="A79" s="58">
        <v>75</v>
      </c>
      <c r="B79" s="460" t="s">
        <v>400</v>
      </c>
      <c r="C79" s="461" t="s">
        <v>117</v>
      </c>
      <c r="D79" s="462">
        <v>46773380</v>
      </c>
      <c r="E79" s="463">
        <v>102789096</v>
      </c>
      <c r="F79" s="462">
        <v>600081524</v>
      </c>
      <c r="G79" s="464" t="s">
        <v>598</v>
      </c>
      <c r="H79" s="464" t="s">
        <v>87</v>
      </c>
      <c r="I79" s="464" t="s">
        <v>99</v>
      </c>
      <c r="J79" s="464" t="s">
        <v>99</v>
      </c>
      <c r="K79" s="464" t="s">
        <v>599</v>
      </c>
      <c r="L79" s="389">
        <v>2000000</v>
      </c>
      <c r="M79" s="390">
        <f>L79/100*85</f>
        <v>1700000</v>
      </c>
      <c r="N79" s="391">
        <v>2026</v>
      </c>
      <c r="O79" s="386">
        <v>2027</v>
      </c>
      <c r="P79" s="391"/>
      <c r="Q79" s="385"/>
      <c r="R79" s="385"/>
      <c r="S79" s="386"/>
      <c r="T79" s="464"/>
      <c r="U79" s="464"/>
      <c r="V79" s="464"/>
      <c r="W79" s="464"/>
      <c r="X79" s="464"/>
      <c r="Y79" s="383" t="s">
        <v>119</v>
      </c>
      <c r="Z79" s="393"/>
      <c r="AA79" s="68" t="s">
        <v>561</v>
      </c>
    </row>
    <row r="80" spans="1:27" s="50" customFormat="1" ht="116.4" customHeight="1">
      <c r="A80" s="57">
        <v>76</v>
      </c>
      <c r="B80" s="133" t="s">
        <v>128</v>
      </c>
      <c r="C80" s="465" t="s">
        <v>167</v>
      </c>
      <c r="D80" s="466" t="s">
        <v>168</v>
      </c>
      <c r="E80" s="467">
        <v>691004889</v>
      </c>
      <c r="F80" s="468">
        <v>181043963</v>
      </c>
      <c r="G80" s="469" t="s">
        <v>169</v>
      </c>
      <c r="H80" s="470" t="s">
        <v>87</v>
      </c>
      <c r="I80" s="470" t="s">
        <v>99</v>
      </c>
      <c r="J80" s="470" t="s">
        <v>99</v>
      </c>
      <c r="K80" s="471" t="s">
        <v>172</v>
      </c>
      <c r="L80" s="280">
        <v>150000</v>
      </c>
      <c r="M80" s="290">
        <f t="shared" ref="M80:M81" si="9">L80/100*85</f>
        <v>127500</v>
      </c>
      <c r="N80" s="472" t="s">
        <v>575</v>
      </c>
      <c r="O80" s="473" t="s">
        <v>576</v>
      </c>
      <c r="P80" s="119" t="s">
        <v>107</v>
      </c>
      <c r="Q80" s="120"/>
      <c r="R80" s="120" t="s">
        <v>107</v>
      </c>
      <c r="S80" s="121"/>
      <c r="T80" s="122"/>
      <c r="U80" s="122"/>
      <c r="V80" s="122"/>
      <c r="W80" s="122"/>
      <c r="X80" s="122"/>
      <c r="Y80" s="283" t="s">
        <v>173</v>
      </c>
      <c r="Z80" s="284" t="s">
        <v>120</v>
      </c>
      <c r="AA80" s="474" t="s">
        <v>562</v>
      </c>
    </row>
    <row r="81" spans="1:27" s="50" customFormat="1" ht="114.6" customHeight="1">
      <c r="A81" s="58">
        <v>77</v>
      </c>
      <c r="B81" s="475" t="s">
        <v>128</v>
      </c>
      <c r="C81" s="475" t="s">
        <v>167</v>
      </c>
      <c r="D81" s="147">
        <v>1315391</v>
      </c>
      <c r="E81" s="476">
        <v>691004889</v>
      </c>
      <c r="F81" s="477">
        <v>181043963</v>
      </c>
      <c r="G81" s="25" t="s">
        <v>169</v>
      </c>
      <c r="H81" s="150" t="s">
        <v>87</v>
      </c>
      <c r="I81" s="150" t="s">
        <v>99</v>
      </c>
      <c r="J81" s="150" t="s">
        <v>99</v>
      </c>
      <c r="K81" s="478" t="s">
        <v>174</v>
      </c>
      <c r="L81" s="153">
        <v>1200000</v>
      </c>
      <c r="M81" s="152">
        <f t="shared" si="9"/>
        <v>1020000</v>
      </c>
      <c r="N81" s="479" t="s">
        <v>575</v>
      </c>
      <c r="O81" s="480" t="s">
        <v>576</v>
      </c>
      <c r="P81" s="94" t="s">
        <v>107</v>
      </c>
      <c r="Q81" s="95" t="s">
        <v>107</v>
      </c>
      <c r="R81" s="95" t="s">
        <v>107</v>
      </c>
      <c r="S81" s="96" t="s">
        <v>107</v>
      </c>
      <c r="T81" s="97"/>
      <c r="U81" s="97"/>
      <c r="V81" s="97"/>
      <c r="W81" s="97" t="s">
        <v>107</v>
      </c>
      <c r="X81" s="97"/>
      <c r="Y81" s="283" t="s">
        <v>175</v>
      </c>
      <c r="Z81" s="156" t="s">
        <v>120</v>
      </c>
      <c r="AA81" s="59" t="s">
        <v>736</v>
      </c>
    </row>
    <row r="82" spans="1:27" s="50" customFormat="1" ht="110.4" customHeight="1" thickBot="1">
      <c r="A82" s="58">
        <v>78</v>
      </c>
      <c r="B82" s="481" t="s">
        <v>128</v>
      </c>
      <c r="C82" s="482" t="s">
        <v>167</v>
      </c>
      <c r="D82" s="483">
        <v>1315391</v>
      </c>
      <c r="E82" s="484">
        <v>691004889</v>
      </c>
      <c r="F82" s="485">
        <v>181043963</v>
      </c>
      <c r="G82" s="486" t="s">
        <v>169</v>
      </c>
      <c r="H82" s="487" t="s">
        <v>87</v>
      </c>
      <c r="I82" s="487" t="s">
        <v>99</v>
      </c>
      <c r="J82" s="487" t="s">
        <v>99</v>
      </c>
      <c r="K82" s="488" t="s">
        <v>176</v>
      </c>
      <c r="L82" s="489">
        <v>1500000</v>
      </c>
      <c r="M82" s="490">
        <f>L82*0.85</f>
        <v>1275000</v>
      </c>
      <c r="N82" s="491">
        <v>44958</v>
      </c>
      <c r="O82" s="492">
        <v>45505</v>
      </c>
      <c r="P82" s="493" t="s">
        <v>107</v>
      </c>
      <c r="Q82" s="494" t="s">
        <v>107</v>
      </c>
      <c r="R82" s="494" t="s">
        <v>107</v>
      </c>
      <c r="S82" s="495" t="s">
        <v>107</v>
      </c>
      <c r="T82" s="496"/>
      <c r="U82" s="496" t="s">
        <v>107</v>
      </c>
      <c r="V82" s="496"/>
      <c r="W82" s="496"/>
      <c r="X82" s="496"/>
      <c r="Y82" s="497" t="s">
        <v>520</v>
      </c>
      <c r="Z82" s="498" t="s">
        <v>163</v>
      </c>
      <c r="AA82" s="71"/>
    </row>
    <row r="83" spans="1:27" s="50" customFormat="1" ht="103.8" customHeight="1">
      <c r="A83" s="57">
        <v>79</v>
      </c>
      <c r="B83" s="76" t="s">
        <v>539</v>
      </c>
      <c r="C83" s="77" t="s">
        <v>117</v>
      </c>
      <c r="D83" s="78">
        <v>46773436</v>
      </c>
      <c r="E83" s="78">
        <v>102317160</v>
      </c>
      <c r="F83" s="79">
        <v>600081443</v>
      </c>
      <c r="G83" s="80" t="s">
        <v>540</v>
      </c>
      <c r="H83" s="26" t="s">
        <v>87</v>
      </c>
      <c r="I83" s="26" t="s">
        <v>99</v>
      </c>
      <c r="J83" s="26" t="s">
        <v>99</v>
      </c>
      <c r="K83" s="80" t="s">
        <v>541</v>
      </c>
      <c r="L83" s="81">
        <v>5000000</v>
      </c>
      <c r="M83" s="82">
        <f>L83/100*85</f>
        <v>4250000</v>
      </c>
      <c r="N83" s="499">
        <v>46174</v>
      </c>
      <c r="O83" s="500">
        <v>46235</v>
      </c>
      <c r="P83" s="83"/>
      <c r="Q83" s="85"/>
      <c r="R83" s="78"/>
      <c r="S83" s="79"/>
      <c r="T83" s="26"/>
      <c r="U83" s="26"/>
      <c r="V83" s="87" t="s">
        <v>107</v>
      </c>
      <c r="W83" s="87" t="s">
        <v>107</v>
      </c>
      <c r="X83" s="26"/>
      <c r="Y83" s="1081" t="s">
        <v>792</v>
      </c>
      <c r="Z83" s="88" t="s">
        <v>240</v>
      </c>
      <c r="AA83" s="474" t="s">
        <v>561</v>
      </c>
    </row>
    <row r="84" spans="1:27" s="50" customFormat="1" ht="86.4">
      <c r="A84" s="58">
        <v>80</v>
      </c>
      <c r="B84" s="89" t="s">
        <v>539</v>
      </c>
      <c r="C84" s="90" t="s">
        <v>117</v>
      </c>
      <c r="D84" s="63">
        <v>46773436</v>
      </c>
      <c r="E84" s="63">
        <v>102317160</v>
      </c>
      <c r="F84" s="62">
        <v>600081443</v>
      </c>
      <c r="G84" s="59" t="s">
        <v>542</v>
      </c>
      <c r="H84" s="27" t="s">
        <v>87</v>
      </c>
      <c r="I84" s="27" t="s">
        <v>99</v>
      </c>
      <c r="J84" s="27" t="s">
        <v>99</v>
      </c>
      <c r="K84" s="27" t="s">
        <v>543</v>
      </c>
      <c r="L84" s="92">
        <v>80000000</v>
      </c>
      <c r="M84" s="93">
        <f>L84/100*85</f>
        <v>68000000</v>
      </c>
      <c r="N84" s="189">
        <v>46174</v>
      </c>
      <c r="O84" s="190">
        <v>46966</v>
      </c>
      <c r="P84" s="61"/>
      <c r="Q84" s="63"/>
      <c r="R84" s="63"/>
      <c r="S84" s="62"/>
      <c r="T84" s="27"/>
      <c r="U84" s="27"/>
      <c r="V84" s="97" t="s">
        <v>107</v>
      </c>
      <c r="W84" s="97" t="s">
        <v>107</v>
      </c>
      <c r="X84" s="27"/>
      <c r="Y84" s="89" t="s">
        <v>119</v>
      </c>
      <c r="Z84" s="98" t="s">
        <v>240</v>
      </c>
      <c r="AA84" s="59" t="s">
        <v>666</v>
      </c>
    </row>
    <row r="85" spans="1:27" s="50" customFormat="1" ht="87" thickBot="1">
      <c r="A85" s="58">
        <v>81</v>
      </c>
      <c r="B85" s="89" t="s">
        <v>539</v>
      </c>
      <c r="C85" s="90" t="s">
        <v>117</v>
      </c>
      <c r="D85" s="63">
        <v>46773436</v>
      </c>
      <c r="E85" s="63">
        <v>102317160</v>
      </c>
      <c r="F85" s="62">
        <v>600081443</v>
      </c>
      <c r="G85" s="375" t="s">
        <v>591</v>
      </c>
      <c r="H85" s="27" t="s">
        <v>87</v>
      </c>
      <c r="I85" s="27" t="s">
        <v>99</v>
      </c>
      <c r="J85" s="27" t="s">
        <v>99</v>
      </c>
      <c r="K85" s="27" t="s">
        <v>592</v>
      </c>
      <c r="L85" s="92">
        <v>6000000</v>
      </c>
      <c r="M85" s="93">
        <f>L85/100*85</f>
        <v>5100000</v>
      </c>
      <c r="N85" s="153" t="s">
        <v>593</v>
      </c>
      <c r="O85" s="154" t="s">
        <v>594</v>
      </c>
      <c r="P85" s="379"/>
      <c r="Q85" s="373"/>
      <c r="R85" s="373"/>
      <c r="S85" s="374"/>
      <c r="T85" s="376"/>
      <c r="U85" s="376"/>
      <c r="V85" s="376"/>
      <c r="W85" s="376"/>
      <c r="X85" s="97" t="s">
        <v>107</v>
      </c>
      <c r="Y85" s="89" t="s">
        <v>119</v>
      </c>
      <c r="Z85" s="380" t="s">
        <v>240</v>
      </c>
      <c r="AA85" s="68" t="s">
        <v>563</v>
      </c>
    </row>
    <row r="86" spans="1:27" s="50" customFormat="1" ht="172.8">
      <c r="A86" s="57">
        <v>82</v>
      </c>
      <c r="B86" s="361" t="s">
        <v>129</v>
      </c>
      <c r="C86" s="134" t="s">
        <v>251</v>
      </c>
      <c r="D86" s="134">
        <v>72745126</v>
      </c>
      <c r="E86" s="134">
        <v>102317011</v>
      </c>
      <c r="F86" s="501">
        <v>600081702</v>
      </c>
      <c r="G86" s="277" t="s">
        <v>252</v>
      </c>
      <c r="H86" s="277" t="s">
        <v>87</v>
      </c>
      <c r="I86" s="277" t="s">
        <v>99</v>
      </c>
      <c r="J86" s="277" t="s">
        <v>253</v>
      </c>
      <c r="K86" s="277" t="s">
        <v>254</v>
      </c>
      <c r="L86" s="139">
        <v>1000000</v>
      </c>
      <c r="M86" s="502">
        <f>L86/100*85</f>
        <v>850000</v>
      </c>
      <c r="N86" s="503">
        <v>2023</v>
      </c>
      <c r="O86" s="504">
        <v>2023</v>
      </c>
      <c r="P86" s="84"/>
      <c r="Q86" s="85" t="s">
        <v>107</v>
      </c>
      <c r="R86" s="85"/>
      <c r="S86" s="86"/>
      <c r="T86" s="87"/>
      <c r="U86" s="87"/>
      <c r="V86" s="87"/>
      <c r="W86" s="87"/>
      <c r="X86" s="87"/>
      <c r="Y86" s="503" t="s">
        <v>122</v>
      </c>
      <c r="Z86" s="144" t="s">
        <v>120</v>
      </c>
      <c r="AA86" s="474" t="s">
        <v>562</v>
      </c>
    </row>
    <row r="87" spans="1:27" s="50" customFormat="1" ht="172.8">
      <c r="A87" s="58">
        <v>83</v>
      </c>
      <c r="B87" s="371" t="s">
        <v>129</v>
      </c>
      <c r="C87" s="146" t="s">
        <v>251</v>
      </c>
      <c r="D87" s="146">
        <v>72745126</v>
      </c>
      <c r="E87" s="146">
        <v>102317011</v>
      </c>
      <c r="F87" s="505">
        <v>600081702</v>
      </c>
      <c r="G87" s="25" t="s">
        <v>255</v>
      </c>
      <c r="H87" s="25" t="s">
        <v>87</v>
      </c>
      <c r="I87" s="25" t="s">
        <v>99</v>
      </c>
      <c r="J87" s="25" t="s">
        <v>253</v>
      </c>
      <c r="K87" s="25" t="s">
        <v>256</v>
      </c>
      <c r="L87" s="151">
        <v>500000</v>
      </c>
      <c r="M87" s="506">
        <f>L87/100*85</f>
        <v>425000</v>
      </c>
      <c r="N87" s="507">
        <v>2022</v>
      </c>
      <c r="O87" s="508">
        <v>2022</v>
      </c>
      <c r="P87" s="94"/>
      <c r="Q87" s="95"/>
      <c r="R87" s="95"/>
      <c r="S87" s="96"/>
      <c r="T87" s="97"/>
      <c r="U87" s="97"/>
      <c r="V87" s="97"/>
      <c r="W87" s="97"/>
      <c r="X87" s="97" t="s">
        <v>107</v>
      </c>
      <c r="Y87" s="507" t="s">
        <v>122</v>
      </c>
      <c r="Z87" s="156" t="s">
        <v>120</v>
      </c>
      <c r="AA87" s="59" t="s">
        <v>563</v>
      </c>
    </row>
    <row r="88" spans="1:27" s="50" customFormat="1" ht="173.4" thickBot="1">
      <c r="A88" s="58">
        <v>84</v>
      </c>
      <c r="B88" s="371" t="s">
        <v>129</v>
      </c>
      <c r="C88" s="146" t="s">
        <v>251</v>
      </c>
      <c r="D88" s="146">
        <v>72745126</v>
      </c>
      <c r="E88" s="146">
        <v>102317011</v>
      </c>
      <c r="F88" s="505">
        <v>600081702</v>
      </c>
      <c r="G88" s="25" t="s">
        <v>154</v>
      </c>
      <c r="H88" s="25" t="s">
        <v>87</v>
      </c>
      <c r="I88" s="25" t="s">
        <v>99</v>
      </c>
      <c r="J88" s="25" t="s">
        <v>253</v>
      </c>
      <c r="K88" s="25" t="s">
        <v>257</v>
      </c>
      <c r="L88" s="151">
        <v>15000000</v>
      </c>
      <c r="M88" s="152">
        <f t="shared" ref="M88:M93" si="10">L88/100*85</f>
        <v>12750000</v>
      </c>
      <c r="N88" s="153">
        <v>2025</v>
      </c>
      <c r="O88" s="154">
        <v>2027</v>
      </c>
      <c r="P88" s="94"/>
      <c r="Q88" s="95"/>
      <c r="R88" s="95"/>
      <c r="S88" s="96"/>
      <c r="T88" s="97"/>
      <c r="U88" s="97"/>
      <c r="V88" s="97"/>
      <c r="W88" s="97"/>
      <c r="X88" s="97"/>
      <c r="Y88" s="507" t="s">
        <v>120</v>
      </c>
      <c r="Z88" s="156" t="s">
        <v>120</v>
      </c>
      <c r="AA88" s="59" t="s">
        <v>666</v>
      </c>
    </row>
    <row r="89" spans="1:27" s="50" customFormat="1" ht="172.8">
      <c r="A89" s="57">
        <v>85</v>
      </c>
      <c r="B89" s="371" t="s">
        <v>129</v>
      </c>
      <c r="C89" s="146" t="s">
        <v>251</v>
      </c>
      <c r="D89" s="146">
        <v>72745126</v>
      </c>
      <c r="E89" s="146">
        <v>102317011</v>
      </c>
      <c r="F89" s="505">
        <v>600081702</v>
      </c>
      <c r="G89" s="509" t="s">
        <v>258</v>
      </c>
      <c r="H89" s="25" t="s">
        <v>87</v>
      </c>
      <c r="I89" s="25" t="s">
        <v>99</v>
      </c>
      <c r="J89" s="25" t="s">
        <v>253</v>
      </c>
      <c r="K89" s="509" t="s">
        <v>259</v>
      </c>
      <c r="L89" s="510">
        <v>500000</v>
      </c>
      <c r="M89" s="152">
        <f t="shared" si="10"/>
        <v>425000</v>
      </c>
      <c r="N89" s="153">
        <v>2024</v>
      </c>
      <c r="O89" s="154">
        <v>2024</v>
      </c>
      <c r="P89" s="262"/>
      <c r="Q89" s="263"/>
      <c r="R89" s="263"/>
      <c r="S89" s="264"/>
      <c r="T89" s="266"/>
      <c r="U89" s="266"/>
      <c r="V89" s="266"/>
      <c r="W89" s="266"/>
      <c r="X89" s="266"/>
      <c r="Y89" s="507" t="s">
        <v>122</v>
      </c>
      <c r="Z89" s="156" t="s">
        <v>120</v>
      </c>
      <c r="AA89" s="59" t="s">
        <v>561</v>
      </c>
    </row>
    <row r="90" spans="1:27" s="50" customFormat="1" ht="172.8">
      <c r="A90" s="58">
        <v>86</v>
      </c>
      <c r="B90" s="371" t="s">
        <v>129</v>
      </c>
      <c r="C90" s="146" t="s">
        <v>251</v>
      </c>
      <c r="D90" s="146">
        <v>72745126</v>
      </c>
      <c r="E90" s="146">
        <v>102317011</v>
      </c>
      <c r="F90" s="505">
        <v>600081702</v>
      </c>
      <c r="G90" s="509" t="s">
        <v>260</v>
      </c>
      <c r="H90" s="25" t="s">
        <v>87</v>
      </c>
      <c r="I90" s="25" t="s">
        <v>99</v>
      </c>
      <c r="J90" s="25" t="s">
        <v>253</v>
      </c>
      <c r="K90" s="509" t="s">
        <v>260</v>
      </c>
      <c r="L90" s="510">
        <v>750000</v>
      </c>
      <c r="M90" s="152">
        <f t="shared" si="10"/>
        <v>637500</v>
      </c>
      <c r="N90" s="153">
        <v>2026</v>
      </c>
      <c r="O90" s="154">
        <v>2026</v>
      </c>
      <c r="P90" s="262"/>
      <c r="Q90" s="263"/>
      <c r="R90" s="263"/>
      <c r="S90" s="264"/>
      <c r="T90" s="266"/>
      <c r="U90" s="266"/>
      <c r="V90" s="266"/>
      <c r="W90" s="266"/>
      <c r="X90" s="266"/>
      <c r="Y90" s="507" t="s">
        <v>122</v>
      </c>
      <c r="Z90" s="156" t="s">
        <v>120</v>
      </c>
      <c r="AA90" s="59" t="s">
        <v>563</v>
      </c>
    </row>
    <row r="91" spans="1:27" s="50" customFormat="1" ht="173.4" thickBot="1">
      <c r="A91" s="58">
        <v>87</v>
      </c>
      <c r="B91" s="371" t="s">
        <v>129</v>
      </c>
      <c r="C91" s="146" t="s">
        <v>251</v>
      </c>
      <c r="D91" s="146">
        <v>72745126</v>
      </c>
      <c r="E91" s="146">
        <v>102317011</v>
      </c>
      <c r="F91" s="505">
        <v>600081702</v>
      </c>
      <c r="G91" s="509" t="s">
        <v>261</v>
      </c>
      <c r="H91" s="25" t="s">
        <v>87</v>
      </c>
      <c r="I91" s="25" t="s">
        <v>99</v>
      </c>
      <c r="J91" s="25" t="s">
        <v>253</v>
      </c>
      <c r="K91" s="509" t="s">
        <v>261</v>
      </c>
      <c r="L91" s="510">
        <v>400000</v>
      </c>
      <c r="M91" s="152">
        <f t="shared" si="10"/>
        <v>340000</v>
      </c>
      <c r="N91" s="153">
        <v>2025</v>
      </c>
      <c r="O91" s="154">
        <v>2025</v>
      </c>
      <c r="P91" s="262"/>
      <c r="Q91" s="263"/>
      <c r="R91" s="263"/>
      <c r="S91" s="264"/>
      <c r="T91" s="266"/>
      <c r="U91" s="266"/>
      <c r="V91" s="266"/>
      <c r="W91" s="266"/>
      <c r="X91" s="266"/>
      <c r="Y91" s="155" t="s">
        <v>262</v>
      </c>
      <c r="Z91" s="156" t="s">
        <v>120</v>
      </c>
      <c r="AA91" s="59" t="s">
        <v>562</v>
      </c>
    </row>
    <row r="92" spans="1:27" s="50" customFormat="1" ht="172.8">
      <c r="A92" s="57">
        <v>88</v>
      </c>
      <c r="B92" s="371" t="s">
        <v>129</v>
      </c>
      <c r="C92" s="146" t="s">
        <v>251</v>
      </c>
      <c r="D92" s="146">
        <v>72745126</v>
      </c>
      <c r="E92" s="146">
        <v>102317011</v>
      </c>
      <c r="F92" s="505">
        <v>600081702</v>
      </c>
      <c r="G92" s="509" t="s">
        <v>263</v>
      </c>
      <c r="H92" s="25" t="s">
        <v>87</v>
      </c>
      <c r="I92" s="25" t="s">
        <v>99</v>
      </c>
      <c r="J92" s="25" t="s">
        <v>253</v>
      </c>
      <c r="K92" s="509" t="s">
        <v>263</v>
      </c>
      <c r="L92" s="510">
        <v>500000</v>
      </c>
      <c r="M92" s="152">
        <f t="shared" si="10"/>
        <v>425000</v>
      </c>
      <c r="N92" s="153">
        <v>2022</v>
      </c>
      <c r="O92" s="154">
        <v>2022</v>
      </c>
      <c r="P92" s="262"/>
      <c r="Q92" s="263"/>
      <c r="R92" s="263"/>
      <c r="S92" s="264"/>
      <c r="T92" s="266"/>
      <c r="U92" s="266"/>
      <c r="V92" s="266"/>
      <c r="W92" s="266"/>
      <c r="X92" s="266"/>
      <c r="Y92" s="507" t="s">
        <v>122</v>
      </c>
      <c r="Z92" s="156" t="s">
        <v>120</v>
      </c>
      <c r="AA92" s="59" t="s">
        <v>563</v>
      </c>
    </row>
    <row r="93" spans="1:27" s="50" customFormat="1" ht="173.4" thickBot="1">
      <c r="A93" s="713">
        <v>89</v>
      </c>
      <c r="B93" s="383" t="s">
        <v>129</v>
      </c>
      <c r="C93" s="158" t="s">
        <v>251</v>
      </c>
      <c r="D93" s="158">
        <v>72745126</v>
      </c>
      <c r="E93" s="158">
        <v>102317011</v>
      </c>
      <c r="F93" s="511">
        <v>600081702</v>
      </c>
      <c r="G93" s="162" t="s">
        <v>264</v>
      </c>
      <c r="H93" s="162" t="s">
        <v>87</v>
      </c>
      <c r="I93" s="162" t="s">
        <v>99</v>
      </c>
      <c r="J93" s="162" t="s">
        <v>253</v>
      </c>
      <c r="K93" s="162" t="s">
        <v>264</v>
      </c>
      <c r="L93" s="164">
        <v>500000</v>
      </c>
      <c r="M93" s="165">
        <f t="shared" si="10"/>
        <v>425000</v>
      </c>
      <c r="N93" s="166">
        <v>2024</v>
      </c>
      <c r="O93" s="167">
        <v>2024</v>
      </c>
      <c r="P93" s="168"/>
      <c r="Q93" s="169"/>
      <c r="R93" s="169"/>
      <c r="S93" s="170"/>
      <c r="T93" s="171"/>
      <c r="U93" s="171"/>
      <c r="V93" s="171"/>
      <c r="W93" s="171"/>
      <c r="X93" s="171"/>
      <c r="Y93" s="172" t="s">
        <v>262</v>
      </c>
      <c r="Z93" s="173" t="s">
        <v>120</v>
      </c>
      <c r="AA93" s="68" t="s">
        <v>563</v>
      </c>
    </row>
    <row r="94" spans="1:27" s="50" customFormat="1" ht="115.2">
      <c r="A94" s="57">
        <v>90</v>
      </c>
      <c r="B94" s="361" t="s">
        <v>130</v>
      </c>
      <c r="C94" s="362" t="s">
        <v>265</v>
      </c>
      <c r="D94" s="362">
        <v>72744910</v>
      </c>
      <c r="E94" s="362">
        <v>102317232</v>
      </c>
      <c r="F94" s="512">
        <v>600081788</v>
      </c>
      <c r="G94" s="365" t="s">
        <v>266</v>
      </c>
      <c r="H94" s="365" t="s">
        <v>87</v>
      </c>
      <c r="I94" s="365" t="s">
        <v>99</v>
      </c>
      <c r="J94" s="365" t="s">
        <v>267</v>
      </c>
      <c r="K94" s="365" t="s">
        <v>268</v>
      </c>
      <c r="L94" s="29">
        <v>30000000</v>
      </c>
      <c r="M94" s="30">
        <f>L94/100*85</f>
        <v>25500000</v>
      </c>
      <c r="N94" s="361">
        <v>2025</v>
      </c>
      <c r="O94" s="512">
        <v>2027</v>
      </c>
      <c r="P94" s="513" t="s">
        <v>107</v>
      </c>
      <c r="Q94" s="514" t="s">
        <v>107</v>
      </c>
      <c r="R94" s="514" t="s">
        <v>107</v>
      </c>
      <c r="S94" s="515" t="s">
        <v>107</v>
      </c>
      <c r="T94" s="516"/>
      <c r="U94" s="516"/>
      <c r="V94" s="516"/>
      <c r="W94" s="516"/>
      <c r="X94" s="516"/>
      <c r="Y94" s="361" t="s">
        <v>269</v>
      </c>
      <c r="Z94" s="517" t="s">
        <v>120</v>
      </c>
      <c r="AA94" s="474" t="s">
        <v>562</v>
      </c>
    </row>
    <row r="95" spans="1:27" s="50" customFormat="1" ht="115.2">
      <c r="A95" s="1064">
        <v>91</v>
      </c>
      <c r="B95" s="371" t="s">
        <v>130</v>
      </c>
      <c r="C95" s="372" t="s">
        <v>265</v>
      </c>
      <c r="D95" s="372">
        <v>72744910</v>
      </c>
      <c r="E95" s="372">
        <v>102317232</v>
      </c>
      <c r="F95" s="399">
        <v>600081788</v>
      </c>
      <c r="G95" s="375" t="s">
        <v>270</v>
      </c>
      <c r="H95" s="375" t="s">
        <v>87</v>
      </c>
      <c r="I95" s="375" t="s">
        <v>99</v>
      </c>
      <c r="J95" s="375" t="s">
        <v>267</v>
      </c>
      <c r="K95" s="375" t="s">
        <v>271</v>
      </c>
      <c r="L95" s="377">
        <v>5500000</v>
      </c>
      <c r="M95" s="381">
        <f>L95/100*85</f>
        <v>4675000</v>
      </c>
      <c r="N95" s="371">
        <v>2025</v>
      </c>
      <c r="O95" s="399">
        <v>2027</v>
      </c>
      <c r="P95" s="518" t="s">
        <v>107</v>
      </c>
      <c r="Q95" s="519" t="s">
        <v>107</v>
      </c>
      <c r="R95" s="519" t="s">
        <v>107</v>
      </c>
      <c r="S95" s="382" t="s">
        <v>107</v>
      </c>
      <c r="T95" s="58"/>
      <c r="U95" s="58"/>
      <c r="V95" s="58"/>
      <c r="W95" s="58"/>
      <c r="X95" s="58"/>
      <c r="Y95" s="379" t="s">
        <v>269</v>
      </c>
      <c r="Z95" s="380" t="s">
        <v>120</v>
      </c>
      <c r="AA95" s="59" t="s">
        <v>740</v>
      </c>
    </row>
    <row r="96" spans="1:27" s="50" customFormat="1" ht="115.2">
      <c r="A96" s="58">
        <v>92</v>
      </c>
      <c r="B96" s="371" t="s">
        <v>130</v>
      </c>
      <c r="C96" s="372" t="s">
        <v>265</v>
      </c>
      <c r="D96" s="372">
        <v>72744910</v>
      </c>
      <c r="E96" s="372">
        <v>102317232</v>
      </c>
      <c r="F96" s="399">
        <v>600081788</v>
      </c>
      <c r="G96" s="375" t="s">
        <v>272</v>
      </c>
      <c r="H96" s="375" t="s">
        <v>87</v>
      </c>
      <c r="I96" s="375" t="s">
        <v>99</v>
      </c>
      <c r="J96" s="375" t="s">
        <v>267</v>
      </c>
      <c r="K96" s="375" t="s">
        <v>273</v>
      </c>
      <c r="L96" s="377">
        <v>10000000</v>
      </c>
      <c r="M96" s="381">
        <f t="shared" ref="M96:M105" si="11">L96/100*85</f>
        <v>8500000</v>
      </c>
      <c r="N96" s="371">
        <v>2025</v>
      </c>
      <c r="O96" s="399">
        <v>2027</v>
      </c>
      <c r="P96" s="518"/>
      <c r="Q96" s="519" t="s">
        <v>107</v>
      </c>
      <c r="R96" s="519" t="s">
        <v>107</v>
      </c>
      <c r="S96" s="382"/>
      <c r="T96" s="58"/>
      <c r="U96" s="58"/>
      <c r="V96" s="58"/>
      <c r="W96" s="58"/>
      <c r="X96" s="58"/>
      <c r="Y96" s="379" t="s">
        <v>269</v>
      </c>
      <c r="Z96" s="380" t="s">
        <v>120</v>
      </c>
      <c r="AA96" s="59" t="s">
        <v>562</v>
      </c>
    </row>
    <row r="97" spans="1:27" s="50" customFormat="1" ht="115.2">
      <c r="A97" s="60">
        <v>93</v>
      </c>
      <c r="B97" s="520" t="s">
        <v>130</v>
      </c>
      <c r="C97" s="521" t="s">
        <v>265</v>
      </c>
      <c r="D97" s="521">
        <v>72744910</v>
      </c>
      <c r="E97" s="521">
        <v>102317232</v>
      </c>
      <c r="F97" s="522">
        <v>600081788</v>
      </c>
      <c r="G97" s="395" t="s">
        <v>403</v>
      </c>
      <c r="H97" s="395" t="s">
        <v>87</v>
      </c>
      <c r="I97" s="395" t="s">
        <v>99</v>
      </c>
      <c r="J97" s="395" t="s">
        <v>267</v>
      </c>
      <c r="K97" s="395" t="s">
        <v>404</v>
      </c>
      <c r="L97" s="31">
        <v>6500000</v>
      </c>
      <c r="M97" s="381">
        <f t="shared" si="11"/>
        <v>5525000</v>
      </c>
      <c r="N97" s="520">
        <v>2025</v>
      </c>
      <c r="O97" s="522">
        <v>2027</v>
      </c>
      <c r="P97" s="523" t="s">
        <v>107</v>
      </c>
      <c r="Q97" s="524" t="s">
        <v>107</v>
      </c>
      <c r="R97" s="524"/>
      <c r="S97" s="525"/>
      <c r="T97" s="526"/>
      <c r="U97" s="526"/>
      <c r="V97" s="526" t="s">
        <v>107</v>
      </c>
      <c r="W97" s="526" t="s">
        <v>107</v>
      </c>
      <c r="X97" s="526"/>
      <c r="Y97" s="520" t="s">
        <v>269</v>
      </c>
      <c r="Z97" s="527" t="s">
        <v>120</v>
      </c>
      <c r="AA97" s="59" t="s">
        <v>561</v>
      </c>
    </row>
    <row r="98" spans="1:27" s="50" customFormat="1" ht="115.2">
      <c r="A98" s="58">
        <v>94</v>
      </c>
      <c r="B98" s="371" t="s">
        <v>130</v>
      </c>
      <c r="C98" s="372" t="s">
        <v>265</v>
      </c>
      <c r="D98" s="372">
        <v>72744910</v>
      </c>
      <c r="E98" s="372">
        <v>102317232</v>
      </c>
      <c r="F98" s="399">
        <v>600081788</v>
      </c>
      <c r="G98" s="375" t="s">
        <v>405</v>
      </c>
      <c r="H98" s="375" t="s">
        <v>87</v>
      </c>
      <c r="I98" s="375" t="s">
        <v>99</v>
      </c>
      <c r="J98" s="375" t="s">
        <v>267</v>
      </c>
      <c r="K98" s="375" t="s">
        <v>406</v>
      </c>
      <c r="L98" s="32">
        <v>4500000</v>
      </c>
      <c r="M98" s="381">
        <f t="shared" si="11"/>
        <v>3825000</v>
      </c>
      <c r="N98" s="371">
        <v>2025</v>
      </c>
      <c r="O98" s="399">
        <v>2027</v>
      </c>
      <c r="P98" s="528" t="s">
        <v>107</v>
      </c>
      <c r="Q98" s="529" t="s">
        <v>107</v>
      </c>
      <c r="R98" s="529"/>
      <c r="S98" s="530"/>
      <c r="T98" s="531"/>
      <c r="U98" s="531"/>
      <c r="V98" s="531" t="s">
        <v>107</v>
      </c>
      <c r="W98" s="531" t="s">
        <v>107</v>
      </c>
      <c r="X98" s="531"/>
      <c r="Y98" s="371" t="s">
        <v>269</v>
      </c>
      <c r="Z98" s="532" t="s">
        <v>120</v>
      </c>
      <c r="AA98" s="59" t="s">
        <v>561</v>
      </c>
    </row>
    <row r="99" spans="1:27" s="50" customFormat="1" ht="115.2">
      <c r="A99" s="382">
        <v>95</v>
      </c>
      <c r="B99" s="371" t="s">
        <v>130</v>
      </c>
      <c r="C99" s="372" t="s">
        <v>265</v>
      </c>
      <c r="D99" s="372">
        <v>72744910</v>
      </c>
      <c r="E99" s="372">
        <v>102317232</v>
      </c>
      <c r="F99" s="399">
        <v>600081788</v>
      </c>
      <c r="G99" s="375" t="s">
        <v>179</v>
      </c>
      <c r="H99" s="375" t="s">
        <v>87</v>
      </c>
      <c r="I99" s="375" t="s">
        <v>99</v>
      </c>
      <c r="J99" s="1092" t="s">
        <v>267</v>
      </c>
      <c r="K99" s="375" t="s">
        <v>407</v>
      </c>
      <c r="L99" s="32">
        <v>2000000</v>
      </c>
      <c r="M99" s="381">
        <f t="shared" si="11"/>
        <v>1700000</v>
      </c>
      <c r="N99" s="371">
        <v>2025</v>
      </c>
      <c r="O99" s="399">
        <v>2027</v>
      </c>
      <c r="P99" s="528" t="s">
        <v>107</v>
      </c>
      <c r="Q99" s="529" t="s">
        <v>107</v>
      </c>
      <c r="R99" s="529"/>
      <c r="S99" s="530"/>
      <c r="T99" s="531"/>
      <c r="U99" s="531"/>
      <c r="V99" s="531" t="s">
        <v>107</v>
      </c>
      <c r="W99" s="531" t="s">
        <v>107</v>
      </c>
      <c r="X99" s="531"/>
      <c r="Y99" s="371" t="s">
        <v>269</v>
      </c>
      <c r="Z99" s="532" t="s">
        <v>120</v>
      </c>
      <c r="AA99" s="59" t="s">
        <v>561</v>
      </c>
    </row>
    <row r="100" spans="1:27" s="50" customFormat="1" ht="249" customHeight="1" thickBot="1">
      <c r="A100" s="713">
        <v>96</v>
      </c>
      <c r="B100" s="1102" t="s">
        <v>130</v>
      </c>
      <c r="C100" s="1103" t="s">
        <v>265</v>
      </c>
      <c r="D100" s="1103">
        <v>72744910</v>
      </c>
      <c r="E100" s="1103">
        <v>102317232</v>
      </c>
      <c r="F100" s="1104">
        <v>600081788</v>
      </c>
      <c r="G100" s="1093" t="s">
        <v>799</v>
      </c>
      <c r="H100" s="1093" t="s">
        <v>87</v>
      </c>
      <c r="I100" s="1093" t="s">
        <v>99</v>
      </c>
      <c r="J100" s="1093" t="s">
        <v>267</v>
      </c>
      <c r="K100" s="1093" t="s">
        <v>800</v>
      </c>
      <c r="L100" s="1094">
        <v>2000000</v>
      </c>
      <c r="M100" s="1095">
        <f t="shared" si="11"/>
        <v>1700000</v>
      </c>
      <c r="N100" s="1096">
        <v>2025</v>
      </c>
      <c r="O100" s="1097">
        <v>2026</v>
      </c>
      <c r="P100" s="1098"/>
      <c r="Q100" s="1099"/>
      <c r="R100" s="1099" t="s">
        <v>107</v>
      </c>
      <c r="S100" s="1100"/>
      <c r="T100" s="1101"/>
      <c r="U100" s="1101" t="s">
        <v>107</v>
      </c>
      <c r="V100" s="1101" t="s">
        <v>107</v>
      </c>
      <c r="W100" s="1101" t="s">
        <v>107</v>
      </c>
      <c r="X100" s="1101"/>
      <c r="Y100" s="1096" t="s">
        <v>801</v>
      </c>
      <c r="Z100" s="1097" t="s">
        <v>120</v>
      </c>
      <c r="AA100" s="69" t="s">
        <v>563</v>
      </c>
    </row>
    <row r="101" spans="1:27" s="50" customFormat="1" ht="129.6">
      <c r="A101" s="57">
        <v>97</v>
      </c>
      <c r="B101" s="361" t="s">
        <v>131</v>
      </c>
      <c r="C101" s="77" t="s">
        <v>178</v>
      </c>
      <c r="D101" s="77">
        <v>46773291</v>
      </c>
      <c r="E101" s="77">
        <v>102317291</v>
      </c>
      <c r="F101" s="535">
        <v>600081826</v>
      </c>
      <c r="G101" s="80" t="s">
        <v>503</v>
      </c>
      <c r="H101" s="536" t="s">
        <v>87</v>
      </c>
      <c r="I101" s="536" t="s">
        <v>99</v>
      </c>
      <c r="J101" s="536" t="s">
        <v>180</v>
      </c>
      <c r="K101" s="80" t="s">
        <v>767</v>
      </c>
      <c r="L101" s="81">
        <v>7000000</v>
      </c>
      <c r="M101" s="82">
        <f t="shared" si="11"/>
        <v>5950000</v>
      </c>
      <c r="N101" s="83">
        <v>2025</v>
      </c>
      <c r="O101" s="79">
        <v>2026</v>
      </c>
      <c r="P101" s="84"/>
      <c r="Q101" s="85" t="s">
        <v>107</v>
      </c>
      <c r="R101" s="85" t="s">
        <v>107</v>
      </c>
      <c r="S101" s="86" t="s">
        <v>107</v>
      </c>
      <c r="T101" s="87"/>
      <c r="U101" s="87"/>
      <c r="V101" s="87" t="s">
        <v>107</v>
      </c>
      <c r="W101" s="87" t="s">
        <v>107</v>
      </c>
      <c r="X101" s="87"/>
      <c r="Y101" s="1081" t="s">
        <v>342</v>
      </c>
      <c r="Z101" s="88" t="s">
        <v>163</v>
      </c>
      <c r="AA101" s="474" t="s">
        <v>561</v>
      </c>
    </row>
    <row r="102" spans="1:27" s="50" customFormat="1" ht="129.6">
      <c r="A102" s="1064">
        <v>98</v>
      </c>
      <c r="B102" s="371" t="s">
        <v>131</v>
      </c>
      <c r="C102" s="90" t="s">
        <v>178</v>
      </c>
      <c r="D102" s="90">
        <v>46773291</v>
      </c>
      <c r="E102" s="90">
        <v>102317291</v>
      </c>
      <c r="F102" s="398">
        <v>600081826</v>
      </c>
      <c r="G102" s="91" t="s">
        <v>182</v>
      </c>
      <c r="H102" s="537" t="s">
        <v>87</v>
      </c>
      <c r="I102" s="537" t="s">
        <v>99</v>
      </c>
      <c r="J102" s="537" t="s">
        <v>180</v>
      </c>
      <c r="K102" s="91" t="s">
        <v>183</v>
      </c>
      <c r="L102" s="92">
        <v>3500000</v>
      </c>
      <c r="M102" s="93">
        <f t="shared" si="11"/>
        <v>2975000</v>
      </c>
      <c r="N102" s="61">
        <v>2025</v>
      </c>
      <c r="O102" s="62">
        <v>2028</v>
      </c>
      <c r="P102" s="94" t="s">
        <v>107</v>
      </c>
      <c r="Q102" s="95"/>
      <c r="R102" s="95"/>
      <c r="S102" s="96" t="s">
        <v>107</v>
      </c>
      <c r="T102" s="97"/>
      <c r="U102" s="97"/>
      <c r="V102" s="97"/>
      <c r="W102" s="97"/>
      <c r="X102" s="97"/>
      <c r="Y102" s="89" t="s">
        <v>184</v>
      </c>
      <c r="Z102" s="98" t="s">
        <v>120</v>
      </c>
      <c r="AA102" s="72" t="s">
        <v>562</v>
      </c>
    </row>
    <row r="103" spans="1:27" s="50" customFormat="1" ht="129.6">
      <c r="A103" s="60">
        <v>99</v>
      </c>
      <c r="B103" s="538" t="s">
        <v>131</v>
      </c>
      <c r="C103" s="539" t="s">
        <v>178</v>
      </c>
      <c r="D103" s="539">
        <v>46773291</v>
      </c>
      <c r="E103" s="539">
        <v>102317291</v>
      </c>
      <c r="F103" s="540">
        <v>600081826</v>
      </c>
      <c r="G103" s="541" t="s">
        <v>408</v>
      </c>
      <c r="H103" s="542" t="s">
        <v>87</v>
      </c>
      <c r="I103" s="542" t="s">
        <v>99</v>
      </c>
      <c r="J103" s="542" t="s">
        <v>180</v>
      </c>
      <c r="K103" s="541" t="s">
        <v>409</v>
      </c>
      <c r="L103" s="543">
        <v>3500000</v>
      </c>
      <c r="M103" s="544">
        <f t="shared" si="11"/>
        <v>2975000</v>
      </c>
      <c r="N103" s="545">
        <v>2021</v>
      </c>
      <c r="O103" s="546">
        <v>2023</v>
      </c>
      <c r="P103" s="547" t="s">
        <v>107</v>
      </c>
      <c r="Q103" s="548" t="s">
        <v>107</v>
      </c>
      <c r="R103" s="548" t="s">
        <v>107</v>
      </c>
      <c r="S103" s="549" t="s">
        <v>107</v>
      </c>
      <c r="T103" s="550"/>
      <c r="U103" s="550"/>
      <c r="V103" s="550"/>
      <c r="W103" s="550" t="s">
        <v>107</v>
      </c>
      <c r="X103" s="550"/>
      <c r="Y103" s="551" t="s">
        <v>410</v>
      </c>
      <c r="Z103" s="552" t="s">
        <v>120</v>
      </c>
      <c r="AA103" s="69"/>
    </row>
    <row r="104" spans="1:27" s="50" customFormat="1" ht="129.6">
      <c r="A104" s="58">
        <v>100</v>
      </c>
      <c r="B104" s="371" t="s">
        <v>131</v>
      </c>
      <c r="C104" s="90" t="s">
        <v>178</v>
      </c>
      <c r="D104" s="90">
        <v>46773291</v>
      </c>
      <c r="E104" s="90">
        <v>102317291</v>
      </c>
      <c r="F104" s="398">
        <v>600081826</v>
      </c>
      <c r="G104" s="268" t="s">
        <v>504</v>
      </c>
      <c r="H104" s="553" t="s">
        <v>87</v>
      </c>
      <c r="I104" s="553" t="s">
        <v>99</v>
      </c>
      <c r="J104" s="553" t="s">
        <v>180</v>
      </c>
      <c r="K104" s="554" t="s">
        <v>411</v>
      </c>
      <c r="L104" s="555">
        <v>4500000</v>
      </c>
      <c r="M104" s="556">
        <f>L104/100*85</f>
        <v>3825000</v>
      </c>
      <c r="N104" s="557">
        <v>2025</v>
      </c>
      <c r="O104" s="558">
        <v>2027</v>
      </c>
      <c r="P104" s="559"/>
      <c r="Q104" s="560"/>
      <c r="R104" s="560"/>
      <c r="S104" s="561" t="s">
        <v>107</v>
      </c>
      <c r="T104" s="562"/>
      <c r="U104" s="562"/>
      <c r="V104" s="562"/>
      <c r="W104" s="562"/>
      <c r="X104" s="562" t="s">
        <v>107</v>
      </c>
      <c r="Y104" s="563" t="s">
        <v>181</v>
      </c>
      <c r="Z104" s="564" t="s">
        <v>120</v>
      </c>
      <c r="AA104" s="59" t="s">
        <v>564</v>
      </c>
    </row>
    <row r="105" spans="1:27" s="50" customFormat="1" ht="129.6">
      <c r="A105" s="60">
        <v>101</v>
      </c>
      <c r="B105" s="371" t="s">
        <v>131</v>
      </c>
      <c r="C105" s="90" t="s">
        <v>178</v>
      </c>
      <c r="D105" s="90">
        <v>46773291</v>
      </c>
      <c r="E105" s="90">
        <v>102317291</v>
      </c>
      <c r="F105" s="398">
        <v>600081826</v>
      </c>
      <c r="G105" s="91" t="s">
        <v>307</v>
      </c>
      <c r="H105" s="565" t="s">
        <v>87</v>
      </c>
      <c r="I105" s="565" t="s">
        <v>99</v>
      </c>
      <c r="J105" s="565" t="s">
        <v>180</v>
      </c>
      <c r="K105" s="91" t="s">
        <v>364</v>
      </c>
      <c r="L105" s="92">
        <v>6500000</v>
      </c>
      <c r="M105" s="93">
        <f t="shared" si="11"/>
        <v>5525000</v>
      </c>
      <c r="N105" s="61">
        <v>2025</v>
      </c>
      <c r="O105" s="62">
        <v>2028</v>
      </c>
      <c r="P105" s="94" t="s">
        <v>107</v>
      </c>
      <c r="Q105" s="95" t="s">
        <v>107</v>
      </c>
      <c r="R105" s="95" t="s">
        <v>107</v>
      </c>
      <c r="S105" s="96" t="s">
        <v>107</v>
      </c>
      <c r="T105" s="97"/>
      <c r="U105" s="97"/>
      <c r="V105" s="97"/>
      <c r="W105" s="97" t="s">
        <v>107</v>
      </c>
      <c r="X105" s="97"/>
      <c r="Y105" s="89" t="s">
        <v>184</v>
      </c>
      <c r="Z105" s="98" t="s">
        <v>120</v>
      </c>
      <c r="AA105" s="59" t="s">
        <v>740</v>
      </c>
    </row>
    <row r="106" spans="1:27" s="50" customFormat="1" ht="129.6">
      <c r="A106" s="58">
        <v>102</v>
      </c>
      <c r="B106" s="371" t="s">
        <v>131</v>
      </c>
      <c r="C106" s="90" t="s">
        <v>178</v>
      </c>
      <c r="D106" s="90">
        <v>46773291</v>
      </c>
      <c r="E106" s="90">
        <v>102317291</v>
      </c>
      <c r="F106" s="398">
        <v>600081826</v>
      </c>
      <c r="G106" s="91" t="s">
        <v>365</v>
      </c>
      <c r="H106" s="537" t="s">
        <v>87</v>
      </c>
      <c r="I106" s="537" t="s">
        <v>99</v>
      </c>
      <c r="J106" s="537" t="s">
        <v>180</v>
      </c>
      <c r="K106" s="91" t="s">
        <v>366</v>
      </c>
      <c r="L106" s="92">
        <v>10000000</v>
      </c>
      <c r="M106" s="93">
        <f>L106/100*85</f>
        <v>8500000</v>
      </c>
      <c r="N106" s="61">
        <v>2025</v>
      </c>
      <c r="O106" s="62">
        <v>2028</v>
      </c>
      <c r="P106" s="94" t="s">
        <v>107</v>
      </c>
      <c r="Q106" s="95" t="s">
        <v>107</v>
      </c>
      <c r="R106" s="95" t="s">
        <v>107</v>
      </c>
      <c r="S106" s="96" t="s">
        <v>107</v>
      </c>
      <c r="T106" s="97"/>
      <c r="U106" s="97"/>
      <c r="V106" s="97"/>
      <c r="W106" s="97" t="s">
        <v>107</v>
      </c>
      <c r="X106" s="97"/>
      <c r="Y106" s="89" t="s">
        <v>184</v>
      </c>
      <c r="Z106" s="98" t="s">
        <v>120</v>
      </c>
      <c r="AA106" s="59" t="s">
        <v>563</v>
      </c>
    </row>
    <row r="107" spans="1:27" s="50" customFormat="1" ht="157.19999999999999" customHeight="1">
      <c r="A107" s="60">
        <v>103</v>
      </c>
      <c r="B107" s="566" t="s">
        <v>131</v>
      </c>
      <c r="C107" s="567" t="s">
        <v>178</v>
      </c>
      <c r="D107" s="567">
        <v>46773291</v>
      </c>
      <c r="E107" s="567">
        <v>102317291</v>
      </c>
      <c r="F107" s="568">
        <v>600081826</v>
      </c>
      <c r="G107" s="569" t="s">
        <v>367</v>
      </c>
      <c r="H107" s="570" t="s">
        <v>87</v>
      </c>
      <c r="I107" s="570" t="s">
        <v>99</v>
      </c>
      <c r="J107" s="570" t="s">
        <v>180</v>
      </c>
      <c r="K107" s="569" t="s">
        <v>412</v>
      </c>
      <c r="L107" s="571">
        <v>3000000</v>
      </c>
      <c r="M107" s="572">
        <f>L107/100*85</f>
        <v>2550000</v>
      </c>
      <c r="N107" s="573">
        <v>2021</v>
      </c>
      <c r="O107" s="574">
        <v>2024</v>
      </c>
      <c r="P107" s="575"/>
      <c r="Q107" s="576"/>
      <c r="R107" s="576"/>
      <c r="S107" s="577"/>
      <c r="T107" s="578"/>
      <c r="U107" s="578"/>
      <c r="V107" s="578"/>
      <c r="W107" s="578" t="s">
        <v>107</v>
      </c>
      <c r="X107" s="578"/>
      <c r="Y107" s="579" t="s">
        <v>413</v>
      </c>
      <c r="Z107" s="580" t="s">
        <v>120</v>
      </c>
      <c r="AA107" s="72"/>
    </row>
    <row r="108" spans="1:27" s="50" customFormat="1" ht="129.6">
      <c r="A108" s="58">
        <v>104</v>
      </c>
      <c r="B108" s="371" t="s">
        <v>131</v>
      </c>
      <c r="C108" s="90" t="s">
        <v>178</v>
      </c>
      <c r="D108" s="90">
        <v>46773291</v>
      </c>
      <c r="E108" s="90">
        <v>102317291</v>
      </c>
      <c r="F108" s="398">
        <v>600081826</v>
      </c>
      <c r="G108" s="91" t="s">
        <v>505</v>
      </c>
      <c r="H108" s="537" t="s">
        <v>87</v>
      </c>
      <c r="I108" s="537" t="s">
        <v>99</v>
      </c>
      <c r="J108" s="537" t="s">
        <v>180</v>
      </c>
      <c r="K108" s="91" t="s">
        <v>506</v>
      </c>
      <c r="L108" s="92">
        <v>3000000</v>
      </c>
      <c r="M108" s="93">
        <f t="shared" ref="M108:M109" si="12">L108/100*85</f>
        <v>2550000</v>
      </c>
      <c r="N108" s="61">
        <v>2025</v>
      </c>
      <c r="O108" s="62">
        <v>2028</v>
      </c>
      <c r="P108" s="94"/>
      <c r="Q108" s="95" t="s">
        <v>107</v>
      </c>
      <c r="R108" s="95"/>
      <c r="S108" s="96" t="s">
        <v>107</v>
      </c>
      <c r="T108" s="97"/>
      <c r="U108" s="97"/>
      <c r="V108" s="97"/>
      <c r="W108" s="97"/>
      <c r="X108" s="97"/>
      <c r="Y108" s="89" t="s">
        <v>184</v>
      </c>
      <c r="Z108" s="98" t="s">
        <v>120</v>
      </c>
      <c r="AA108" s="72" t="s">
        <v>562</v>
      </c>
    </row>
    <row r="109" spans="1:27" s="50" customFormat="1" ht="129.6">
      <c r="A109" s="58">
        <v>105</v>
      </c>
      <c r="B109" s="371" t="s">
        <v>131</v>
      </c>
      <c r="C109" s="90" t="s">
        <v>178</v>
      </c>
      <c r="D109" s="90">
        <v>46773291</v>
      </c>
      <c r="E109" s="90">
        <v>102317291</v>
      </c>
      <c r="F109" s="398">
        <v>600081826</v>
      </c>
      <c r="G109" s="91" t="s">
        <v>507</v>
      </c>
      <c r="H109" s="537" t="s">
        <v>87</v>
      </c>
      <c r="I109" s="537" t="s">
        <v>99</v>
      </c>
      <c r="J109" s="537" t="s">
        <v>180</v>
      </c>
      <c r="K109" s="91" t="s">
        <v>508</v>
      </c>
      <c r="L109" s="92">
        <v>2500000</v>
      </c>
      <c r="M109" s="93">
        <f t="shared" si="12"/>
        <v>2125000</v>
      </c>
      <c r="N109" s="61">
        <v>2025</v>
      </c>
      <c r="O109" s="62">
        <v>2028</v>
      </c>
      <c r="P109" s="94"/>
      <c r="Q109" s="95" t="s">
        <v>107</v>
      </c>
      <c r="R109" s="95"/>
      <c r="S109" s="96" t="s">
        <v>107</v>
      </c>
      <c r="T109" s="97"/>
      <c r="U109" s="97"/>
      <c r="V109" s="97"/>
      <c r="W109" s="97"/>
      <c r="X109" s="97"/>
      <c r="Y109" s="89" t="s">
        <v>184</v>
      </c>
      <c r="Z109" s="98" t="s">
        <v>120</v>
      </c>
      <c r="AA109" s="59" t="s">
        <v>562</v>
      </c>
    </row>
    <row r="110" spans="1:27" s="50" customFormat="1" ht="129.6">
      <c r="A110" s="1064">
        <v>106</v>
      </c>
      <c r="B110" s="581" t="s">
        <v>131</v>
      </c>
      <c r="C110" s="582" t="s">
        <v>178</v>
      </c>
      <c r="D110" s="90">
        <v>46773291</v>
      </c>
      <c r="E110" s="582">
        <v>102317291</v>
      </c>
      <c r="F110" s="398">
        <v>600081826</v>
      </c>
      <c r="G110" s="91" t="s">
        <v>509</v>
      </c>
      <c r="H110" s="27" t="s">
        <v>87</v>
      </c>
      <c r="I110" s="583" t="s">
        <v>99</v>
      </c>
      <c r="J110" s="583" t="s">
        <v>180</v>
      </c>
      <c r="K110" s="584" t="s">
        <v>510</v>
      </c>
      <c r="L110" s="92">
        <v>50000000</v>
      </c>
      <c r="M110" s="93">
        <f t="shared" ref="M110:M115" si="13">L110/100*85</f>
        <v>42500000</v>
      </c>
      <c r="N110" s="585">
        <v>2025</v>
      </c>
      <c r="O110" s="261">
        <v>2028</v>
      </c>
      <c r="P110" s="94" t="s">
        <v>107</v>
      </c>
      <c r="Q110" s="95" t="s">
        <v>107</v>
      </c>
      <c r="R110" s="263" t="s">
        <v>107</v>
      </c>
      <c r="S110" s="96" t="s">
        <v>107</v>
      </c>
      <c r="T110" s="97"/>
      <c r="U110" s="266" t="s">
        <v>107</v>
      </c>
      <c r="V110" s="266"/>
      <c r="W110" s="97" t="s">
        <v>107</v>
      </c>
      <c r="X110" s="97"/>
      <c r="Y110" s="582" t="s">
        <v>122</v>
      </c>
      <c r="Z110" s="98" t="s">
        <v>122</v>
      </c>
      <c r="AA110" s="59" t="s">
        <v>740</v>
      </c>
    </row>
    <row r="111" spans="1:27" s="50" customFormat="1" ht="129.6">
      <c r="A111" s="60">
        <v>107</v>
      </c>
      <c r="B111" s="89" t="s">
        <v>131</v>
      </c>
      <c r="C111" s="90" t="s">
        <v>178</v>
      </c>
      <c r="D111" s="90">
        <v>46773291</v>
      </c>
      <c r="E111" s="90">
        <v>102317291</v>
      </c>
      <c r="F111" s="398">
        <v>600081826</v>
      </c>
      <c r="G111" s="101" t="s">
        <v>637</v>
      </c>
      <c r="H111" s="27" t="s">
        <v>87</v>
      </c>
      <c r="I111" s="537" t="s">
        <v>99</v>
      </c>
      <c r="J111" s="537" t="s">
        <v>180</v>
      </c>
      <c r="K111" s="91" t="s">
        <v>638</v>
      </c>
      <c r="L111" s="92">
        <v>5000000</v>
      </c>
      <c r="M111" s="586">
        <f t="shared" si="13"/>
        <v>4250000</v>
      </c>
      <c r="N111" s="61">
        <v>2025</v>
      </c>
      <c r="O111" s="62">
        <v>2028</v>
      </c>
      <c r="P111" s="587"/>
      <c r="Q111" s="253"/>
      <c r="R111" s="253"/>
      <c r="S111" s="96"/>
      <c r="T111" s="97"/>
      <c r="U111" s="97"/>
      <c r="V111" s="97"/>
      <c r="W111" s="588" t="s">
        <v>107</v>
      </c>
      <c r="X111" s="97"/>
      <c r="Y111" s="89" t="s">
        <v>184</v>
      </c>
      <c r="Z111" s="98" t="s">
        <v>120</v>
      </c>
      <c r="AA111" s="59" t="s">
        <v>666</v>
      </c>
    </row>
    <row r="112" spans="1:27" s="50" customFormat="1" ht="130.19999999999999" thickBot="1">
      <c r="A112" s="713">
        <v>108</v>
      </c>
      <c r="B112" s="89" t="s">
        <v>131</v>
      </c>
      <c r="C112" s="90" t="s">
        <v>178</v>
      </c>
      <c r="D112" s="90">
        <v>46773291</v>
      </c>
      <c r="E112" s="103">
        <v>102317291</v>
      </c>
      <c r="F112" s="398">
        <v>600081826</v>
      </c>
      <c r="G112" s="101" t="s">
        <v>639</v>
      </c>
      <c r="H112" s="27" t="s">
        <v>87</v>
      </c>
      <c r="I112" s="537" t="s">
        <v>99</v>
      </c>
      <c r="J112" s="537" t="s">
        <v>180</v>
      </c>
      <c r="K112" s="91" t="s">
        <v>640</v>
      </c>
      <c r="L112" s="92">
        <v>5000000</v>
      </c>
      <c r="M112" s="586">
        <f t="shared" si="13"/>
        <v>4250000</v>
      </c>
      <c r="N112" s="61">
        <v>2025</v>
      </c>
      <c r="O112" s="62">
        <v>2028</v>
      </c>
      <c r="P112" s="587"/>
      <c r="Q112" s="253"/>
      <c r="R112" s="253"/>
      <c r="S112" s="96"/>
      <c r="T112" s="97"/>
      <c r="U112" s="97"/>
      <c r="V112" s="97"/>
      <c r="W112" s="588"/>
      <c r="X112" s="97"/>
      <c r="Y112" s="89" t="s">
        <v>641</v>
      </c>
      <c r="Z112" s="98" t="s">
        <v>120</v>
      </c>
      <c r="AA112" s="68" t="s">
        <v>563</v>
      </c>
    </row>
    <row r="113" spans="1:27" s="50" customFormat="1" ht="97.95" customHeight="1" thickBot="1">
      <c r="A113" s="1034">
        <v>109</v>
      </c>
      <c r="B113" s="70" t="s">
        <v>414</v>
      </c>
      <c r="C113" s="589" t="s">
        <v>306</v>
      </c>
      <c r="D113" s="590">
        <v>46773304</v>
      </c>
      <c r="E113" s="591">
        <v>102317437</v>
      </c>
      <c r="F113" s="592">
        <v>600023494</v>
      </c>
      <c r="G113" s="593" t="s">
        <v>307</v>
      </c>
      <c r="H113" s="594" t="s">
        <v>87</v>
      </c>
      <c r="I113" s="594" t="s">
        <v>99</v>
      </c>
      <c r="J113" s="593" t="s">
        <v>180</v>
      </c>
      <c r="K113" s="593" t="s">
        <v>308</v>
      </c>
      <c r="L113" s="595">
        <v>10000000</v>
      </c>
      <c r="M113" s="596">
        <f t="shared" si="13"/>
        <v>8500000</v>
      </c>
      <c r="N113" s="597">
        <v>2022</v>
      </c>
      <c r="O113" s="598">
        <v>2027</v>
      </c>
      <c r="P113" s="599" t="s">
        <v>107</v>
      </c>
      <c r="Q113" s="600" t="s">
        <v>107</v>
      </c>
      <c r="R113" s="600" t="s">
        <v>107</v>
      </c>
      <c r="S113" s="601" t="s">
        <v>107</v>
      </c>
      <c r="T113" s="602"/>
      <c r="U113" s="602" t="s">
        <v>107</v>
      </c>
      <c r="V113" s="602" t="s">
        <v>107</v>
      </c>
      <c r="W113" s="602"/>
      <c r="X113" s="602" t="s">
        <v>107</v>
      </c>
      <c r="Y113" s="603" t="s">
        <v>415</v>
      </c>
      <c r="Z113" s="604" t="s">
        <v>240</v>
      </c>
      <c r="AA113" s="474"/>
    </row>
    <row r="114" spans="1:27" s="50" customFormat="1" ht="101.4" thickBot="1">
      <c r="A114" s="58">
        <v>110</v>
      </c>
      <c r="B114" s="361" t="s">
        <v>414</v>
      </c>
      <c r="C114" s="521" t="s">
        <v>306</v>
      </c>
      <c r="D114" s="605">
        <v>46773304</v>
      </c>
      <c r="E114" s="606">
        <v>102317437</v>
      </c>
      <c r="F114" s="522">
        <v>600023494</v>
      </c>
      <c r="G114" s="375" t="s">
        <v>416</v>
      </c>
      <c r="H114" s="607" t="s">
        <v>87</v>
      </c>
      <c r="I114" s="607" t="s">
        <v>99</v>
      </c>
      <c r="J114" s="395" t="s">
        <v>180</v>
      </c>
      <c r="K114" s="375" t="s">
        <v>417</v>
      </c>
      <c r="L114" s="377">
        <v>5000000</v>
      </c>
      <c r="M114" s="381">
        <f t="shared" si="13"/>
        <v>4250000</v>
      </c>
      <c r="N114" s="379">
        <v>2026</v>
      </c>
      <c r="O114" s="374">
        <v>2028</v>
      </c>
      <c r="P114" s="518" t="s">
        <v>107</v>
      </c>
      <c r="Q114" s="519" t="s">
        <v>107</v>
      </c>
      <c r="R114" s="519" t="s">
        <v>107</v>
      </c>
      <c r="S114" s="382" t="s">
        <v>107</v>
      </c>
      <c r="T114" s="376"/>
      <c r="U114" s="58" t="s">
        <v>107</v>
      </c>
      <c r="V114" s="376"/>
      <c r="W114" s="376"/>
      <c r="X114" s="376"/>
      <c r="Y114" s="371" t="s">
        <v>418</v>
      </c>
      <c r="Z114" s="608" t="s">
        <v>240</v>
      </c>
      <c r="AA114" s="59" t="s">
        <v>743</v>
      </c>
    </row>
    <row r="115" spans="1:27" s="50" customFormat="1" ht="231" thickBot="1">
      <c r="A115" s="58">
        <v>111</v>
      </c>
      <c r="B115" s="361" t="s">
        <v>414</v>
      </c>
      <c r="C115" s="521" t="s">
        <v>306</v>
      </c>
      <c r="D115" s="605">
        <v>46773304</v>
      </c>
      <c r="E115" s="606">
        <v>102317437</v>
      </c>
      <c r="F115" s="522">
        <v>600023494</v>
      </c>
      <c r="G115" s="375" t="s">
        <v>522</v>
      </c>
      <c r="H115" s="607" t="s">
        <v>87</v>
      </c>
      <c r="I115" s="607" t="s">
        <v>99</v>
      </c>
      <c r="J115" s="395" t="s">
        <v>180</v>
      </c>
      <c r="K115" s="375" t="s">
        <v>523</v>
      </c>
      <c r="L115" s="377">
        <v>1000000</v>
      </c>
      <c r="M115" s="381">
        <f t="shared" si="13"/>
        <v>850000</v>
      </c>
      <c r="N115" s="379">
        <v>2024</v>
      </c>
      <c r="O115" s="374">
        <v>2024</v>
      </c>
      <c r="P115" s="518" t="s">
        <v>107</v>
      </c>
      <c r="Q115" s="519" t="s">
        <v>107</v>
      </c>
      <c r="R115" s="519" t="s">
        <v>107</v>
      </c>
      <c r="S115" s="382" t="s">
        <v>107</v>
      </c>
      <c r="T115" s="58"/>
      <c r="U115" s="58"/>
      <c r="V115" s="58" t="s">
        <v>107</v>
      </c>
      <c r="W115" s="58"/>
      <c r="X115" s="58" t="s">
        <v>107</v>
      </c>
      <c r="Y115" s="252" t="s">
        <v>342</v>
      </c>
      <c r="Z115" s="608" t="s">
        <v>240</v>
      </c>
      <c r="AA115" s="71" t="s">
        <v>562</v>
      </c>
    </row>
    <row r="116" spans="1:27" s="50" customFormat="1" ht="100.8">
      <c r="A116" s="57">
        <v>112</v>
      </c>
      <c r="B116" s="609" t="s">
        <v>647</v>
      </c>
      <c r="C116" s="610" t="s">
        <v>178</v>
      </c>
      <c r="D116" s="611">
        <v>46773274</v>
      </c>
      <c r="E116" s="610">
        <v>102317313</v>
      </c>
      <c r="F116" s="535">
        <v>600165973</v>
      </c>
      <c r="G116" s="80" t="s">
        <v>648</v>
      </c>
      <c r="H116" s="536" t="s">
        <v>87</v>
      </c>
      <c r="I116" s="26" t="s">
        <v>99</v>
      </c>
      <c r="J116" s="536" t="s">
        <v>180</v>
      </c>
      <c r="K116" s="554" t="s">
        <v>649</v>
      </c>
      <c r="L116" s="81">
        <v>5000000</v>
      </c>
      <c r="M116" s="82">
        <f t="shared" ref="M116" si="14">L116/100*85</f>
        <v>4250000</v>
      </c>
      <c r="N116" s="83">
        <v>2025</v>
      </c>
      <c r="O116" s="79">
        <v>2027</v>
      </c>
      <c r="P116" s="84"/>
      <c r="Q116" s="85"/>
      <c r="R116" s="85"/>
      <c r="S116" s="86" t="s">
        <v>107</v>
      </c>
      <c r="T116" s="87"/>
      <c r="U116" s="87"/>
      <c r="V116" s="87"/>
      <c r="W116" s="87"/>
      <c r="X116" s="87" t="s">
        <v>352</v>
      </c>
      <c r="Y116" s="76" t="s">
        <v>181</v>
      </c>
      <c r="Z116" s="88" t="s">
        <v>120</v>
      </c>
      <c r="AA116" s="474" t="s">
        <v>564</v>
      </c>
    </row>
    <row r="117" spans="1:27" s="50" customFormat="1" ht="101.4" thickBot="1">
      <c r="A117" s="58">
        <v>113</v>
      </c>
      <c r="B117" s="612" t="s">
        <v>647</v>
      </c>
      <c r="C117" s="613" t="s">
        <v>178</v>
      </c>
      <c r="D117" s="614">
        <v>46773274</v>
      </c>
      <c r="E117" s="613">
        <v>102317313</v>
      </c>
      <c r="F117" s="535">
        <v>600165973</v>
      </c>
      <c r="G117" s="91" t="s">
        <v>650</v>
      </c>
      <c r="H117" s="537" t="s">
        <v>87</v>
      </c>
      <c r="I117" s="125" t="s">
        <v>99</v>
      </c>
      <c r="J117" s="537" t="s">
        <v>180</v>
      </c>
      <c r="K117" s="91" t="s">
        <v>651</v>
      </c>
      <c r="L117" s="92">
        <v>12000000</v>
      </c>
      <c r="M117" s="93">
        <f>L117/100*85</f>
        <v>10200000</v>
      </c>
      <c r="N117" s="61">
        <v>2025</v>
      </c>
      <c r="O117" s="62">
        <v>2028</v>
      </c>
      <c r="P117" s="94" t="s">
        <v>107</v>
      </c>
      <c r="Q117" s="95" t="s">
        <v>107</v>
      </c>
      <c r="R117" s="95" t="s">
        <v>107</v>
      </c>
      <c r="S117" s="96" t="s">
        <v>107</v>
      </c>
      <c r="T117" s="97"/>
      <c r="U117" s="97"/>
      <c r="V117" s="97"/>
      <c r="W117" s="97"/>
      <c r="X117" s="97"/>
      <c r="Y117" s="89" t="s">
        <v>184</v>
      </c>
      <c r="Z117" s="98" t="s">
        <v>120</v>
      </c>
      <c r="AA117" s="59" t="s">
        <v>564</v>
      </c>
    </row>
    <row r="118" spans="1:27" s="50" customFormat="1" ht="100.8">
      <c r="A118" s="57">
        <v>114</v>
      </c>
      <c r="B118" s="615" t="s">
        <v>647</v>
      </c>
      <c r="C118" s="90" t="s">
        <v>178</v>
      </c>
      <c r="D118" s="616">
        <v>46773274</v>
      </c>
      <c r="E118" s="582">
        <v>102317313</v>
      </c>
      <c r="F118" s="617">
        <v>600165973</v>
      </c>
      <c r="G118" s="268" t="s">
        <v>652</v>
      </c>
      <c r="H118" s="27" t="s">
        <v>87</v>
      </c>
      <c r="I118" s="27" t="s">
        <v>99</v>
      </c>
      <c r="J118" s="27" t="s">
        <v>180</v>
      </c>
      <c r="K118" s="268" t="s">
        <v>653</v>
      </c>
      <c r="L118" s="258">
        <v>15000000</v>
      </c>
      <c r="M118" s="93">
        <f t="shared" ref="M118:M122" si="15">L118/100*85</f>
        <v>12750000</v>
      </c>
      <c r="N118" s="260">
        <v>2025</v>
      </c>
      <c r="O118" s="261">
        <v>2028</v>
      </c>
      <c r="P118" s="618" t="s">
        <v>107</v>
      </c>
      <c r="Q118" s="267" t="s">
        <v>107</v>
      </c>
      <c r="R118" s="267" t="s">
        <v>107</v>
      </c>
      <c r="S118" s="264" t="s">
        <v>107</v>
      </c>
      <c r="T118" s="266"/>
      <c r="U118" s="266"/>
      <c r="V118" s="266"/>
      <c r="W118" s="619"/>
      <c r="X118" s="266"/>
      <c r="Y118" s="89" t="s">
        <v>654</v>
      </c>
      <c r="Z118" s="98" t="s">
        <v>120</v>
      </c>
      <c r="AA118" s="59" t="s">
        <v>564</v>
      </c>
    </row>
    <row r="119" spans="1:27" s="50" customFormat="1" ht="100.8">
      <c r="A119" s="58">
        <v>115</v>
      </c>
      <c r="B119" s="620" t="s">
        <v>647</v>
      </c>
      <c r="C119" s="90" t="s">
        <v>178</v>
      </c>
      <c r="D119" s="616">
        <v>46773274</v>
      </c>
      <c r="E119" s="582">
        <v>102317313</v>
      </c>
      <c r="F119" s="617">
        <v>600165973</v>
      </c>
      <c r="G119" s="268" t="s">
        <v>655</v>
      </c>
      <c r="H119" s="27" t="s">
        <v>87</v>
      </c>
      <c r="I119" s="27" t="s">
        <v>99</v>
      </c>
      <c r="J119" s="27" t="s">
        <v>180</v>
      </c>
      <c r="K119" s="268" t="s">
        <v>656</v>
      </c>
      <c r="L119" s="258">
        <v>3000000</v>
      </c>
      <c r="M119" s="93">
        <f t="shared" si="15"/>
        <v>2550000</v>
      </c>
      <c r="N119" s="260">
        <v>2025</v>
      </c>
      <c r="O119" s="261">
        <v>2028</v>
      </c>
      <c r="P119" s="618"/>
      <c r="Q119" s="267"/>
      <c r="R119" s="267"/>
      <c r="S119" s="264" t="s">
        <v>107</v>
      </c>
      <c r="T119" s="266"/>
      <c r="U119" s="266"/>
      <c r="V119" s="266"/>
      <c r="W119" s="619"/>
      <c r="X119" s="266"/>
      <c r="Y119" s="89" t="s">
        <v>657</v>
      </c>
      <c r="Z119" s="98" t="s">
        <v>120</v>
      </c>
      <c r="AA119" s="59" t="s">
        <v>562</v>
      </c>
    </row>
    <row r="120" spans="1:27" s="50" customFormat="1" ht="100.8">
      <c r="A120" s="1064">
        <v>116</v>
      </c>
      <c r="B120" s="615" t="s">
        <v>647</v>
      </c>
      <c r="C120" s="90" t="s">
        <v>178</v>
      </c>
      <c r="D120" s="616">
        <v>46773274</v>
      </c>
      <c r="E120" s="582">
        <v>102317313</v>
      </c>
      <c r="F120" s="617">
        <v>600165973</v>
      </c>
      <c r="G120" s="268" t="s">
        <v>658</v>
      </c>
      <c r="H120" s="27" t="s">
        <v>87</v>
      </c>
      <c r="I120" s="27" t="s">
        <v>99</v>
      </c>
      <c r="J120" s="27" t="s">
        <v>180</v>
      </c>
      <c r="K120" s="268" t="s">
        <v>659</v>
      </c>
      <c r="L120" s="258">
        <v>3000000</v>
      </c>
      <c r="M120" s="93">
        <f t="shared" si="15"/>
        <v>2550000</v>
      </c>
      <c r="N120" s="260">
        <v>2025</v>
      </c>
      <c r="O120" s="261">
        <v>2028</v>
      </c>
      <c r="P120" s="618"/>
      <c r="Q120" s="267" t="s">
        <v>107</v>
      </c>
      <c r="R120" s="267"/>
      <c r="S120" s="264"/>
      <c r="T120" s="266"/>
      <c r="U120" s="266"/>
      <c r="V120" s="266"/>
      <c r="W120" s="619"/>
      <c r="X120" s="266"/>
      <c r="Y120" s="89" t="s">
        <v>654</v>
      </c>
      <c r="Z120" s="98" t="s">
        <v>120</v>
      </c>
      <c r="AA120" s="59" t="s">
        <v>562</v>
      </c>
    </row>
    <row r="121" spans="1:27" s="50" customFormat="1" ht="100.8">
      <c r="A121" s="58">
        <v>117</v>
      </c>
      <c r="B121" s="615" t="s">
        <v>647</v>
      </c>
      <c r="C121" s="90" t="s">
        <v>178</v>
      </c>
      <c r="D121" s="616">
        <v>46773274</v>
      </c>
      <c r="E121" s="582">
        <v>102317313</v>
      </c>
      <c r="F121" s="617">
        <v>600165973</v>
      </c>
      <c r="G121" s="268" t="s">
        <v>660</v>
      </c>
      <c r="H121" s="553" t="s">
        <v>87</v>
      </c>
      <c r="I121" s="553" t="s">
        <v>99</v>
      </c>
      <c r="J121" s="553" t="s">
        <v>180</v>
      </c>
      <c r="K121" s="268" t="s">
        <v>661</v>
      </c>
      <c r="L121" s="258">
        <v>10000000</v>
      </c>
      <c r="M121" s="93">
        <f t="shared" si="15"/>
        <v>8500000</v>
      </c>
      <c r="N121" s="260">
        <v>2025</v>
      </c>
      <c r="O121" s="261">
        <v>2028</v>
      </c>
      <c r="P121" s="618"/>
      <c r="Q121" s="267"/>
      <c r="R121" s="267"/>
      <c r="S121" s="264"/>
      <c r="T121" s="266"/>
      <c r="U121" s="266"/>
      <c r="V121" s="266"/>
      <c r="W121" s="619"/>
      <c r="X121" s="266"/>
      <c r="Y121" s="89" t="s">
        <v>654</v>
      </c>
      <c r="Z121" s="98" t="s">
        <v>120</v>
      </c>
      <c r="AA121" s="59" t="s">
        <v>666</v>
      </c>
    </row>
    <row r="122" spans="1:27" s="50" customFormat="1" ht="101.4" thickBot="1">
      <c r="A122" s="713">
        <v>118</v>
      </c>
      <c r="B122" s="621" t="s">
        <v>647</v>
      </c>
      <c r="C122" s="622" t="s">
        <v>178</v>
      </c>
      <c r="D122" s="623">
        <v>46773274</v>
      </c>
      <c r="E122" s="436">
        <v>102317313</v>
      </c>
      <c r="F122" s="624">
        <v>600165973</v>
      </c>
      <c r="G122" s="625" t="s">
        <v>639</v>
      </c>
      <c r="H122" s="28" t="s">
        <v>87</v>
      </c>
      <c r="I122" s="28" t="s">
        <v>99</v>
      </c>
      <c r="J122" s="28" t="s">
        <v>180</v>
      </c>
      <c r="K122" s="625" t="s">
        <v>640</v>
      </c>
      <c r="L122" s="407">
        <v>5000000</v>
      </c>
      <c r="M122" s="408">
        <f t="shared" si="15"/>
        <v>4250000</v>
      </c>
      <c r="N122" s="409">
        <v>2025</v>
      </c>
      <c r="O122" s="105">
        <v>2028</v>
      </c>
      <c r="P122" s="626"/>
      <c r="Q122" s="627"/>
      <c r="R122" s="627"/>
      <c r="S122" s="170"/>
      <c r="T122" s="628"/>
      <c r="U122" s="628"/>
      <c r="V122" s="628"/>
      <c r="W122" s="629"/>
      <c r="X122" s="628"/>
      <c r="Y122" s="102" t="s">
        <v>641</v>
      </c>
      <c r="Z122" s="410" t="s">
        <v>120</v>
      </c>
      <c r="AA122" s="68" t="s">
        <v>563</v>
      </c>
    </row>
    <row r="123" spans="1:27" s="50" customFormat="1" ht="115.2">
      <c r="A123" s="1064">
        <v>119</v>
      </c>
      <c r="B123" s="33" t="s">
        <v>132</v>
      </c>
      <c r="C123" s="33" t="s">
        <v>198</v>
      </c>
      <c r="D123" s="34">
        <v>46768491</v>
      </c>
      <c r="E123" s="34">
        <v>600081494</v>
      </c>
      <c r="F123" s="35">
        <v>102317321</v>
      </c>
      <c r="G123" s="36" t="s">
        <v>274</v>
      </c>
      <c r="H123" s="37" t="s">
        <v>87</v>
      </c>
      <c r="I123" s="34" t="s">
        <v>99</v>
      </c>
      <c r="J123" s="34" t="s">
        <v>198</v>
      </c>
      <c r="K123" s="33" t="s">
        <v>275</v>
      </c>
      <c r="L123" s="23">
        <v>1000000</v>
      </c>
      <c r="M123" s="40">
        <f>L123/100*85</f>
        <v>850000</v>
      </c>
      <c r="N123" s="34">
        <v>2025</v>
      </c>
      <c r="O123" s="34">
        <v>2030</v>
      </c>
      <c r="P123" s="42" t="s">
        <v>107</v>
      </c>
      <c r="Q123" s="42" t="s">
        <v>107</v>
      </c>
      <c r="R123" s="34"/>
      <c r="S123" s="34"/>
      <c r="T123" s="34"/>
      <c r="U123" s="34"/>
      <c r="V123" s="34"/>
      <c r="W123" s="34"/>
      <c r="X123" s="34"/>
      <c r="Y123" s="34" t="s">
        <v>120</v>
      </c>
      <c r="Z123" s="41" t="s">
        <v>120</v>
      </c>
      <c r="AA123" s="474" t="s">
        <v>562</v>
      </c>
    </row>
    <row r="124" spans="1:27" s="50" customFormat="1" ht="86.4">
      <c r="A124" s="1064">
        <v>120</v>
      </c>
      <c r="B124" s="33" t="s">
        <v>132</v>
      </c>
      <c r="C124" s="33" t="s">
        <v>198</v>
      </c>
      <c r="D124" s="34">
        <v>46768491</v>
      </c>
      <c r="E124" s="34">
        <v>600081494</v>
      </c>
      <c r="F124" s="38">
        <v>102317321</v>
      </c>
      <c r="G124" s="36" t="s">
        <v>276</v>
      </c>
      <c r="H124" s="37" t="s">
        <v>87</v>
      </c>
      <c r="I124" s="34" t="s">
        <v>99</v>
      </c>
      <c r="J124" s="34" t="s">
        <v>198</v>
      </c>
      <c r="K124" s="33" t="s">
        <v>277</v>
      </c>
      <c r="L124" s="39">
        <v>1500000</v>
      </c>
      <c r="M124" s="40">
        <f>L124/100*85</f>
        <v>1275000</v>
      </c>
      <c r="N124" s="34">
        <v>2025</v>
      </c>
      <c r="O124" s="34">
        <v>2030</v>
      </c>
      <c r="P124" s="34"/>
      <c r="Q124" s="34"/>
      <c r="R124" s="42" t="s">
        <v>107</v>
      </c>
      <c r="S124" s="34"/>
      <c r="T124" s="34"/>
      <c r="U124" s="34"/>
      <c r="V124" s="34"/>
      <c r="W124" s="34"/>
      <c r="X124" s="34"/>
      <c r="Y124" s="34" t="s">
        <v>120</v>
      </c>
      <c r="Z124" s="41" t="s">
        <v>120</v>
      </c>
      <c r="AA124" s="59" t="s">
        <v>562</v>
      </c>
    </row>
    <row r="125" spans="1:27" s="50" customFormat="1" ht="86.4">
      <c r="A125" s="58">
        <v>121</v>
      </c>
      <c r="B125" s="33" t="s">
        <v>132</v>
      </c>
      <c r="C125" s="33" t="s">
        <v>198</v>
      </c>
      <c r="D125" s="34">
        <v>46768491</v>
      </c>
      <c r="E125" s="34">
        <v>600081494</v>
      </c>
      <c r="F125" s="38">
        <v>102317321</v>
      </c>
      <c r="G125" s="36" t="s">
        <v>278</v>
      </c>
      <c r="H125" s="37" t="s">
        <v>87</v>
      </c>
      <c r="I125" s="34" t="s">
        <v>99</v>
      </c>
      <c r="J125" s="34" t="s">
        <v>198</v>
      </c>
      <c r="K125" s="33" t="s">
        <v>279</v>
      </c>
      <c r="L125" s="39">
        <v>3000000</v>
      </c>
      <c r="M125" s="40">
        <f t="shared" ref="M125:M147" si="16">L125/100*85</f>
        <v>2550000</v>
      </c>
      <c r="N125" s="34">
        <v>2025</v>
      </c>
      <c r="O125" s="34">
        <v>2030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 t="s">
        <v>120</v>
      </c>
      <c r="Z125" s="41" t="s">
        <v>120</v>
      </c>
      <c r="AA125" s="59" t="s">
        <v>563</v>
      </c>
    </row>
    <row r="126" spans="1:27" s="50" customFormat="1" ht="86.4">
      <c r="A126" s="1064">
        <v>122</v>
      </c>
      <c r="B126" s="33" t="s">
        <v>132</v>
      </c>
      <c r="C126" s="33" t="s">
        <v>198</v>
      </c>
      <c r="D126" s="34">
        <v>46768491</v>
      </c>
      <c r="E126" s="34">
        <v>600081494</v>
      </c>
      <c r="F126" s="38">
        <v>102317321</v>
      </c>
      <c r="G126" s="36" t="s">
        <v>280</v>
      </c>
      <c r="H126" s="37" t="s">
        <v>87</v>
      </c>
      <c r="I126" s="34" t="s">
        <v>99</v>
      </c>
      <c r="J126" s="34" t="s">
        <v>198</v>
      </c>
      <c r="K126" s="33" t="s">
        <v>281</v>
      </c>
      <c r="L126" s="39">
        <v>1000000</v>
      </c>
      <c r="M126" s="40">
        <f t="shared" si="16"/>
        <v>850000</v>
      </c>
      <c r="N126" s="34">
        <v>2025</v>
      </c>
      <c r="O126" s="34">
        <v>2030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 t="s">
        <v>120</v>
      </c>
      <c r="Z126" s="41" t="s">
        <v>120</v>
      </c>
      <c r="AA126" s="59" t="s">
        <v>666</v>
      </c>
    </row>
    <row r="127" spans="1:27" s="50" customFormat="1" ht="86.4">
      <c r="A127" s="58">
        <v>123</v>
      </c>
      <c r="B127" s="33" t="s">
        <v>132</v>
      </c>
      <c r="C127" s="33" t="s">
        <v>198</v>
      </c>
      <c r="D127" s="34">
        <v>46768491</v>
      </c>
      <c r="E127" s="34">
        <v>600081494</v>
      </c>
      <c r="F127" s="38">
        <v>102317321</v>
      </c>
      <c r="G127" s="36" t="s">
        <v>282</v>
      </c>
      <c r="H127" s="37" t="s">
        <v>87</v>
      </c>
      <c r="I127" s="34" t="s">
        <v>99</v>
      </c>
      <c r="J127" s="34" t="s">
        <v>198</v>
      </c>
      <c r="K127" s="33" t="s">
        <v>283</v>
      </c>
      <c r="L127" s="39">
        <v>1000000</v>
      </c>
      <c r="M127" s="40">
        <f t="shared" si="16"/>
        <v>850000</v>
      </c>
      <c r="N127" s="34">
        <v>2025</v>
      </c>
      <c r="O127" s="34">
        <v>2030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 t="s">
        <v>120</v>
      </c>
      <c r="Z127" s="41" t="s">
        <v>120</v>
      </c>
      <c r="AA127" s="59" t="s">
        <v>666</v>
      </c>
    </row>
    <row r="128" spans="1:27" s="50" customFormat="1" ht="86.4">
      <c r="A128" s="1064">
        <v>124</v>
      </c>
      <c r="B128" s="33" t="s">
        <v>132</v>
      </c>
      <c r="C128" s="33" t="s">
        <v>198</v>
      </c>
      <c r="D128" s="34">
        <v>46768491</v>
      </c>
      <c r="E128" s="34">
        <v>600081494</v>
      </c>
      <c r="F128" s="38">
        <v>102317321</v>
      </c>
      <c r="G128" s="36" t="s">
        <v>284</v>
      </c>
      <c r="H128" s="37" t="s">
        <v>87</v>
      </c>
      <c r="I128" s="34" t="s">
        <v>99</v>
      </c>
      <c r="J128" s="34" t="s">
        <v>198</v>
      </c>
      <c r="K128" s="33" t="s">
        <v>285</v>
      </c>
      <c r="L128" s="39">
        <v>3000000</v>
      </c>
      <c r="M128" s="40">
        <f t="shared" si="16"/>
        <v>2550000</v>
      </c>
      <c r="N128" s="34">
        <v>2025</v>
      </c>
      <c r="O128" s="34">
        <v>2030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 t="s">
        <v>120</v>
      </c>
      <c r="Z128" s="41" t="s">
        <v>120</v>
      </c>
      <c r="AA128" s="59" t="s">
        <v>561</v>
      </c>
    </row>
    <row r="129" spans="1:27" s="50" customFormat="1" ht="86.4">
      <c r="A129" s="58">
        <v>125</v>
      </c>
      <c r="B129" s="33" t="s">
        <v>132</v>
      </c>
      <c r="C129" s="33" t="s">
        <v>198</v>
      </c>
      <c r="D129" s="34">
        <v>46768491</v>
      </c>
      <c r="E129" s="34">
        <v>600081494</v>
      </c>
      <c r="F129" s="38">
        <v>102317321</v>
      </c>
      <c r="G129" s="36" t="s">
        <v>286</v>
      </c>
      <c r="H129" s="37" t="s">
        <v>87</v>
      </c>
      <c r="I129" s="34" t="s">
        <v>99</v>
      </c>
      <c r="J129" s="34" t="s">
        <v>198</v>
      </c>
      <c r="K129" s="33" t="s">
        <v>287</v>
      </c>
      <c r="L129" s="39">
        <v>400000</v>
      </c>
      <c r="M129" s="40">
        <f t="shared" si="16"/>
        <v>340000</v>
      </c>
      <c r="N129" s="34">
        <v>2025</v>
      </c>
      <c r="O129" s="34">
        <v>2030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 t="s">
        <v>120</v>
      </c>
      <c r="Z129" s="41" t="s">
        <v>120</v>
      </c>
      <c r="AA129" s="59" t="s">
        <v>561</v>
      </c>
    </row>
    <row r="130" spans="1:27" s="50" customFormat="1" ht="86.4">
      <c r="A130" s="1064">
        <v>126</v>
      </c>
      <c r="B130" s="33" t="s">
        <v>132</v>
      </c>
      <c r="C130" s="33" t="s">
        <v>198</v>
      </c>
      <c r="D130" s="34">
        <v>46768491</v>
      </c>
      <c r="E130" s="34">
        <v>600081494</v>
      </c>
      <c r="F130" s="38">
        <v>102317321</v>
      </c>
      <c r="G130" s="36" t="s">
        <v>288</v>
      </c>
      <c r="H130" s="37" t="s">
        <v>87</v>
      </c>
      <c r="I130" s="34" t="s">
        <v>99</v>
      </c>
      <c r="J130" s="34" t="s">
        <v>198</v>
      </c>
      <c r="K130" s="33" t="s">
        <v>289</v>
      </c>
      <c r="L130" s="39">
        <v>3000000</v>
      </c>
      <c r="M130" s="40">
        <f t="shared" si="16"/>
        <v>2550000</v>
      </c>
      <c r="N130" s="34">
        <v>2025</v>
      </c>
      <c r="O130" s="34">
        <v>2030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 t="s">
        <v>120</v>
      </c>
      <c r="Z130" s="41" t="s">
        <v>120</v>
      </c>
      <c r="AA130" s="59" t="s">
        <v>563</v>
      </c>
    </row>
    <row r="131" spans="1:27" s="50" customFormat="1" ht="86.4">
      <c r="A131" s="58">
        <v>127</v>
      </c>
      <c r="B131" s="33" t="s">
        <v>132</v>
      </c>
      <c r="C131" s="33" t="s">
        <v>198</v>
      </c>
      <c r="D131" s="34">
        <v>46768491</v>
      </c>
      <c r="E131" s="34">
        <v>600081494</v>
      </c>
      <c r="F131" s="38">
        <v>102317321</v>
      </c>
      <c r="G131" s="36" t="s">
        <v>675</v>
      </c>
      <c r="H131" s="37" t="s">
        <v>87</v>
      </c>
      <c r="I131" s="34" t="s">
        <v>99</v>
      </c>
      <c r="J131" s="34" t="s">
        <v>198</v>
      </c>
      <c r="K131" s="33" t="s">
        <v>290</v>
      </c>
      <c r="L131" s="39">
        <v>5000000</v>
      </c>
      <c r="M131" s="40">
        <f t="shared" si="16"/>
        <v>4250000</v>
      </c>
      <c r="N131" s="34">
        <v>2025</v>
      </c>
      <c r="O131" s="34">
        <v>2030</v>
      </c>
      <c r="P131" s="34"/>
      <c r="Q131" s="42" t="s">
        <v>107</v>
      </c>
      <c r="R131" s="34"/>
      <c r="S131" s="34"/>
      <c r="T131" s="34"/>
      <c r="U131" s="34"/>
      <c r="V131" s="34"/>
      <c r="W131" s="34"/>
      <c r="X131" s="34"/>
      <c r="Y131" s="34" t="s">
        <v>120</v>
      </c>
      <c r="Z131" s="41" t="s">
        <v>120</v>
      </c>
      <c r="AA131" s="59" t="s">
        <v>561</v>
      </c>
    </row>
    <row r="132" spans="1:27" s="50" customFormat="1" ht="115.2">
      <c r="A132" s="1064">
        <v>128</v>
      </c>
      <c r="B132" s="33" t="s">
        <v>132</v>
      </c>
      <c r="C132" s="33" t="s">
        <v>198</v>
      </c>
      <c r="D132" s="34">
        <v>46768491</v>
      </c>
      <c r="E132" s="34">
        <v>600081494</v>
      </c>
      <c r="F132" s="38">
        <v>102317321</v>
      </c>
      <c r="G132" s="36" t="s">
        <v>291</v>
      </c>
      <c r="H132" s="37" t="s">
        <v>87</v>
      </c>
      <c r="I132" s="34" t="s">
        <v>99</v>
      </c>
      <c r="J132" s="34" t="s">
        <v>198</v>
      </c>
      <c r="K132" s="33" t="s">
        <v>292</v>
      </c>
      <c r="L132" s="39">
        <v>4100000</v>
      </c>
      <c r="M132" s="40">
        <f t="shared" si="16"/>
        <v>3485000</v>
      </c>
      <c r="N132" s="34">
        <v>2025</v>
      </c>
      <c r="O132" s="34">
        <v>2030</v>
      </c>
      <c r="P132" s="34"/>
      <c r="Q132" s="34"/>
      <c r="R132" s="34"/>
      <c r="S132" s="34"/>
      <c r="T132" s="34"/>
      <c r="U132" s="34"/>
      <c r="V132" s="34"/>
      <c r="W132" s="34"/>
      <c r="X132" s="34"/>
      <c r="Y132" s="33" t="s">
        <v>676</v>
      </c>
      <c r="Z132" s="41" t="s">
        <v>120</v>
      </c>
      <c r="AA132" s="59" t="s">
        <v>561</v>
      </c>
    </row>
    <row r="133" spans="1:27" s="50" customFormat="1" ht="100.8">
      <c r="A133" s="58">
        <v>129</v>
      </c>
      <c r="B133" s="33" t="s">
        <v>132</v>
      </c>
      <c r="C133" s="33" t="s">
        <v>198</v>
      </c>
      <c r="D133" s="34">
        <v>46768491</v>
      </c>
      <c r="E133" s="34">
        <v>600081494</v>
      </c>
      <c r="F133" s="38">
        <v>102317321</v>
      </c>
      <c r="G133" s="36" t="s">
        <v>293</v>
      </c>
      <c r="H133" s="37" t="s">
        <v>87</v>
      </c>
      <c r="I133" s="34" t="s">
        <v>99</v>
      </c>
      <c r="J133" s="34" t="s">
        <v>198</v>
      </c>
      <c r="K133" s="33" t="s">
        <v>294</v>
      </c>
      <c r="L133" s="39">
        <v>3200000</v>
      </c>
      <c r="M133" s="40">
        <f t="shared" si="16"/>
        <v>2720000</v>
      </c>
      <c r="N133" s="34">
        <v>2025</v>
      </c>
      <c r="O133" s="34">
        <v>2030</v>
      </c>
      <c r="P133" s="34"/>
      <c r="Q133" s="34"/>
      <c r="R133" s="34"/>
      <c r="S133" s="42" t="s">
        <v>107</v>
      </c>
      <c r="T133" s="34"/>
      <c r="U133" s="34"/>
      <c r="V133" s="34"/>
      <c r="W133" s="34"/>
      <c r="X133" s="34"/>
      <c r="Y133" s="34" t="s">
        <v>120</v>
      </c>
      <c r="Z133" s="41" t="s">
        <v>120</v>
      </c>
      <c r="AA133" s="59" t="s">
        <v>562</v>
      </c>
    </row>
    <row r="134" spans="1:27" s="50" customFormat="1" ht="158.4">
      <c r="A134" s="1064">
        <v>130</v>
      </c>
      <c r="B134" s="33" t="s">
        <v>132</v>
      </c>
      <c r="C134" s="33" t="s">
        <v>198</v>
      </c>
      <c r="D134" s="34">
        <v>46768491</v>
      </c>
      <c r="E134" s="34">
        <v>600081494</v>
      </c>
      <c r="F134" s="38">
        <v>102317321</v>
      </c>
      <c r="G134" s="36" t="s">
        <v>295</v>
      </c>
      <c r="H134" s="37" t="s">
        <v>87</v>
      </c>
      <c r="I134" s="34" t="s">
        <v>99</v>
      </c>
      <c r="J134" s="34" t="s">
        <v>198</v>
      </c>
      <c r="K134" s="33" t="s">
        <v>296</v>
      </c>
      <c r="L134" s="43">
        <v>15000000</v>
      </c>
      <c r="M134" s="40">
        <f t="shared" si="16"/>
        <v>12750000</v>
      </c>
      <c r="N134" s="34">
        <v>2025</v>
      </c>
      <c r="O134" s="34">
        <v>2030</v>
      </c>
      <c r="P134" s="34"/>
      <c r="Q134" s="34"/>
      <c r="R134" s="34"/>
      <c r="S134" s="34"/>
      <c r="T134" s="34"/>
      <c r="U134" s="34"/>
      <c r="V134" s="34"/>
      <c r="W134" s="34"/>
      <c r="X134" s="34"/>
      <c r="Y134" s="33" t="s">
        <v>677</v>
      </c>
      <c r="Z134" s="41" t="s">
        <v>120</v>
      </c>
      <c r="AA134" s="59" t="s">
        <v>563</v>
      </c>
    </row>
    <row r="135" spans="1:27" s="50" customFormat="1" ht="115.2">
      <c r="A135" s="58">
        <v>131</v>
      </c>
      <c r="B135" s="33" t="s">
        <v>132</v>
      </c>
      <c r="C135" s="33" t="s">
        <v>198</v>
      </c>
      <c r="D135" s="34">
        <v>46768491</v>
      </c>
      <c r="E135" s="34">
        <v>600081494</v>
      </c>
      <c r="F135" s="38">
        <v>102317321</v>
      </c>
      <c r="G135" s="36" t="s">
        <v>297</v>
      </c>
      <c r="H135" s="37" t="s">
        <v>87</v>
      </c>
      <c r="I135" s="34" t="s">
        <v>99</v>
      </c>
      <c r="J135" s="34" t="s">
        <v>198</v>
      </c>
      <c r="K135" s="33" t="s">
        <v>298</v>
      </c>
      <c r="L135" s="39">
        <v>6000000</v>
      </c>
      <c r="M135" s="40">
        <f t="shared" si="16"/>
        <v>5100000</v>
      </c>
      <c r="N135" s="34">
        <v>2025</v>
      </c>
      <c r="O135" s="34">
        <v>2030</v>
      </c>
      <c r="P135" s="34"/>
      <c r="Q135" s="34"/>
      <c r="R135" s="34"/>
      <c r="S135" s="34"/>
      <c r="T135" s="34"/>
      <c r="U135" s="34"/>
      <c r="V135" s="34"/>
      <c r="W135" s="34"/>
      <c r="X135" s="34"/>
      <c r="Y135" s="33" t="s">
        <v>678</v>
      </c>
      <c r="Z135" s="41" t="s">
        <v>120</v>
      </c>
      <c r="AA135" s="59" t="s">
        <v>563</v>
      </c>
    </row>
    <row r="136" spans="1:27" s="50" customFormat="1" ht="86.4">
      <c r="A136" s="1064">
        <v>132</v>
      </c>
      <c r="B136" s="33" t="s">
        <v>132</v>
      </c>
      <c r="C136" s="33" t="s">
        <v>198</v>
      </c>
      <c r="D136" s="34">
        <v>46768491</v>
      </c>
      <c r="E136" s="34">
        <v>600081494</v>
      </c>
      <c r="F136" s="38">
        <v>102317321</v>
      </c>
      <c r="G136" s="36" t="s">
        <v>299</v>
      </c>
      <c r="H136" s="37" t="s">
        <v>87</v>
      </c>
      <c r="I136" s="34" t="s">
        <v>99</v>
      </c>
      <c r="J136" s="34" t="s">
        <v>198</v>
      </c>
      <c r="K136" s="33" t="s">
        <v>300</v>
      </c>
      <c r="L136" s="39">
        <v>1000000</v>
      </c>
      <c r="M136" s="40">
        <f t="shared" si="16"/>
        <v>850000</v>
      </c>
      <c r="N136" s="34">
        <v>2025</v>
      </c>
      <c r="O136" s="34">
        <v>2030</v>
      </c>
      <c r="P136" s="34"/>
      <c r="Q136" s="34"/>
      <c r="R136" s="34"/>
      <c r="S136" s="34"/>
      <c r="T136" s="34"/>
      <c r="U136" s="34"/>
      <c r="V136" s="34"/>
      <c r="W136" s="34" t="s">
        <v>107</v>
      </c>
      <c r="X136" s="34"/>
      <c r="Y136" s="34" t="s">
        <v>120</v>
      </c>
      <c r="Z136" s="41" t="s">
        <v>120</v>
      </c>
      <c r="AA136" s="59" t="s">
        <v>666</v>
      </c>
    </row>
    <row r="137" spans="1:27" s="50" customFormat="1" ht="115.2">
      <c r="A137" s="60">
        <v>133</v>
      </c>
      <c r="B137" s="33" t="s">
        <v>132</v>
      </c>
      <c r="C137" s="33" t="s">
        <v>198</v>
      </c>
      <c r="D137" s="34">
        <v>46768491</v>
      </c>
      <c r="E137" s="34">
        <v>600081494</v>
      </c>
      <c r="F137" s="38">
        <v>102317321</v>
      </c>
      <c r="G137" s="36" t="s">
        <v>511</v>
      </c>
      <c r="H137" s="37" t="s">
        <v>87</v>
      </c>
      <c r="I137" s="34" t="s">
        <v>99</v>
      </c>
      <c r="J137" s="34" t="s">
        <v>198</v>
      </c>
      <c r="K137" s="33" t="s">
        <v>512</v>
      </c>
      <c r="L137" s="39">
        <v>28000000</v>
      </c>
      <c r="M137" s="40">
        <f t="shared" si="16"/>
        <v>23800000</v>
      </c>
      <c r="N137" s="34">
        <v>2025</v>
      </c>
      <c r="O137" s="34">
        <v>2030</v>
      </c>
      <c r="P137" s="34"/>
      <c r="Q137" s="34"/>
      <c r="R137" s="34"/>
      <c r="S137" s="34"/>
      <c r="T137" s="34"/>
      <c r="U137" s="34"/>
      <c r="V137" s="34"/>
      <c r="W137" s="34"/>
      <c r="X137" s="34"/>
      <c r="Y137" s="33" t="s">
        <v>678</v>
      </c>
      <c r="Z137" s="41" t="s">
        <v>120</v>
      </c>
      <c r="AA137" s="59" t="s">
        <v>563</v>
      </c>
    </row>
    <row r="138" spans="1:27" s="50" customFormat="1" ht="115.2">
      <c r="A138" s="58">
        <v>134</v>
      </c>
      <c r="B138" s="33" t="s">
        <v>132</v>
      </c>
      <c r="C138" s="33" t="s">
        <v>198</v>
      </c>
      <c r="D138" s="34">
        <v>46768491</v>
      </c>
      <c r="E138" s="34">
        <v>600081494</v>
      </c>
      <c r="F138" s="38">
        <v>102317321</v>
      </c>
      <c r="G138" s="36" t="s">
        <v>513</v>
      </c>
      <c r="H138" s="37" t="s">
        <v>87</v>
      </c>
      <c r="I138" s="34" t="s">
        <v>99</v>
      </c>
      <c r="J138" s="34" t="s">
        <v>198</v>
      </c>
      <c r="K138" s="33" t="s">
        <v>514</v>
      </c>
      <c r="L138" s="39">
        <v>5000000</v>
      </c>
      <c r="M138" s="40">
        <f t="shared" si="16"/>
        <v>4250000</v>
      </c>
      <c r="N138" s="34">
        <v>2025</v>
      </c>
      <c r="O138" s="34">
        <v>2030</v>
      </c>
      <c r="P138" s="34"/>
      <c r="Q138" s="34"/>
      <c r="R138" s="34"/>
      <c r="S138" s="34"/>
      <c r="T138" s="34"/>
      <c r="U138" s="34"/>
      <c r="V138" s="34"/>
      <c r="W138" s="34"/>
      <c r="X138" s="34"/>
      <c r="Y138" s="33" t="s">
        <v>678</v>
      </c>
      <c r="Z138" s="41" t="s">
        <v>120</v>
      </c>
      <c r="AA138" s="59" t="s">
        <v>563</v>
      </c>
    </row>
    <row r="139" spans="1:27" s="50" customFormat="1" ht="86.4">
      <c r="A139" s="58">
        <v>135</v>
      </c>
      <c r="B139" s="33" t="s">
        <v>132</v>
      </c>
      <c r="C139" s="33" t="s">
        <v>198</v>
      </c>
      <c r="D139" s="34">
        <v>46768491</v>
      </c>
      <c r="E139" s="34">
        <v>600081494</v>
      </c>
      <c r="F139" s="38">
        <v>102317321</v>
      </c>
      <c r="G139" s="36" t="s">
        <v>515</v>
      </c>
      <c r="H139" s="37" t="s">
        <v>87</v>
      </c>
      <c r="I139" s="34" t="s">
        <v>99</v>
      </c>
      <c r="J139" s="34" t="s">
        <v>198</v>
      </c>
      <c r="K139" s="33" t="s">
        <v>516</v>
      </c>
      <c r="L139" s="39">
        <v>4000000</v>
      </c>
      <c r="M139" s="40">
        <f t="shared" si="16"/>
        <v>3400000</v>
      </c>
      <c r="N139" s="34">
        <v>2025</v>
      </c>
      <c r="O139" s="34">
        <v>2030</v>
      </c>
      <c r="P139" s="34"/>
      <c r="Q139" s="34"/>
      <c r="R139" s="34"/>
      <c r="S139" s="34"/>
      <c r="T139" s="34"/>
      <c r="U139" s="34"/>
      <c r="V139" s="34"/>
      <c r="W139" s="34"/>
      <c r="X139" s="34"/>
      <c r="Y139" s="34" t="s">
        <v>120</v>
      </c>
      <c r="Z139" s="41" t="s">
        <v>120</v>
      </c>
      <c r="AA139" s="59" t="s">
        <v>561</v>
      </c>
    </row>
    <row r="140" spans="1:27" s="50" customFormat="1" ht="86.4">
      <c r="A140" s="1064">
        <v>136</v>
      </c>
      <c r="B140" s="33" t="s">
        <v>132</v>
      </c>
      <c r="C140" s="33" t="s">
        <v>198</v>
      </c>
      <c r="D140" s="34">
        <v>46768491</v>
      </c>
      <c r="E140" s="34">
        <v>600081494</v>
      </c>
      <c r="F140" s="38">
        <v>102317321</v>
      </c>
      <c r="G140" s="36" t="s">
        <v>517</v>
      </c>
      <c r="H140" s="37" t="s">
        <v>87</v>
      </c>
      <c r="I140" s="34" t="s">
        <v>99</v>
      </c>
      <c r="J140" s="34" t="s">
        <v>198</v>
      </c>
      <c r="K140" s="33" t="s">
        <v>518</v>
      </c>
      <c r="L140" s="39">
        <v>5000000</v>
      </c>
      <c r="M140" s="40">
        <f t="shared" si="16"/>
        <v>4250000</v>
      </c>
      <c r="N140" s="34">
        <v>2025</v>
      </c>
      <c r="O140" s="34">
        <v>2030</v>
      </c>
      <c r="P140" s="34"/>
      <c r="Q140" s="34"/>
      <c r="R140" s="34"/>
      <c r="S140" s="34"/>
      <c r="T140" s="34"/>
      <c r="U140" s="34"/>
      <c r="V140" s="34"/>
      <c r="W140" s="34"/>
      <c r="X140" s="34"/>
      <c r="Y140" s="34" t="s">
        <v>120</v>
      </c>
      <c r="Z140" s="41" t="s">
        <v>120</v>
      </c>
      <c r="AA140" s="59" t="s">
        <v>561</v>
      </c>
    </row>
    <row r="141" spans="1:27" s="50" customFormat="1" ht="86.4">
      <c r="A141" s="58">
        <v>137</v>
      </c>
      <c r="B141" s="33" t="s">
        <v>132</v>
      </c>
      <c r="C141" s="33" t="s">
        <v>198</v>
      </c>
      <c r="D141" s="34">
        <v>46768491</v>
      </c>
      <c r="E141" s="34">
        <v>600081494</v>
      </c>
      <c r="F141" s="38">
        <v>102317321</v>
      </c>
      <c r="G141" s="36" t="s">
        <v>679</v>
      </c>
      <c r="H141" s="37" t="s">
        <v>87</v>
      </c>
      <c r="I141" s="34" t="s">
        <v>99</v>
      </c>
      <c r="J141" s="34" t="s">
        <v>198</v>
      </c>
      <c r="K141" s="33" t="s">
        <v>680</v>
      </c>
      <c r="L141" s="39">
        <v>10000000</v>
      </c>
      <c r="M141" s="40">
        <f t="shared" si="16"/>
        <v>8500000</v>
      </c>
      <c r="N141" s="34">
        <v>2025</v>
      </c>
      <c r="O141" s="34">
        <v>2030</v>
      </c>
      <c r="P141" s="34"/>
      <c r="Q141" s="34"/>
      <c r="R141" s="34"/>
      <c r="S141" s="34"/>
      <c r="T141" s="34"/>
      <c r="U141" s="34"/>
      <c r="V141" s="34"/>
      <c r="W141" s="34"/>
      <c r="X141" s="34" t="s">
        <v>107</v>
      </c>
      <c r="Y141" s="34" t="s">
        <v>120</v>
      </c>
      <c r="Z141" s="41" t="s">
        <v>120</v>
      </c>
      <c r="AA141" s="59" t="s">
        <v>563</v>
      </c>
    </row>
    <row r="142" spans="1:27" s="50" customFormat="1" ht="86.4">
      <c r="A142" s="1064">
        <v>138</v>
      </c>
      <c r="B142" s="33" t="s">
        <v>132</v>
      </c>
      <c r="C142" s="33" t="s">
        <v>198</v>
      </c>
      <c r="D142" s="34">
        <v>46768491</v>
      </c>
      <c r="E142" s="34">
        <v>600081494</v>
      </c>
      <c r="F142" s="38">
        <v>102317321</v>
      </c>
      <c r="G142" s="36" t="s">
        <v>681</v>
      </c>
      <c r="H142" s="37" t="s">
        <v>87</v>
      </c>
      <c r="I142" s="34" t="s">
        <v>99</v>
      </c>
      <c r="J142" s="34" t="s">
        <v>198</v>
      </c>
      <c r="K142" s="33" t="s">
        <v>682</v>
      </c>
      <c r="L142" s="39">
        <v>6000000</v>
      </c>
      <c r="M142" s="40">
        <f t="shared" si="16"/>
        <v>5100000</v>
      </c>
      <c r="N142" s="34">
        <v>2025</v>
      </c>
      <c r="O142" s="34">
        <v>2030</v>
      </c>
      <c r="P142" s="34"/>
      <c r="Q142" s="34"/>
      <c r="R142" s="34"/>
      <c r="S142" s="34"/>
      <c r="T142" s="34"/>
      <c r="U142" s="34"/>
      <c r="V142" s="34"/>
      <c r="W142" s="34" t="s">
        <v>107</v>
      </c>
      <c r="X142" s="34"/>
      <c r="Y142" s="34" t="s">
        <v>120</v>
      </c>
      <c r="Z142" s="41" t="s">
        <v>120</v>
      </c>
      <c r="AA142" s="59" t="s">
        <v>666</v>
      </c>
    </row>
    <row r="143" spans="1:27" s="50" customFormat="1" ht="86.4">
      <c r="A143" s="60">
        <v>139</v>
      </c>
      <c r="B143" s="33" t="s">
        <v>132</v>
      </c>
      <c r="C143" s="33" t="s">
        <v>198</v>
      </c>
      <c r="D143" s="34">
        <v>46768491</v>
      </c>
      <c r="E143" s="34">
        <v>600081494</v>
      </c>
      <c r="F143" s="38">
        <v>102317321</v>
      </c>
      <c r="G143" s="36" t="s">
        <v>683</v>
      </c>
      <c r="H143" s="37" t="s">
        <v>87</v>
      </c>
      <c r="I143" s="34" t="s">
        <v>99</v>
      </c>
      <c r="J143" s="34" t="s">
        <v>198</v>
      </c>
      <c r="K143" s="33" t="s">
        <v>684</v>
      </c>
      <c r="L143" s="39">
        <v>800000</v>
      </c>
      <c r="M143" s="40">
        <f t="shared" si="16"/>
        <v>680000</v>
      </c>
      <c r="N143" s="34">
        <v>2025</v>
      </c>
      <c r="O143" s="34">
        <v>2030</v>
      </c>
      <c r="P143" s="34"/>
      <c r="Q143" s="34"/>
      <c r="R143" s="34"/>
      <c r="S143" s="34"/>
      <c r="T143" s="34"/>
      <c r="U143" s="34"/>
      <c r="V143" s="34"/>
      <c r="W143" s="34"/>
      <c r="X143" s="34"/>
      <c r="Y143" s="34" t="s">
        <v>120</v>
      </c>
      <c r="Z143" s="41" t="s">
        <v>120</v>
      </c>
      <c r="AA143" s="59" t="s">
        <v>561</v>
      </c>
    </row>
    <row r="144" spans="1:27" s="50" customFormat="1" ht="87" thickBot="1">
      <c r="A144" s="713">
        <v>140</v>
      </c>
      <c r="B144" s="44" t="s">
        <v>132</v>
      </c>
      <c r="C144" s="44" t="s">
        <v>198</v>
      </c>
      <c r="D144" s="45">
        <v>46768491</v>
      </c>
      <c r="E144" s="45">
        <v>600081494</v>
      </c>
      <c r="F144" s="46">
        <v>102317321</v>
      </c>
      <c r="G144" s="47" t="s">
        <v>685</v>
      </c>
      <c r="H144" s="48" t="s">
        <v>87</v>
      </c>
      <c r="I144" s="45" t="s">
        <v>99</v>
      </c>
      <c r="J144" s="45" t="s">
        <v>198</v>
      </c>
      <c r="K144" s="44" t="s">
        <v>686</v>
      </c>
      <c r="L144" s="49">
        <v>6000000</v>
      </c>
      <c r="M144" s="630">
        <f t="shared" si="16"/>
        <v>5100000</v>
      </c>
      <c r="N144" s="45">
        <v>2025</v>
      </c>
      <c r="O144" s="45">
        <v>2030</v>
      </c>
      <c r="P144" s="45"/>
      <c r="Q144" s="45"/>
      <c r="R144" s="45"/>
      <c r="S144" s="45"/>
      <c r="T144" s="45"/>
      <c r="U144" s="45"/>
      <c r="V144" s="45"/>
      <c r="W144" s="45"/>
      <c r="X144" s="45"/>
      <c r="Y144" s="45" t="s">
        <v>120</v>
      </c>
      <c r="Z144" s="631" t="s">
        <v>120</v>
      </c>
      <c r="AA144" s="68" t="s">
        <v>561</v>
      </c>
    </row>
    <row r="145" spans="1:27" s="50" customFormat="1" ht="100.8">
      <c r="A145" s="1115">
        <v>141</v>
      </c>
      <c r="B145" s="1105" t="s">
        <v>802</v>
      </c>
      <c r="C145" s="1106" t="s">
        <v>802</v>
      </c>
      <c r="D145" s="632" t="s">
        <v>692</v>
      </c>
      <c r="E145" s="632">
        <v>181066335</v>
      </c>
      <c r="F145" s="633">
        <v>691007641</v>
      </c>
      <c r="G145" s="634" t="s">
        <v>693</v>
      </c>
      <c r="H145" s="635" t="s">
        <v>87</v>
      </c>
      <c r="I145" s="635" t="s">
        <v>99</v>
      </c>
      <c r="J145" s="635" t="s">
        <v>99</v>
      </c>
      <c r="K145" s="634" t="s">
        <v>694</v>
      </c>
      <c r="L145" s="636">
        <v>100000000</v>
      </c>
      <c r="M145" s="637">
        <f t="shared" si="16"/>
        <v>85000000</v>
      </c>
      <c r="N145" s="638">
        <v>45901</v>
      </c>
      <c r="O145" s="639">
        <v>46599</v>
      </c>
      <c r="P145" s="640" t="s">
        <v>107</v>
      </c>
      <c r="Q145" s="641" t="s">
        <v>107</v>
      </c>
      <c r="R145" s="641" t="s">
        <v>107</v>
      </c>
      <c r="S145" s="642" t="s">
        <v>107</v>
      </c>
      <c r="T145" s="643"/>
      <c r="U145" s="643" t="s">
        <v>107</v>
      </c>
      <c r="V145" s="643"/>
      <c r="W145" s="643" t="s">
        <v>107</v>
      </c>
      <c r="X145" s="643" t="s">
        <v>107</v>
      </c>
      <c r="Y145" s="644" t="s">
        <v>695</v>
      </c>
      <c r="Z145" s="645" t="s">
        <v>120</v>
      </c>
      <c r="AA145" s="72" t="s">
        <v>564</v>
      </c>
    </row>
    <row r="146" spans="1:27" s="50" customFormat="1" ht="72">
      <c r="A146" s="1064">
        <v>142</v>
      </c>
      <c r="B146" s="1107" t="s">
        <v>802</v>
      </c>
      <c r="C146" s="1108" t="s">
        <v>802</v>
      </c>
      <c r="D146" s="646" t="s">
        <v>692</v>
      </c>
      <c r="E146" s="646">
        <v>181066335</v>
      </c>
      <c r="F146" s="647">
        <v>691007641</v>
      </c>
      <c r="G146" s="648" t="s">
        <v>696</v>
      </c>
      <c r="H146" s="649" t="s">
        <v>87</v>
      </c>
      <c r="I146" s="649" t="s">
        <v>99</v>
      </c>
      <c r="J146" s="649" t="s">
        <v>202</v>
      </c>
      <c r="K146" s="648" t="s">
        <v>697</v>
      </c>
      <c r="L146" s="650">
        <v>5000000</v>
      </c>
      <c r="M146" s="247">
        <f t="shared" si="16"/>
        <v>4250000</v>
      </c>
      <c r="N146" s="651">
        <v>45901</v>
      </c>
      <c r="O146" s="652">
        <v>46599</v>
      </c>
      <c r="P146" s="653" t="s">
        <v>107</v>
      </c>
      <c r="Q146" s="654" t="s">
        <v>107</v>
      </c>
      <c r="R146" s="654" t="s">
        <v>107</v>
      </c>
      <c r="S146" s="655" t="s">
        <v>107</v>
      </c>
      <c r="T146" s="656"/>
      <c r="U146" s="656" t="s">
        <v>107</v>
      </c>
      <c r="V146" s="656"/>
      <c r="W146" s="656" t="s">
        <v>107</v>
      </c>
      <c r="X146" s="656" t="s">
        <v>107</v>
      </c>
      <c r="Y146" s="215" t="s">
        <v>698</v>
      </c>
      <c r="Z146" s="657" t="s">
        <v>163</v>
      </c>
      <c r="AA146" s="59" t="s">
        <v>743</v>
      </c>
    </row>
    <row r="147" spans="1:27" s="50" customFormat="1" ht="144">
      <c r="A147" s="60">
        <v>143</v>
      </c>
      <c r="B147" s="1109" t="s">
        <v>802</v>
      </c>
      <c r="C147" s="1110" t="s">
        <v>802</v>
      </c>
      <c r="D147" s="658" t="s">
        <v>692</v>
      </c>
      <c r="E147" s="658">
        <v>181066335</v>
      </c>
      <c r="F147" s="659">
        <v>691007641</v>
      </c>
      <c r="G147" s="660" t="s">
        <v>699</v>
      </c>
      <c r="H147" s="661" t="s">
        <v>87</v>
      </c>
      <c r="I147" s="661" t="s">
        <v>99</v>
      </c>
      <c r="J147" s="649" t="s">
        <v>202</v>
      </c>
      <c r="K147" s="660" t="s">
        <v>700</v>
      </c>
      <c r="L147" s="650">
        <v>5000000</v>
      </c>
      <c r="M147" s="247">
        <f t="shared" si="16"/>
        <v>4250000</v>
      </c>
      <c r="N147" s="662">
        <v>45901</v>
      </c>
      <c r="O147" s="663">
        <v>46599</v>
      </c>
      <c r="P147" s="653" t="s">
        <v>107</v>
      </c>
      <c r="Q147" s="654" t="s">
        <v>107</v>
      </c>
      <c r="R147" s="654" t="s">
        <v>107</v>
      </c>
      <c r="S147" s="655" t="s">
        <v>107</v>
      </c>
      <c r="T147" s="656"/>
      <c r="U147" s="656" t="s">
        <v>107</v>
      </c>
      <c r="V147" s="656" t="s">
        <v>107</v>
      </c>
      <c r="W147" s="656" t="s">
        <v>107</v>
      </c>
      <c r="X147" s="656" t="s">
        <v>107</v>
      </c>
      <c r="Y147" s="664" t="s">
        <v>418</v>
      </c>
      <c r="Z147" s="665" t="s">
        <v>701</v>
      </c>
      <c r="AA147" s="666" t="s">
        <v>744</v>
      </c>
    </row>
    <row r="148" spans="1:27" s="50" customFormat="1" ht="115.8" thickBot="1">
      <c r="A148" s="1114">
        <v>144</v>
      </c>
      <c r="B148" s="1111" t="s">
        <v>802</v>
      </c>
      <c r="C148" s="1112" t="s">
        <v>802</v>
      </c>
      <c r="D148" s="668" t="s">
        <v>702</v>
      </c>
      <c r="E148" s="668">
        <v>181066335</v>
      </c>
      <c r="F148" s="669">
        <v>691007641</v>
      </c>
      <c r="G148" s="670" t="s">
        <v>703</v>
      </c>
      <c r="H148" s="670" t="s">
        <v>87</v>
      </c>
      <c r="I148" s="670" t="s">
        <v>99</v>
      </c>
      <c r="J148" s="670" t="s">
        <v>99</v>
      </c>
      <c r="K148" s="671" t="s">
        <v>704</v>
      </c>
      <c r="L148" s="672">
        <v>15000000</v>
      </c>
      <c r="M148" s="673">
        <f>L148/100*85</f>
        <v>12750000</v>
      </c>
      <c r="N148" s="674">
        <v>45901</v>
      </c>
      <c r="O148" s="675">
        <v>46599</v>
      </c>
      <c r="P148" s="676" t="s">
        <v>107</v>
      </c>
      <c r="Q148" s="677" t="s">
        <v>107</v>
      </c>
      <c r="R148" s="677" t="s">
        <v>107</v>
      </c>
      <c r="S148" s="678" t="s">
        <v>107</v>
      </c>
      <c r="T148" s="679"/>
      <c r="U148" s="679" t="s">
        <v>107</v>
      </c>
      <c r="V148" s="679" t="s">
        <v>107</v>
      </c>
      <c r="W148" s="679" t="s">
        <v>107</v>
      </c>
      <c r="X148" s="679" t="s">
        <v>107</v>
      </c>
      <c r="Y148" s="667" t="s">
        <v>418</v>
      </c>
      <c r="Z148" s="680" t="s">
        <v>122</v>
      </c>
      <c r="AA148" s="73" t="s">
        <v>745</v>
      </c>
    </row>
    <row r="149" spans="1:27" s="50" customFormat="1" ht="129.6">
      <c r="A149" s="1060">
        <v>145</v>
      </c>
      <c r="B149" s="361" t="s">
        <v>133</v>
      </c>
      <c r="C149" s="362" t="s">
        <v>206</v>
      </c>
      <c r="D149" s="362">
        <v>46770038</v>
      </c>
      <c r="E149" s="362">
        <v>102317381</v>
      </c>
      <c r="F149" s="512">
        <v>600081516</v>
      </c>
      <c r="G149" s="365" t="s">
        <v>220</v>
      </c>
      <c r="H149" s="366" t="s">
        <v>87</v>
      </c>
      <c r="I149" s="366" t="s">
        <v>99</v>
      </c>
      <c r="J149" s="366" t="s">
        <v>208</v>
      </c>
      <c r="K149" s="366" t="s">
        <v>221</v>
      </c>
      <c r="L149" s="367">
        <v>3000000</v>
      </c>
      <c r="M149" s="459">
        <f>L149/100*85</f>
        <v>2550000</v>
      </c>
      <c r="N149" s="368">
        <v>2025</v>
      </c>
      <c r="O149" s="364">
        <v>2030</v>
      </c>
      <c r="P149" s="368"/>
      <c r="Q149" s="363"/>
      <c r="R149" s="363"/>
      <c r="S149" s="364"/>
      <c r="T149" s="366"/>
      <c r="U149" s="366"/>
      <c r="V149" s="366" t="s">
        <v>107</v>
      </c>
      <c r="W149" s="366"/>
      <c r="X149" s="366"/>
      <c r="Y149" s="361" t="s">
        <v>222</v>
      </c>
      <c r="Z149" s="370" t="s">
        <v>223</v>
      </c>
      <c r="AA149" s="474" t="s">
        <v>666</v>
      </c>
    </row>
    <row r="150" spans="1:27" s="50" customFormat="1" ht="129.6">
      <c r="A150" s="58">
        <v>146</v>
      </c>
      <c r="B150" s="371" t="s">
        <v>133</v>
      </c>
      <c r="C150" s="372" t="s">
        <v>206</v>
      </c>
      <c r="D150" s="372">
        <v>46770038</v>
      </c>
      <c r="E150" s="521">
        <v>102317381</v>
      </c>
      <c r="F150" s="399">
        <v>600081516</v>
      </c>
      <c r="G150" s="375" t="s">
        <v>220</v>
      </c>
      <c r="H150" s="681" t="s">
        <v>87</v>
      </c>
      <c r="I150" s="681" t="s">
        <v>99</v>
      </c>
      <c r="J150" s="682" t="s">
        <v>208</v>
      </c>
      <c r="K150" s="298" t="s">
        <v>224</v>
      </c>
      <c r="L150" s="377">
        <v>8000000</v>
      </c>
      <c r="M150" s="683">
        <f t="shared" ref="M150:M161" si="17">L150/100*85</f>
        <v>6800000</v>
      </c>
      <c r="N150" s="379">
        <v>2021</v>
      </c>
      <c r="O150" s="374">
        <v>2023</v>
      </c>
      <c r="P150" s="379" t="s">
        <v>107</v>
      </c>
      <c r="Q150" s="373" t="s">
        <v>107</v>
      </c>
      <c r="R150" s="373" t="s">
        <v>107</v>
      </c>
      <c r="S150" s="374" t="s">
        <v>107</v>
      </c>
      <c r="T150" s="376"/>
      <c r="U150" s="376"/>
      <c r="V150" s="376" t="s">
        <v>107</v>
      </c>
      <c r="W150" s="376"/>
      <c r="X150" s="376"/>
      <c r="Y150" s="371" t="s">
        <v>548</v>
      </c>
      <c r="Z150" s="380" t="s">
        <v>120</v>
      </c>
      <c r="AA150" s="59" t="s">
        <v>563</v>
      </c>
    </row>
    <row r="151" spans="1:27" s="50" customFormat="1" ht="129.6">
      <c r="A151" s="60">
        <v>147</v>
      </c>
      <c r="B151" s="371" t="s">
        <v>133</v>
      </c>
      <c r="C151" s="372" t="s">
        <v>206</v>
      </c>
      <c r="D151" s="372">
        <v>46770038</v>
      </c>
      <c r="E151" s="521">
        <v>102317381</v>
      </c>
      <c r="F151" s="399">
        <v>600081516</v>
      </c>
      <c r="G151" s="375" t="s">
        <v>220</v>
      </c>
      <c r="H151" s="376" t="s">
        <v>87</v>
      </c>
      <c r="I151" s="376" t="s">
        <v>99</v>
      </c>
      <c r="J151" s="376" t="s">
        <v>208</v>
      </c>
      <c r="K151" s="298" t="s">
        <v>225</v>
      </c>
      <c r="L151" s="377">
        <v>5000000</v>
      </c>
      <c r="M151" s="683">
        <f t="shared" si="17"/>
        <v>4250000</v>
      </c>
      <c r="N151" s="379">
        <v>2025</v>
      </c>
      <c r="O151" s="374">
        <v>2030</v>
      </c>
      <c r="P151" s="379"/>
      <c r="Q151" s="373" t="s">
        <v>107</v>
      </c>
      <c r="R151" s="373"/>
      <c r="S151" s="374"/>
      <c r="T151" s="376"/>
      <c r="U151" s="376"/>
      <c r="V151" s="376" t="s">
        <v>107</v>
      </c>
      <c r="W151" s="376"/>
      <c r="X151" s="376"/>
      <c r="Y151" s="371" t="s">
        <v>226</v>
      </c>
      <c r="Z151" s="380" t="s">
        <v>120</v>
      </c>
      <c r="AA151" s="59" t="s">
        <v>561</v>
      </c>
    </row>
    <row r="152" spans="1:27" s="50" customFormat="1" ht="129.6">
      <c r="A152" s="58">
        <v>148</v>
      </c>
      <c r="B152" s="371" t="s">
        <v>133</v>
      </c>
      <c r="C152" s="372" t="s">
        <v>206</v>
      </c>
      <c r="D152" s="372">
        <v>46770038</v>
      </c>
      <c r="E152" s="521">
        <v>102317381</v>
      </c>
      <c r="F152" s="399">
        <v>600081516</v>
      </c>
      <c r="G152" s="375" t="s">
        <v>220</v>
      </c>
      <c r="H152" s="376" t="s">
        <v>87</v>
      </c>
      <c r="I152" s="376" t="s">
        <v>99</v>
      </c>
      <c r="J152" s="376" t="s">
        <v>208</v>
      </c>
      <c r="K152" s="25" t="s">
        <v>227</v>
      </c>
      <c r="L152" s="377">
        <v>5000000</v>
      </c>
      <c r="M152" s="683">
        <f t="shared" si="17"/>
        <v>4250000</v>
      </c>
      <c r="N152" s="379">
        <v>2021</v>
      </c>
      <c r="O152" s="374">
        <v>2023</v>
      </c>
      <c r="P152" s="684" t="s">
        <v>107</v>
      </c>
      <c r="Q152" s="685" t="s">
        <v>107</v>
      </c>
      <c r="R152" s="685" t="s">
        <v>107</v>
      </c>
      <c r="S152" s="378" t="s">
        <v>107</v>
      </c>
      <c r="T152" s="681"/>
      <c r="U152" s="681"/>
      <c r="V152" s="681" t="s">
        <v>107</v>
      </c>
      <c r="W152" s="681"/>
      <c r="X152" s="681"/>
      <c r="Y152" s="686" t="s">
        <v>548</v>
      </c>
      <c r="Z152" s="687" t="s">
        <v>163</v>
      </c>
      <c r="AA152" s="59" t="s">
        <v>563</v>
      </c>
    </row>
    <row r="153" spans="1:27" s="50" customFormat="1" ht="129.6">
      <c r="A153" s="60">
        <v>149</v>
      </c>
      <c r="B153" s="371" t="s">
        <v>133</v>
      </c>
      <c r="C153" s="372" t="s">
        <v>206</v>
      </c>
      <c r="D153" s="372">
        <v>46770038</v>
      </c>
      <c r="E153" s="521">
        <v>102317381</v>
      </c>
      <c r="F153" s="399">
        <v>600081516</v>
      </c>
      <c r="G153" s="375" t="s">
        <v>220</v>
      </c>
      <c r="H153" s="376" t="s">
        <v>87</v>
      </c>
      <c r="I153" s="376" t="s">
        <v>99</v>
      </c>
      <c r="J153" s="376" t="s">
        <v>208</v>
      </c>
      <c r="K153" s="25" t="s">
        <v>228</v>
      </c>
      <c r="L153" s="688">
        <v>9000000</v>
      </c>
      <c r="M153" s="683">
        <f t="shared" si="17"/>
        <v>7650000</v>
      </c>
      <c r="N153" s="689">
        <v>2021</v>
      </c>
      <c r="O153" s="690">
        <v>2023</v>
      </c>
      <c r="P153" s="379" t="s">
        <v>107</v>
      </c>
      <c r="Q153" s="373" t="s">
        <v>107</v>
      </c>
      <c r="R153" s="373" t="s">
        <v>107</v>
      </c>
      <c r="S153" s="374" t="s">
        <v>107</v>
      </c>
      <c r="T153" s="376"/>
      <c r="U153" s="376"/>
      <c r="V153" s="376" t="s">
        <v>107</v>
      </c>
      <c r="W153" s="376"/>
      <c r="X153" s="376"/>
      <c r="Y153" s="375" t="s">
        <v>548</v>
      </c>
      <c r="Z153" s="691" t="s">
        <v>163</v>
      </c>
      <c r="AA153" s="59" t="s">
        <v>563</v>
      </c>
    </row>
    <row r="154" spans="1:27" s="50" customFormat="1" ht="129.6">
      <c r="A154" s="58">
        <v>150</v>
      </c>
      <c r="B154" s="371" t="s">
        <v>133</v>
      </c>
      <c r="C154" s="372" t="s">
        <v>206</v>
      </c>
      <c r="D154" s="372">
        <v>46770038</v>
      </c>
      <c r="E154" s="521">
        <v>102317381</v>
      </c>
      <c r="F154" s="399">
        <v>600081516</v>
      </c>
      <c r="G154" s="375" t="s">
        <v>220</v>
      </c>
      <c r="H154" s="376" t="s">
        <v>87</v>
      </c>
      <c r="I154" s="376" t="s">
        <v>99</v>
      </c>
      <c r="J154" s="376" t="s">
        <v>208</v>
      </c>
      <c r="K154" s="320" t="s">
        <v>229</v>
      </c>
      <c r="L154" s="377">
        <v>5000000</v>
      </c>
      <c r="M154" s="683">
        <f t="shared" si="17"/>
        <v>4250000</v>
      </c>
      <c r="N154" s="373">
        <v>2021</v>
      </c>
      <c r="O154" s="374">
        <v>2023</v>
      </c>
      <c r="P154" s="379" t="s">
        <v>107</v>
      </c>
      <c r="Q154" s="373" t="s">
        <v>107</v>
      </c>
      <c r="R154" s="373" t="s">
        <v>107</v>
      </c>
      <c r="S154" s="374" t="s">
        <v>107</v>
      </c>
      <c r="T154" s="376"/>
      <c r="U154" s="376"/>
      <c r="V154" s="376" t="s">
        <v>107</v>
      </c>
      <c r="W154" s="376"/>
      <c r="X154" s="376"/>
      <c r="Y154" s="375" t="s">
        <v>548</v>
      </c>
      <c r="Z154" s="691" t="s">
        <v>163</v>
      </c>
      <c r="AA154" s="59" t="s">
        <v>563</v>
      </c>
    </row>
    <row r="155" spans="1:27" s="50" customFormat="1" ht="129.6">
      <c r="A155" s="60">
        <v>151</v>
      </c>
      <c r="B155" s="371" t="s">
        <v>133</v>
      </c>
      <c r="C155" s="372" t="s">
        <v>206</v>
      </c>
      <c r="D155" s="372">
        <v>46770038</v>
      </c>
      <c r="E155" s="521">
        <v>102317381</v>
      </c>
      <c r="F155" s="399">
        <v>600081516</v>
      </c>
      <c r="G155" s="375" t="s">
        <v>220</v>
      </c>
      <c r="H155" s="376" t="s">
        <v>87</v>
      </c>
      <c r="I155" s="376" t="s">
        <v>99</v>
      </c>
      <c r="J155" s="376" t="s">
        <v>208</v>
      </c>
      <c r="K155" s="469" t="s">
        <v>349</v>
      </c>
      <c r="L155" s="377">
        <v>6000000</v>
      </c>
      <c r="M155" s="683">
        <f t="shared" si="17"/>
        <v>5100000</v>
      </c>
      <c r="N155" s="373">
        <v>2021</v>
      </c>
      <c r="O155" s="374">
        <v>2023</v>
      </c>
      <c r="P155" s="379"/>
      <c r="Q155" s="373"/>
      <c r="R155" s="373"/>
      <c r="S155" s="374"/>
      <c r="T155" s="376"/>
      <c r="U155" s="376"/>
      <c r="V155" s="376" t="s">
        <v>107</v>
      </c>
      <c r="W155" s="376"/>
      <c r="X155" s="376"/>
      <c r="Y155" s="375" t="s">
        <v>548</v>
      </c>
      <c r="Z155" s="691" t="s">
        <v>163</v>
      </c>
      <c r="AA155" s="59" t="s">
        <v>563</v>
      </c>
    </row>
    <row r="156" spans="1:27" s="50" customFormat="1" ht="129.6">
      <c r="A156" s="58">
        <v>152</v>
      </c>
      <c r="B156" s="371" t="s">
        <v>133</v>
      </c>
      <c r="C156" s="372" t="s">
        <v>206</v>
      </c>
      <c r="D156" s="372">
        <v>46770038</v>
      </c>
      <c r="E156" s="521">
        <v>102317381</v>
      </c>
      <c r="F156" s="399">
        <v>600081516</v>
      </c>
      <c r="G156" s="375" t="s">
        <v>220</v>
      </c>
      <c r="H156" s="376" t="s">
        <v>87</v>
      </c>
      <c r="I156" s="376" t="s">
        <v>99</v>
      </c>
      <c r="J156" s="376" t="s">
        <v>208</v>
      </c>
      <c r="K156" s="25" t="s">
        <v>230</v>
      </c>
      <c r="L156" s="377">
        <v>6000000</v>
      </c>
      <c r="M156" s="683">
        <f t="shared" si="17"/>
        <v>5100000</v>
      </c>
      <c r="N156" s="373">
        <v>2021</v>
      </c>
      <c r="O156" s="374">
        <v>2024</v>
      </c>
      <c r="P156" s="379"/>
      <c r="Q156" s="373"/>
      <c r="R156" s="373"/>
      <c r="S156" s="374"/>
      <c r="T156" s="376"/>
      <c r="U156" s="376"/>
      <c r="V156" s="376" t="s">
        <v>107</v>
      </c>
      <c r="W156" s="376"/>
      <c r="X156" s="376"/>
      <c r="Y156" s="375" t="s">
        <v>548</v>
      </c>
      <c r="Z156" s="691" t="s">
        <v>163</v>
      </c>
      <c r="AA156" s="59" t="s">
        <v>563</v>
      </c>
    </row>
    <row r="157" spans="1:27" s="50" customFormat="1" ht="129.6">
      <c r="A157" s="60">
        <v>153</v>
      </c>
      <c r="B157" s="371" t="s">
        <v>133</v>
      </c>
      <c r="C157" s="372" t="s">
        <v>206</v>
      </c>
      <c r="D157" s="372">
        <v>46770038</v>
      </c>
      <c r="E157" s="521">
        <v>102317381</v>
      </c>
      <c r="F157" s="399">
        <v>600081516</v>
      </c>
      <c r="G157" s="375" t="s">
        <v>220</v>
      </c>
      <c r="H157" s="376" t="s">
        <v>87</v>
      </c>
      <c r="I157" s="376" t="s">
        <v>99</v>
      </c>
      <c r="J157" s="376" t="s">
        <v>208</v>
      </c>
      <c r="K157" s="25" t="s">
        <v>231</v>
      </c>
      <c r="L157" s="377">
        <v>2000000</v>
      </c>
      <c r="M157" s="683">
        <f t="shared" si="17"/>
        <v>1700000</v>
      </c>
      <c r="N157" s="373">
        <v>2025</v>
      </c>
      <c r="O157" s="374">
        <v>2030</v>
      </c>
      <c r="P157" s="379"/>
      <c r="Q157" s="373"/>
      <c r="R157" s="373"/>
      <c r="S157" s="374"/>
      <c r="T157" s="376"/>
      <c r="U157" s="376"/>
      <c r="V157" s="376" t="s">
        <v>107</v>
      </c>
      <c r="W157" s="376"/>
      <c r="X157" s="376"/>
      <c r="Y157" s="375" t="s">
        <v>226</v>
      </c>
      <c r="Z157" s="691" t="s">
        <v>120</v>
      </c>
      <c r="AA157" s="59" t="s">
        <v>743</v>
      </c>
    </row>
    <row r="158" spans="1:27" s="50" customFormat="1" ht="129.6">
      <c r="A158" s="58">
        <v>154</v>
      </c>
      <c r="B158" s="371" t="s">
        <v>133</v>
      </c>
      <c r="C158" s="372" t="s">
        <v>206</v>
      </c>
      <c r="D158" s="372">
        <v>46770038</v>
      </c>
      <c r="E158" s="521">
        <v>102317381</v>
      </c>
      <c r="F158" s="399">
        <v>600081516</v>
      </c>
      <c r="G158" s="375" t="s">
        <v>220</v>
      </c>
      <c r="H158" s="376" t="s">
        <v>87</v>
      </c>
      <c r="I158" s="376" t="s">
        <v>99</v>
      </c>
      <c r="J158" s="376" t="s">
        <v>208</v>
      </c>
      <c r="K158" s="25" t="s">
        <v>232</v>
      </c>
      <c r="L158" s="377">
        <v>15000000</v>
      </c>
      <c r="M158" s="683">
        <f t="shared" si="17"/>
        <v>12750000</v>
      </c>
      <c r="N158" s="373">
        <v>2025</v>
      </c>
      <c r="O158" s="374">
        <v>2030</v>
      </c>
      <c r="P158" s="379"/>
      <c r="Q158" s="373"/>
      <c r="R158" s="373"/>
      <c r="S158" s="374"/>
      <c r="T158" s="376"/>
      <c r="U158" s="376"/>
      <c r="V158" s="376" t="s">
        <v>107</v>
      </c>
      <c r="W158" s="376" t="s">
        <v>107</v>
      </c>
      <c r="X158" s="376" t="s">
        <v>107</v>
      </c>
      <c r="Y158" s="375" t="s">
        <v>226</v>
      </c>
      <c r="Z158" s="691" t="s">
        <v>120</v>
      </c>
      <c r="AA158" s="59" t="s">
        <v>743</v>
      </c>
    </row>
    <row r="159" spans="1:27" s="50" customFormat="1" ht="130.19999999999999" thickBot="1">
      <c r="A159" s="58">
        <v>155</v>
      </c>
      <c r="B159" s="566" t="s">
        <v>133</v>
      </c>
      <c r="C159" s="692" t="s">
        <v>206</v>
      </c>
      <c r="D159" s="692">
        <v>46770038</v>
      </c>
      <c r="E159" s="692">
        <v>102317381</v>
      </c>
      <c r="F159" s="693">
        <v>600081516</v>
      </c>
      <c r="G159" s="694" t="s">
        <v>309</v>
      </c>
      <c r="H159" s="695" t="s">
        <v>87</v>
      </c>
      <c r="I159" s="695" t="s">
        <v>99</v>
      </c>
      <c r="J159" s="695" t="s">
        <v>208</v>
      </c>
      <c r="K159" s="696" t="s">
        <v>310</v>
      </c>
      <c r="L159" s="697">
        <v>25000000</v>
      </c>
      <c r="M159" s="698">
        <f t="shared" si="17"/>
        <v>21250000</v>
      </c>
      <c r="N159" s="699">
        <v>2022</v>
      </c>
      <c r="O159" s="700">
        <v>2024</v>
      </c>
      <c r="P159" s="701"/>
      <c r="Q159" s="699"/>
      <c r="R159" s="699"/>
      <c r="S159" s="700" t="s">
        <v>107</v>
      </c>
      <c r="T159" s="695"/>
      <c r="U159" s="695"/>
      <c r="V159" s="695" t="s">
        <v>107</v>
      </c>
      <c r="W159" s="695" t="s">
        <v>107</v>
      </c>
      <c r="X159" s="695"/>
      <c r="Y159" s="694" t="s">
        <v>343</v>
      </c>
      <c r="Z159" s="702" t="s">
        <v>163</v>
      </c>
      <c r="AA159" s="59"/>
    </row>
    <row r="160" spans="1:27" s="50" customFormat="1" ht="129.6">
      <c r="A160" s="57">
        <v>156</v>
      </c>
      <c r="B160" s="371" t="s">
        <v>133</v>
      </c>
      <c r="C160" s="372" t="s">
        <v>206</v>
      </c>
      <c r="D160" s="372">
        <v>46770038</v>
      </c>
      <c r="E160" s="521">
        <v>102317381</v>
      </c>
      <c r="F160" s="399">
        <v>600081516</v>
      </c>
      <c r="G160" s="375" t="s">
        <v>220</v>
      </c>
      <c r="H160" s="376" t="s">
        <v>87</v>
      </c>
      <c r="I160" s="376" t="s">
        <v>99</v>
      </c>
      <c r="J160" s="376" t="s">
        <v>208</v>
      </c>
      <c r="K160" s="25" t="s">
        <v>311</v>
      </c>
      <c r="L160" s="703">
        <v>2000000</v>
      </c>
      <c r="M160" s="704">
        <f t="shared" si="17"/>
        <v>1700000</v>
      </c>
      <c r="N160" s="685">
        <v>2022</v>
      </c>
      <c r="O160" s="378">
        <v>2023</v>
      </c>
      <c r="P160" s="684"/>
      <c r="Q160" s="685"/>
      <c r="R160" s="685"/>
      <c r="S160" s="378"/>
      <c r="T160" s="681"/>
      <c r="U160" s="681"/>
      <c r="V160" s="681" t="s">
        <v>107</v>
      </c>
      <c r="W160" s="681"/>
      <c r="X160" s="681"/>
      <c r="Y160" s="375" t="s">
        <v>548</v>
      </c>
      <c r="Z160" s="705" t="s">
        <v>163</v>
      </c>
      <c r="AA160" s="59" t="s">
        <v>563</v>
      </c>
    </row>
    <row r="161" spans="1:27" s="50" customFormat="1" ht="130.19999999999999" thickBot="1">
      <c r="A161" s="713">
        <v>157</v>
      </c>
      <c r="B161" s="383" t="s">
        <v>133</v>
      </c>
      <c r="C161" s="384" t="s">
        <v>206</v>
      </c>
      <c r="D161" s="384">
        <v>46770038</v>
      </c>
      <c r="E161" s="384">
        <v>102317381</v>
      </c>
      <c r="F161" s="533">
        <v>600081516</v>
      </c>
      <c r="G161" s="706" t="s">
        <v>220</v>
      </c>
      <c r="H161" s="464" t="s">
        <v>87</v>
      </c>
      <c r="I161" s="464" t="s">
        <v>99</v>
      </c>
      <c r="J161" s="464" t="s">
        <v>208</v>
      </c>
      <c r="K161" s="707" t="s">
        <v>233</v>
      </c>
      <c r="L161" s="389">
        <v>500000</v>
      </c>
      <c r="M161" s="390">
        <f t="shared" si="17"/>
        <v>425000</v>
      </c>
      <c r="N161" s="385">
        <v>2021</v>
      </c>
      <c r="O161" s="386">
        <v>2023</v>
      </c>
      <c r="P161" s="391"/>
      <c r="Q161" s="385"/>
      <c r="R161" s="385"/>
      <c r="S161" s="386"/>
      <c r="T161" s="464"/>
      <c r="U161" s="464"/>
      <c r="V161" s="464" t="s">
        <v>107</v>
      </c>
      <c r="W161" s="464"/>
      <c r="X161" s="464"/>
      <c r="Y161" s="534" t="s">
        <v>548</v>
      </c>
      <c r="Z161" s="708" t="s">
        <v>120</v>
      </c>
      <c r="AA161" s="68" t="s">
        <v>563</v>
      </c>
    </row>
    <row r="162" spans="1:27" s="50" customFormat="1" ht="201.6">
      <c r="A162" s="1064">
        <v>158</v>
      </c>
      <c r="B162" s="89" t="s">
        <v>433</v>
      </c>
      <c r="C162" s="372" t="s">
        <v>434</v>
      </c>
      <c r="D162" s="373">
        <v>72745096</v>
      </c>
      <c r="E162" s="373">
        <v>102317429</v>
      </c>
      <c r="F162" s="374">
        <v>600081842</v>
      </c>
      <c r="G162" s="375" t="s">
        <v>440</v>
      </c>
      <c r="H162" s="376" t="s">
        <v>441</v>
      </c>
      <c r="I162" s="376" t="s">
        <v>99</v>
      </c>
      <c r="J162" s="376" t="s">
        <v>436</v>
      </c>
      <c r="K162" s="375" t="s">
        <v>709</v>
      </c>
      <c r="L162" s="377">
        <v>12000000</v>
      </c>
      <c r="M162" s="381">
        <f>L162/100*85</f>
        <v>10200000</v>
      </c>
      <c r="N162" s="379">
        <v>2023</v>
      </c>
      <c r="O162" s="374">
        <v>2025</v>
      </c>
      <c r="P162" s="518"/>
      <c r="Q162" s="519" t="s">
        <v>107</v>
      </c>
      <c r="R162" s="519" t="s">
        <v>107</v>
      </c>
      <c r="S162" s="382" t="s">
        <v>107</v>
      </c>
      <c r="T162" s="58"/>
      <c r="U162" s="58"/>
      <c r="V162" s="58"/>
      <c r="W162" s="58"/>
      <c r="X162" s="58" t="s">
        <v>107</v>
      </c>
      <c r="Y162" s="520" t="s">
        <v>710</v>
      </c>
      <c r="Z162" s="380"/>
      <c r="AA162" s="72" t="s">
        <v>562</v>
      </c>
    </row>
    <row r="163" spans="1:27" s="50" customFormat="1" ht="201.6">
      <c r="A163" s="58">
        <v>159</v>
      </c>
      <c r="B163" s="89" t="s">
        <v>433</v>
      </c>
      <c r="C163" s="372" t="s">
        <v>434</v>
      </c>
      <c r="D163" s="373">
        <v>72745096</v>
      </c>
      <c r="E163" s="373">
        <v>102317429</v>
      </c>
      <c r="F163" s="374">
        <v>600081842</v>
      </c>
      <c r="G163" s="375" t="s">
        <v>442</v>
      </c>
      <c r="H163" s="376" t="s">
        <v>441</v>
      </c>
      <c r="I163" s="376" t="s">
        <v>99</v>
      </c>
      <c r="J163" s="376" t="s">
        <v>436</v>
      </c>
      <c r="K163" s="375" t="s">
        <v>437</v>
      </c>
      <c r="L163" s="377">
        <v>2000000</v>
      </c>
      <c r="M163" s="381">
        <f t="shared" ref="M163:M176" si="18">L163/100*85</f>
        <v>1700000</v>
      </c>
      <c r="N163" s="379">
        <v>2023</v>
      </c>
      <c r="O163" s="374">
        <v>2028</v>
      </c>
      <c r="P163" s="518"/>
      <c r="Q163" s="519"/>
      <c r="R163" s="519"/>
      <c r="S163" s="382"/>
      <c r="T163" s="58"/>
      <c r="U163" s="58"/>
      <c r="V163" s="58" t="s">
        <v>107</v>
      </c>
      <c r="W163" s="58" t="s">
        <v>107</v>
      </c>
      <c r="X163" s="58"/>
      <c r="Y163" s="371" t="s">
        <v>438</v>
      </c>
      <c r="Z163" s="380"/>
      <c r="AA163" s="59" t="s">
        <v>561</v>
      </c>
    </row>
    <row r="164" spans="1:27" s="50" customFormat="1" ht="201.6">
      <c r="A164" s="1064">
        <v>160</v>
      </c>
      <c r="B164" s="89" t="s">
        <v>433</v>
      </c>
      <c r="C164" s="372" t="s">
        <v>434</v>
      </c>
      <c r="D164" s="373">
        <v>72745096</v>
      </c>
      <c r="E164" s="373">
        <v>102317429</v>
      </c>
      <c r="F164" s="374">
        <v>600081842</v>
      </c>
      <c r="G164" s="709" t="s">
        <v>443</v>
      </c>
      <c r="H164" s="376" t="s">
        <v>441</v>
      </c>
      <c r="I164" s="376" t="s">
        <v>99</v>
      </c>
      <c r="J164" s="376" t="s">
        <v>436</v>
      </c>
      <c r="K164" s="709" t="s">
        <v>444</v>
      </c>
      <c r="L164" s="703">
        <v>3000000</v>
      </c>
      <c r="M164" s="381">
        <f t="shared" si="18"/>
        <v>2550000</v>
      </c>
      <c r="N164" s="379">
        <v>2023</v>
      </c>
      <c r="O164" s="374">
        <v>2028</v>
      </c>
      <c r="P164" s="710"/>
      <c r="Q164" s="711"/>
      <c r="R164" s="711"/>
      <c r="S164" s="712"/>
      <c r="T164" s="60"/>
      <c r="U164" s="60"/>
      <c r="V164" s="60" t="s">
        <v>107</v>
      </c>
      <c r="W164" s="60" t="s">
        <v>107</v>
      </c>
      <c r="X164" s="60"/>
      <c r="Y164" s="371" t="s">
        <v>438</v>
      </c>
      <c r="Z164" s="687"/>
      <c r="AA164" s="59" t="s">
        <v>743</v>
      </c>
    </row>
    <row r="165" spans="1:27" s="50" customFormat="1" ht="202.2" thickBot="1">
      <c r="A165" s="58">
        <v>161</v>
      </c>
      <c r="B165" s="89" t="s">
        <v>433</v>
      </c>
      <c r="C165" s="372" t="s">
        <v>434</v>
      </c>
      <c r="D165" s="373">
        <v>72745096</v>
      </c>
      <c r="E165" s="373">
        <v>102317429</v>
      </c>
      <c r="F165" s="374">
        <v>600081842</v>
      </c>
      <c r="G165" s="709" t="s">
        <v>445</v>
      </c>
      <c r="H165" s="376" t="s">
        <v>441</v>
      </c>
      <c r="I165" s="376" t="s">
        <v>99</v>
      </c>
      <c r="J165" s="376" t="s">
        <v>436</v>
      </c>
      <c r="K165" s="709" t="s">
        <v>446</v>
      </c>
      <c r="L165" s="703">
        <v>1500000</v>
      </c>
      <c r="M165" s="381">
        <f t="shared" si="18"/>
        <v>1275000</v>
      </c>
      <c r="N165" s="379">
        <v>2023</v>
      </c>
      <c r="O165" s="374">
        <v>2028</v>
      </c>
      <c r="P165" s="710"/>
      <c r="Q165" s="711"/>
      <c r="R165" s="711"/>
      <c r="S165" s="712"/>
      <c r="T165" s="60"/>
      <c r="U165" s="60"/>
      <c r="V165" s="60" t="s">
        <v>107</v>
      </c>
      <c r="W165" s="60" t="s">
        <v>107</v>
      </c>
      <c r="X165" s="60"/>
      <c r="Y165" s="371" t="s">
        <v>438</v>
      </c>
      <c r="Z165" s="687"/>
      <c r="AA165" s="59" t="s">
        <v>563</v>
      </c>
    </row>
    <row r="166" spans="1:27" s="50" customFormat="1" ht="201.6">
      <c r="A166" s="57">
        <v>162</v>
      </c>
      <c r="B166" s="89" t="s">
        <v>433</v>
      </c>
      <c r="C166" s="372" t="s">
        <v>434</v>
      </c>
      <c r="D166" s="373">
        <v>72745096</v>
      </c>
      <c r="E166" s="373">
        <v>102317429</v>
      </c>
      <c r="F166" s="374">
        <v>600081842</v>
      </c>
      <c r="G166" s="709" t="s">
        <v>447</v>
      </c>
      <c r="H166" s="376" t="s">
        <v>441</v>
      </c>
      <c r="I166" s="376" t="s">
        <v>99</v>
      </c>
      <c r="J166" s="376" t="s">
        <v>436</v>
      </c>
      <c r="K166" s="709" t="s">
        <v>448</v>
      </c>
      <c r="L166" s="703">
        <v>600000</v>
      </c>
      <c r="M166" s="381">
        <f t="shared" si="18"/>
        <v>510000</v>
      </c>
      <c r="N166" s="379">
        <v>2023</v>
      </c>
      <c r="O166" s="374">
        <v>2028</v>
      </c>
      <c r="P166" s="710"/>
      <c r="Q166" s="711"/>
      <c r="R166" s="711"/>
      <c r="S166" s="712"/>
      <c r="T166" s="60"/>
      <c r="U166" s="60"/>
      <c r="V166" s="60" t="s">
        <v>107</v>
      </c>
      <c r="W166" s="60" t="s">
        <v>107</v>
      </c>
      <c r="X166" s="60" t="s">
        <v>107</v>
      </c>
      <c r="Y166" s="371" t="s">
        <v>449</v>
      </c>
      <c r="Z166" s="687"/>
      <c r="AA166" s="59" t="s">
        <v>743</v>
      </c>
    </row>
    <row r="167" spans="1:27" s="50" customFormat="1" ht="201.6">
      <c r="A167" s="60">
        <v>163</v>
      </c>
      <c r="B167" s="89" t="s">
        <v>433</v>
      </c>
      <c r="C167" s="372" t="s">
        <v>434</v>
      </c>
      <c r="D167" s="373">
        <v>72745096</v>
      </c>
      <c r="E167" s="373">
        <v>102317429</v>
      </c>
      <c r="F167" s="374">
        <v>600081842</v>
      </c>
      <c r="G167" s="709" t="s">
        <v>450</v>
      </c>
      <c r="H167" s="376" t="s">
        <v>441</v>
      </c>
      <c r="I167" s="376" t="s">
        <v>99</v>
      </c>
      <c r="J167" s="376" t="s">
        <v>436</v>
      </c>
      <c r="K167" s="709" t="s">
        <v>448</v>
      </c>
      <c r="L167" s="703">
        <v>1000000</v>
      </c>
      <c r="M167" s="381">
        <f t="shared" si="18"/>
        <v>850000</v>
      </c>
      <c r="N167" s="379">
        <v>2023</v>
      </c>
      <c r="O167" s="374">
        <v>2028</v>
      </c>
      <c r="P167" s="710"/>
      <c r="Q167" s="711"/>
      <c r="R167" s="711"/>
      <c r="S167" s="712"/>
      <c r="T167" s="60"/>
      <c r="U167" s="60"/>
      <c r="V167" s="60" t="s">
        <v>107</v>
      </c>
      <c r="W167" s="60" t="s">
        <v>107</v>
      </c>
      <c r="X167" s="60" t="s">
        <v>107</v>
      </c>
      <c r="Y167" s="371" t="s">
        <v>449</v>
      </c>
      <c r="Z167" s="687"/>
      <c r="AA167" s="59" t="s">
        <v>743</v>
      </c>
    </row>
    <row r="168" spans="1:27" s="50" customFormat="1" ht="201.6">
      <c r="A168" s="58">
        <v>164</v>
      </c>
      <c r="B168" s="89" t="s">
        <v>433</v>
      </c>
      <c r="C168" s="372" t="s">
        <v>434</v>
      </c>
      <c r="D168" s="373">
        <v>72745096</v>
      </c>
      <c r="E168" s="373">
        <v>102317429</v>
      </c>
      <c r="F168" s="374">
        <v>600081842</v>
      </c>
      <c r="G168" s="709" t="s">
        <v>451</v>
      </c>
      <c r="H168" s="376" t="s">
        <v>441</v>
      </c>
      <c r="I168" s="376" t="s">
        <v>99</v>
      </c>
      <c r="J168" s="376" t="s">
        <v>436</v>
      </c>
      <c r="K168" s="709" t="s">
        <v>452</v>
      </c>
      <c r="L168" s="703">
        <v>1000000</v>
      </c>
      <c r="M168" s="381">
        <f t="shared" si="18"/>
        <v>850000</v>
      </c>
      <c r="N168" s="379">
        <v>2023</v>
      </c>
      <c r="O168" s="374">
        <v>2028</v>
      </c>
      <c r="P168" s="710"/>
      <c r="Q168" s="711"/>
      <c r="R168" s="711"/>
      <c r="S168" s="712"/>
      <c r="T168" s="60"/>
      <c r="U168" s="60"/>
      <c r="V168" s="60"/>
      <c r="W168" s="60"/>
      <c r="X168" s="60"/>
      <c r="Y168" s="371" t="s">
        <v>438</v>
      </c>
      <c r="Z168" s="687"/>
      <c r="AA168" s="59" t="s">
        <v>666</v>
      </c>
    </row>
    <row r="169" spans="1:27" s="50" customFormat="1" ht="201.6">
      <c r="A169" s="58">
        <v>165</v>
      </c>
      <c r="B169" s="89" t="s">
        <v>433</v>
      </c>
      <c r="C169" s="372" t="s">
        <v>434</v>
      </c>
      <c r="D169" s="373">
        <v>72745096</v>
      </c>
      <c r="E169" s="373">
        <v>102317429</v>
      </c>
      <c r="F169" s="374">
        <v>600081842</v>
      </c>
      <c r="G169" s="709" t="s">
        <v>453</v>
      </c>
      <c r="H169" s="376" t="s">
        <v>441</v>
      </c>
      <c r="I169" s="376" t="s">
        <v>99</v>
      </c>
      <c r="J169" s="376" t="s">
        <v>436</v>
      </c>
      <c r="K169" s="709" t="s">
        <v>454</v>
      </c>
      <c r="L169" s="703">
        <v>800000</v>
      </c>
      <c r="M169" s="381">
        <f t="shared" si="18"/>
        <v>680000</v>
      </c>
      <c r="N169" s="379">
        <v>2023</v>
      </c>
      <c r="O169" s="374">
        <v>2028</v>
      </c>
      <c r="P169" s="710"/>
      <c r="Q169" s="711"/>
      <c r="R169" s="711"/>
      <c r="S169" s="712"/>
      <c r="T169" s="60"/>
      <c r="U169" s="60"/>
      <c r="V169" s="60"/>
      <c r="W169" s="60"/>
      <c r="X169" s="60"/>
      <c r="Y169" s="371" t="s">
        <v>438</v>
      </c>
      <c r="Z169" s="687"/>
      <c r="AA169" s="59" t="s">
        <v>666</v>
      </c>
    </row>
    <row r="170" spans="1:27" s="50" customFormat="1" ht="201.6">
      <c r="A170" s="1064">
        <v>166</v>
      </c>
      <c r="B170" s="89" t="s">
        <v>433</v>
      </c>
      <c r="C170" s="372" t="s">
        <v>434</v>
      </c>
      <c r="D170" s="373">
        <v>72745096</v>
      </c>
      <c r="E170" s="373">
        <v>102317429</v>
      </c>
      <c r="F170" s="374">
        <v>600081842</v>
      </c>
      <c r="G170" s="709" t="s">
        <v>455</v>
      </c>
      <c r="H170" s="376" t="s">
        <v>441</v>
      </c>
      <c r="I170" s="376" t="s">
        <v>99</v>
      </c>
      <c r="J170" s="376" t="s">
        <v>436</v>
      </c>
      <c r="K170" s="709" t="s">
        <v>456</v>
      </c>
      <c r="L170" s="703">
        <v>1500000</v>
      </c>
      <c r="M170" s="381">
        <f t="shared" si="18"/>
        <v>1275000</v>
      </c>
      <c r="N170" s="379">
        <v>2023</v>
      </c>
      <c r="O170" s="374">
        <v>2028</v>
      </c>
      <c r="P170" s="710"/>
      <c r="Q170" s="711"/>
      <c r="R170" s="711"/>
      <c r="S170" s="712"/>
      <c r="T170" s="60"/>
      <c r="U170" s="60"/>
      <c r="V170" s="60"/>
      <c r="W170" s="60"/>
      <c r="X170" s="60"/>
      <c r="Y170" s="371" t="s">
        <v>438</v>
      </c>
      <c r="Z170" s="687"/>
      <c r="AA170" s="59" t="s">
        <v>666</v>
      </c>
    </row>
    <row r="171" spans="1:27" s="50" customFormat="1" ht="202.2" thickBot="1">
      <c r="A171" s="58">
        <v>167</v>
      </c>
      <c r="B171" s="89" t="s">
        <v>433</v>
      </c>
      <c r="C171" s="372" t="s">
        <v>434</v>
      </c>
      <c r="D171" s="373">
        <v>72745096</v>
      </c>
      <c r="E171" s="373">
        <v>102317429</v>
      </c>
      <c r="F171" s="374">
        <v>600081842</v>
      </c>
      <c r="G171" s="709" t="s">
        <v>457</v>
      </c>
      <c r="H171" s="376" t="s">
        <v>441</v>
      </c>
      <c r="I171" s="376" t="s">
        <v>99</v>
      </c>
      <c r="J171" s="376" t="s">
        <v>436</v>
      </c>
      <c r="K171" s="709" t="s">
        <v>458</v>
      </c>
      <c r="L171" s="703">
        <v>800000</v>
      </c>
      <c r="M171" s="381">
        <f t="shared" si="18"/>
        <v>680000</v>
      </c>
      <c r="N171" s="379">
        <v>2023</v>
      </c>
      <c r="O171" s="374">
        <v>2028</v>
      </c>
      <c r="P171" s="710"/>
      <c r="Q171" s="711"/>
      <c r="R171" s="711"/>
      <c r="S171" s="712"/>
      <c r="T171" s="60"/>
      <c r="U171" s="60" t="s">
        <v>107</v>
      </c>
      <c r="V171" s="60"/>
      <c r="W171" s="60"/>
      <c r="X171" s="60"/>
      <c r="Y171" s="371" t="s">
        <v>438</v>
      </c>
      <c r="Z171" s="687"/>
      <c r="AA171" s="59" t="s">
        <v>666</v>
      </c>
    </row>
    <row r="172" spans="1:27" s="50" customFormat="1" ht="201.6">
      <c r="A172" s="57">
        <v>168</v>
      </c>
      <c r="B172" s="89" t="s">
        <v>433</v>
      </c>
      <c r="C172" s="372" t="s">
        <v>434</v>
      </c>
      <c r="D172" s="373">
        <v>72745096</v>
      </c>
      <c r="E172" s="373">
        <v>102317429</v>
      </c>
      <c r="F172" s="374">
        <v>600081842</v>
      </c>
      <c r="G172" s="709" t="s">
        <v>459</v>
      </c>
      <c r="H172" s="376" t="s">
        <v>441</v>
      </c>
      <c r="I172" s="376" t="s">
        <v>99</v>
      </c>
      <c r="J172" s="376" t="s">
        <v>436</v>
      </c>
      <c r="K172" s="709" t="s">
        <v>460</v>
      </c>
      <c r="L172" s="703">
        <v>500000</v>
      </c>
      <c r="M172" s="381">
        <f t="shared" si="18"/>
        <v>425000</v>
      </c>
      <c r="N172" s="379">
        <v>2023</v>
      </c>
      <c r="O172" s="374">
        <v>2028</v>
      </c>
      <c r="P172" s="710"/>
      <c r="Q172" s="711"/>
      <c r="R172" s="711"/>
      <c r="S172" s="712"/>
      <c r="T172" s="60"/>
      <c r="U172" s="60"/>
      <c r="V172" s="60"/>
      <c r="W172" s="60"/>
      <c r="X172" s="60"/>
      <c r="Y172" s="371" t="s">
        <v>438</v>
      </c>
      <c r="Z172" s="687"/>
      <c r="AA172" s="59" t="s">
        <v>561</v>
      </c>
    </row>
    <row r="173" spans="1:27" s="50" customFormat="1" ht="201.6">
      <c r="A173" s="60">
        <v>169</v>
      </c>
      <c r="B173" s="89" t="s">
        <v>433</v>
      </c>
      <c r="C173" s="372" t="s">
        <v>434</v>
      </c>
      <c r="D173" s="373">
        <v>72745096</v>
      </c>
      <c r="E173" s="373">
        <v>102317429</v>
      </c>
      <c r="F173" s="374">
        <v>600081842</v>
      </c>
      <c r="G173" s="709" t="s">
        <v>461</v>
      </c>
      <c r="H173" s="376" t="s">
        <v>441</v>
      </c>
      <c r="I173" s="376" t="s">
        <v>99</v>
      </c>
      <c r="J173" s="376" t="s">
        <v>436</v>
      </c>
      <c r="K173" s="709" t="s">
        <v>711</v>
      </c>
      <c r="L173" s="703">
        <v>100000</v>
      </c>
      <c r="M173" s="381">
        <f t="shared" si="18"/>
        <v>85000</v>
      </c>
      <c r="N173" s="379">
        <v>2023</v>
      </c>
      <c r="O173" s="374">
        <v>2028</v>
      </c>
      <c r="P173" s="710" t="s">
        <v>107</v>
      </c>
      <c r="Q173" s="711" t="s">
        <v>107</v>
      </c>
      <c r="R173" s="711" t="s">
        <v>107</v>
      </c>
      <c r="S173" s="712" t="s">
        <v>107</v>
      </c>
      <c r="T173" s="60"/>
      <c r="U173" s="60"/>
      <c r="V173" s="60" t="s">
        <v>107</v>
      </c>
      <c r="W173" s="60" t="s">
        <v>107</v>
      </c>
      <c r="X173" s="60"/>
      <c r="Y173" s="371" t="s">
        <v>438</v>
      </c>
      <c r="Z173" s="687"/>
      <c r="AA173" s="59" t="s">
        <v>561</v>
      </c>
    </row>
    <row r="174" spans="1:27" s="50" customFormat="1" ht="201.6">
      <c r="A174" s="58">
        <v>170</v>
      </c>
      <c r="B174" s="89" t="s">
        <v>433</v>
      </c>
      <c r="C174" s="372" t="s">
        <v>434</v>
      </c>
      <c r="D174" s="373">
        <v>72745096</v>
      </c>
      <c r="E174" s="373">
        <v>102317429</v>
      </c>
      <c r="F174" s="374">
        <v>600081842</v>
      </c>
      <c r="G174" s="709" t="s">
        <v>307</v>
      </c>
      <c r="H174" s="376" t="s">
        <v>441</v>
      </c>
      <c r="I174" s="376" t="s">
        <v>99</v>
      </c>
      <c r="J174" s="376" t="s">
        <v>436</v>
      </c>
      <c r="K174" s="709" t="s">
        <v>462</v>
      </c>
      <c r="L174" s="703">
        <v>2000000</v>
      </c>
      <c r="M174" s="381">
        <f t="shared" si="18"/>
        <v>1700000</v>
      </c>
      <c r="N174" s="379">
        <v>2023</v>
      </c>
      <c r="O174" s="374">
        <v>2028</v>
      </c>
      <c r="P174" s="710" t="s">
        <v>107</v>
      </c>
      <c r="Q174" s="711" t="s">
        <v>107</v>
      </c>
      <c r="R174" s="711" t="s">
        <v>107</v>
      </c>
      <c r="S174" s="712" t="s">
        <v>107</v>
      </c>
      <c r="T174" s="60"/>
      <c r="U174" s="60"/>
      <c r="V174" s="60"/>
      <c r="W174" s="60"/>
      <c r="X174" s="60"/>
      <c r="Y174" s="371" t="s">
        <v>449</v>
      </c>
      <c r="Z174" s="687"/>
      <c r="AA174" s="59" t="s">
        <v>562</v>
      </c>
    </row>
    <row r="175" spans="1:27" s="50" customFormat="1" ht="201.6">
      <c r="A175" s="58">
        <v>171</v>
      </c>
      <c r="B175" s="89" t="s">
        <v>433</v>
      </c>
      <c r="C175" s="372" t="s">
        <v>434</v>
      </c>
      <c r="D175" s="373">
        <v>72745096</v>
      </c>
      <c r="E175" s="373">
        <v>102317429</v>
      </c>
      <c r="F175" s="374">
        <v>600081842</v>
      </c>
      <c r="G175" s="375" t="s">
        <v>463</v>
      </c>
      <c r="H175" s="376" t="s">
        <v>441</v>
      </c>
      <c r="I175" s="376" t="s">
        <v>99</v>
      </c>
      <c r="J175" s="376" t="s">
        <v>436</v>
      </c>
      <c r="K175" s="375" t="s">
        <v>464</v>
      </c>
      <c r="L175" s="377">
        <v>1000000</v>
      </c>
      <c r="M175" s="381">
        <f t="shared" si="18"/>
        <v>850000</v>
      </c>
      <c r="N175" s="379">
        <v>2023</v>
      </c>
      <c r="O175" s="374">
        <v>2028</v>
      </c>
      <c r="P175" s="518" t="s">
        <v>107</v>
      </c>
      <c r="Q175" s="519" t="s">
        <v>107</v>
      </c>
      <c r="R175" s="519" t="s">
        <v>107</v>
      </c>
      <c r="S175" s="382" t="s">
        <v>107</v>
      </c>
      <c r="T175" s="58"/>
      <c r="U175" s="58"/>
      <c r="V175" s="58" t="s">
        <v>107</v>
      </c>
      <c r="W175" s="58" t="s">
        <v>107</v>
      </c>
      <c r="X175" s="58"/>
      <c r="Y175" s="371" t="s">
        <v>438</v>
      </c>
      <c r="Z175" s="380"/>
      <c r="AA175" s="59" t="s">
        <v>561</v>
      </c>
    </row>
    <row r="176" spans="1:27" s="50" customFormat="1" ht="202.2" thickBot="1">
      <c r="A176" s="1132">
        <v>172</v>
      </c>
      <c r="B176" s="1135" t="s">
        <v>433</v>
      </c>
      <c r="C176" s="1103" t="s">
        <v>434</v>
      </c>
      <c r="D176" s="1136">
        <v>72745096</v>
      </c>
      <c r="E176" s="1136">
        <v>102317429</v>
      </c>
      <c r="F176" s="1131">
        <v>600081842</v>
      </c>
      <c r="G176" s="1127" t="s">
        <v>804</v>
      </c>
      <c r="H176" s="1137" t="s">
        <v>441</v>
      </c>
      <c r="I176" s="1137" t="s">
        <v>99</v>
      </c>
      <c r="J176" s="1137" t="s">
        <v>436</v>
      </c>
      <c r="K176" s="1127" t="s">
        <v>803</v>
      </c>
      <c r="L176" s="1128">
        <v>13000000</v>
      </c>
      <c r="M176" s="1129">
        <f t="shared" si="18"/>
        <v>11050000</v>
      </c>
      <c r="N176" s="1130">
        <v>2026</v>
      </c>
      <c r="O176" s="1131">
        <v>2030</v>
      </c>
      <c r="P176" s="1138" t="s">
        <v>107</v>
      </c>
      <c r="Q176" s="1139" t="s">
        <v>107</v>
      </c>
      <c r="R176" s="1139" t="s">
        <v>107</v>
      </c>
      <c r="S176" s="1140" t="s">
        <v>107</v>
      </c>
      <c r="T176" s="1132"/>
      <c r="U176" s="1132"/>
      <c r="V176" s="1132"/>
      <c r="W176" s="1132"/>
      <c r="X176" s="1132" t="s">
        <v>107</v>
      </c>
      <c r="Y176" s="1102" t="s">
        <v>438</v>
      </c>
      <c r="Z176" s="1141"/>
      <c r="AA176" s="1133" t="s">
        <v>564</v>
      </c>
    </row>
    <row r="177" spans="1:27" s="50" customFormat="1" ht="144.6" thickBot="1">
      <c r="A177" s="1064">
        <v>173</v>
      </c>
      <c r="B177" s="191" t="s">
        <v>302</v>
      </c>
      <c r="C177" s="291" t="s">
        <v>117</v>
      </c>
      <c r="D177" s="291">
        <v>46768793</v>
      </c>
      <c r="E177" s="291">
        <v>16610136</v>
      </c>
      <c r="F177" s="714">
        <v>46768793</v>
      </c>
      <c r="G177" s="707" t="s">
        <v>303</v>
      </c>
      <c r="H177" s="715" t="s">
        <v>87</v>
      </c>
      <c r="I177" s="715" t="s">
        <v>99</v>
      </c>
      <c r="J177" s="715" t="s">
        <v>99</v>
      </c>
      <c r="K177" s="707" t="s">
        <v>304</v>
      </c>
      <c r="L177" s="294">
        <v>25000000</v>
      </c>
      <c r="M177" s="295">
        <f t="shared" ref="M177" si="19">L177/100*85</f>
        <v>21250000</v>
      </c>
      <c r="N177" s="716">
        <v>2024</v>
      </c>
      <c r="O177" s="717">
        <v>2025</v>
      </c>
      <c r="P177" s="111"/>
      <c r="Q177" s="112"/>
      <c r="R177" s="112"/>
      <c r="S177" s="113"/>
      <c r="T177" s="114"/>
      <c r="U177" s="114"/>
      <c r="V177" s="114"/>
      <c r="W177" s="114"/>
      <c r="X177" s="114"/>
      <c r="Y177" s="707" t="s">
        <v>305</v>
      </c>
      <c r="Z177" s="718" t="s">
        <v>120</v>
      </c>
      <c r="AA177" s="71" t="s">
        <v>563</v>
      </c>
    </row>
    <row r="178" spans="1:27" s="50" customFormat="1" ht="72">
      <c r="A178" s="1134">
        <v>174</v>
      </c>
      <c r="B178" s="361" t="s">
        <v>551</v>
      </c>
      <c r="C178" s="362" t="s">
        <v>178</v>
      </c>
      <c r="D178" s="362" t="s">
        <v>552</v>
      </c>
      <c r="E178" s="363">
        <v>102753733</v>
      </c>
      <c r="F178" s="364">
        <v>600082008</v>
      </c>
      <c r="G178" s="365" t="s">
        <v>553</v>
      </c>
      <c r="H178" s="366" t="s">
        <v>87</v>
      </c>
      <c r="I178" s="366" t="s">
        <v>99</v>
      </c>
      <c r="J178" s="366" t="s">
        <v>180</v>
      </c>
      <c r="K178" s="365" t="s">
        <v>554</v>
      </c>
      <c r="L178" s="367">
        <v>3000000</v>
      </c>
      <c r="M178" s="459">
        <f>L178/100*85</f>
        <v>2550000</v>
      </c>
      <c r="N178" s="368">
        <v>2026</v>
      </c>
      <c r="O178" s="364">
        <v>2028</v>
      </c>
      <c r="P178" s="368"/>
      <c r="Q178" s="363"/>
      <c r="R178" s="363"/>
      <c r="S178" s="364"/>
      <c r="T178" s="366"/>
      <c r="U178" s="366"/>
      <c r="V178" s="366"/>
      <c r="W178" s="366"/>
      <c r="X178" s="366"/>
      <c r="Y178" s="368" t="s">
        <v>555</v>
      </c>
      <c r="Z178" s="370" t="s">
        <v>120</v>
      </c>
      <c r="AA178" s="72" t="s">
        <v>666</v>
      </c>
    </row>
    <row r="179" spans="1:27" s="50" customFormat="1" ht="72">
      <c r="A179" s="58">
        <v>175</v>
      </c>
      <c r="B179" s="371" t="s">
        <v>551</v>
      </c>
      <c r="C179" s="372" t="s">
        <v>178</v>
      </c>
      <c r="D179" s="372" t="s">
        <v>552</v>
      </c>
      <c r="E179" s="373">
        <v>102753733</v>
      </c>
      <c r="F179" s="374">
        <v>600082008</v>
      </c>
      <c r="G179" s="375" t="s">
        <v>556</v>
      </c>
      <c r="H179" s="376" t="s">
        <v>87</v>
      </c>
      <c r="I179" s="376" t="s">
        <v>99</v>
      </c>
      <c r="J179" s="376" t="s">
        <v>180</v>
      </c>
      <c r="K179" s="375" t="s">
        <v>557</v>
      </c>
      <c r="L179" s="377">
        <v>15000000</v>
      </c>
      <c r="M179" s="381">
        <f>L179/100*85</f>
        <v>12750000</v>
      </c>
      <c r="N179" s="379">
        <v>2026</v>
      </c>
      <c r="O179" s="374">
        <v>2028</v>
      </c>
      <c r="P179" s="379"/>
      <c r="Q179" s="373"/>
      <c r="R179" s="373"/>
      <c r="S179" s="374"/>
      <c r="T179" s="376"/>
      <c r="U179" s="376"/>
      <c r="V179" s="376"/>
      <c r="W179" s="376"/>
      <c r="X179" s="376"/>
      <c r="Y179" s="379" t="s">
        <v>555</v>
      </c>
      <c r="Z179" s="380" t="s">
        <v>120</v>
      </c>
      <c r="AA179" s="59" t="s">
        <v>666</v>
      </c>
    </row>
    <row r="180" spans="1:27" s="50" customFormat="1" ht="72.599999999999994" thickBot="1">
      <c r="A180" s="1134">
        <v>176</v>
      </c>
      <c r="B180" s="383" t="s">
        <v>551</v>
      </c>
      <c r="C180" s="719" t="s">
        <v>178</v>
      </c>
      <c r="D180" s="384" t="s">
        <v>552</v>
      </c>
      <c r="E180" s="385">
        <v>102753733</v>
      </c>
      <c r="F180" s="386">
        <v>600082008</v>
      </c>
      <c r="G180" s="534" t="s">
        <v>705</v>
      </c>
      <c r="H180" s="464" t="s">
        <v>87</v>
      </c>
      <c r="I180" s="464" t="s">
        <v>99</v>
      </c>
      <c r="J180" s="464" t="s">
        <v>180</v>
      </c>
      <c r="K180" s="534" t="s">
        <v>706</v>
      </c>
      <c r="L180" s="389">
        <v>12000000</v>
      </c>
      <c r="M180" s="390">
        <f>L180/100*85</f>
        <v>10200000</v>
      </c>
      <c r="N180" s="391">
        <v>2026</v>
      </c>
      <c r="O180" s="386">
        <v>2028</v>
      </c>
      <c r="P180" s="391"/>
      <c r="Q180" s="385"/>
      <c r="R180" s="385"/>
      <c r="S180" s="386"/>
      <c r="T180" s="464"/>
      <c r="U180" s="464"/>
      <c r="V180" s="464"/>
      <c r="W180" s="464"/>
      <c r="X180" s="464"/>
      <c r="Y180" s="391" t="s">
        <v>555</v>
      </c>
      <c r="Z180" s="393" t="s">
        <v>120</v>
      </c>
      <c r="AA180" s="68" t="s">
        <v>666</v>
      </c>
    </row>
    <row r="181" spans="1:27" s="50" customFormat="1">
      <c r="A181" s="720"/>
      <c r="B181" s="257"/>
      <c r="C181" s="721"/>
      <c r="D181" s="721"/>
      <c r="E181" s="721"/>
      <c r="F181" s="721"/>
      <c r="G181" s="721"/>
      <c r="H181" s="721"/>
      <c r="I181" s="721"/>
      <c r="J181" s="722"/>
      <c r="K181" s="721"/>
      <c r="L181" s="723"/>
      <c r="M181" s="723"/>
      <c r="N181" s="721"/>
      <c r="O181" s="721"/>
      <c r="P181" s="720"/>
      <c r="Q181" s="720"/>
      <c r="R181" s="720"/>
      <c r="S181" s="720"/>
      <c r="T181" s="720"/>
      <c r="U181" s="720"/>
      <c r="V181" s="720"/>
      <c r="W181" s="720"/>
      <c r="X181" s="720"/>
      <c r="Y181" s="721"/>
      <c r="Z181" s="721"/>
    </row>
    <row r="182" spans="1:27" s="50" customFormat="1">
      <c r="A182" s="24" t="s">
        <v>768</v>
      </c>
      <c r="B182" s="257"/>
      <c r="C182" s="721"/>
      <c r="D182" s="721"/>
      <c r="E182" s="721"/>
      <c r="F182" s="721"/>
      <c r="G182" s="721"/>
      <c r="H182" s="721"/>
      <c r="I182" s="721"/>
      <c r="J182" s="722"/>
      <c r="K182" s="721"/>
      <c r="L182" s="723"/>
      <c r="M182" s="723"/>
      <c r="N182" s="721"/>
      <c r="O182" s="721"/>
      <c r="P182" s="720"/>
      <c r="Q182" s="720"/>
      <c r="R182" s="720"/>
      <c r="S182" s="720"/>
      <c r="T182" s="720"/>
      <c r="U182" s="720"/>
      <c r="V182" s="720"/>
      <c r="W182" s="720"/>
      <c r="X182" s="720"/>
      <c r="Y182" s="721"/>
      <c r="Z182" s="721"/>
    </row>
    <row r="183" spans="1:27" s="50" customFormat="1">
      <c r="A183" s="51"/>
      <c r="B183" s="257"/>
      <c r="C183" s="721"/>
      <c r="D183" s="721"/>
      <c r="E183" s="721"/>
      <c r="F183" s="721"/>
      <c r="G183" s="721"/>
      <c r="H183" s="721"/>
      <c r="I183" s="721"/>
      <c r="J183" s="722"/>
      <c r="K183" s="721"/>
      <c r="L183" s="723"/>
      <c r="M183" s="723"/>
      <c r="N183" s="721"/>
      <c r="O183" s="721"/>
      <c r="P183" s="720"/>
      <c r="Q183" s="720"/>
      <c r="R183" s="720"/>
      <c r="S183" s="720"/>
      <c r="T183" s="720"/>
      <c r="U183" s="720"/>
      <c r="V183" s="720"/>
      <c r="W183" s="720"/>
      <c r="X183" s="720"/>
      <c r="Y183" s="721"/>
      <c r="Z183" s="721"/>
    </row>
    <row r="184" spans="1:27" s="50" customFormat="1">
      <c r="A184" s="51"/>
      <c r="B184" s="257"/>
      <c r="C184" s="721"/>
      <c r="D184" s="721"/>
      <c r="E184" s="721"/>
      <c r="F184" s="721"/>
      <c r="G184" s="721"/>
      <c r="H184" s="721"/>
      <c r="I184" s="721"/>
      <c r="J184" s="722"/>
      <c r="K184" s="721"/>
      <c r="L184" s="723"/>
      <c r="M184" s="723"/>
      <c r="N184" s="721"/>
      <c r="O184" s="721"/>
      <c r="P184" s="720"/>
      <c r="Q184" s="720"/>
      <c r="R184" s="720"/>
      <c r="S184" s="720"/>
      <c r="T184" s="720"/>
      <c r="U184" s="720"/>
      <c r="V184" s="720"/>
      <c r="W184" s="720"/>
      <c r="X184" s="720"/>
      <c r="Y184" s="721"/>
      <c r="Z184" s="721"/>
    </row>
    <row r="185" spans="1:27" s="50" customFormat="1">
      <c r="A185" s="51"/>
      <c r="B185" s="257"/>
      <c r="C185" s="721"/>
      <c r="D185" s="721"/>
      <c r="E185" s="721"/>
      <c r="F185" s="721"/>
      <c r="G185" s="721"/>
      <c r="H185" s="721"/>
      <c r="I185" s="721"/>
      <c r="J185" s="722"/>
      <c r="K185" s="721"/>
      <c r="L185" s="723"/>
      <c r="M185" s="723"/>
      <c r="N185" s="721"/>
      <c r="O185" s="721"/>
      <c r="P185" s="720"/>
      <c r="Q185" s="720"/>
      <c r="R185" s="720"/>
      <c r="S185" s="720"/>
      <c r="T185" s="720"/>
      <c r="U185" s="720"/>
      <c r="V185" s="720"/>
      <c r="W185" s="720"/>
      <c r="X185" s="720"/>
      <c r="Y185" s="721"/>
      <c r="Z185" s="721"/>
    </row>
    <row r="186" spans="1:27" s="50" customFormat="1">
      <c r="A186" s="51"/>
      <c r="B186" s="257"/>
      <c r="C186" s="721"/>
      <c r="D186" s="721"/>
      <c r="E186" s="721"/>
      <c r="F186" s="721"/>
      <c r="G186" s="721"/>
      <c r="H186" s="721"/>
      <c r="I186" s="721"/>
      <c r="J186" s="722"/>
      <c r="K186" s="721"/>
      <c r="L186" s="723"/>
      <c r="M186" s="723"/>
      <c r="N186" s="721"/>
      <c r="O186" s="721"/>
      <c r="P186" s="720"/>
      <c r="Q186" s="720"/>
      <c r="R186" s="720"/>
      <c r="S186" s="720"/>
      <c r="T186" s="720"/>
      <c r="U186" s="720"/>
      <c r="V186" s="720"/>
      <c r="W186" s="720"/>
      <c r="X186" s="720"/>
      <c r="Y186" s="721"/>
      <c r="Z186" s="721"/>
    </row>
    <row r="187" spans="1:27" s="50" customFormat="1">
      <c r="A187" s="51" t="s">
        <v>27</v>
      </c>
      <c r="B187" s="51"/>
      <c r="C187" s="51"/>
      <c r="D187" s="51"/>
      <c r="E187" s="51"/>
      <c r="F187" s="51"/>
      <c r="G187" s="51"/>
      <c r="H187" s="51"/>
      <c r="I187" s="51"/>
      <c r="J187" s="51"/>
      <c r="K187" s="721"/>
      <c r="L187" s="723"/>
      <c r="M187" s="723"/>
      <c r="N187" s="721"/>
      <c r="O187" s="721"/>
      <c r="P187" s="720"/>
      <c r="Q187" s="720"/>
      <c r="R187" s="720"/>
      <c r="S187" s="720"/>
      <c r="T187" s="720"/>
      <c r="U187" s="720"/>
      <c r="V187" s="720"/>
      <c r="W187" s="720"/>
      <c r="X187" s="720"/>
      <c r="Y187" s="721"/>
      <c r="Z187" s="721"/>
    </row>
    <row r="188" spans="1:27" s="50" customFormat="1">
      <c r="A188" s="50" t="s">
        <v>36</v>
      </c>
      <c r="B188" s="51"/>
      <c r="C188" s="51"/>
      <c r="D188" s="51"/>
      <c r="E188" s="51"/>
      <c r="F188" s="51"/>
      <c r="G188" s="51"/>
      <c r="H188" s="51"/>
      <c r="I188" s="51"/>
      <c r="J188" s="51"/>
      <c r="K188" s="721"/>
      <c r="L188" s="723"/>
      <c r="M188" s="723"/>
      <c r="N188" s="721"/>
      <c r="O188" s="721"/>
      <c r="P188" s="720"/>
      <c r="Q188" s="720"/>
      <c r="R188" s="720"/>
      <c r="S188" s="720"/>
      <c r="T188" s="720"/>
      <c r="U188" s="720"/>
      <c r="V188" s="720"/>
      <c r="W188" s="720"/>
      <c r="X188" s="720"/>
      <c r="Y188" s="721"/>
      <c r="Z188" s="721"/>
    </row>
    <row r="189" spans="1:27" s="50" customFormat="1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721"/>
      <c r="L189" s="723"/>
      <c r="M189" s="723"/>
      <c r="N189" s="721"/>
      <c r="O189" s="721"/>
      <c r="P189" s="720"/>
      <c r="Q189" s="720"/>
      <c r="R189" s="720"/>
      <c r="S189" s="720"/>
      <c r="T189" s="720"/>
      <c r="U189" s="720"/>
      <c r="V189" s="720"/>
      <c r="W189" s="720"/>
      <c r="X189" s="720"/>
      <c r="Y189" s="721"/>
      <c r="Z189" s="721"/>
    </row>
    <row r="190" spans="1:27" s="50" customFormat="1" ht="15" customHeight="1">
      <c r="A190" s="51" t="s">
        <v>368</v>
      </c>
      <c r="B190" s="51"/>
      <c r="C190" s="51"/>
      <c r="D190" s="51"/>
      <c r="E190" s="51"/>
      <c r="F190" s="51"/>
      <c r="G190" s="51"/>
      <c r="H190" s="51"/>
      <c r="I190" s="51"/>
      <c r="J190" s="51"/>
      <c r="K190" s="721"/>
      <c r="L190" s="723"/>
      <c r="M190" s="723"/>
      <c r="N190" s="721"/>
      <c r="O190" s="721"/>
      <c r="P190" s="720"/>
      <c r="Q190" s="720"/>
      <c r="R190" s="720"/>
      <c r="S190" s="720"/>
      <c r="T190" s="720"/>
      <c r="U190" s="720"/>
      <c r="V190" s="720"/>
      <c r="W190" s="720"/>
      <c r="X190" s="720"/>
      <c r="Y190" s="721"/>
      <c r="Z190" s="721"/>
    </row>
    <row r="191" spans="1:27" s="50" customFormat="1" ht="15" customHeight="1">
      <c r="A191" s="51" t="s">
        <v>369</v>
      </c>
      <c r="B191" s="51"/>
      <c r="C191" s="51"/>
      <c r="D191" s="51"/>
      <c r="E191" s="51"/>
      <c r="F191" s="51"/>
      <c r="G191" s="51"/>
      <c r="H191" s="51"/>
      <c r="I191" s="51"/>
      <c r="J191" s="51"/>
      <c r="K191" s="721"/>
      <c r="L191" s="723"/>
      <c r="M191" s="723"/>
      <c r="N191" s="721"/>
      <c r="O191" s="721"/>
      <c r="P191" s="720"/>
      <c r="Q191" s="720"/>
      <c r="R191" s="720"/>
      <c r="S191" s="720"/>
      <c r="T191" s="720"/>
      <c r="U191" s="720"/>
      <c r="V191" s="720"/>
      <c r="W191" s="720"/>
      <c r="X191" s="720"/>
      <c r="Y191" s="721"/>
      <c r="Z191" s="721"/>
    </row>
    <row r="192" spans="1:27" s="50" customFormat="1" ht="15" customHeight="1">
      <c r="A192" s="51" t="s">
        <v>370</v>
      </c>
      <c r="B192" s="51"/>
      <c r="C192" s="51"/>
      <c r="D192" s="51"/>
      <c r="E192" s="51"/>
      <c r="F192" s="51"/>
      <c r="G192" s="51"/>
      <c r="H192" s="51"/>
      <c r="I192" s="51"/>
      <c r="J192" s="51"/>
      <c r="K192" s="721"/>
      <c r="L192" s="723"/>
      <c r="M192" s="723"/>
      <c r="N192" s="721"/>
      <c r="O192" s="721"/>
      <c r="P192" s="720"/>
      <c r="Q192" s="720"/>
      <c r="R192" s="720"/>
      <c r="S192" s="720"/>
      <c r="T192" s="720"/>
      <c r="U192" s="720"/>
      <c r="V192" s="720"/>
      <c r="W192" s="720"/>
      <c r="X192" s="720"/>
      <c r="Y192" s="721"/>
      <c r="Z192" s="721"/>
    </row>
    <row r="193" spans="1:26" s="50" customFormat="1" ht="15" customHeight="1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721"/>
      <c r="L193" s="723"/>
      <c r="M193" s="723"/>
      <c r="N193" s="721"/>
      <c r="O193" s="721"/>
      <c r="P193" s="720"/>
      <c r="Q193" s="720"/>
      <c r="R193" s="720"/>
      <c r="S193" s="720"/>
      <c r="T193" s="720"/>
      <c r="U193" s="720"/>
      <c r="V193" s="720"/>
      <c r="W193" s="720"/>
      <c r="X193" s="720"/>
      <c r="Y193" s="721"/>
      <c r="Z193" s="721"/>
    </row>
    <row r="194" spans="1:26" s="50" customFormat="1" ht="15" customHeight="1">
      <c r="A194" s="51" t="s">
        <v>37</v>
      </c>
      <c r="B194" s="51"/>
      <c r="C194" s="51"/>
      <c r="D194" s="51"/>
      <c r="E194" s="51"/>
      <c r="F194" s="51"/>
      <c r="G194" s="51"/>
      <c r="H194" s="51"/>
      <c r="I194" s="51"/>
      <c r="J194" s="51"/>
      <c r="K194" s="721"/>
      <c r="L194" s="723"/>
      <c r="M194" s="723"/>
      <c r="N194" s="721"/>
      <c r="O194" s="721"/>
      <c r="P194" s="720"/>
      <c r="Q194" s="720"/>
      <c r="R194" s="720"/>
      <c r="S194" s="720"/>
      <c r="T194" s="720"/>
      <c r="U194" s="720"/>
      <c r="V194" s="720"/>
      <c r="W194" s="720"/>
      <c r="X194" s="720"/>
      <c r="Y194" s="721"/>
      <c r="Z194" s="721"/>
    </row>
    <row r="195" spans="1:26" s="50" customFormat="1" ht="15" customHeight="1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721"/>
      <c r="L195" s="723"/>
      <c r="M195" s="723"/>
      <c r="N195" s="721"/>
      <c r="O195" s="721"/>
      <c r="P195" s="720"/>
      <c r="Q195" s="720"/>
      <c r="R195" s="720"/>
      <c r="S195" s="720"/>
      <c r="T195" s="720"/>
      <c r="U195" s="720"/>
      <c r="V195" s="720"/>
      <c r="W195" s="720"/>
      <c r="X195" s="720"/>
      <c r="Y195" s="721"/>
      <c r="Z195" s="721"/>
    </row>
    <row r="196" spans="1:26" s="50" customFormat="1" ht="15" customHeight="1">
      <c r="A196" s="51" t="s">
        <v>66</v>
      </c>
      <c r="B196" s="51"/>
      <c r="C196" s="51"/>
      <c r="D196" s="51"/>
      <c r="E196" s="51"/>
      <c r="F196" s="51"/>
      <c r="G196" s="51"/>
      <c r="H196" s="51"/>
      <c r="I196" s="51"/>
      <c r="J196" s="51"/>
      <c r="K196" s="721"/>
      <c r="L196" s="723"/>
      <c r="M196" s="723"/>
      <c r="N196" s="721"/>
      <c r="O196" s="721"/>
      <c r="P196" s="720"/>
      <c r="Q196" s="720"/>
      <c r="R196" s="720"/>
      <c r="S196" s="720"/>
      <c r="T196" s="720"/>
      <c r="U196" s="720"/>
      <c r="V196" s="720"/>
      <c r="W196" s="720"/>
      <c r="X196" s="720"/>
      <c r="Y196" s="721"/>
      <c r="Z196" s="721"/>
    </row>
    <row r="197" spans="1:26" s="50" customFormat="1" ht="15" customHeight="1">
      <c r="A197" s="51" t="s">
        <v>62</v>
      </c>
      <c r="B197" s="51"/>
      <c r="C197" s="51"/>
      <c r="D197" s="51"/>
      <c r="E197" s="51"/>
      <c r="F197" s="51"/>
      <c r="G197" s="51"/>
      <c r="H197" s="51"/>
      <c r="I197" s="51"/>
      <c r="J197" s="51"/>
      <c r="K197" s="721"/>
      <c r="L197" s="723"/>
      <c r="M197" s="723"/>
      <c r="N197" s="721"/>
      <c r="O197" s="721"/>
      <c r="P197" s="720"/>
      <c r="Q197" s="720"/>
      <c r="R197" s="720"/>
      <c r="S197" s="720"/>
      <c r="T197" s="720"/>
      <c r="U197" s="720"/>
      <c r="V197" s="720"/>
      <c r="W197" s="720"/>
      <c r="X197" s="720"/>
      <c r="Y197" s="721"/>
      <c r="Z197" s="721"/>
    </row>
    <row r="198" spans="1:26" s="50" customFormat="1" ht="15" customHeight="1">
      <c r="A198" s="51" t="s">
        <v>58</v>
      </c>
      <c r="B198" s="51"/>
      <c r="C198" s="51"/>
      <c r="D198" s="51"/>
      <c r="E198" s="51"/>
      <c r="F198" s="51"/>
      <c r="G198" s="51"/>
      <c r="H198" s="51"/>
      <c r="I198" s="51"/>
      <c r="J198" s="51"/>
      <c r="K198" s="721"/>
      <c r="L198" s="723"/>
      <c r="M198" s="723"/>
      <c r="N198" s="721"/>
      <c r="O198" s="721"/>
      <c r="P198" s="720"/>
      <c r="Q198" s="720"/>
      <c r="R198" s="720"/>
      <c r="S198" s="720"/>
      <c r="T198" s="720"/>
      <c r="U198" s="720"/>
      <c r="V198" s="720"/>
      <c r="W198" s="720"/>
      <c r="X198" s="720"/>
      <c r="Y198" s="721"/>
      <c r="Z198" s="721"/>
    </row>
    <row r="199" spans="1:26" s="50" customFormat="1" ht="15" customHeight="1">
      <c r="A199" s="51" t="s">
        <v>59</v>
      </c>
      <c r="B199" s="51"/>
      <c r="C199" s="51"/>
      <c r="D199" s="51"/>
      <c r="E199" s="51"/>
      <c r="F199" s="51"/>
      <c r="G199" s="51"/>
      <c r="H199" s="51"/>
      <c r="I199" s="51"/>
      <c r="J199" s="51"/>
      <c r="K199" s="721"/>
      <c r="L199" s="723"/>
      <c r="M199" s="723"/>
      <c r="N199" s="721"/>
      <c r="O199" s="721"/>
      <c r="P199" s="720"/>
      <c r="Q199" s="720"/>
      <c r="R199" s="720"/>
      <c r="S199" s="720"/>
      <c r="T199" s="720"/>
      <c r="U199" s="720"/>
      <c r="V199" s="720"/>
      <c r="W199" s="720"/>
      <c r="X199" s="720"/>
      <c r="Y199" s="721"/>
      <c r="Z199" s="721"/>
    </row>
    <row r="200" spans="1:26" s="50" customFormat="1" ht="15" customHeight="1">
      <c r="A200" s="51" t="s">
        <v>60</v>
      </c>
      <c r="B200" s="51"/>
      <c r="C200" s="51"/>
      <c r="D200" s="51"/>
      <c r="E200" s="51"/>
      <c r="F200" s="51"/>
      <c r="G200" s="51"/>
      <c r="H200" s="51"/>
      <c r="I200" s="51"/>
      <c r="J200" s="51"/>
      <c r="K200" s="721"/>
      <c r="L200" s="723"/>
      <c r="M200" s="723"/>
      <c r="N200" s="721"/>
      <c r="O200" s="721"/>
      <c r="P200" s="720"/>
      <c r="Q200" s="720"/>
      <c r="R200" s="720"/>
      <c r="S200" s="720"/>
      <c r="T200" s="720"/>
      <c r="U200" s="720"/>
      <c r="V200" s="720"/>
      <c r="W200" s="720"/>
      <c r="X200" s="720"/>
      <c r="Y200" s="721"/>
      <c r="Z200" s="721"/>
    </row>
    <row r="201" spans="1:26" s="50" customFormat="1" ht="15" customHeight="1">
      <c r="A201" s="51" t="s">
        <v>61</v>
      </c>
      <c r="B201" s="51"/>
      <c r="C201" s="51"/>
      <c r="D201" s="51"/>
      <c r="E201" s="51"/>
      <c r="F201" s="51"/>
      <c r="G201" s="51"/>
      <c r="H201" s="51"/>
      <c r="I201" s="51"/>
      <c r="J201" s="51"/>
      <c r="K201" s="721"/>
      <c r="L201" s="723"/>
      <c r="M201" s="723"/>
      <c r="N201" s="721"/>
      <c r="O201" s="721"/>
      <c r="P201" s="720"/>
      <c r="Q201" s="720"/>
      <c r="R201" s="720"/>
      <c r="S201" s="720"/>
      <c r="T201" s="720"/>
      <c r="U201" s="720"/>
      <c r="V201" s="720"/>
      <c r="W201" s="720"/>
      <c r="X201" s="720"/>
      <c r="Y201" s="721"/>
      <c r="Z201" s="721"/>
    </row>
    <row r="202" spans="1:26" s="50" customFormat="1" ht="15" customHeight="1">
      <c r="A202" s="51" t="s">
        <v>371</v>
      </c>
      <c r="B202" s="51"/>
      <c r="C202" s="51"/>
      <c r="D202" s="51"/>
      <c r="E202" s="51"/>
      <c r="F202" s="51"/>
      <c r="G202" s="51"/>
      <c r="H202" s="51"/>
      <c r="I202" s="51"/>
      <c r="J202" s="51"/>
      <c r="K202" s="721"/>
      <c r="L202" s="723"/>
      <c r="M202" s="723"/>
      <c r="N202" s="721"/>
      <c r="O202" s="721"/>
      <c r="P202" s="720"/>
      <c r="Q202" s="720"/>
      <c r="R202" s="720"/>
      <c r="S202" s="720"/>
      <c r="T202" s="720"/>
      <c r="U202" s="720"/>
      <c r="V202" s="720"/>
      <c r="W202" s="720"/>
      <c r="X202" s="720"/>
      <c r="Y202" s="721"/>
      <c r="Z202" s="721"/>
    </row>
    <row r="203" spans="1:26" s="50" customFormat="1" ht="15" customHeight="1">
      <c r="A203" s="51" t="s">
        <v>64</v>
      </c>
      <c r="B203" s="51"/>
      <c r="C203" s="51"/>
      <c r="D203" s="51"/>
      <c r="E203" s="51"/>
      <c r="F203" s="51"/>
      <c r="G203" s="51"/>
      <c r="H203" s="51"/>
      <c r="I203" s="51"/>
      <c r="J203" s="51"/>
      <c r="K203" s="721"/>
      <c r="L203" s="723"/>
      <c r="M203" s="723"/>
      <c r="N203" s="721"/>
      <c r="O203" s="721"/>
      <c r="P203" s="720"/>
      <c r="Q203" s="720"/>
      <c r="R203" s="720"/>
      <c r="S203" s="720"/>
      <c r="T203" s="720"/>
      <c r="U203" s="720"/>
      <c r="V203" s="720"/>
      <c r="W203" s="720"/>
      <c r="X203" s="720"/>
      <c r="Y203" s="721"/>
      <c r="Z203" s="721"/>
    </row>
    <row r="204" spans="1:26" s="50" customFormat="1" ht="15" customHeight="1">
      <c r="A204" s="51" t="s">
        <v>63</v>
      </c>
      <c r="B204" s="51"/>
      <c r="C204" s="51"/>
      <c r="D204" s="51"/>
      <c r="E204" s="51"/>
      <c r="F204" s="51"/>
      <c r="G204" s="51"/>
      <c r="H204" s="51"/>
      <c r="I204" s="51"/>
      <c r="J204" s="51"/>
      <c r="K204" s="721"/>
      <c r="L204" s="723"/>
      <c r="M204" s="723"/>
      <c r="N204" s="721"/>
      <c r="O204" s="721"/>
      <c r="P204" s="720"/>
      <c r="Q204" s="720"/>
      <c r="R204" s="720"/>
      <c r="S204" s="720"/>
      <c r="T204" s="720"/>
      <c r="U204" s="720"/>
      <c r="V204" s="720"/>
      <c r="W204" s="720"/>
      <c r="X204" s="720"/>
      <c r="Y204" s="721"/>
      <c r="Z204" s="721"/>
    </row>
    <row r="205" spans="1:26" s="50" customFormat="1" ht="15" customHeight="1">
      <c r="A205" s="51" t="s">
        <v>65</v>
      </c>
      <c r="B205" s="51"/>
      <c r="C205" s="51"/>
      <c r="D205" s="51"/>
      <c r="E205" s="51"/>
      <c r="F205" s="51"/>
      <c r="G205" s="51"/>
      <c r="H205" s="51"/>
      <c r="I205" s="51"/>
      <c r="J205" s="51"/>
      <c r="K205" s="721"/>
      <c r="L205" s="723"/>
      <c r="M205" s="723"/>
      <c r="N205" s="721"/>
      <c r="O205" s="721"/>
      <c r="P205" s="720"/>
      <c r="Q205" s="720"/>
      <c r="R205" s="720"/>
      <c r="S205" s="720"/>
      <c r="T205" s="720"/>
      <c r="U205" s="720"/>
      <c r="V205" s="720"/>
      <c r="W205" s="720"/>
      <c r="X205" s="720"/>
      <c r="Y205" s="721"/>
      <c r="Z205" s="721"/>
    </row>
    <row r="206" spans="1:26" s="50" customFormat="1" ht="15" customHeight="1">
      <c r="A206" s="51" t="s">
        <v>39</v>
      </c>
      <c r="B206" s="51"/>
      <c r="C206" s="51"/>
      <c r="D206" s="51"/>
      <c r="E206" s="51"/>
      <c r="F206" s="51"/>
      <c r="G206" s="51"/>
      <c r="H206" s="51"/>
      <c r="I206" s="51"/>
      <c r="J206" s="51"/>
      <c r="K206" s="721"/>
      <c r="L206" s="723"/>
      <c r="M206" s="723"/>
      <c r="N206" s="721"/>
      <c r="O206" s="721"/>
      <c r="P206" s="720"/>
      <c r="Q206" s="720"/>
      <c r="R206" s="720"/>
      <c r="S206" s="720"/>
      <c r="T206" s="720"/>
      <c r="U206" s="720"/>
      <c r="V206" s="720"/>
      <c r="W206" s="720"/>
      <c r="X206" s="720"/>
      <c r="Y206" s="721"/>
      <c r="Z206" s="721"/>
    </row>
    <row r="207" spans="1:26" s="50" customFormat="1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721"/>
      <c r="L207" s="723"/>
      <c r="M207" s="723"/>
      <c r="N207" s="721"/>
      <c r="O207" s="721"/>
      <c r="P207" s="720"/>
      <c r="Q207" s="720"/>
      <c r="R207" s="720"/>
      <c r="S207" s="720"/>
      <c r="T207" s="720"/>
      <c r="U207" s="720"/>
      <c r="V207" s="720"/>
      <c r="W207" s="720"/>
      <c r="X207" s="720"/>
      <c r="Y207" s="721"/>
      <c r="Z207" s="721"/>
    </row>
    <row r="208" spans="1:26" s="50" customFormat="1">
      <c r="A208" s="51" t="s">
        <v>67</v>
      </c>
      <c r="B208" s="51"/>
      <c r="C208" s="51"/>
      <c r="D208" s="51"/>
      <c r="E208" s="51"/>
      <c r="F208" s="51"/>
      <c r="G208" s="51"/>
      <c r="H208" s="51"/>
      <c r="I208" s="51"/>
      <c r="J208" s="51"/>
      <c r="K208" s="721"/>
      <c r="L208" s="723"/>
      <c r="M208" s="723"/>
      <c r="N208" s="721"/>
      <c r="O208" s="721"/>
      <c r="P208" s="720"/>
      <c r="Q208" s="720"/>
      <c r="R208" s="720"/>
      <c r="S208" s="720"/>
      <c r="T208" s="720"/>
      <c r="U208" s="720"/>
      <c r="V208" s="720"/>
      <c r="W208" s="720"/>
      <c r="X208" s="720"/>
      <c r="Y208" s="721"/>
      <c r="Z208" s="721"/>
    </row>
    <row r="209" spans="1:26" s="50" customFormat="1">
      <c r="A209" s="51" t="s">
        <v>54</v>
      </c>
      <c r="B209" s="51"/>
      <c r="C209" s="51"/>
      <c r="D209" s="51"/>
      <c r="E209" s="51"/>
      <c r="F209" s="51"/>
      <c r="G209" s="51"/>
      <c r="H209" s="51"/>
      <c r="I209" s="51"/>
      <c r="J209" s="51"/>
      <c r="K209" s="721"/>
      <c r="L209" s="723"/>
      <c r="M209" s="723"/>
      <c r="N209" s="721"/>
      <c r="O209" s="721"/>
      <c r="P209" s="720"/>
      <c r="Q209" s="720"/>
      <c r="R209" s="720"/>
      <c r="S209" s="720"/>
      <c r="T209" s="720"/>
      <c r="U209" s="720"/>
      <c r="V209" s="720"/>
      <c r="W209" s="720"/>
      <c r="X209" s="720"/>
      <c r="Y209" s="721"/>
      <c r="Z209" s="721"/>
    </row>
    <row r="210" spans="1:26" s="50" customFormat="1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L210" s="724"/>
      <c r="M210" s="724"/>
    </row>
    <row r="211" spans="1:26">
      <c r="A211" s="51" t="s">
        <v>40</v>
      </c>
    </row>
    <row r="212" spans="1:26">
      <c r="A212" s="51" t="s">
        <v>41</v>
      </c>
    </row>
    <row r="213" spans="1:26">
      <c r="A213" s="51" t="s">
        <v>42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1" type="noConversion"/>
  <pageMargins left="0.7" right="0.7" top="0.78740157499999996" bottom="0.78740157499999996" header="0.3" footer="0.3"/>
  <pageSetup paperSize="8" scale="40" fitToHeight="0" orientation="landscape" r:id="rId1"/>
  <headerFooter>
    <oddHeader xml:space="preserve">&amp;C&amp;"Calibri,Obyčejné"&amp;K000000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3"/>
  <sheetViews>
    <sheetView tabSelected="1" topLeftCell="D18" zoomScale="80" zoomScaleNormal="80" workbookViewId="0">
      <selection activeCell="Q7" sqref="Q7"/>
    </sheetView>
  </sheetViews>
  <sheetFormatPr defaultColWidth="8.6640625" defaultRowHeight="14.4"/>
  <cols>
    <col min="1" max="1" width="14.33203125" style="726" hidden="1" customWidth="1"/>
    <col min="2" max="2" width="7.33203125" style="726" customWidth="1"/>
    <col min="3" max="3" width="18.33203125" style="726" customWidth="1"/>
    <col min="4" max="4" width="17.44140625" style="726" customWidth="1"/>
    <col min="5" max="5" width="9.6640625" style="726" customWidth="1"/>
    <col min="6" max="6" width="22.33203125" style="726" customWidth="1"/>
    <col min="7" max="8" width="13.6640625" style="726" customWidth="1"/>
    <col min="9" max="9" width="16.6640625" style="726" customWidth="1"/>
    <col min="10" max="10" width="39.44140625" style="726" customWidth="1"/>
    <col min="11" max="11" width="12.44140625" style="863" customWidth="1"/>
    <col min="12" max="12" width="13" style="863" customWidth="1"/>
    <col min="13" max="13" width="9" style="726" customWidth="1"/>
    <col min="14" max="14" width="10.109375" style="726" bestFit="1" customWidth="1"/>
    <col min="15" max="18" width="11.109375" style="726" customWidth="1"/>
    <col min="19" max="20" width="10.44140625" style="726" customWidth="1"/>
    <col min="21" max="21" width="8.6640625" style="725"/>
    <col min="22" max="16384" width="8.6640625" style="726"/>
  </cols>
  <sheetData>
    <row r="1" spans="1:21" ht="21.75" customHeight="1" thickBot="1">
      <c r="A1" s="1212" t="s">
        <v>43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4"/>
    </row>
    <row r="2" spans="1:21" ht="30" customHeight="1" thickBot="1">
      <c r="A2" s="1179" t="s">
        <v>44</v>
      </c>
      <c r="B2" s="1201" t="s">
        <v>10</v>
      </c>
      <c r="C2" s="1164" t="s">
        <v>45</v>
      </c>
      <c r="D2" s="1160"/>
      <c r="E2" s="1160"/>
      <c r="F2" s="1201" t="s">
        <v>12</v>
      </c>
      <c r="G2" s="1201" t="s">
        <v>32</v>
      </c>
      <c r="H2" s="1201" t="s">
        <v>55</v>
      </c>
      <c r="I2" s="1201" t="s">
        <v>14</v>
      </c>
      <c r="J2" s="1201" t="s">
        <v>15</v>
      </c>
      <c r="K2" s="1217" t="s">
        <v>770</v>
      </c>
      <c r="L2" s="1218"/>
      <c r="M2" s="1219" t="s">
        <v>771</v>
      </c>
      <c r="N2" s="1220"/>
      <c r="O2" s="1227" t="s">
        <v>772</v>
      </c>
      <c r="P2" s="1228"/>
      <c r="Q2" s="1228"/>
      <c r="R2" s="1228"/>
      <c r="S2" s="1219" t="s">
        <v>16</v>
      </c>
      <c r="T2" s="1220"/>
    </row>
    <row r="3" spans="1:21" ht="22.5" customHeight="1" thickBot="1">
      <c r="A3" s="1215"/>
      <c r="B3" s="1202"/>
      <c r="C3" s="1225" t="s">
        <v>46</v>
      </c>
      <c r="D3" s="1204" t="s">
        <v>47</v>
      </c>
      <c r="E3" s="1204" t="s">
        <v>48</v>
      </c>
      <c r="F3" s="1202"/>
      <c r="G3" s="1202"/>
      <c r="H3" s="1202"/>
      <c r="I3" s="1202"/>
      <c r="J3" s="1202"/>
      <c r="K3" s="1206" t="s">
        <v>49</v>
      </c>
      <c r="L3" s="1206" t="s">
        <v>71</v>
      </c>
      <c r="M3" s="1208" t="s">
        <v>23</v>
      </c>
      <c r="N3" s="1210" t="s">
        <v>24</v>
      </c>
      <c r="O3" s="1229" t="s">
        <v>33</v>
      </c>
      <c r="P3" s="1230"/>
      <c r="Q3" s="1230"/>
      <c r="R3" s="1230"/>
      <c r="S3" s="1221" t="s">
        <v>348</v>
      </c>
      <c r="T3" s="1223" t="s">
        <v>26</v>
      </c>
    </row>
    <row r="4" spans="1:21" ht="68.25" customHeight="1" thickBot="1">
      <c r="A4" s="1216"/>
      <c r="B4" s="1203"/>
      <c r="C4" s="1226"/>
      <c r="D4" s="1205"/>
      <c r="E4" s="1205"/>
      <c r="F4" s="1203"/>
      <c r="G4" s="1203"/>
      <c r="H4" s="1203"/>
      <c r="I4" s="1203"/>
      <c r="J4" s="1203"/>
      <c r="K4" s="1207"/>
      <c r="L4" s="1207"/>
      <c r="M4" s="1209"/>
      <c r="N4" s="1211"/>
      <c r="O4" s="52" t="s">
        <v>50</v>
      </c>
      <c r="P4" s="53" t="s">
        <v>773</v>
      </c>
      <c r="Q4" s="53" t="s">
        <v>774</v>
      </c>
      <c r="R4" s="54" t="s">
        <v>775</v>
      </c>
      <c r="S4" s="1222"/>
      <c r="T4" s="1224"/>
      <c r="U4" s="727" t="s">
        <v>560</v>
      </c>
    </row>
    <row r="5" spans="1:21" ht="115.2">
      <c r="A5" s="726">
        <v>1</v>
      </c>
      <c r="B5" s="728">
        <v>1</v>
      </c>
      <c r="C5" s="729" t="s">
        <v>161</v>
      </c>
      <c r="D5" s="730" t="s">
        <v>99</v>
      </c>
      <c r="E5" s="731">
        <v>46773410</v>
      </c>
      <c r="F5" s="732" t="s">
        <v>600</v>
      </c>
      <c r="G5" s="733" t="s">
        <v>87</v>
      </c>
      <c r="H5" s="733" t="s">
        <v>99</v>
      </c>
      <c r="I5" s="733" t="s">
        <v>99</v>
      </c>
      <c r="J5" s="734" t="s">
        <v>162</v>
      </c>
      <c r="K5" s="735">
        <v>80000000</v>
      </c>
      <c r="L5" s="736">
        <f>K5/100*85</f>
        <v>68000000</v>
      </c>
      <c r="M5" s="737">
        <v>2022</v>
      </c>
      <c r="N5" s="738">
        <v>2025</v>
      </c>
      <c r="O5" s="737"/>
      <c r="P5" s="611"/>
      <c r="Q5" s="611"/>
      <c r="R5" s="738"/>
      <c r="S5" s="1086" t="s">
        <v>548</v>
      </c>
      <c r="T5" s="738" t="s">
        <v>163</v>
      </c>
      <c r="U5" s="739" t="s">
        <v>744</v>
      </c>
    </row>
    <row r="6" spans="1:21" ht="115.2">
      <c r="A6" s="726">
        <v>2</v>
      </c>
      <c r="B6" s="740">
        <v>2</v>
      </c>
      <c r="C6" s="741" t="s">
        <v>161</v>
      </c>
      <c r="D6" s="742" t="s">
        <v>99</v>
      </c>
      <c r="E6" s="743">
        <v>46773410</v>
      </c>
      <c r="F6" s="744" t="s">
        <v>601</v>
      </c>
      <c r="G6" s="745" t="s">
        <v>87</v>
      </c>
      <c r="H6" s="745" t="s">
        <v>99</v>
      </c>
      <c r="I6" s="745" t="s">
        <v>99</v>
      </c>
      <c r="J6" s="746" t="s">
        <v>164</v>
      </c>
      <c r="K6" s="747">
        <v>600000</v>
      </c>
      <c r="L6" s="748">
        <f>K6/100*85</f>
        <v>510000</v>
      </c>
      <c r="M6" s="343">
        <v>2022</v>
      </c>
      <c r="N6" s="344">
        <v>2027</v>
      </c>
      <c r="O6" s="343"/>
      <c r="P6" s="614"/>
      <c r="Q6" s="301" t="s">
        <v>107</v>
      </c>
      <c r="R6" s="326" t="s">
        <v>107</v>
      </c>
      <c r="S6" s="1087" t="s">
        <v>796</v>
      </c>
      <c r="T6" s="344" t="s">
        <v>120</v>
      </c>
      <c r="U6" s="750" t="s">
        <v>562</v>
      </c>
    </row>
    <row r="7" spans="1:21" ht="183.6" customHeight="1">
      <c r="A7" s="726">
        <v>3</v>
      </c>
      <c r="B7" s="740">
        <v>3</v>
      </c>
      <c r="C7" s="1116" t="s">
        <v>161</v>
      </c>
      <c r="D7" s="1117" t="s">
        <v>99</v>
      </c>
      <c r="E7" s="1118">
        <v>46773410</v>
      </c>
      <c r="F7" s="1119" t="s">
        <v>602</v>
      </c>
      <c r="G7" s="1120" t="s">
        <v>87</v>
      </c>
      <c r="H7" s="1120" t="s">
        <v>99</v>
      </c>
      <c r="I7" s="1120" t="s">
        <v>99</v>
      </c>
      <c r="J7" s="1121" t="s">
        <v>165</v>
      </c>
      <c r="K7" s="1122">
        <v>400000</v>
      </c>
      <c r="L7" s="1123">
        <f t="shared" ref="L7:L8" si="0">K7/100*85</f>
        <v>340000</v>
      </c>
      <c r="M7" s="1124">
        <v>2022</v>
      </c>
      <c r="N7" s="1125">
        <v>2027</v>
      </c>
      <c r="O7" s="343"/>
      <c r="P7" s="614"/>
      <c r="Q7" s="301" t="s">
        <v>107</v>
      </c>
      <c r="R7" s="326"/>
      <c r="S7" s="749" t="s">
        <v>603</v>
      </c>
      <c r="T7" s="344" t="s">
        <v>120</v>
      </c>
      <c r="U7" s="750"/>
    </row>
    <row r="8" spans="1:21" ht="144">
      <c r="A8" s="751"/>
      <c r="B8" s="740">
        <v>4</v>
      </c>
      <c r="C8" s="752" t="s">
        <v>161</v>
      </c>
      <c r="D8" s="753" t="s">
        <v>99</v>
      </c>
      <c r="E8" s="754">
        <v>46773410</v>
      </c>
      <c r="F8" s="755" t="s">
        <v>604</v>
      </c>
      <c r="G8" s="756" t="s">
        <v>87</v>
      </c>
      <c r="H8" s="756" t="s">
        <v>99</v>
      </c>
      <c r="I8" s="756" t="s">
        <v>99</v>
      </c>
      <c r="J8" s="757" t="s">
        <v>166</v>
      </c>
      <c r="K8" s="747">
        <v>600000</v>
      </c>
      <c r="L8" s="747">
        <f t="shared" si="0"/>
        <v>510000</v>
      </c>
      <c r="M8" s="343">
        <v>2022</v>
      </c>
      <c r="N8" s="344">
        <v>2027</v>
      </c>
      <c r="O8" s="758"/>
      <c r="P8" s="759"/>
      <c r="Q8" s="760" t="s">
        <v>107</v>
      </c>
      <c r="R8" s="326" t="s">
        <v>107</v>
      </c>
      <c r="S8" s="1087" t="s">
        <v>796</v>
      </c>
      <c r="T8" s="344" t="s">
        <v>120</v>
      </c>
      <c r="U8" s="750" t="s">
        <v>562</v>
      </c>
    </row>
    <row r="9" spans="1:21" ht="72">
      <c r="B9" s="761">
        <v>5</v>
      </c>
      <c r="C9" s="304" t="s">
        <v>161</v>
      </c>
      <c r="D9" s="614" t="s">
        <v>99</v>
      </c>
      <c r="E9" s="762">
        <v>46773410</v>
      </c>
      <c r="F9" s="1088" t="s">
        <v>797</v>
      </c>
      <c r="G9" s="763" t="s">
        <v>87</v>
      </c>
      <c r="H9" s="763" t="s">
        <v>99</v>
      </c>
      <c r="I9" s="763" t="s">
        <v>99</v>
      </c>
      <c r="J9" s="1089" t="s">
        <v>798</v>
      </c>
      <c r="K9" s="1090">
        <v>12000000</v>
      </c>
      <c r="L9" s="1091">
        <f>K9/100*85</f>
        <v>10200000</v>
      </c>
      <c r="M9" s="343">
        <v>2025</v>
      </c>
      <c r="N9" s="344">
        <v>2027</v>
      </c>
      <c r="O9" s="343"/>
      <c r="P9" s="614"/>
      <c r="Q9" s="301" t="s">
        <v>107</v>
      </c>
      <c r="R9" s="764" t="s">
        <v>107</v>
      </c>
      <c r="S9" s="1087" t="s">
        <v>796</v>
      </c>
      <c r="T9" s="765" t="s">
        <v>120</v>
      </c>
      <c r="U9" s="750" t="s">
        <v>562</v>
      </c>
    </row>
    <row r="10" spans="1:21" ht="159" thickBot="1">
      <c r="B10" s="766">
        <v>6</v>
      </c>
      <c r="C10" s="346" t="s">
        <v>161</v>
      </c>
      <c r="D10" s="767" t="s">
        <v>99</v>
      </c>
      <c r="E10" s="768">
        <v>46773410</v>
      </c>
      <c r="F10" s="769" t="s">
        <v>558</v>
      </c>
      <c r="G10" s="770" t="s">
        <v>87</v>
      </c>
      <c r="H10" s="770" t="s">
        <v>99</v>
      </c>
      <c r="I10" s="770" t="s">
        <v>99</v>
      </c>
      <c r="J10" s="771" t="s">
        <v>559</v>
      </c>
      <c r="K10" s="772">
        <v>5000000</v>
      </c>
      <c r="L10" s="773">
        <f>K10/100*85</f>
        <v>4250000</v>
      </c>
      <c r="M10" s="774">
        <v>2025</v>
      </c>
      <c r="N10" s="775">
        <v>2027</v>
      </c>
      <c r="O10" s="354"/>
      <c r="P10" s="767"/>
      <c r="Q10" s="776" t="s">
        <v>107</v>
      </c>
      <c r="R10" s="777" t="s">
        <v>107</v>
      </c>
      <c r="S10" s="1087" t="s">
        <v>796</v>
      </c>
      <c r="T10" s="778" t="s">
        <v>120</v>
      </c>
      <c r="U10" s="779" t="s">
        <v>562</v>
      </c>
    </row>
    <row r="11" spans="1:21" ht="43.2">
      <c r="B11" s="780">
        <v>7</v>
      </c>
      <c r="C11" s="781" t="s">
        <v>185</v>
      </c>
      <c r="D11" s="782" t="s">
        <v>178</v>
      </c>
      <c r="E11" s="783">
        <v>46773452</v>
      </c>
      <c r="F11" s="785" t="s">
        <v>642</v>
      </c>
      <c r="G11" s="784" t="s">
        <v>87</v>
      </c>
      <c r="H11" s="784" t="s">
        <v>99</v>
      </c>
      <c r="I11" s="784" t="s">
        <v>180</v>
      </c>
      <c r="J11" s="785" t="s">
        <v>643</v>
      </c>
      <c r="K11" s="786">
        <v>700000</v>
      </c>
      <c r="L11" s="787">
        <f>K11/100*85</f>
        <v>595000</v>
      </c>
      <c r="M11" s="788">
        <v>2026</v>
      </c>
      <c r="N11" s="35">
        <v>2028</v>
      </c>
      <c r="O11" s="788"/>
      <c r="P11" s="782"/>
      <c r="Q11" s="782"/>
      <c r="R11" s="35"/>
      <c r="S11" s="781" t="s">
        <v>644</v>
      </c>
      <c r="T11" s="35" t="s">
        <v>120</v>
      </c>
      <c r="U11" s="789" t="s">
        <v>563</v>
      </c>
    </row>
    <row r="12" spans="1:21" ht="43.2">
      <c r="B12" s="740">
        <v>8</v>
      </c>
      <c r="C12" s="790" t="s">
        <v>185</v>
      </c>
      <c r="D12" s="791" t="s">
        <v>178</v>
      </c>
      <c r="E12" s="792">
        <v>46773452</v>
      </c>
      <c r="F12" s="793" t="s">
        <v>186</v>
      </c>
      <c r="G12" s="794" t="s">
        <v>87</v>
      </c>
      <c r="H12" s="794" t="s">
        <v>99</v>
      </c>
      <c r="I12" s="794" t="s">
        <v>180</v>
      </c>
      <c r="J12" s="793" t="s">
        <v>645</v>
      </c>
      <c r="K12" s="795">
        <v>2000000</v>
      </c>
      <c r="L12" s="796">
        <f>K12/100*85</f>
        <v>1700000</v>
      </c>
      <c r="M12" s="323">
        <v>2026</v>
      </c>
      <c r="N12" s="38">
        <v>2028</v>
      </c>
      <c r="O12" s="323"/>
      <c r="P12" s="34"/>
      <c r="Q12" s="34"/>
      <c r="R12" s="38"/>
      <c r="S12" s="797" t="s">
        <v>644</v>
      </c>
      <c r="T12" s="38" t="s">
        <v>120</v>
      </c>
      <c r="U12" s="750" t="s">
        <v>563</v>
      </c>
    </row>
    <row r="13" spans="1:21" ht="57.6">
      <c r="B13" s="780">
        <v>9</v>
      </c>
      <c r="C13" s="790" t="s">
        <v>185</v>
      </c>
      <c r="D13" s="791" t="s">
        <v>178</v>
      </c>
      <c r="E13" s="792">
        <v>46773452</v>
      </c>
      <c r="F13" s="793" t="s">
        <v>187</v>
      </c>
      <c r="G13" s="794" t="s">
        <v>87</v>
      </c>
      <c r="H13" s="794" t="s">
        <v>99</v>
      </c>
      <c r="I13" s="794" t="s">
        <v>180</v>
      </c>
      <c r="J13" s="793" t="s">
        <v>188</v>
      </c>
      <c r="K13" s="795">
        <v>800000</v>
      </c>
      <c r="L13" s="796">
        <f t="shared" ref="L13:L15" si="1">K13/100*85</f>
        <v>680000</v>
      </c>
      <c r="M13" s="323">
        <v>2026</v>
      </c>
      <c r="N13" s="38">
        <v>2028</v>
      </c>
      <c r="O13" s="323"/>
      <c r="P13" s="34"/>
      <c r="Q13" s="34"/>
      <c r="R13" s="38"/>
      <c r="S13" s="797" t="s">
        <v>189</v>
      </c>
      <c r="T13" s="38" t="s">
        <v>120</v>
      </c>
      <c r="U13" s="750" t="s">
        <v>563</v>
      </c>
    </row>
    <row r="14" spans="1:21" ht="43.2">
      <c r="B14" s="798">
        <v>10</v>
      </c>
      <c r="C14" s="799" t="s">
        <v>185</v>
      </c>
      <c r="D14" s="800" t="s">
        <v>178</v>
      </c>
      <c r="E14" s="801">
        <v>46773452</v>
      </c>
      <c r="F14" s="802" t="s">
        <v>190</v>
      </c>
      <c r="G14" s="803" t="s">
        <v>87</v>
      </c>
      <c r="H14" s="803" t="s">
        <v>99</v>
      </c>
      <c r="I14" s="803" t="s">
        <v>180</v>
      </c>
      <c r="J14" s="802" t="s">
        <v>191</v>
      </c>
      <c r="K14" s="804">
        <v>300000</v>
      </c>
      <c r="L14" s="805">
        <f t="shared" si="1"/>
        <v>255000</v>
      </c>
      <c r="M14" s="806">
        <v>2022</v>
      </c>
      <c r="N14" s="807">
        <v>2023</v>
      </c>
      <c r="O14" s="323"/>
      <c r="P14" s="34"/>
      <c r="Q14" s="34"/>
      <c r="R14" s="38"/>
      <c r="S14" s="797" t="s">
        <v>343</v>
      </c>
      <c r="T14" s="38" t="s">
        <v>120</v>
      </c>
      <c r="U14" s="789"/>
    </row>
    <row r="15" spans="1:21" ht="58.2" thickBot="1">
      <c r="B15" s="766">
        <v>11</v>
      </c>
      <c r="C15" s="808" t="s">
        <v>185</v>
      </c>
      <c r="D15" s="809" t="s">
        <v>178</v>
      </c>
      <c r="E15" s="810">
        <v>46773452</v>
      </c>
      <c r="F15" s="811" t="s">
        <v>419</v>
      </c>
      <c r="G15" s="812" t="s">
        <v>87</v>
      </c>
      <c r="H15" s="812" t="s">
        <v>99</v>
      </c>
      <c r="I15" s="812" t="s">
        <v>180</v>
      </c>
      <c r="J15" s="813" t="s">
        <v>420</v>
      </c>
      <c r="K15" s="814">
        <v>50000000</v>
      </c>
      <c r="L15" s="815">
        <f t="shared" si="1"/>
        <v>42500000</v>
      </c>
      <c r="M15" s="816">
        <v>2025</v>
      </c>
      <c r="N15" s="449">
        <v>2027</v>
      </c>
      <c r="O15" s="816"/>
      <c r="P15" s="45" t="s">
        <v>107</v>
      </c>
      <c r="Q15" s="45" t="s">
        <v>107</v>
      </c>
      <c r="R15" s="449" t="s">
        <v>107</v>
      </c>
      <c r="S15" s="817" t="s">
        <v>646</v>
      </c>
      <c r="T15" s="449" t="s">
        <v>120</v>
      </c>
      <c r="U15" s="1126" t="s">
        <v>745</v>
      </c>
    </row>
    <row r="16" spans="1:21" ht="82.2" thickBot="1">
      <c r="B16" s="818">
        <v>12</v>
      </c>
      <c r="C16" s="819" t="s">
        <v>353</v>
      </c>
      <c r="D16" s="820" t="s">
        <v>354</v>
      </c>
      <c r="E16" s="821">
        <v>7562837</v>
      </c>
      <c r="F16" s="822" t="s">
        <v>355</v>
      </c>
      <c r="G16" s="823" t="s">
        <v>87</v>
      </c>
      <c r="H16" s="823" t="s">
        <v>99</v>
      </c>
      <c r="I16" s="824" t="s">
        <v>99</v>
      </c>
      <c r="J16" s="825" t="s">
        <v>356</v>
      </c>
      <c r="K16" s="826">
        <v>49000000</v>
      </c>
      <c r="L16" s="826">
        <v>41650000</v>
      </c>
      <c r="M16" s="827">
        <v>2022</v>
      </c>
      <c r="N16" s="823">
        <v>2024</v>
      </c>
      <c r="O16" s="827"/>
      <c r="P16" s="828" t="s">
        <v>352</v>
      </c>
      <c r="Q16" s="829" t="s">
        <v>352</v>
      </c>
      <c r="R16" s="830" t="s">
        <v>352</v>
      </c>
      <c r="S16" s="831" t="s">
        <v>521</v>
      </c>
      <c r="T16" s="823" t="s">
        <v>120</v>
      </c>
      <c r="U16" s="779"/>
    </row>
    <row r="17" spans="1:21" ht="28.8">
      <c r="B17" s="832">
        <v>13</v>
      </c>
      <c r="C17" s="781" t="s">
        <v>668</v>
      </c>
      <c r="D17" s="782" t="s">
        <v>178</v>
      </c>
      <c r="E17" s="35">
        <v>46768432</v>
      </c>
      <c r="F17" s="784" t="s">
        <v>669</v>
      </c>
      <c r="G17" s="784" t="s">
        <v>87</v>
      </c>
      <c r="H17" s="784" t="s">
        <v>99</v>
      </c>
      <c r="I17" s="784" t="s">
        <v>180</v>
      </c>
      <c r="J17" s="785" t="s">
        <v>670</v>
      </c>
      <c r="K17" s="833">
        <v>4500000</v>
      </c>
      <c r="L17" s="834">
        <f t="shared" ref="L17:L22" si="2">K17/100*85</f>
        <v>3825000</v>
      </c>
      <c r="M17" s="788">
        <v>2026</v>
      </c>
      <c r="N17" s="35">
        <v>2028</v>
      </c>
      <c r="O17" s="788"/>
      <c r="P17" s="782"/>
      <c r="Q17" s="782"/>
      <c r="R17" s="35"/>
      <c r="S17" s="781" t="s">
        <v>119</v>
      </c>
      <c r="T17" s="35" t="s">
        <v>120</v>
      </c>
      <c r="U17" s="835" t="s">
        <v>563</v>
      </c>
    </row>
    <row r="18" spans="1:21" ht="28.8">
      <c r="B18" s="836">
        <v>14</v>
      </c>
      <c r="C18" s="797" t="s">
        <v>668</v>
      </c>
      <c r="D18" s="34" t="s">
        <v>178</v>
      </c>
      <c r="E18" s="837">
        <v>46768432</v>
      </c>
      <c r="F18" s="794" t="s">
        <v>671</v>
      </c>
      <c r="G18" s="794" t="s">
        <v>87</v>
      </c>
      <c r="H18" s="794" t="s">
        <v>99</v>
      </c>
      <c r="I18" s="794" t="s">
        <v>180</v>
      </c>
      <c r="J18" s="793" t="s">
        <v>672</v>
      </c>
      <c r="K18" s="838">
        <v>900000</v>
      </c>
      <c r="L18" s="839">
        <f t="shared" si="2"/>
        <v>765000</v>
      </c>
      <c r="M18" s="323">
        <v>2026</v>
      </c>
      <c r="N18" s="38">
        <v>2028</v>
      </c>
      <c r="O18" s="323"/>
      <c r="P18" s="34"/>
      <c r="Q18" s="34"/>
      <c r="R18" s="38"/>
      <c r="S18" s="790" t="s">
        <v>119</v>
      </c>
      <c r="T18" s="38" t="s">
        <v>120</v>
      </c>
      <c r="U18" s="750" t="s">
        <v>563</v>
      </c>
    </row>
    <row r="19" spans="1:21" ht="33" customHeight="1" thickBot="1">
      <c r="B19" s="840">
        <v>15</v>
      </c>
      <c r="C19" s="797" t="s">
        <v>668</v>
      </c>
      <c r="D19" s="34" t="s">
        <v>178</v>
      </c>
      <c r="E19" s="837">
        <v>46768432</v>
      </c>
      <c r="F19" s="793" t="s">
        <v>673</v>
      </c>
      <c r="G19" s="794" t="s">
        <v>87</v>
      </c>
      <c r="H19" s="794" t="s">
        <v>99</v>
      </c>
      <c r="I19" s="794" t="s">
        <v>180</v>
      </c>
      <c r="J19" s="793" t="s">
        <v>674</v>
      </c>
      <c r="K19" s="838">
        <v>800000</v>
      </c>
      <c r="L19" s="839">
        <f t="shared" si="2"/>
        <v>680000</v>
      </c>
      <c r="M19" s="323">
        <v>2026</v>
      </c>
      <c r="N19" s="38">
        <v>2028</v>
      </c>
      <c r="O19" s="323"/>
      <c r="P19" s="34"/>
      <c r="Q19" s="34"/>
      <c r="R19" s="38"/>
      <c r="S19" s="797" t="s">
        <v>119</v>
      </c>
      <c r="T19" s="38" t="s">
        <v>120</v>
      </c>
      <c r="U19" s="779" t="s">
        <v>563</v>
      </c>
    </row>
    <row r="20" spans="1:21" ht="162" customHeight="1">
      <c r="B20" s="832">
        <v>16</v>
      </c>
      <c r="C20" s="788" t="s">
        <v>721</v>
      </c>
      <c r="D20" s="841" t="s">
        <v>722</v>
      </c>
      <c r="E20" s="842" t="s">
        <v>723</v>
      </c>
      <c r="F20" s="785" t="s">
        <v>724</v>
      </c>
      <c r="G20" s="784" t="s">
        <v>87</v>
      </c>
      <c r="H20" s="784" t="s">
        <v>99</v>
      </c>
      <c r="I20" s="784" t="s">
        <v>99</v>
      </c>
      <c r="J20" s="785" t="s">
        <v>725</v>
      </c>
      <c r="K20" s="786">
        <v>10000000</v>
      </c>
      <c r="L20" s="787">
        <f t="shared" si="2"/>
        <v>8500000</v>
      </c>
      <c r="M20" s="788">
        <v>2025</v>
      </c>
      <c r="N20" s="35">
        <v>2035</v>
      </c>
      <c r="O20" s="843" t="s">
        <v>107</v>
      </c>
      <c r="P20" s="844" t="s">
        <v>107</v>
      </c>
      <c r="Q20" s="844" t="s">
        <v>107</v>
      </c>
      <c r="R20" s="845" t="s">
        <v>107</v>
      </c>
      <c r="S20" s="781" t="s">
        <v>119</v>
      </c>
      <c r="T20" s="35" t="s">
        <v>120</v>
      </c>
      <c r="U20" s="846" t="s">
        <v>744</v>
      </c>
    </row>
    <row r="21" spans="1:21" ht="33" customHeight="1" thickBot="1">
      <c r="B21" s="847">
        <v>17</v>
      </c>
      <c r="C21" s="816" t="s">
        <v>721</v>
      </c>
      <c r="D21" s="44" t="s">
        <v>726</v>
      </c>
      <c r="E21" s="848" t="s">
        <v>723</v>
      </c>
      <c r="F21" s="813" t="s">
        <v>727</v>
      </c>
      <c r="G21" s="812" t="s">
        <v>87</v>
      </c>
      <c r="H21" s="812" t="s">
        <v>99</v>
      </c>
      <c r="I21" s="812" t="s">
        <v>99</v>
      </c>
      <c r="J21" s="813" t="s">
        <v>728</v>
      </c>
      <c r="K21" s="814">
        <v>2400000</v>
      </c>
      <c r="L21" s="815">
        <f t="shared" si="2"/>
        <v>2040000</v>
      </c>
      <c r="M21" s="816">
        <v>2025</v>
      </c>
      <c r="N21" s="449">
        <v>2035</v>
      </c>
      <c r="O21" s="816" t="s">
        <v>107</v>
      </c>
      <c r="P21" s="45" t="s">
        <v>107</v>
      </c>
      <c r="Q21" s="45" t="s">
        <v>107</v>
      </c>
      <c r="R21" s="449" t="s">
        <v>107</v>
      </c>
      <c r="S21" s="817" t="s">
        <v>119</v>
      </c>
      <c r="T21" s="449" t="s">
        <v>120</v>
      </c>
      <c r="U21" s="779" t="s">
        <v>666</v>
      </c>
    </row>
    <row r="22" spans="1:21" ht="130.19999999999999" thickBot="1">
      <c r="B22" s="849">
        <v>18</v>
      </c>
      <c r="C22" s="850" t="s">
        <v>729</v>
      </c>
      <c r="D22" s="851" t="s">
        <v>730</v>
      </c>
      <c r="E22" s="852">
        <v>22830294</v>
      </c>
      <c r="F22" s="853" t="s">
        <v>731</v>
      </c>
      <c r="G22" s="854" t="s">
        <v>87</v>
      </c>
      <c r="H22" s="854" t="s">
        <v>99</v>
      </c>
      <c r="I22" s="854" t="s">
        <v>202</v>
      </c>
      <c r="J22" s="853" t="s">
        <v>732</v>
      </c>
      <c r="K22" s="855">
        <v>500000</v>
      </c>
      <c r="L22" s="856">
        <f t="shared" si="2"/>
        <v>425000</v>
      </c>
      <c r="M22" s="857" t="s">
        <v>735</v>
      </c>
      <c r="N22" s="858">
        <v>46752</v>
      </c>
      <c r="O22" s="859" t="s">
        <v>107</v>
      </c>
      <c r="P22" s="860" t="s">
        <v>107</v>
      </c>
      <c r="Q22" s="860" t="s">
        <v>107</v>
      </c>
      <c r="R22" s="861"/>
      <c r="S22" s="850" t="s">
        <v>733</v>
      </c>
      <c r="T22" s="861" t="s">
        <v>734</v>
      </c>
      <c r="U22" s="862" t="s">
        <v>744</v>
      </c>
    </row>
    <row r="24" spans="1:21">
      <c r="B24" s="864" t="s">
        <v>769</v>
      </c>
    </row>
    <row r="27" spans="1:21">
      <c r="A27" s="726" t="s">
        <v>51</v>
      </c>
    </row>
    <row r="28" spans="1:21">
      <c r="B28" s="726" t="s">
        <v>52</v>
      </c>
    </row>
    <row r="29" spans="1:21" ht="16.2" customHeight="1">
      <c r="B29" s="726" t="s">
        <v>53</v>
      </c>
    </row>
    <row r="30" spans="1:21">
      <c r="B30" s="726" t="s">
        <v>368</v>
      </c>
    </row>
    <row r="31" spans="1:21">
      <c r="B31" s="726" t="s">
        <v>369</v>
      </c>
    </row>
    <row r="32" spans="1:21">
      <c r="B32" s="726" t="s">
        <v>370</v>
      </c>
    </row>
    <row r="34" spans="1:2">
      <c r="B34" s="726" t="s">
        <v>37</v>
      </c>
    </row>
    <row r="35" spans="1:2">
      <c r="A35" s="726" t="s">
        <v>38</v>
      </c>
    </row>
    <row r="36" spans="1:2">
      <c r="A36" s="726" t="s">
        <v>39</v>
      </c>
      <c r="B36" s="726" t="s">
        <v>69</v>
      </c>
    </row>
    <row r="37" spans="1:2">
      <c r="B37" s="726" t="s">
        <v>62</v>
      </c>
    </row>
    <row r="38" spans="1:2">
      <c r="B38" s="726" t="s">
        <v>58</v>
      </c>
    </row>
    <row r="39" spans="1:2">
      <c r="B39" s="726" t="s">
        <v>59</v>
      </c>
    </row>
    <row r="40" spans="1:2">
      <c r="B40" s="726" t="s">
        <v>60</v>
      </c>
    </row>
    <row r="41" spans="1:2">
      <c r="B41" s="726" t="s">
        <v>61</v>
      </c>
    </row>
    <row r="42" spans="1:2">
      <c r="B42" s="726" t="s">
        <v>371</v>
      </c>
    </row>
    <row r="43" spans="1:2">
      <c r="B43" s="726" t="s">
        <v>64</v>
      </c>
    </row>
    <row r="45" spans="1:2">
      <c r="B45" s="726" t="s">
        <v>68</v>
      </c>
    </row>
    <row r="46" spans="1:2">
      <c r="B46" s="726" t="s">
        <v>39</v>
      </c>
    </row>
    <row r="48" spans="1:2" ht="16.2" customHeight="1">
      <c r="B48" s="726" t="s">
        <v>67</v>
      </c>
    </row>
    <row r="49" spans="2:2">
      <c r="B49" s="726" t="s">
        <v>54</v>
      </c>
    </row>
    <row r="51" spans="2:2">
      <c r="B51" s="726" t="s">
        <v>40</v>
      </c>
    </row>
    <row r="52" spans="2:2">
      <c r="B52" s="726" t="s">
        <v>41</v>
      </c>
    </row>
    <row r="53" spans="2:2">
      <c r="B53" s="726" t="s">
        <v>42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ctenar@mascs.cz</cp:lastModifiedBy>
  <cp:revision/>
  <cp:lastPrinted>2025-11-11T13:30:28Z</cp:lastPrinted>
  <dcterms:created xsi:type="dcterms:W3CDTF">2020-07-22T07:46:04Z</dcterms:created>
  <dcterms:modified xsi:type="dcterms:W3CDTF">2025-11-11T13:31:05Z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