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K:\MAP III\Strategické rámce\ORP Nýřany\2022_06\"/>
    </mc:Choice>
  </mc:AlternateContent>
  <xr:revisionPtr revIDLastSave="0" documentId="13_ncr:1_{877CE108-5982-4091-9F57-1C61441C29CE}" xr6:coauthVersionLast="47" xr6:coauthVersionMax="47" xr10:uidLastSave="{00000000-0000-0000-0000-000000000000}"/>
  <bookViews>
    <workbookView xWindow="-108" yWindow="-108" windowWidth="23256" windowHeight="1257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7" l="1"/>
  <c r="M33" i="7"/>
  <c r="M32" i="7"/>
  <c r="M31" i="7"/>
  <c r="M30" i="7"/>
  <c r="M9" i="7"/>
  <c r="M8" i="7"/>
  <c r="M15" i="6"/>
  <c r="M14" i="6"/>
  <c r="M13" i="6"/>
  <c r="M12" i="6"/>
  <c r="M27" i="7"/>
  <c r="M28" i="7"/>
  <c r="M29" i="7"/>
  <c r="M23" i="7"/>
  <c r="M15" i="7"/>
  <c r="M8" i="6"/>
  <c r="M22" i="7"/>
  <c r="M26" i="7"/>
  <c r="M25" i="7"/>
  <c r="M24" i="7"/>
  <c r="M19" i="7"/>
  <c r="M21" i="7"/>
  <c r="M20" i="7"/>
  <c r="M17" i="7"/>
  <c r="M16" i="7"/>
  <c r="M7" i="6"/>
  <c r="M6" i="6"/>
  <c r="M11" i="6"/>
  <c r="M10" i="6"/>
  <c r="M14" i="7"/>
  <c r="M18" i="7"/>
  <c r="M13" i="7"/>
  <c r="M12" i="7"/>
  <c r="M10" i="7"/>
  <c r="M11" i="7"/>
  <c r="M6" i="7"/>
  <c r="M7" i="7"/>
  <c r="M35" i="7"/>
  <c r="M5" i="6"/>
  <c r="M9" i="6"/>
  <c r="M16" i="6"/>
  <c r="L6" i="8"/>
  <c r="L5" i="8"/>
  <c r="M5" i="7"/>
  <c r="M4" i="6"/>
</calcChain>
</file>

<file path=xl/sharedStrings.xml><?xml version="1.0" encoding="utf-8"?>
<sst xmlns="http://schemas.openxmlformats.org/spreadsheetml/2006/main" count="787" uniqueCount="336">
  <si>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</si>
  <si>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</si>
  <si>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</si>
  <si>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</si>
  <si>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</si>
  <si>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</si>
  <si>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</si>
  <si>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</si>
  <si>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</si>
  <si>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</si>
  <si>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</si>
  <si>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</si>
  <si>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</si>
  <si>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</si>
  <si>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</si>
  <si>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</si>
  <si>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</si>
  <si>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</si>
  <si>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</si>
  <si>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</si>
  <si>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</si>
  <si>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</si>
  <si>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</si>
  <si>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</si>
  <si>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</si>
  <si>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</si>
  <si>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</si>
  <si>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</si>
  <si>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</si>
  <si>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</si>
  <si>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</si>
  <si>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</si>
  <si>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</si>
  <si>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</si>
  <si>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</si>
  <si>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</si>
  <si>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</si>
  <si>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</si>
  <si>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</si>
  <si>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</si>
  <si>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</si>
  <si>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</si>
  <si>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</si>
  <si>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</si>
  <si>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</si>
  <si>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</si>
  <si>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</si>
  <si>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</si>
  <si>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</si>
  <si>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</si>
  <si>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</si>
  <si>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</si>
  <si>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</si>
  <si>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</si>
  <si>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</si>
  <si>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</si>
  <si>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</si>
  <si>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</si>
  <si>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</si>
  <si>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</si>
  <si>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</si>
  <si>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</si>
  <si>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</si>
  <si>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</si>
  <si>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</si>
  <si>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</si>
  <si>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</si>
  <si>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</si>
  <si>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</si>
  <si>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</si>
  <si>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</si>
  <si>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</si>
  <si>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</si>
  <si>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</si>
  <si>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</si>
  <si>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</si>
  <si>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</si>
  <si>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</si>
  <si>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</si>
  <si>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</si>
  <si>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</si>
  <si>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</si>
  <si>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</si>
  <si>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</si>
  <si>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</si>
  <si>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</si>
  <si>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</si>
  <si>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</si>
  <si>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</si>
  <si>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</si>
  <si>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</si>
  <si>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</si>
  <si>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</si>
  <si>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</si>
  <si>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</si>
  <si>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</si>
  <si>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</si>
  <si>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</si>
  <si>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</si>
  <si>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</si>
  <si>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</si>
  <si>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</si>
  <si>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</si>
  <si>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</si>
  <si>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</si>
  <si>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</si>
  <si>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</si>
  <si>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</si>
  <si>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</si>
  <si>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</si>
  <si>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</si>
  <si>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</si>
  <si>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</si>
  <si>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</si>
  <si>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</si>
  <si>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</si>
  <si>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</si>
  <si>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</si>
  <si>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</si>
  <si>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</si>
  <si>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</si>
  <si>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</si>
  <si>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</si>
  <si>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</si>
  <si>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</si>
  <si>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Mateřská škola Úherce</t>
  </si>
  <si>
    <t>Nýřany</t>
  </si>
  <si>
    <t>Úherce</t>
  </si>
  <si>
    <t>12/2023</t>
  </si>
  <si>
    <t>3/2023</t>
  </si>
  <si>
    <t>ne</t>
  </si>
  <si>
    <t>výběr projektanta</t>
  </si>
  <si>
    <t>Zbůch</t>
  </si>
  <si>
    <t>obec Zbůch</t>
  </si>
  <si>
    <t>2023</t>
  </si>
  <si>
    <t xml:space="preserve"> </t>
  </si>
  <si>
    <t>Výstavba nové mateřské školy</t>
  </si>
  <si>
    <t>Základní škola a mateřská škola Město Touškov, příspěvková organizace</t>
  </si>
  <si>
    <t>Město Touškov</t>
  </si>
  <si>
    <t>Mateřská škola POHÁDKA Zbůch, Plzeň-sever, příspěvková organizace</t>
  </si>
  <si>
    <t>Učebna informatiky</t>
  </si>
  <si>
    <t>11/2022</t>
  </si>
  <si>
    <t>6/2023</t>
  </si>
  <si>
    <t>x</t>
  </si>
  <si>
    <t>vytvořen projekt, seznam potřebných technologií, průzkum trhu</t>
  </si>
  <si>
    <t>Drobné stavební úpravy, vybavení učebny.</t>
  </si>
  <si>
    <t>Školní jídelna, přístavba</t>
  </si>
  <si>
    <t>3/2022</t>
  </si>
  <si>
    <t>ano</t>
  </si>
  <si>
    <t>zpracovaná PD, VŘ na dodavatele 1-2/2022</t>
  </si>
  <si>
    <t>Přístavba školní jídelny</t>
  </si>
  <si>
    <t>Rekonstrukce a modernizace třídy MŠ</t>
  </si>
  <si>
    <t>9/2022</t>
  </si>
  <si>
    <t>zpracován projekt, vyjádření stavebního úřadu, hasičů i hygieny</t>
  </si>
  <si>
    <t>Masarykova základní škola Zruč-Senec, okres Plzeň-sever, příspěvková organizace</t>
  </si>
  <si>
    <t>Obec Zruč-Senec</t>
  </si>
  <si>
    <t>Modernizace odborných učeben MZŠ Zruč-Senec</t>
  </si>
  <si>
    <t>Zruč-Senec</t>
  </si>
  <si>
    <t>Není relevantní</t>
  </si>
  <si>
    <t>X</t>
  </si>
  <si>
    <t>NE</t>
  </si>
  <si>
    <t>Rozšíření kapacit MZŠ Zruč-Senec</t>
  </si>
  <si>
    <t>Rekonstrukce školní kuchyně a jídelny MZŠ Zruč-Senec</t>
  </si>
  <si>
    <t>Základní škola a mateřská škola Vejprnice</t>
  </si>
  <si>
    <t>Obec Vejprnice</t>
  </si>
  <si>
    <t>Zlepšení prostředí v ZŠ a MŠ Vejprnice</t>
  </si>
  <si>
    <t>Vejprnice</t>
  </si>
  <si>
    <t>rekonstrukce kmenových učeben, vybudování nového kabinetu, modernizace a rozšíření šaten pro žáky</t>
  </si>
  <si>
    <t>7/2021</t>
  </si>
  <si>
    <t>Rozvoj vzdělávací infrastruktury v ZŠ a MŠ Vejprnice</t>
  </si>
  <si>
    <t>12/2027</t>
  </si>
  <si>
    <t>Výstavba nové mateřské školy a stavební úpravy stávající budovy MŠ v obci Zbůch</t>
  </si>
  <si>
    <t>2025</t>
  </si>
  <si>
    <t>ANO</t>
  </si>
  <si>
    <t>není relevatní</t>
  </si>
  <si>
    <t>Základní škola s mateřskou školou Tlučná, okres Plzeň-sever</t>
  </si>
  <si>
    <t>obec Tlučná</t>
  </si>
  <si>
    <t>Systémy pro moderní metody vzdělávání na ZŠ s MŠ Tlučná</t>
  </si>
  <si>
    <t>Tlučná</t>
  </si>
  <si>
    <t>modernizace a vybavení odborných učeben</t>
  </si>
  <si>
    <t>1/2023</t>
  </si>
  <si>
    <t>8/2026</t>
  </si>
  <si>
    <t>město Úterý</t>
  </si>
  <si>
    <t>Školní kuchyně ZŠ a MŠ Úterý</t>
  </si>
  <si>
    <t>Základní škola a mateřská škola Úterý, okres Plzeň-sever, příspěvková organizace</t>
  </si>
  <si>
    <t>Úterý</t>
  </si>
  <si>
    <t>rekonstrukce a modernizace školní kuchyně</t>
  </si>
  <si>
    <t>2022</t>
  </si>
  <si>
    <t>příprava projektu</t>
  </si>
  <si>
    <t>Venkovní učebna a modernizace herních prvků na zahradě</t>
  </si>
  <si>
    <t>vybudování venkovní učebny a modernizace herních a sportovních prvků</t>
  </si>
  <si>
    <t>2024</t>
  </si>
  <si>
    <t>Rekonstrukce a vybavení tělocvičny</t>
  </si>
  <si>
    <t>rekonstrukce a vybavení tělocvičny</t>
  </si>
  <si>
    <t>Konektivita školy</t>
  </si>
  <si>
    <t>vybudování konektivity školy</t>
  </si>
  <si>
    <t>Vybudování odborné učebny</t>
  </si>
  <si>
    <t>vybudování odborných učeben včetně vybavení a nábytku</t>
  </si>
  <si>
    <t>Odborná MMU učebna</t>
  </si>
  <si>
    <t>modernizace ICT učebny včetně nábytku</t>
  </si>
  <si>
    <t>Základní škola a mateřská škola Pernarec, okres Plzeň-sever, příspěvková organizace</t>
  </si>
  <si>
    <t>obec Pernarec</t>
  </si>
  <si>
    <t>Systémy pro moderní metody vzdělávání v ZŠ a MŠ Pernarec</t>
  </si>
  <si>
    <t>Pernarec</t>
  </si>
  <si>
    <t>Základní škola Blatnice, okres Plzeň-sever, příspěvková organizace</t>
  </si>
  <si>
    <t>obec Blatnice</t>
  </si>
  <si>
    <t>Víceúčelová venkovní učebna</t>
  </si>
  <si>
    <t>Blatnice</t>
  </si>
  <si>
    <t>7/2022</t>
  </si>
  <si>
    <t>Obnova odborné učebny</t>
  </si>
  <si>
    <t>obnova odborné učebny a modernizace vybavení</t>
  </si>
  <si>
    <t>6/2022</t>
  </si>
  <si>
    <t>8/2022</t>
  </si>
  <si>
    <t>Mateřská škola Vochov, příspěvková organizace</t>
  </si>
  <si>
    <t>obec Vochov</t>
  </si>
  <si>
    <t>Učíme se venku</t>
  </si>
  <si>
    <t>Vochov</t>
  </si>
  <si>
    <t>vybudování a vybavení venkovní učebny polytechnické výchovy</t>
  </si>
  <si>
    <t>4/2021</t>
  </si>
  <si>
    <t>12/2022</t>
  </si>
  <si>
    <t>probíhá výběr dodavatelů</t>
  </si>
  <si>
    <t>Přírodní zahrada</t>
  </si>
  <si>
    <t>rekonstrukce školní zahrady</t>
  </si>
  <si>
    <t>4/2022</t>
  </si>
  <si>
    <t>4/2023</t>
  </si>
  <si>
    <t>Mateřská škola Třemošná, okres Plzeň-sever, příspěvková organizace</t>
  </si>
  <si>
    <t>město Třemošná</t>
  </si>
  <si>
    <t>Rekonstrukce oplocení areálu MŠ Třemošná</t>
  </si>
  <si>
    <t>Třemošná</t>
  </si>
  <si>
    <t>rekonstrukce stávajícího oplocení areálu mateřské školy</t>
  </si>
  <si>
    <t>zpracována PD a vydáno pravomocné stavební povolení</t>
  </si>
  <si>
    <t>Přístavba pavilonu MŠ Třemošná</t>
  </si>
  <si>
    <t>vybudování nového pavilonu mateřské školy</t>
  </si>
  <si>
    <t>zpracována PD, vydáno stavební povolení, výběr dodavatele</t>
  </si>
  <si>
    <t>zpracovanáPD a zpracovaný rozpočet</t>
  </si>
  <si>
    <t>projekt v přípravné fázi</t>
  </si>
  <si>
    <t>Mateřská škola Ledce, okres Plzeň-sever, příspěvková organizace</t>
  </si>
  <si>
    <t>obec Ledce</t>
  </si>
  <si>
    <t>Modernizace vzduchotechniky kuchyně v objektu MŠ Ledce, č.p. 206</t>
  </si>
  <si>
    <t>Ledce</t>
  </si>
  <si>
    <t>nový systém vzduchotechniky v MŠ ledce</t>
  </si>
  <si>
    <t>připravena PD</t>
  </si>
  <si>
    <t>Základní škola Třemošná, okres Plzeň-sever, příspěvková organizace</t>
  </si>
  <si>
    <t>Sportovní hala v areálu ZŠ Třemošná</t>
  </si>
  <si>
    <t>výstavba nové sportovní haly v areálu ZŠ Třemošná</t>
  </si>
  <si>
    <t>Rekonstrukce - toalet</t>
  </si>
  <si>
    <t>rekonstrukce toalet ZŠ a MŠ Úterý</t>
  </si>
  <si>
    <t>9/2021</t>
  </si>
  <si>
    <t>připraven projekt</t>
  </si>
  <si>
    <t>Základní škola a Mateřská škola Heřmanova Huť, příspěvková organizace</t>
  </si>
  <si>
    <t>obec Heřmanova Huť</t>
  </si>
  <si>
    <t>Modernizace odborných učeben a zajištění konektivity na ZŠ Heřmanova Huť</t>
  </si>
  <si>
    <t>Heřmanova Huť</t>
  </si>
  <si>
    <t>modernizace odborných učeben a zajištění konektivity</t>
  </si>
  <si>
    <t>12/2024</t>
  </si>
  <si>
    <t>Základní škola Zbůch, okres Plzeň-sever, příspěvková organizace</t>
  </si>
  <si>
    <t>Modernizace učeben a řešení bezbariérovosti v ZŠ Zbůch</t>
  </si>
  <si>
    <t>10/2022</t>
  </si>
  <si>
    <t>Modernizace odborných učeben včetně vybavení - polytechnická učebna, jazyková učebna, venkovní učebna. Řešení bezbariérovosti</t>
  </si>
  <si>
    <t>předsedkyně Řídícího výboru MAP SO ORP Nýřany</t>
  </si>
  <si>
    <t xml:space="preserve">Mgr. et Bc. Dagmar Mezerová </t>
  </si>
  <si>
    <t>Kozolupy</t>
  </si>
  <si>
    <t>Základní škola a Mateřská škola Kozolupy</t>
  </si>
  <si>
    <t>obec Kozolupy</t>
  </si>
  <si>
    <t>Výstavba venkovních učeben a odborného zázemí k nim</t>
  </si>
  <si>
    <t>Modernizace odborných učeben Základní školy Kozolupy</t>
  </si>
  <si>
    <t>Rozšíření kapacity, výstavba odborných tříd a zázemí pro učitele v půdní vestavbě budovy školy</t>
  </si>
  <si>
    <t>výstavba venkovních učeben i komunitní činnost v obci a mimoškolní vzdělávání</t>
  </si>
  <si>
    <t>12/2025</t>
  </si>
  <si>
    <t>příprava PD</t>
  </si>
  <si>
    <t>modernizace všech odborných učeben, včetně stavebních úprav a vybavení moderními technologiemi</t>
  </si>
  <si>
    <t>dokončuje se PD</t>
  </si>
  <si>
    <t>11/2024</t>
  </si>
  <si>
    <t>vybudování odbornách tříd, zázemí pro učitele a zázemí pro družinu ny nevyužité půdě školy</t>
  </si>
  <si>
    <t>Nástavba a přístavba pro formální a neformální vzdělávání, Masarykova ZŠ Zruč-Senec</t>
  </si>
  <si>
    <t>nově přidané projekty</t>
  </si>
  <si>
    <t>aktualizované údaje</t>
  </si>
  <si>
    <t>Výstavba nové budovy MŠ, demolice staré části a úpravy zbytku stávající budovy MŠ</t>
  </si>
  <si>
    <t>zpracována PD a vydáno stavební povolení</t>
  </si>
  <si>
    <t>Základní a Mateřská škola Všeruby, příspěvková organizace</t>
  </si>
  <si>
    <t>Město Všeruby</t>
  </si>
  <si>
    <t>Všeruby - mateřská škola</t>
  </si>
  <si>
    <t>Všeruby</t>
  </si>
  <si>
    <t>Na pozemku základní školy bude vybudována nová budova MŠ. Dojde ke sloučení 2 pracovišť školek situovaných v různých částech města a navýšení kapacity.</t>
  </si>
  <si>
    <t>4/2024</t>
  </si>
  <si>
    <t>zpracována PD, zažádáno o stavební povolení</t>
  </si>
  <si>
    <t>Obec Ledce</t>
  </si>
  <si>
    <t>Zahrada, jako přírodní učebna</t>
  </si>
  <si>
    <t>Záměrem projektu je vytvoření ekologické a naučné školní zahrady pro výuku ve venkovním prostředí.</t>
  </si>
  <si>
    <t>4/2013</t>
  </si>
  <si>
    <t>11/2023</t>
  </si>
  <si>
    <t>vybrán dodavatel realizace</t>
  </si>
  <si>
    <t>Rozšíření kapacity mateřské školy Vejprnice</t>
  </si>
  <si>
    <t>příprava projektu, výkup pozemků</t>
  </si>
  <si>
    <t>3/2024</t>
  </si>
  <si>
    <t>6/2026</t>
  </si>
  <si>
    <t>Obec Hromnice</t>
  </si>
  <si>
    <t>Rozšíření kapacity MŠ v přízemí ZŠ</t>
  </si>
  <si>
    <t>Hromnice</t>
  </si>
  <si>
    <t>Rekonstrukce 2 místností v přízemí ZŠ, sociálního zařízení, vestibulu a výdejny školní jídelny.</t>
  </si>
  <si>
    <t>9/2023</t>
  </si>
  <si>
    <t>Obec Heřmanova Huť</t>
  </si>
  <si>
    <t>Přístavba MŠ Heřmanova Huť</t>
  </si>
  <si>
    <t>Přístavba 2 tříd ke stávající ZŠ. Navýšení kapacity.</t>
  </si>
  <si>
    <t>Připravena PD a stavební povolení.</t>
  </si>
  <si>
    <t>zpracován záměr a proveden průzkum trhu</t>
  </si>
  <si>
    <t>výstavba víceúčelové venkovní učebny. Využití pro výuku a družinu.</t>
  </si>
  <si>
    <t>rekonstrukce školní kuchyně a jídelny - vybavení i zázemí.</t>
  </si>
  <si>
    <t>12/2026</t>
  </si>
  <si>
    <t>Základní škola a Mateřská škola Žichlice</t>
  </si>
  <si>
    <t>5/2022</t>
  </si>
  <si>
    <t>zpracovanáPD a zpracovaný rozpočet, bude podána žádost o stavební povolení</t>
  </si>
  <si>
    <t>vybudování odborných učeben a sociálního zázemí a výtahu k zajištění bezbariérovosti</t>
  </si>
  <si>
    <t xml:space="preserve">výstavba, rekonstrukce a vybavení odborných učeben </t>
  </si>
  <si>
    <t>dokončována PD</t>
  </si>
  <si>
    <t>Základní škola a Mateřská škola Chotíkov, příspěvková organizace</t>
  </si>
  <si>
    <t>obec Chotíkov</t>
  </si>
  <si>
    <t>Stavební úpravy a přístavba ZŠ Chotíkov II. Etapa - přístavba ŠJ a OU se ŠD</t>
  </si>
  <si>
    <t>Chotíkov</t>
  </si>
  <si>
    <t>Vybudování a vybavení nové školní jídelny, odborných učeben, školní družiny, kompletní vnitřní konektivita, řešení bezbariérovosti a sociálního zázemí</t>
  </si>
  <si>
    <t>hotový projekt</t>
  </si>
  <si>
    <t>Modernizace odborných učeben na ZŠ Chotíkov</t>
  </si>
  <si>
    <t>příprava studie proveditelnosti</t>
  </si>
  <si>
    <t>Rekonstrukce podkroví základní školy</t>
  </si>
  <si>
    <t>vytvoření učeben a zázemí ŠD v podkroví školy</t>
  </si>
  <si>
    <t>Nové šatní skříňky</t>
  </si>
  <si>
    <t>pořízení nového vybavení šaten</t>
  </si>
  <si>
    <t>7/2023</t>
  </si>
  <si>
    <t>zpracování PD</t>
  </si>
  <si>
    <t>Nová školní jídelna</t>
  </si>
  <si>
    <t>modernizace jídelny a vybavení</t>
  </si>
  <si>
    <t xml:space="preserve">Schváleno ve Stodě dne 18. 6. 2022 Řídícím výborem MAP SO ORP Nýřany </t>
  </si>
  <si>
    <t>zpracování PD, výběr dodavatele</t>
  </si>
  <si>
    <t>vybudování odborných učeben, sociálního zázemí, střešní zahrady - pro formální a neformální vzdělávání a výtah k zajištění bezbariérovosti.</t>
  </si>
  <si>
    <t>vybudování nové učebny pro práci s digitálními technologiemi, kompletní vnitřní konektivita školy, vybudování kabinetu pro výchovné poradce a spec. pedagoga a modernizace vybavení školní knihovny, modernizace ŠD</t>
  </si>
  <si>
    <t>Rozšíření kapacity MŠ Vejprnice vybudováním 3 nových pavilonů.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</si>
</sst>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5" borderId="13" xfId="0" applyFill="1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49" fontId="0" fillId="0" borderId="1" xfId="0" applyNumberFormat="1" applyBorder="1" applyProtection="1">
      <protection locked="0"/>
    </xf>
    <xf numFmtId="49" fontId="0" fillId="0" borderId="3" xfId="0" applyNumberFormat="1" applyBorder="1" applyProtection="1">
      <protection locked="0"/>
    </xf>
    <xf numFmtId="49" fontId="0" fillId="0" borderId="23" xfId="0" applyNumberFormat="1" applyBorder="1" applyProtection="1">
      <protection locked="0"/>
    </xf>
    <xf numFmtId="49" fontId="0" fillId="0" borderId="25" xfId="0" applyNumberFormat="1" applyBorder="1" applyProtection="1">
      <protection locked="0"/>
    </xf>
    <xf numFmtId="49" fontId="0" fillId="0" borderId="4" xfId="0" applyNumberFormat="1" applyBorder="1" applyProtection="1">
      <protection locked="0"/>
    </xf>
    <xf numFmtId="49" fontId="0" fillId="0" borderId="6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2" xfId="0" applyBorder="1" applyProtection="1">
      <protection locked="0"/>
    </xf>
    <xf numFmtId="3" fontId="0" fillId="0" borderId="17" xfId="0" applyNumberFormat="1" applyBorder="1" applyProtection="1">
      <protection locked="0"/>
    </xf>
    <xf numFmtId="49" fontId="0" fillId="0" borderId="17" xfId="0" applyNumberFormat="1" applyBorder="1" applyProtection="1">
      <protection locked="0"/>
    </xf>
    <xf numFmtId="49" fontId="0" fillId="0" borderId="19" xfId="0" applyNumberFormat="1" applyBorder="1" applyProtection="1"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0" borderId="1" xfId="0" applyNumberFormat="1" applyBorder="1" applyAlignment="1" applyProtection="1">
      <alignment wrapText="1"/>
      <protection locked="0"/>
    </xf>
    <xf numFmtId="3" fontId="0" fillId="0" borderId="3" xfId="0" applyNumberFormat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49" fontId="0" fillId="0" borderId="3" xfId="0" applyNumberForma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3" fontId="0" fillId="0" borderId="25" xfId="0" applyNumberFormat="1" applyBorder="1" applyAlignment="1" applyProtection="1">
      <alignment wrapText="1"/>
      <protection locked="0"/>
    </xf>
    <xf numFmtId="49" fontId="0" fillId="0" borderId="23" xfId="0" applyNumberFormat="1" applyBorder="1" applyAlignment="1" applyProtection="1">
      <alignment wrapText="1"/>
      <protection locked="0"/>
    </xf>
    <xf numFmtId="49" fontId="0" fillId="0" borderId="25" xfId="0" applyNumberFormat="1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2" borderId="52" xfId="0" applyFill="1" applyBorder="1" applyAlignment="1" applyProtection="1">
      <alignment wrapText="1"/>
      <protection locked="0"/>
    </xf>
    <xf numFmtId="3" fontId="0" fillId="0" borderId="17" xfId="0" applyNumberFormat="1" applyBorder="1" applyAlignment="1" applyProtection="1">
      <alignment wrapText="1"/>
      <protection locked="0"/>
    </xf>
    <xf numFmtId="49" fontId="0" fillId="0" borderId="17" xfId="0" applyNumberForma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3" fontId="0" fillId="0" borderId="4" xfId="0" applyNumberFormat="1" applyBorder="1" applyAlignment="1" applyProtection="1">
      <alignment wrapText="1"/>
      <protection locked="0"/>
    </xf>
    <xf numFmtId="49" fontId="0" fillId="0" borderId="4" xfId="0" applyNumberFormat="1" applyBorder="1" applyAlignment="1" applyProtection="1">
      <alignment wrapText="1"/>
      <protection locked="0"/>
    </xf>
    <xf numFmtId="49" fontId="0" fillId="0" borderId="6" xfId="0" applyNumberFormat="1" applyBorder="1" applyAlignment="1" applyProtection="1">
      <alignment wrapText="1"/>
      <protection locked="0"/>
    </xf>
    <xf numFmtId="3" fontId="0" fillId="0" borderId="22" xfId="0" applyNumberFormat="1" applyBorder="1" applyAlignment="1" applyProtection="1">
      <alignment wrapText="1"/>
      <protection locked="0"/>
    </xf>
    <xf numFmtId="0" fontId="27" fillId="0" borderId="0" xfId="0" applyFont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0" fontId="0" fillId="5" borderId="24" xfId="0" applyFill="1" applyBorder="1" applyAlignment="1" applyProtection="1">
      <alignment wrapText="1"/>
      <protection locked="0"/>
    </xf>
    <xf numFmtId="0" fontId="0" fillId="5" borderId="17" xfId="0" applyFill="1" applyBorder="1" applyAlignment="1" applyProtection="1">
      <alignment wrapText="1"/>
      <protection locked="0"/>
    </xf>
    <xf numFmtId="0" fontId="0" fillId="5" borderId="18" xfId="0" applyFill="1" applyBorder="1" applyAlignment="1" applyProtection="1">
      <alignment wrapText="1"/>
      <protection locked="0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52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5" borderId="19" xfId="0" applyFill="1" applyBorder="1" applyAlignment="1" applyProtection="1">
      <alignment wrapText="1"/>
      <protection locked="0"/>
    </xf>
    <xf numFmtId="0" fontId="0" fillId="5" borderId="52" xfId="0" applyFill="1" applyBorder="1" applyAlignment="1" applyProtection="1">
      <alignment wrapText="1"/>
      <protection locked="0"/>
    </xf>
    <xf numFmtId="0" fontId="0" fillId="5" borderId="25" xfId="0" applyFill="1" applyBorder="1" applyAlignment="1" applyProtection="1">
      <alignment wrapText="1"/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0" borderId="18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52" xfId="0" applyFill="1" applyBorder="1" applyProtection="1">
      <protection locked="0"/>
    </xf>
    <xf numFmtId="0" fontId="0" fillId="0" borderId="31" xfId="0" applyFill="1" applyBorder="1" applyProtection="1">
      <protection locked="0"/>
    </xf>
    <xf numFmtId="0" fontId="0" fillId="0" borderId="23" xfId="0" applyFill="1" applyBorder="1" applyAlignment="1" applyProtection="1">
      <alignment wrapText="1"/>
      <protection locked="0"/>
    </xf>
    <xf numFmtId="0" fontId="0" fillId="0" borderId="24" xfId="0" applyFill="1" applyBorder="1" applyAlignment="1" applyProtection="1">
      <alignment wrapText="1"/>
      <protection locked="0"/>
    </xf>
    <xf numFmtId="0" fontId="0" fillId="0" borderId="24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31" xfId="0" applyFill="1" applyBorder="1" applyAlignment="1" applyProtection="1">
      <alignment wrapText="1"/>
      <protection locked="0"/>
    </xf>
    <xf numFmtId="0" fontId="0" fillId="6" borderId="0" xfId="0" applyFill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0" borderId="25" xfId="0" applyFill="1" applyBorder="1" applyAlignment="1" applyProtection="1">
      <alignment wrapText="1"/>
      <protection locked="0"/>
    </xf>
    <xf numFmtId="0" fontId="0" fillId="0" borderId="52" xfId="0" applyFill="1" applyBorder="1" applyAlignment="1" applyProtection="1">
      <alignment wrapText="1"/>
      <protection locked="0"/>
    </xf>
    <xf numFmtId="0" fontId="0" fillId="0" borderId="19" xfId="0" applyFill="1" applyBorder="1" applyAlignment="1" applyProtection="1">
      <alignment wrapText="1"/>
      <protection locked="0"/>
    </xf>
    <xf numFmtId="3" fontId="0" fillId="6" borderId="23" xfId="0" applyNumberFormat="1" applyFill="1" applyBorder="1" applyProtection="1">
      <protection locked="0"/>
    </xf>
    <xf numFmtId="0" fontId="0" fillId="6" borderId="31" xfId="0" applyFill="1" applyBorder="1" applyProtection="1">
      <protection locked="0"/>
    </xf>
    <xf numFmtId="3" fontId="0" fillId="6" borderId="25" xfId="0" applyNumberFormat="1" applyFill="1" applyBorder="1" applyProtection="1">
      <protection locked="0"/>
    </xf>
    <xf numFmtId="49" fontId="0" fillId="6" borderId="23" xfId="0" applyNumberFormat="1" applyFill="1" applyBorder="1" applyProtection="1">
      <protection locked="0"/>
    </xf>
    <xf numFmtId="49" fontId="0" fillId="6" borderId="25" xfId="0" applyNumberFormat="1" applyFill="1" applyBorder="1" applyProtection="1">
      <protection locked="0"/>
    </xf>
    <xf numFmtId="0" fontId="0" fillId="6" borderId="52" xfId="0" applyFill="1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/>
      <protection locked="0"/>
    </xf>
    <xf numFmtId="3" fontId="0" fillId="0" borderId="19" xfId="0" applyNumberFormat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5" xfId="0" applyFill="1" applyBorder="1" applyAlignment="1" applyProtection="1">
      <alignment wrapText="1"/>
      <protection locked="0"/>
    </xf>
    <xf numFmtId="0" fontId="0" fillId="5" borderId="5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5" borderId="14" xfId="0" applyFill="1" applyBorder="1" applyAlignment="1" applyProtection="1">
      <alignment wrapText="1"/>
      <protection locked="0"/>
    </xf>
    <xf numFmtId="3" fontId="0" fillId="6" borderId="17" xfId="0" applyNumberFormat="1" applyFill="1" applyBorder="1" applyAlignment="1" applyProtection="1">
      <alignment wrapText="1"/>
      <protection locked="0"/>
    </xf>
    <xf numFmtId="3" fontId="0" fillId="6" borderId="25" xfId="0" applyNumberFormat="1" applyFill="1" applyBorder="1" applyAlignment="1" applyProtection="1">
      <alignment wrapText="1"/>
      <protection locked="0"/>
    </xf>
    <xf numFmtId="49" fontId="0" fillId="6" borderId="17" xfId="0" applyNumberFormat="1" applyFill="1" applyBorder="1" applyAlignment="1" applyProtection="1">
      <alignment wrapText="1"/>
      <protection locked="0"/>
    </xf>
    <xf numFmtId="49" fontId="0" fillId="6" borderId="19" xfId="0" applyNumberFormat="1" applyFill="1" applyBorder="1" applyAlignment="1" applyProtection="1">
      <alignment wrapText="1"/>
      <protection locked="0"/>
    </xf>
    <xf numFmtId="3" fontId="0" fillId="6" borderId="23" xfId="0" applyNumberFormat="1" applyFill="1" applyBorder="1" applyAlignment="1" applyProtection="1">
      <alignment wrapText="1"/>
      <protection locked="0"/>
    </xf>
    <xf numFmtId="49" fontId="0" fillId="6" borderId="23" xfId="0" applyNumberFormat="1" applyFill="1" applyBorder="1" applyAlignment="1" applyProtection="1">
      <alignment wrapText="1"/>
      <protection locked="0"/>
    </xf>
    <xf numFmtId="49" fontId="0" fillId="6" borderId="25" xfId="0" applyNumberFormat="1" applyFill="1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 wrapText="1"/>
      <protection locked="0"/>
    </xf>
    <xf numFmtId="3" fontId="0" fillId="0" borderId="53" xfId="0" applyNumberFormat="1" applyBorder="1" applyAlignment="1" applyProtection="1">
      <alignment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F15" sqref="F15"/>
    </sheetView>
  </sheetViews>
  <sheetFormatPr defaultRowHeight="14.4" x14ac:dyDescent="0.3"/>
  <cols>
    <col min="1" max="1" width="17.6640625" style="55" customWidth="1"/>
    <col min="2" max="2" width="14.5546875" style="55" customWidth="1"/>
    <col min="3" max="3" width="14.88671875" style="55" customWidth="1"/>
    <col min="4" max="16384" width="8.88671875" style="55"/>
  </cols>
  <sheetData>
    <row r="1" spans="1:14" ht="21" x14ac:dyDescent="0.4">
      <c r="A1" s="54" t="s">
        <v>0</v>
      </c>
    </row>
    <row r="2" spans="1:14" ht="14.25" customHeight="1" x14ac:dyDescent="0.3"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14.25" customHeight="1" x14ac:dyDescent="0.3">
      <c r="A3" s="95" t="s">
        <v>122</v>
      </c>
      <c r="B3" s="96"/>
      <c r="C3" s="96"/>
      <c r="D3" s="97"/>
      <c r="E3" s="97"/>
      <c r="F3" s="97"/>
      <c r="G3" s="97"/>
      <c r="H3" s="97"/>
      <c r="I3" s="97"/>
      <c r="J3" s="56"/>
      <c r="K3" s="56"/>
      <c r="L3" s="56"/>
      <c r="M3" s="56"/>
      <c r="N3" s="56"/>
    </row>
    <row r="4" spans="1:14" ht="14.25" customHeight="1" x14ac:dyDescent="0.3">
      <c r="A4" s="97" t="s">
        <v>123</v>
      </c>
      <c r="B4" s="96"/>
      <c r="C4" s="96"/>
      <c r="D4" s="97"/>
      <c r="E4" s="97"/>
      <c r="F4" s="97"/>
      <c r="G4" s="97"/>
      <c r="H4" s="97"/>
      <c r="I4" s="97"/>
      <c r="J4" s="56"/>
      <c r="K4" s="56"/>
      <c r="L4" s="56"/>
      <c r="M4" s="56"/>
      <c r="N4" s="56"/>
    </row>
    <row r="5" spans="1:14" ht="14.25" customHeight="1" x14ac:dyDescent="0.3"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ht="14.25" customHeight="1" x14ac:dyDescent="0.3">
      <c r="A6" s="57" t="s">
        <v>121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ht="14.25" customHeight="1" x14ac:dyDescent="0.3">
      <c r="A7" s="56" t="s">
        <v>110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4" ht="14.25" customHeight="1" x14ac:dyDescent="0.3">
      <c r="A8" s="56" t="s">
        <v>98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14" ht="14.25" customHeight="1" x14ac:dyDescent="0.3">
      <c r="A9" s="58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pans="1:14" ht="14.25" customHeight="1" x14ac:dyDescent="0.3">
      <c r="A10" s="59" t="s">
        <v>88</v>
      </c>
      <c r="B10" s="60" t="s">
        <v>89</v>
      </c>
      <c r="C10" s="61" t="s">
        <v>90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1:14" ht="14.25" customHeight="1" x14ac:dyDescent="0.3">
      <c r="A11" s="62" t="s">
        <v>105</v>
      </c>
      <c r="B11" s="63" t="s">
        <v>106</v>
      </c>
      <c r="C11" s="64" t="s">
        <v>109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4.25" customHeight="1" x14ac:dyDescent="0.3">
      <c r="A12" s="65" t="s">
        <v>91</v>
      </c>
      <c r="B12" s="66" t="s">
        <v>103</v>
      </c>
      <c r="C12" s="67" t="s">
        <v>107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1:14" ht="14.25" customHeight="1" x14ac:dyDescent="0.3">
      <c r="A13" s="65" t="s">
        <v>92</v>
      </c>
      <c r="B13" s="66" t="s">
        <v>103</v>
      </c>
      <c r="C13" s="67" t="s">
        <v>107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</row>
    <row r="14" spans="1:14" ht="14.25" customHeight="1" x14ac:dyDescent="0.3">
      <c r="A14" s="65" t="s">
        <v>94</v>
      </c>
      <c r="B14" s="66" t="s">
        <v>103</v>
      </c>
      <c r="C14" s="67" t="s">
        <v>107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4" ht="14.25" customHeight="1" x14ac:dyDescent="0.3">
      <c r="A15" s="65" t="s">
        <v>95</v>
      </c>
      <c r="B15" s="66" t="s">
        <v>103</v>
      </c>
      <c r="C15" s="67" t="s">
        <v>107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</row>
    <row r="16" spans="1:14" ht="14.25" customHeight="1" x14ac:dyDescent="0.3">
      <c r="A16" s="65" t="s">
        <v>96</v>
      </c>
      <c r="B16" s="66" t="s">
        <v>103</v>
      </c>
      <c r="C16" s="67" t="s">
        <v>107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1:14" ht="14.25" customHeight="1" x14ac:dyDescent="0.3">
      <c r="A17" s="68" t="s">
        <v>93</v>
      </c>
      <c r="B17" s="69" t="s">
        <v>104</v>
      </c>
      <c r="C17" s="70" t="s">
        <v>108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18" spans="1:14" ht="14.25" customHeight="1" x14ac:dyDescent="0.3">
      <c r="A18" s="68" t="s">
        <v>97</v>
      </c>
      <c r="B18" s="69" t="s">
        <v>104</v>
      </c>
      <c r="C18" s="70" t="s">
        <v>108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spans="1:14" ht="14.25" customHeight="1" x14ac:dyDescent="0.3">
      <c r="A19" s="68" t="s">
        <v>99</v>
      </c>
      <c r="B19" s="69" t="s">
        <v>104</v>
      </c>
      <c r="C19" s="70" t="s">
        <v>108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1:14" ht="14.25" customHeight="1" x14ac:dyDescent="0.3">
      <c r="A20" s="68" t="s">
        <v>100</v>
      </c>
      <c r="B20" s="69" t="s">
        <v>104</v>
      </c>
      <c r="C20" s="70" t="s">
        <v>108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1:14" ht="14.25" customHeight="1" x14ac:dyDescent="0.3">
      <c r="A21" s="68" t="s">
        <v>101</v>
      </c>
      <c r="B21" s="69" t="s">
        <v>104</v>
      </c>
      <c r="C21" s="70" t="s">
        <v>108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  <row r="22" spans="1:14" ht="14.25" customHeight="1" x14ac:dyDescent="0.3">
      <c r="A22" s="68" t="s">
        <v>118</v>
      </c>
      <c r="B22" s="69" t="s">
        <v>104</v>
      </c>
      <c r="C22" s="70" t="s">
        <v>108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</row>
    <row r="23" spans="1:14" ht="14.25" customHeight="1" x14ac:dyDescent="0.3">
      <c r="A23" s="68" t="s">
        <v>119</v>
      </c>
      <c r="B23" s="69" t="s">
        <v>104</v>
      </c>
      <c r="C23" s="70" t="s">
        <v>108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</row>
    <row r="24" spans="1:14" ht="14.25" customHeight="1" x14ac:dyDescent="0.3">
      <c r="A24" s="71" t="s">
        <v>102</v>
      </c>
      <c r="B24" s="72" t="s">
        <v>104</v>
      </c>
      <c r="C24" s="73" t="s">
        <v>108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 spans="1:14" ht="14.25" customHeight="1" x14ac:dyDescent="0.3">
      <c r="B25" s="56"/>
      <c r="C25" s="74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14" ht="15" x14ac:dyDescent="0.3">
      <c r="A26" s="56"/>
    </row>
    <row r="27" spans="1:14" x14ac:dyDescent="0.3">
      <c r="A27" s="57" t="s">
        <v>1</v>
      </c>
    </row>
    <row r="28" spans="1:14" x14ac:dyDescent="0.3">
      <c r="A28" s="56" t="s">
        <v>2</v>
      </c>
    </row>
    <row r="29" spans="1:14" x14ac:dyDescent="0.3">
      <c r="A29" s="56" t="s">
        <v>124</v>
      </c>
    </row>
    <row r="30" spans="1:14" x14ac:dyDescent="0.3">
      <c r="A30" s="56"/>
    </row>
    <row r="31" spans="1:14" ht="130.65" customHeight="1" x14ac:dyDescent="0.3">
      <c r="A31" s="56"/>
    </row>
    <row r="32" spans="1:14" ht="38.25" customHeight="1" x14ac:dyDescent="0.3">
      <c r="A32" s="58"/>
    </row>
    <row r="33" spans="1:13" x14ac:dyDescent="0.3">
      <c r="A33" s="58"/>
    </row>
    <row r="34" spans="1:13" x14ac:dyDescent="0.3">
      <c r="A34" s="98" t="s">
        <v>117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</row>
    <row r="35" spans="1:13" x14ac:dyDescent="0.3">
      <c r="A35" s="96" t="s">
        <v>120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</row>
    <row r="37" spans="1:13" x14ac:dyDescent="0.3">
      <c r="A37" s="75" t="s">
        <v>3</v>
      </c>
    </row>
    <row r="38" spans="1:13" x14ac:dyDescent="0.3">
      <c r="A38" s="55" t="s">
        <v>115</v>
      </c>
    </row>
    <row r="40" spans="1:13" x14ac:dyDescent="0.3">
      <c r="A40" s="57" t="s">
        <v>4</v>
      </c>
    </row>
    <row r="41" spans="1:13" x14ac:dyDescent="0.3">
      <c r="A41" s="56" t="s">
        <v>116</v>
      </c>
    </row>
    <row r="42" spans="1:13" x14ac:dyDescent="0.3">
      <c r="A42" s="76" t="s">
        <v>70</v>
      </c>
    </row>
    <row r="43" spans="1:13" x14ac:dyDescent="0.3">
      <c r="B43" s="58"/>
      <c r="C43" s="58"/>
      <c r="D43" s="58"/>
      <c r="E43" s="58"/>
      <c r="F43" s="58"/>
      <c r="G43" s="58"/>
    </row>
    <row r="44" spans="1:13" x14ac:dyDescent="0.3">
      <c r="A44" s="77"/>
      <c r="B44" s="58"/>
      <c r="C44" s="58"/>
      <c r="D44" s="58"/>
      <c r="E44" s="58"/>
      <c r="F44" s="58"/>
      <c r="G44" s="58"/>
    </row>
    <row r="45" spans="1:13" x14ac:dyDescent="0.3">
      <c r="B45" s="58"/>
      <c r="C45" s="58"/>
      <c r="D45" s="58"/>
      <c r="E45" s="58"/>
      <c r="F45" s="58"/>
      <c r="G45" s="58"/>
    </row>
    <row r="46" spans="1:13" x14ac:dyDescent="0.3">
      <c r="A46" s="58"/>
      <c r="B46" s="58"/>
      <c r="C46" s="58"/>
      <c r="D46" s="58"/>
      <c r="E46" s="58"/>
      <c r="F46" s="58"/>
      <c r="G46" s="58"/>
    </row>
    <row r="47" spans="1:13" x14ac:dyDescent="0.3">
      <c r="A47" s="58"/>
      <c r="B47" s="58"/>
      <c r="C47" s="58"/>
      <c r="D47" s="58"/>
      <c r="E47" s="58"/>
      <c r="F47" s="58"/>
      <c r="G47" s="58"/>
    </row>
    <row r="48" spans="1:13" x14ac:dyDescent="0.3">
      <c r="A48" s="58"/>
      <c r="B48" s="58"/>
      <c r="C48" s="58"/>
      <c r="D48" s="58"/>
      <c r="E48" s="58"/>
      <c r="F48" s="58"/>
      <c r="G48" s="58"/>
    </row>
    <row r="49" spans="1:7" x14ac:dyDescent="0.3">
      <c r="A49" s="58"/>
      <c r="B49" s="58"/>
      <c r="C49" s="58"/>
      <c r="D49" s="58"/>
      <c r="E49" s="58"/>
      <c r="F49" s="58"/>
      <c r="G49" s="58"/>
    </row>
    <row r="50" spans="1:7" x14ac:dyDescent="0.3">
      <c r="A50" s="58"/>
      <c r="B50" s="58"/>
      <c r="C50" s="58"/>
      <c r="D50" s="58"/>
      <c r="E50" s="58"/>
      <c r="F50" s="58"/>
      <c r="G50" s="58"/>
    </row>
    <row r="51" spans="1:7" x14ac:dyDescent="0.3">
      <c r="A51" s="58"/>
      <c r="B51" s="58"/>
      <c r="C51" s="58"/>
      <c r="D51" s="58"/>
      <c r="E51" s="58"/>
      <c r="F51" s="58"/>
      <c r="G51" s="58"/>
    </row>
    <row r="52" spans="1:7" x14ac:dyDescent="0.3">
      <c r="A52" s="58"/>
      <c r="B52" s="58"/>
      <c r="C52" s="58"/>
      <c r="D52" s="58"/>
      <c r="E52" s="58"/>
      <c r="F52" s="58"/>
      <c r="G52" s="58"/>
    </row>
    <row r="53" spans="1:7" x14ac:dyDescent="0.3">
      <c r="A53" s="5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1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9"/>
  <sheetViews>
    <sheetView workbookViewId="0">
      <selection activeCell="C17" sqref="C17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5" width="10" style="1" bestFit="1" customWidth="1"/>
    <col min="6" max="6" width="11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7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207" t="s">
        <v>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9"/>
    </row>
    <row r="2" spans="1:19" ht="27.3" customHeight="1" x14ac:dyDescent="0.3">
      <c r="A2" s="210" t="s">
        <v>6</v>
      </c>
      <c r="B2" s="212" t="s">
        <v>7</v>
      </c>
      <c r="C2" s="213"/>
      <c r="D2" s="213"/>
      <c r="E2" s="213"/>
      <c r="F2" s="214"/>
      <c r="G2" s="210" t="s">
        <v>8</v>
      </c>
      <c r="H2" s="217" t="s">
        <v>9</v>
      </c>
      <c r="I2" s="219" t="s">
        <v>69</v>
      </c>
      <c r="J2" s="210" t="s">
        <v>10</v>
      </c>
      <c r="K2" s="210" t="s">
        <v>11</v>
      </c>
      <c r="L2" s="215" t="s">
        <v>12</v>
      </c>
      <c r="M2" s="216"/>
      <c r="N2" s="203" t="s">
        <v>13</v>
      </c>
      <c r="O2" s="204"/>
      <c r="P2" s="205" t="s">
        <v>14</v>
      </c>
      <c r="Q2" s="206"/>
      <c r="R2" s="203" t="s">
        <v>15</v>
      </c>
      <c r="S2" s="204"/>
    </row>
    <row r="3" spans="1:19" ht="111" thickBot="1" x14ac:dyDescent="0.35">
      <c r="A3" s="211"/>
      <c r="B3" s="78" t="s">
        <v>16</v>
      </c>
      <c r="C3" s="79" t="s">
        <v>17</v>
      </c>
      <c r="D3" s="79" t="s">
        <v>18</v>
      </c>
      <c r="E3" s="79" t="s">
        <v>19</v>
      </c>
      <c r="F3" s="80" t="s">
        <v>20</v>
      </c>
      <c r="G3" s="211"/>
      <c r="H3" s="218"/>
      <c r="I3" s="220"/>
      <c r="J3" s="211"/>
      <c r="K3" s="211"/>
      <c r="L3" s="81" t="s">
        <v>21</v>
      </c>
      <c r="M3" s="82" t="s">
        <v>86</v>
      </c>
      <c r="N3" s="83" t="s">
        <v>22</v>
      </c>
      <c r="O3" s="84" t="s">
        <v>23</v>
      </c>
      <c r="P3" s="85" t="s">
        <v>24</v>
      </c>
      <c r="Q3" s="86" t="s">
        <v>25</v>
      </c>
      <c r="R3" s="87" t="s">
        <v>26</v>
      </c>
      <c r="S3" s="84" t="s">
        <v>27</v>
      </c>
    </row>
    <row r="4" spans="1:19" ht="43.2" x14ac:dyDescent="0.3">
      <c r="A4" s="4">
        <v>1</v>
      </c>
      <c r="B4" s="114" t="s">
        <v>125</v>
      </c>
      <c r="C4" s="6"/>
      <c r="D4" s="6"/>
      <c r="E4" s="6"/>
      <c r="F4" s="7"/>
      <c r="G4" s="8" t="s">
        <v>125</v>
      </c>
      <c r="H4" s="8" t="s">
        <v>94</v>
      </c>
      <c r="I4" s="8" t="s">
        <v>126</v>
      </c>
      <c r="J4" s="8" t="s">
        <v>127</v>
      </c>
      <c r="K4" s="16" t="s">
        <v>136</v>
      </c>
      <c r="L4" s="10">
        <v>12000000</v>
      </c>
      <c r="M4" s="11">
        <f>L4/100*70</f>
        <v>8400000</v>
      </c>
      <c r="N4" s="99" t="s">
        <v>129</v>
      </c>
      <c r="O4" s="100" t="s">
        <v>128</v>
      </c>
      <c r="P4" s="5" t="s">
        <v>159</v>
      </c>
      <c r="Q4" s="7"/>
      <c r="R4" s="117" t="s">
        <v>131</v>
      </c>
      <c r="S4" s="8" t="s">
        <v>130</v>
      </c>
    </row>
    <row r="5" spans="1:19" ht="144.6" thickBot="1" x14ac:dyDescent="0.35">
      <c r="A5" s="12">
        <v>2</v>
      </c>
      <c r="B5" s="125" t="s">
        <v>139</v>
      </c>
      <c r="C5" s="126" t="s">
        <v>133</v>
      </c>
      <c r="D5" s="14">
        <v>60611251</v>
      </c>
      <c r="E5" s="14">
        <v>107544865</v>
      </c>
      <c r="F5" s="15">
        <v>600070964</v>
      </c>
      <c r="G5" s="112" t="s">
        <v>171</v>
      </c>
      <c r="H5" s="16" t="s">
        <v>94</v>
      </c>
      <c r="I5" s="16" t="s">
        <v>126</v>
      </c>
      <c r="J5" s="16" t="s">
        <v>132</v>
      </c>
      <c r="K5" s="112" t="s">
        <v>277</v>
      </c>
      <c r="L5" s="181">
        <v>85000000</v>
      </c>
      <c r="M5" s="183">
        <f t="shared" ref="M5:M16" si="0">L5/100*70</f>
        <v>59500000</v>
      </c>
      <c r="N5" s="184" t="s">
        <v>142</v>
      </c>
      <c r="O5" s="185" t="s">
        <v>254</v>
      </c>
      <c r="P5" s="13" t="s">
        <v>159</v>
      </c>
      <c r="Q5" s="15"/>
      <c r="R5" s="186" t="s">
        <v>278</v>
      </c>
      <c r="S5" s="182" t="s">
        <v>173</v>
      </c>
    </row>
    <row r="6" spans="1:19" ht="144.6" thickBot="1" x14ac:dyDescent="0.35">
      <c r="A6" s="4">
        <v>3</v>
      </c>
      <c r="B6" s="133" t="s">
        <v>225</v>
      </c>
      <c r="C6" s="134" t="s">
        <v>226</v>
      </c>
      <c r="D6" s="106">
        <v>60610611</v>
      </c>
      <c r="E6" s="106">
        <v>164000488</v>
      </c>
      <c r="F6" s="107">
        <v>6640000479</v>
      </c>
      <c r="G6" s="136" t="s">
        <v>227</v>
      </c>
      <c r="H6" s="16" t="s">
        <v>94</v>
      </c>
      <c r="I6" s="16" t="s">
        <v>126</v>
      </c>
      <c r="J6" s="108" t="s">
        <v>228</v>
      </c>
      <c r="K6" s="136" t="s">
        <v>229</v>
      </c>
      <c r="L6" s="109">
        <v>3935931</v>
      </c>
      <c r="M6" s="26">
        <f>L6/100*70</f>
        <v>2755151.6999999997</v>
      </c>
      <c r="N6" s="110" t="s">
        <v>134</v>
      </c>
      <c r="O6" s="111" t="s">
        <v>191</v>
      </c>
      <c r="P6" s="105"/>
      <c r="Q6" s="107"/>
      <c r="R6" s="136" t="s">
        <v>230</v>
      </c>
      <c r="S6" s="108" t="s">
        <v>173</v>
      </c>
    </row>
    <row r="7" spans="1:19" ht="144.6" thickBot="1" x14ac:dyDescent="0.35">
      <c r="A7" s="12">
        <v>4</v>
      </c>
      <c r="B7" s="133" t="s">
        <v>225</v>
      </c>
      <c r="C7" s="134" t="s">
        <v>226</v>
      </c>
      <c r="D7" s="106">
        <v>60610611</v>
      </c>
      <c r="E7" s="106">
        <v>164000488</v>
      </c>
      <c r="F7" s="107">
        <v>6640000479</v>
      </c>
      <c r="G7" s="136" t="s">
        <v>231</v>
      </c>
      <c r="H7" s="16" t="s">
        <v>94</v>
      </c>
      <c r="I7" s="16" t="s">
        <v>126</v>
      </c>
      <c r="J7" s="108" t="s">
        <v>228</v>
      </c>
      <c r="K7" s="108" t="s">
        <v>232</v>
      </c>
      <c r="L7" s="109">
        <v>18630341</v>
      </c>
      <c r="M7" s="26">
        <f>L7/100*70</f>
        <v>13041238.700000001</v>
      </c>
      <c r="N7" s="110" t="s">
        <v>211</v>
      </c>
      <c r="O7" s="111" t="s">
        <v>134</v>
      </c>
      <c r="P7" s="105" t="s">
        <v>159</v>
      </c>
      <c r="Q7" s="107"/>
      <c r="R7" s="136" t="s">
        <v>233</v>
      </c>
      <c r="S7" s="108" t="s">
        <v>173</v>
      </c>
    </row>
    <row r="8" spans="1:19" ht="144.6" thickBot="1" x14ac:dyDescent="0.35">
      <c r="A8" s="4">
        <v>5</v>
      </c>
      <c r="B8" s="162" t="s">
        <v>236</v>
      </c>
      <c r="C8" s="163" t="s">
        <v>237</v>
      </c>
      <c r="D8" s="164">
        <v>71162500</v>
      </c>
      <c r="E8" s="164">
        <v>164000534</v>
      </c>
      <c r="F8" s="165">
        <v>664000517</v>
      </c>
      <c r="G8" s="179" t="s">
        <v>238</v>
      </c>
      <c r="H8" s="167" t="s">
        <v>94</v>
      </c>
      <c r="I8" s="16" t="s">
        <v>126</v>
      </c>
      <c r="J8" s="108" t="s">
        <v>239</v>
      </c>
      <c r="K8" s="108" t="s">
        <v>240</v>
      </c>
      <c r="L8" s="109">
        <v>1500000</v>
      </c>
      <c r="M8" s="26">
        <f>L8/100*70</f>
        <v>1050000</v>
      </c>
      <c r="N8" s="110" t="s">
        <v>211</v>
      </c>
      <c r="O8" s="111" t="s">
        <v>219</v>
      </c>
      <c r="P8" s="105"/>
      <c r="Q8" s="107"/>
      <c r="R8" s="136" t="s">
        <v>241</v>
      </c>
      <c r="S8" s="136" t="s">
        <v>173</v>
      </c>
    </row>
    <row r="9" spans="1:19" ht="144.6" thickBot="1" x14ac:dyDescent="0.35">
      <c r="A9" s="12">
        <v>6</v>
      </c>
      <c r="B9" s="168" t="s">
        <v>137</v>
      </c>
      <c r="C9" s="169" t="s">
        <v>138</v>
      </c>
      <c r="D9" s="170">
        <v>75006057</v>
      </c>
      <c r="E9" s="170">
        <v>150015500</v>
      </c>
      <c r="F9" s="171">
        <v>650015479</v>
      </c>
      <c r="G9" s="172" t="s">
        <v>151</v>
      </c>
      <c r="H9" s="167" t="s">
        <v>94</v>
      </c>
      <c r="I9" s="16" t="s">
        <v>126</v>
      </c>
      <c r="J9" s="112" t="s">
        <v>138</v>
      </c>
      <c r="K9" s="16" t="s">
        <v>151</v>
      </c>
      <c r="L9" s="18">
        <v>4000000</v>
      </c>
      <c r="M9" s="19">
        <f t="shared" si="0"/>
        <v>2800000</v>
      </c>
      <c r="N9" s="101" t="s">
        <v>152</v>
      </c>
      <c r="O9" s="102" t="s">
        <v>142</v>
      </c>
      <c r="P9" s="13"/>
      <c r="Q9" s="15"/>
      <c r="R9" s="112" t="s">
        <v>153</v>
      </c>
      <c r="S9" s="112" t="s">
        <v>174</v>
      </c>
    </row>
    <row r="10" spans="1:19" ht="101.4" thickBot="1" x14ac:dyDescent="0.35">
      <c r="A10" s="4">
        <v>7</v>
      </c>
      <c r="B10" s="162" t="s">
        <v>213</v>
      </c>
      <c r="C10" s="163" t="s">
        <v>214</v>
      </c>
      <c r="D10" s="164">
        <v>75009013</v>
      </c>
      <c r="E10" s="164">
        <v>107544610</v>
      </c>
      <c r="F10" s="165">
        <v>600070816</v>
      </c>
      <c r="G10" s="166" t="s">
        <v>215</v>
      </c>
      <c r="H10" s="167" t="s">
        <v>94</v>
      </c>
      <c r="I10" s="16" t="s">
        <v>126</v>
      </c>
      <c r="J10" s="108" t="s">
        <v>216</v>
      </c>
      <c r="K10" s="136" t="s">
        <v>217</v>
      </c>
      <c r="L10" s="109">
        <v>300000</v>
      </c>
      <c r="M10" s="26">
        <f t="shared" si="0"/>
        <v>210000</v>
      </c>
      <c r="N10" s="110" t="s">
        <v>218</v>
      </c>
      <c r="O10" s="111" t="s">
        <v>219</v>
      </c>
      <c r="P10" s="105"/>
      <c r="Q10" s="107"/>
      <c r="R10" s="136" t="s">
        <v>220</v>
      </c>
      <c r="S10" s="136" t="s">
        <v>174</v>
      </c>
    </row>
    <row r="11" spans="1:19" ht="101.4" thickBot="1" x14ac:dyDescent="0.35">
      <c r="A11" s="12">
        <v>8</v>
      </c>
      <c r="B11" s="162" t="s">
        <v>213</v>
      </c>
      <c r="C11" s="163" t="s">
        <v>214</v>
      </c>
      <c r="D11" s="164">
        <v>75009013</v>
      </c>
      <c r="E11" s="164">
        <v>107544610</v>
      </c>
      <c r="F11" s="165">
        <v>600070816</v>
      </c>
      <c r="G11" s="166" t="s">
        <v>221</v>
      </c>
      <c r="H11" s="167" t="s">
        <v>94</v>
      </c>
      <c r="I11" s="16" t="s">
        <v>126</v>
      </c>
      <c r="J11" s="108" t="s">
        <v>216</v>
      </c>
      <c r="K11" s="108" t="s">
        <v>222</v>
      </c>
      <c r="L11" s="109">
        <v>400000</v>
      </c>
      <c r="M11" s="26">
        <f t="shared" si="0"/>
        <v>280000</v>
      </c>
      <c r="N11" s="110" t="s">
        <v>223</v>
      </c>
      <c r="O11" s="111" t="s">
        <v>224</v>
      </c>
      <c r="P11" s="105"/>
      <c r="Q11" s="107"/>
      <c r="R11" s="136" t="s">
        <v>220</v>
      </c>
      <c r="S11" s="136" t="s">
        <v>174</v>
      </c>
    </row>
    <row r="12" spans="1:19" ht="115.2" x14ac:dyDescent="0.3">
      <c r="A12" s="187">
        <v>9</v>
      </c>
      <c r="B12" s="153" t="s">
        <v>279</v>
      </c>
      <c r="C12" s="154" t="s">
        <v>280</v>
      </c>
      <c r="D12" s="155">
        <v>75006511</v>
      </c>
      <c r="E12" s="155">
        <v>107545039</v>
      </c>
      <c r="F12" s="156">
        <v>650033469</v>
      </c>
      <c r="G12" s="157" t="s">
        <v>281</v>
      </c>
      <c r="H12" s="166" t="s">
        <v>94</v>
      </c>
      <c r="I12" s="108" t="s">
        <v>126</v>
      </c>
      <c r="J12" s="108" t="s">
        <v>282</v>
      </c>
      <c r="K12" s="136" t="s">
        <v>283</v>
      </c>
      <c r="L12" s="109">
        <v>60000000</v>
      </c>
      <c r="M12" s="19">
        <f t="shared" si="0"/>
        <v>42000000</v>
      </c>
      <c r="N12" s="110" t="s">
        <v>224</v>
      </c>
      <c r="O12" s="111" t="s">
        <v>284</v>
      </c>
      <c r="P12" s="105" t="s">
        <v>143</v>
      </c>
      <c r="Q12" s="107"/>
      <c r="R12" s="136" t="s">
        <v>285</v>
      </c>
      <c r="S12" s="136" t="s">
        <v>160</v>
      </c>
    </row>
    <row r="13" spans="1:19" ht="144" x14ac:dyDescent="0.3">
      <c r="A13" s="187">
        <v>10</v>
      </c>
      <c r="B13" s="153" t="s">
        <v>236</v>
      </c>
      <c r="C13" s="154" t="s">
        <v>286</v>
      </c>
      <c r="D13" s="155">
        <v>71162500</v>
      </c>
      <c r="E13" s="155">
        <v>164000534</v>
      </c>
      <c r="F13" s="156">
        <v>664000517</v>
      </c>
      <c r="G13" s="160" t="s">
        <v>287</v>
      </c>
      <c r="H13" s="166" t="s">
        <v>94</v>
      </c>
      <c r="I13" s="108" t="s">
        <v>126</v>
      </c>
      <c r="J13" s="108" t="s">
        <v>239</v>
      </c>
      <c r="K13" s="136" t="s">
        <v>288</v>
      </c>
      <c r="L13" s="109">
        <v>500000</v>
      </c>
      <c r="M13" s="19">
        <f t="shared" si="0"/>
        <v>350000</v>
      </c>
      <c r="N13" s="110" t="s">
        <v>289</v>
      </c>
      <c r="O13" s="111" t="s">
        <v>290</v>
      </c>
      <c r="P13" s="105"/>
      <c r="Q13" s="107"/>
      <c r="R13" s="136" t="s">
        <v>291</v>
      </c>
      <c r="S13" s="136" t="s">
        <v>174</v>
      </c>
    </row>
    <row r="14" spans="1:19" ht="72" x14ac:dyDescent="0.3">
      <c r="A14" s="187">
        <v>11</v>
      </c>
      <c r="B14" s="153" t="s">
        <v>163</v>
      </c>
      <c r="C14" s="154" t="s">
        <v>164</v>
      </c>
      <c r="D14" s="155">
        <v>49745247</v>
      </c>
      <c r="E14" s="155">
        <v>107544857</v>
      </c>
      <c r="F14" s="156">
        <v>600071421</v>
      </c>
      <c r="G14" s="160" t="s">
        <v>292</v>
      </c>
      <c r="H14" s="166" t="s">
        <v>94</v>
      </c>
      <c r="I14" s="108" t="s">
        <v>126</v>
      </c>
      <c r="J14" s="108" t="s">
        <v>166</v>
      </c>
      <c r="K14" s="136" t="s">
        <v>335</v>
      </c>
      <c r="L14" s="109">
        <v>43300000</v>
      </c>
      <c r="M14" s="19">
        <f t="shared" si="0"/>
        <v>30310000</v>
      </c>
      <c r="N14" s="110" t="s">
        <v>294</v>
      </c>
      <c r="O14" s="111" t="s">
        <v>295</v>
      </c>
      <c r="P14" s="105" t="s">
        <v>143</v>
      </c>
      <c r="Q14" s="107"/>
      <c r="R14" s="136" t="s">
        <v>293</v>
      </c>
      <c r="S14" s="136" t="s">
        <v>160</v>
      </c>
    </row>
    <row r="15" spans="1:19" ht="72" x14ac:dyDescent="0.3">
      <c r="A15" s="187">
        <v>12</v>
      </c>
      <c r="B15" s="153" t="s">
        <v>309</v>
      </c>
      <c r="C15" s="154" t="s">
        <v>296</v>
      </c>
      <c r="D15" s="155">
        <v>72073314</v>
      </c>
      <c r="E15" s="155">
        <v>181021200</v>
      </c>
      <c r="F15" s="156">
        <v>691001847</v>
      </c>
      <c r="G15" s="160" t="s">
        <v>297</v>
      </c>
      <c r="H15" s="166" t="s">
        <v>94</v>
      </c>
      <c r="I15" s="108" t="s">
        <v>126</v>
      </c>
      <c r="J15" s="108" t="s">
        <v>298</v>
      </c>
      <c r="K15" s="136" t="s">
        <v>299</v>
      </c>
      <c r="L15" s="109">
        <v>6000000</v>
      </c>
      <c r="M15" s="188">
        <f t="shared" si="0"/>
        <v>4200000</v>
      </c>
      <c r="N15" s="110" t="s">
        <v>142</v>
      </c>
      <c r="O15" s="111" t="s">
        <v>300</v>
      </c>
      <c r="P15" s="105" t="s">
        <v>143</v>
      </c>
      <c r="Q15" s="107"/>
      <c r="R15" s="136" t="s">
        <v>269</v>
      </c>
      <c r="S15" s="136" t="s">
        <v>160</v>
      </c>
    </row>
    <row r="16" spans="1:19" ht="144.6" thickBot="1" x14ac:dyDescent="0.35">
      <c r="A16" s="20">
        <v>13</v>
      </c>
      <c r="B16" s="189" t="s">
        <v>249</v>
      </c>
      <c r="C16" s="190" t="s">
        <v>301</v>
      </c>
      <c r="D16" s="191">
        <v>60611341</v>
      </c>
      <c r="E16" s="191">
        <v>107544962</v>
      </c>
      <c r="F16" s="192">
        <v>650048628</v>
      </c>
      <c r="G16" s="193" t="s">
        <v>302</v>
      </c>
      <c r="H16" s="24" t="s">
        <v>94</v>
      </c>
      <c r="I16" s="24" t="s">
        <v>126</v>
      </c>
      <c r="J16" s="145" t="s">
        <v>252</v>
      </c>
      <c r="K16" s="24" t="s">
        <v>303</v>
      </c>
      <c r="L16" s="25">
        <v>27000000</v>
      </c>
      <c r="M16" s="26">
        <f t="shared" si="0"/>
        <v>18900000</v>
      </c>
      <c r="N16" s="103" t="s">
        <v>187</v>
      </c>
      <c r="O16" s="104" t="s">
        <v>172</v>
      </c>
      <c r="P16" s="21" t="s">
        <v>143</v>
      </c>
      <c r="Q16" s="23"/>
      <c r="R16" s="145" t="s">
        <v>304</v>
      </c>
      <c r="S16" s="24" t="s">
        <v>173</v>
      </c>
    </row>
    <row r="19" spans="1:16" x14ac:dyDescent="0.3">
      <c r="A19" s="158"/>
      <c r="B19" s="1" t="s">
        <v>275</v>
      </c>
    </row>
    <row r="20" spans="1:16" x14ac:dyDescent="0.3">
      <c r="A20" s="173"/>
      <c r="B20" s="1" t="s">
        <v>276</v>
      </c>
    </row>
    <row r="21" spans="1:16" x14ac:dyDescent="0.3">
      <c r="A21" s="3"/>
      <c r="B21" s="3"/>
      <c r="C21" s="3"/>
    </row>
    <row r="24" spans="1:16" x14ac:dyDescent="0.3">
      <c r="A24" s="28" t="s">
        <v>331</v>
      </c>
      <c r="B24" s="28"/>
      <c r="C24" s="28"/>
    </row>
    <row r="25" spans="1:16" ht="15.6" x14ac:dyDescent="0.3">
      <c r="I25" s="28" t="s">
        <v>260</v>
      </c>
      <c r="L25" s="1"/>
      <c r="M25" s="1"/>
      <c r="P25" s="150"/>
    </row>
    <row r="26" spans="1:16" x14ac:dyDescent="0.3">
      <c r="I26" s="1" t="s">
        <v>259</v>
      </c>
    </row>
    <row r="29" spans="1:16" x14ac:dyDescent="0.3">
      <c r="A29" s="28" t="s">
        <v>30</v>
      </c>
      <c r="B29" s="28"/>
      <c r="C29" s="28"/>
    </row>
    <row r="30" spans="1:16" x14ac:dyDescent="0.3">
      <c r="A30" s="28" t="s">
        <v>31</v>
      </c>
      <c r="B30" s="28"/>
      <c r="C30" s="28"/>
    </row>
    <row r="31" spans="1:16" x14ac:dyDescent="0.3">
      <c r="A31" s="28" t="s">
        <v>112</v>
      </c>
      <c r="B31" s="28"/>
      <c r="C31" s="28"/>
    </row>
    <row r="33" spans="1:13" x14ac:dyDescent="0.3">
      <c r="A33" s="1" t="s">
        <v>32</v>
      </c>
    </row>
    <row r="35" spans="1:13" s="29" customFormat="1" x14ac:dyDescent="0.3">
      <c r="A35" s="2" t="s">
        <v>33</v>
      </c>
      <c r="B35" s="2"/>
      <c r="C35" s="2"/>
      <c r="L35" s="30"/>
      <c r="M35" s="30"/>
    </row>
    <row r="37" spans="1:13" x14ac:dyDescent="0.3">
      <c r="A37" s="2" t="s">
        <v>34</v>
      </c>
      <c r="B37" s="2"/>
      <c r="C37" s="2"/>
    </row>
    <row r="39" spans="1:13" x14ac:dyDescent="0.3">
      <c r="A39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75"/>
  <sheetViews>
    <sheetView tabSelected="1" topLeftCell="L29" workbookViewId="0">
      <selection activeCell="Z32" sqref="Z32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5" width="10" style="1" bestFit="1" customWidth="1"/>
    <col min="6" max="6" width="11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7" customWidth="1"/>
    <col min="13" max="13" width="15.44140625" style="27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221" t="s">
        <v>35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3"/>
    </row>
    <row r="2" spans="1:26" s="31" customFormat="1" ht="29.1" customHeight="1" thickBot="1" x14ac:dyDescent="0.35">
      <c r="A2" s="224" t="s">
        <v>6</v>
      </c>
      <c r="B2" s="251" t="s">
        <v>7</v>
      </c>
      <c r="C2" s="252"/>
      <c r="D2" s="252"/>
      <c r="E2" s="252"/>
      <c r="F2" s="253"/>
      <c r="G2" s="231" t="s">
        <v>8</v>
      </c>
      <c r="H2" s="270" t="s">
        <v>36</v>
      </c>
      <c r="I2" s="273" t="s">
        <v>69</v>
      </c>
      <c r="J2" s="234" t="s">
        <v>10</v>
      </c>
      <c r="K2" s="248" t="s">
        <v>11</v>
      </c>
      <c r="L2" s="254" t="s">
        <v>37</v>
      </c>
      <c r="M2" s="255"/>
      <c r="N2" s="256" t="s">
        <v>13</v>
      </c>
      <c r="O2" s="257"/>
      <c r="P2" s="243" t="s">
        <v>38</v>
      </c>
      <c r="Q2" s="244"/>
      <c r="R2" s="244"/>
      <c r="S2" s="244"/>
      <c r="T2" s="244"/>
      <c r="U2" s="244"/>
      <c r="V2" s="244"/>
      <c r="W2" s="245"/>
      <c r="X2" s="245"/>
      <c r="Y2" s="203" t="s">
        <v>15</v>
      </c>
      <c r="Z2" s="204"/>
    </row>
    <row r="3" spans="1:26" ht="14.85" customHeight="1" x14ac:dyDescent="0.3">
      <c r="A3" s="225"/>
      <c r="B3" s="231" t="s">
        <v>16</v>
      </c>
      <c r="C3" s="227" t="s">
        <v>17</v>
      </c>
      <c r="D3" s="227" t="s">
        <v>18</v>
      </c>
      <c r="E3" s="227" t="s">
        <v>19</v>
      </c>
      <c r="F3" s="229" t="s">
        <v>20</v>
      </c>
      <c r="G3" s="232"/>
      <c r="H3" s="271"/>
      <c r="I3" s="274"/>
      <c r="J3" s="235"/>
      <c r="K3" s="249"/>
      <c r="L3" s="262" t="s">
        <v>21</v>
      </c>
      <c r="M3" s="264" t="s">
        <v>87</v>
      </c>
      <c r="N3" s="266" t="s">
        <v>22</v>
      </c>
      <c r="O3" s="268" t="s">
        <v>23</v>
      </c>
      <c r="P3" s="246" t="s">
        <v>39</v>
      </c>
      <c r="Q3" s="247"/>
      <c r="R3" s="247"/>
      <c r="S3" s="248"/>
      <c r="T3" s="237" t="s">
        <v>40</v>
      </c>
      <c r="U3" s="239" t="s">
        <v>84</v>
      </c>
      <c r="V3" s="239" t="s">
        <v>85</v>
      </c>
      <c r="W3" s="237" t="s">
        <v>41</v>
      </c>
      <c r="X3" s="241" t="s">
        <v>71</v>
      </c>
      <c r="Y3" s="258" t="s">
        <v>26</v>
      </c>
      <c r="Z3" s="260" t="s">
        <v>27</v>
      </c>
    </row>
    <row r="4" spans="1:26" ht="80.099999999999994" customHeight="1" thickBot="1" x14ac:dyDescent="0.35">
      <c r="A4" s="226"/>
      <c r="B4" s="233"/>
      <c r="C4" s="228"/>
      <c r="D4" s="228"/>
      <c r="E4" s="228"/>
      <c r="F4" s="230"/>
      <c r="G4" s="233"/>
      <c r="H4" s="272"/>
      <c r="I4" s="275"/>
      <c r="J4" s="236"/>
      <c r="K4" s="250"/>
      <c r="L4" s="263"/>
      <c r="M4" s="265"/>
      <c r="N4" s="267"/>
      <c r="O4" s="269"/>
      <c r="P4" s="88" t="s">
        <v>63</v>
      </c>
      <c r="Q4" s="89" t="s">
        <v>42</v>
      </c>
      <c r="R4" s="89" t="s">
        <v>43</v>
      </c>
      <c r="S4" s="90" t="s">
        <v>44</v>
      </c>
      <c r="T4" s="238"/>
      <c r="U4" s="240"/>
      <c r="V4" s="240"/>
      <c r="W4" s="238"/>
      <c r="X4" s="242"/>
      <c r="Y4" s="259"/>
      <c r="Z4" s="261"/>
    </row>
    <row r="5" spans="1:26" s="123" customFormat="1" ht="144" x14ac:dyDescent="0.3">
      <c r="A5" s="113">
        <v>1</v>
      </c>
      <c r="B5" s="174" t="s">
        <v>137</v>
      </c>
      <c r="C5" s="175" t="s">
        <v>138</v>
      </c>
      <c r="D5" s="175">
        <v>75006057</v>
      </c>
      <c r="E5" s="176">
        <v>150015488</v>
      </c>
      <c r="F5" s="176">
        <v>650015479</v>
      </c>
      <c r="G5" s="177" t="s">
        <v>140</v>
      </c>
      <c r="H5" s="177" t="s">
        <v>94</v>
      </c>
      <c r="I5" s="117" t="s">
        <v>126</v>
      </c>
      <c r="J5" s="117" t="s">
        <v>138</v>
      </c>
      <c r="K5" s="118" t="s">
        <v>145</v>
      </c>
      <c r="L5" s="119">
        <v>3500000</v>
      </c>
      <c r="M5" s="120">
        <f>L5/100*70</f>
        <v>2450000</v>
      </c>
      <c r="N5" s="121" t="s">
        <v>141</v>
      </c>
      <c r="O5" s="122" t="s">
        <v>142</v>
      </c>
      <c r="P5" s="114"/>
      <c r="Q5" s="115"/>
      <c r="R5" s="115"/>
      <c r="S5" s="116" t="s">
        <v>143</v>
      </c>
      <c r="T5" s="117"/>
      <c r="U5" s="117"/>
      <c r="V5" s="117"/>
      <c r="W5" s="117"/>
      <c r="X5" s="117" t="s">
        <v>143</v>
      </c>
      <c r="Y5" s="114" t="s">
        <v>144</v>
      </c>
      <c r="Z5" s="116" t="s">
        <v>158</v>
      </c>
    </row>
    <row r="6" spans="1:26" s="123" customFormat="1" ht="144" x14ac:dyDescent="0.3">
      <c r="A6" s="124">
        <v>2</v>
      </c>
      <c r="B6" s="168" t="s">
        <v>137</v>
      </c>
      <c r="C6" s="169" t="s">
        <v>138</v>
      </c>
      <c r="D6" s="169">
        <v>75006057</v>
      </c>
      <c r="E6" s="169">
        <v>150015526</v>
      </c>
      <c r="F6" s="178">
        <v>650015479</v>
      </c>
      <c r="G6" s="172" t="s">
        <v>146</v>
      </c>
      <c r="H6" s="172" t="s">
        <v>94</v>
      </c>
      <c r="I6" s="112" t="s">
        <v>126</v>
      </c>
      <c r="J6" s="112" t="s">
        <v>138</v>
      </c>
      <c r="K6" s="128" t="s">
        <v>150</v>
      </c>
      <c r="L6" s="129">
        <v>15000000</v>
      </c>
      <c r="M6" s="130">
        <f t="shared" ref="M6:M35" si="0">L6/100*70</f>
        <v>10500000</v>
      </c>
      <c r="N6" s="131" t="s">
        <v>147</v>
      </c>
      <c r="O6" s="132" t="s">
        <v>152</v>
      </c>
      <c r="P6" s="125"/>
      <c r="Q6" s="126"/>
      <c r="R6" s="126"/>
      <c r="S6" s="127"/>
      <c r="T6" s="112"/>
      <c r="U6" s="112"/>
      <c r="V6" s="112"/>
      <c r="W6" s="112"/>
      <c r="X6" s="112"/>
      <c r="Y6" s="125" t="s">
        <v>149</v>
      </c>
      <c r="Z6" s="127" t="s">
        <v>148</v>
      </c>
    </row>
    <row r="7" spans="1:26" s="123" customFormat="1" ht="172.8" x14ac:dyDescent="0.3">
      <c r="A7" s="124">
        <v>3</v>
      </c>
      <c r="B7" s="168" t="s">
        <v>154</v>
      </c>
      <c r="C7" s="169" t="s">
        <v>155</v>
      </c>
      <c r="D7" s="169">
        <v>75006316</v>
      </c>
      <c r="E7" s="169">
        <v>102328625</v>
      </c>
      <c r="F7" s="178">
        <v>600071456</v>
      </c>
      <c r="G7" s="172" t="s">
        <v>156</v>
      </c>
      <c r="H7" s="172" t="s">
        <v>94</v>
      </c>
      <c r="I7" s="112" t="s">
        <v>126</v>
      </c>
      <c r="J7" s="112" t="s">
        <v>157</v>
      </c>
      <c r="K7" s="128" t="s">
        <v>312</v>
      </c>
      <c r="L7" s="198">
        <v>95000000</v>
      </c>
      <c r="M7" s="195">
        <f t="shared" si="0"/>
        <v>66500000</v>
      </c>
      <c r="N7" s="199" t="s">
        <v>310</v>
      </c>
      <c r="O7" s="200" t="s">
        <v>268</v>
      </c>
      <c r="P7" s="125" t="s">
        <v>159</v>
      </c>
      <c r="Q7" s="126" t="s">
        <v>159</v>
      </c>
      <c r="R7" s="126" t="s">
        <v>159</v>
      </c>
      <c r="S7" s="127" t="s">
        <v>159</v>
      </c>
      <c r="T7" s="112"/>
      <c r="U7" s="112"/>
      <c r="V7" s="112"/>
      <c r="W7" s="112"/>
      <c r="X7" s="112" t="s">
        <v>159</v>
      </c>
      <c r="Y7" s="133" t="s">
        <v>311</v>
      </c>
      <c r="Z7" s="127" t="s">
        <v>160</v>
      </c>
    </row>
    <row r="8" spans="1:26" s="123" customFormat="1" ht="172.8" x14ac:dyDescent="0.3">
      <c r="A8" s="124">
        <v>4</v>
      </c>
      <c r="B8" s="168" t="s">
        <v>154</v>
      </c>
      <c r="C8" s="169" t="s">
        <v>155</v>
      </c>
      <c r="D8" s="169">
        <v>75006316</v>
      </c>
      <c r="E8" s="169">
        <v>102328625</v>
      </c>
      <c r="F8" s="178">
        <v>600071456</v>
      </c>
      <c r="G8" s="179" t="s">
        <v>274</v>
      </c>
      <c r="H8" s="179" t="s">
        <v>94</v>
      </c>
      <c r="I8" s="136" t="s">
        <v>126</v>
      </c>
      <c r="J8" s="136" t="s">
        <v>157</v>
      </c>
      <c r="K8" s="128" t="s">
        <v>333</v>
      </c>
      <c r="L8" s="198">
        <v>95000000</v>
      </c>
      <c r="M8" s="195">
        <f t="shared" ref="M8" si="1">L8/100*70</f>
        <v>66500000</v>
      </c>
      <c r="N8" s="199" t="s">
        <v>310</v>
      </c>
      <c r="O8" s="200" t="s">
        <v>268</v>
      </c>
      <c r="P8" s="133" t="s">
        <v>159</v>
      </c>
      <c r="Q8" s="134" t="s">
        <v>159</v>
      </c>
      <c r="R8" s="134" t="s">
        <v>159</v>
      </c>
      <c r="S8" s="135" t="s">
        <v>159</v>
      </c>
      <c r="T8" s="136"/>
      <c r="U8" s="136"/>
      <c r="V8" s="136"/>
      <c r="W8" s="136" t="s">
        <v>159</v>
      </c>
      <c r="X8" s="136" t="s">
        <v>159</v>
      </c>
      <c r="Y8" s="133" t="s">
        <v>311</v>
      </c>
      <c r="Z8" s="135" t="s">
        <v>160</v>
      </c>
    </row>
    <row r="9" spans="1:26" s="123" customFormat="1" ht="172.8" x14ac:dyDescent="0.3">
      <c r="A9" s="124">
        <v>5</v>
      </c>
      <c r="B9" s="168" t="s">
        <v>154</v>
      </c>
      <c r="C9" s="169" t="s">
        <v>155</v>
      </c>
      <c r="D9" s="169">
        <v>75006316</v>
      </c>
      <c r="E9" s="169">
        <v>102328625</v>
      </c>
      <c r="F9" s="178">
        <v>600071456</v>
      </c>
      <c r="G9" s="179" t="s">
        <v>161</v>
      </c>
      <c r="H9" s="179" t="s">
        <v>94</v>
      </c>
      <c r="I9" s="136" t="s">
        <v>126</v>
      </c>
      <c r="J9" s="136" t="s">
        <v>157</v>
      </c>
      <c r="K9" s="137" t="s">
        <v>312</v>
      </c>
      <c r="L9" s="198">
        <v>95000000</v>
      </c>
      <c r="M9" s="195">
        <f t="shared" ref="M9" si="2">L9/100*70</f>
        <v>66500000</v>
      </c>
      <c r="N9" s="199" t="s">
        <v>310</v>
      </c>
      <c r="O9" s="200" t="s">
        <v>268</v>
      </c>
      <c r="P9" s="133" t="s">
        <v>159</v>
      </c>
      <c r="Q9" s="134" t="s">
        <v>159</v>
      </c>
      <c r="R9" s="134" t="s">
        <v>159</v>
      </c>
      <c r="S9" s="135" t="s">
        <v>159</v>
      </c>
      <c r="T9" s="136"/>
      <c r="U9" s="136"/>
      <c r="V9" s="136"/>
      <c r="W9" s="136"/>
      <c r="X9" s="136" t="s">
        <v>159</v>
      </c>
      <c r="Y9" s="133" t="s">
        <v>234</v>
      </c>
      <c r="Z9" s="135" t="s">
        <v>160</v>
      </c>
    </row>
    <row r="10" spans="1:26" s="123" customFormat="1" ht="172.8" x14ac:dyDescent="0.3">
      <c r="A10" s="124">
        <v>6</v>
      </c>
      <c r="B10" s="168" t="s">
        <v>154</v>
      </c>
      <c r="C10" s="169" t="s">
        <v>155</v>
      </c>
      <c r="D10" s="169">
        <v>75006316</v>
      </c>
      <c r="E10" s="169">
        <v>102676321</v>
      </c>
      <c r="F10" s="178">
        <v>600071456</v>
      </c>
      <c r="G10" s="179" t="s">
        <v>162</v>
      </c>
      <c r="H10" s="179" t="s">
        <v>94</v>
      </c>
      <c r="I10" s="136" t="s">
        <v>126</v>
      </c>
      <c r="J10" s="136" t="s">
        <v>157</v>
      </c>
      <c r="K10" s="137" t="s">
        <v>307</v>
      </c>
      <c r="L10" s="194">
        <v>65000000</v>
      </c>
      <c r="M10" s="195">
        <f t="shared" si="0"/>
        <v>45500000</v>
      </c>
      <c r="N10" s="196" t="s">
        <v>180</v>
      </c>
      <c r="O10" s="197" t="s">
        <v>308</v>
      </c>
      <c r="P10" s="133"/>
      <c r="Q10" s="134"/>
      <c r="R10" s="134"/>
      <c r="S10" s="135"/>
      <c r="T10" s="136"/>
      <c r="U10" s="136"/>
      <c r="V10" s="136"/>
      <c r="W10" s="136"/>
      <c r="X10" s="136" t="s">
        <v>159</v>
      </c>
      <c r="Y10" s="133" t="s">
        <v>235</v>
      </c>
      <c r="Z10" s="135" t="s">
        <v>160</v>
      </c>
    </row>
    <row r="11" spans="1:26" s="123" customFormat="1" ht="72" x14ac:dyDescent="0.3">
      <c r="A11" s="124">
        <v>7</v>
      </c>
      <c r="B11" s="162" t="s">
        <v>163</v>
      </c>
      <c r="C11" s="163" t="s">
        <v>164</v>
      </c>
      <c r="D11" s="163">
        <v>49745247</v>
      </c>
      <c r="E11" s="163">
        <v>102328579</v>
      </c>
      <c r="F11" s="180">
        <v>600071421</v>
      </c>
      <c r="G11" s="179" t="s">
        <v>165</v>
      </c>
      <c r="H11" s="179" t="s">
        <v>94</v>
      </c>
      <c r="I11" s="136" t="s">
        <v>126</v>
      </c>
      <c r="J11" s="136" t="s">
        <v>166</v>
      </c>
      <c r="K11" s="137" t="s">
        <v>167</v>
      </c>
      <c r="L11" s="138">
        <v>1500000</v>
      </c>
      <c r="M11" s="130">
        <f t="shared" si="0"/>
        <v>1050000</v>
      </c>
      <c r="N11" s="139" t="s">
        <v>168</v>
      </c>
      <c r="O11" s="140" t="s">
        <v>152</v>
      </c>
      <c r="P11" s="133"/>
      <c r="Q11" s="134"/>
      <c r="R11" s="134"/>
      <c r="S11" s="135" t="s">
        <v>159</v>
      </c>
      <c r="T11" s="136"/>
      <c r="U11" s="136"/>
      <c r="V11" s="136"/>
      <c r="W11" s="136"/>
      <c r="X11" s="136" t="s">
        <v>159</v>
      </c>
      <c r="Y11" s="133"/>
      <c r="Z11" s="135" t="s">
        <v>158</v>
      </c>
    </row>
    <row r="12" spans="1:26" s="123" customFormat="1" ht="72" x14ac:dyDescent="0.3">
      <c r="A12" s="124">
        <v>8</v>
      </c>
      <c r="B12" s="162" t="s">
        <v>163</v>
      </c>
      <c r="C12" s="163" t="s">
        <v>164</v>
      </c>
      <c r="D12" s="163">
        <v>49745247</v>
      </c>
      <c r="E12" s="163">
        <v>102328579</v>
      </c>
      <c r="F12" s="180">
        <v>600071421</v>
      </c>
      <c r="G12" s="179" t="s">
        <v>169</v>
      </c>
      <c r="H12" s="179" t="s">
        <v>94</v>
      </c>
      <c r="I12" s="136" t="s">
        <v>126</v>
      </c>
      <c r="J12" s="136" t="s">
        <v>166</v>
      </c>
      <c r="K12" s="137" t="s">
        <v>334</v>
      </c>
      <c r="L12" s="194">
        <v>23300000</v>
      </c>
      <c r="M12" s="195">
        <f t="shared" si="0"/>
        <v>16310000</v>
      </c>
      <c r="N12" s="196" t="s">
        <v>142</v>
      </c>
      <c r="O12" s="197" t="s">
        <v>170</v>
      </c>
      <c r="P12" s="133"/>
      <c r="Q12" s="134"/>
      <c r="R12" s="134"/>
      <c r="S12" s="135" t="s">
        <v>159</v>
      </c>
      <c r="T12" s="136"/>
      <c r="U12" s="136" t="s">
        <v>159</v>
      </c>
      <c r="V12" s="136" t="s">
        <v>159</v>
      </c>
      <c r="W12" s="136" t="s">
        <v>159</v>
      </c>
      <c r="X12" s="136" t="s">
        <v>159</v>
      </c>
      <c r="Y12" s="133" t="s">
        <v>305</v>
      </c>
      <c r="Z12" s="135" t="s">
        <v>158</v>
      </c>
    </row>
    <row r="13" spans="1:26" s="123" customFormat="1" ht="115.2" x14ac:dyDescent="0.3">
      <c r="A13" s="124">
        <v>9</v>
      </c>
      <c r="B13" s="162" t="s">
        <v>175</v>
      </c>
      <c r="C13" s="163" t="s">
        <v>176</v>
      </c>
      <c r="D13" s="163">
        <v>69974012</v>
      </c>
      <c r="E13" s="163">
        <v>102328536</v>
      </c>
      <c r="F13" s="180">
        <v>600071413</v>
      </c>
      <c r="G13" s="179" t="s">
        <v>177</v>
      </c>
      <c r="H13" s="179" t="s">
        <v>94</v>
      </c>
      <c r="I13" s="136" t="s">
        <v>126</v>
      </c>
      <c r="J13" s="136" t="s">
        <v>178</v>
      </c>
      <c r="K13" s="137" t="s">
        <v>179</v>
      </c>
      <c r="L13" s="138">
        <v>7000000</v>
      </c>
      <c r="M13" s="130">
        <f t="shared" si="0"/>
        <v>4900000</v>
      </c>
      <c r="N13" s="139" t="s">
        <v>180</v>
      </c>
      <c r="O13" s="140" t="s">
        <v>181</v>
      </c>
      <c r="P13" s="133" t="s">
        <v>159</v>
      </c>
      <c r="Q13" s="134" t="s">
        <v>159</v>
      </c>
      <c r="R13" s="134" t="s">
        <v>159</v>
      </c>
      <c r="S13" s="135" t="s">
        <v>159</v>
      </c>
      <c r="T13" s="136"/>
      <c r="U13" s="136"/>
      <c r="V13" s="136"/>
      <c r="W13" s="136"/>
      <c r="X13" s="136" t="s">
        <v>159</v>
      </c>
      <c r="Y13" s="133"/>
      <c r="Z13" s="135" t="s">
        <v>158</v>
      </c>
    </row>
    <row r="14" spans="1:26" s="123" customFormat="1" ht="172.8" x14ac:dyDescent="0.3">
      <c r="A14" s="124">
        <v>10</v>
      </c>
      <c r="B14" s="162" t="s">
        <v>200</v>
      </c>
      <c r="C14" s="163" t="s">
        <v>201</v>
      </c>
      <c r="D14" s="163">
        <v>60611804</v>
      </c>
      <c r="E14" s="163">
        <v>102328480</v>
      </c>
      <c r="F14" s="180">
        <v>650032063</v>
      </c>
      <c r="G14" s="179" t="s">
        <v>202</v>
      </c>
      <c r="H14" s="179" t="s">
        <v>94</v>
      </c>
      <c r="I14" s="136" t="s">
        <v>126</v>
      </c>
      <c r="J14" s="136" t="s">
        <v>203</v>
      </c>
      <c r="K14" s="137" t="s">
        <v>313</v>
      </c>
      <c r="L14" s="194">
        <v>13000000</v>
      </c>
      <c r="M14" s="195">
        <f t="shared" si="0"/>
        <v>9100000</v>
      </c>
      <c r="N14" s="196" t="s">
        <v>129</v>
      </c>
      <c r="O14" s="197" t="s">
        <v>170</v>
      </c>
      <c r="P14" s="133" t="s">
        <v>159</v>
      </c>
      <c r="Q14" s="134" t="s">
        <v>159</v>
      </c>
      <c r="R14" s="134" t="s">
        <v>159</v>
      </c>
      <c r="S14" s="135" t="s">
        <v>159</v>
      </c>
      <c r="T14" s="136"/>
      <c r="U14" s="136"/>
      <c r="V14" s="136" t="s">
        <v>159</v>
      </c>
      <c r="W14" s="136"/>
      <c r="X14" s="136" t="s">
        <v>159</v>
      </c>
      <c r="Y14" s="133" t="s">
        <v>314</v>
      </c>
      <c r="Z14" s="135" t="s">
        <v>160</v>
      </c>
    </row>
    <row r="15" spans="1:26" s="123" customFormat="1" ht="172.8" x14ac:dyDescent="0.3">
      <c r="A15" s="124">
        <v>11</v>
      </c>
      <c r="B15" s="162" t="s">
        <v>184</v>
      </c>
      <c r="C15" s="163" t="s">
        <v>182</v>
      </c>
      <c r="D15" s="163">
        <v>60611171</v>
      </c>
      <c r="E15" s="163">
        <v>102328153</v>
      </c>
      <c r="F15" s="180">
        <v>600071251</v>
      </c>
      <c r="G15" s="179" t="s">
        <v>245</v>
      </c>
      <c r="H15" s="179" t="s">
        <v>94</v>
      </c>
      <c r="I15" s="136" t="s">
        <v>126</v>
      </c>
      <c r="J15" s="136" t="s">
        <v>185</v>
      </c>
      <c r="K15" s="137" t="s">
        <v>246</v>
      </c>
      <c r="L15" s="138">
        <v>868423</v>
      </c>
      <c r="M15" s="130">
        <f t="shared" si="0"/>
        <v>607896.1</v>
      </c>
      <c r="N15" s="139" t="s">
        <v>168</v>
      </c>
      <c r="O15" s="140" t="s">
        <v>247</v>
      </c>
      <c r="P15" s="133"/>
      <c r="Q15" s="134"/>
      <c r="R15" s="134"/>
      <c r="S15" s="135"/>
      <c r="T15" s="136"/>
      <c r="U15" s="136"/>
      <c r="V15" s="136"/>
      <c r="W15" s="136"/>
      <c r="X15" s="136" t="s">
        <v>159</v>
      </c>
      <c r="Y15" s="133" t="s">
        <v>248</v>
      </c>
      <c r="Z15" s="135" t="s">
        <v>160</v>
      </c>
    </row>
    <row r="16" spans="1:26" s="123" customFormat="1" ht="172.8" x14ac:dyDescent="0.3">
      <c r="A16" s="124">
        <v>12</v>
      </c>
      <c r="B16" s="162" t="s">
        <v>184</v>
      </c>
      <c r="C16" s="163" t="s">
        <v>182</v>
      </c>
      <c r="D16" s="163">
        <v>60611171</v>
      </c>
      <c r="E16" s="163">
        <v>115600639</v>
      </c>
      <c r="F16" s="180">
        <v>600071251</v>
      </c>
      <c r="G16" s="179" t="s">
        <v>183</v>
      </c>
      <c r="H16" s="179" t="s">
        <v>94</v>
      </c>
      <c r="I16" s="136" t="s">
        <v>126</v>
      </c>
      <c r="J16" s="136" t="s">
        <v>185</v>
      </c>
      <c r="K16" s="137" t="s">
        <v>186</v>
      </c>
      <c r="L16" s="138">
        <v>1000000</v>
      </c>
      <c r="M16" s="130">
        <f t="shared" ref="M16:M21" si="3">L16/100*70</f>
        <v>700000</v>
      </c>
      <c r="N16" s="139" t="s">
        <v>187</v>
      </c>
      <c r="O16" s="140" t="s">
        <v>187</v>
      </c>
      <c r="P16" s="133"/>
      <c r="Q16" s="134"/>
      <c r="R16" s="134"/>
      <c r="S16" s="135"/>
      <c r="T16" s="136"/>
      <c r="U16" s="136"/>
      <c r="V16" s="136"/>
      <c r="W16" s="136"/>
      <c r="X16" s="136"/>
      <c r="Y16" s="133" t="s">
        <v>188</v>
      </c>
      <c r="Z16" s="135" t="s">
        <v>160</v>
      </c>
    </row>
    <row r="17" spans="1:26" s="123" customFormat="1" ht="172.8" x14ac:dyDescent="0.3">
      <c r="A17" s="124">
        <v>13</v>
      </c>
      <c r="B17" s="162" t="s">
        <v>184</v>
      </c>
      <c r="C17" s="163" t="s">
        <v>182</v>
      </c>
      <c r="D17" s="163">
        <v>60611171</v>
      </c>
      <c r="E17" s="163">
        <v>102328153</v>
      </c>
      <c r="F17" s="180">
        <v>600071251</v>
      </c>
      <c r="G17" s="179" t="s">
        <v>189</v>
      </c>
      <c r="H17" s="179" t="s">
        <v>94</v>
      </c>
      <c r="I17" s="136" t="s">
        <v>126</v>
      </c>
      <c r="J17" s="136" t="s">
        <v>185</v>
      </c>
      <c r="K17" s="137" t="s">
        <v>190</v>
      </c>
      <c r="L17" s="138">
        <v>1500000</v>
      </c>
      <c r="M17" s="130">
        <f t="shared" si="3"/>
        <v>1050000</v>
      </c>
      <c r="N17" s="139" t="s">
        <v>134</v>
      </c>
      <c r="O17" s="140" t="s">
        <v>191</v>
      </c>
      <c r="P17" s="133"/>
      <c r="Q17" s="134" t="s">
        <v>159</v>
      </c>
      <c r="R17" s="134"/>
      <c r="S17" s="135"/>
      <c r="T17" s="136"/>
      <c r="U17" s="136"/>
      <c r="V17" s="136"/>
      <c r="W17" s="136"/>
      <c r="X17" s="136"/>
      <c r="Y17" s="133" t="s">
        <v>188</v>
      </c>
      <c r="Z17" s="135" t="s">
        <v>160</v>
      </c>
    </row>
    <row r="18" spans="1:26" s="123" customFormat="1" ht="172.8" x14ac:dyDescent="0.3">
      <c r="A18" s="124">
        <v>14</v>
      </c>
      <c r="B18" s="162" t="s">
        <v>184</v>
      </c>
      <c r="C18" s="163" t="s">
        <v>182</v>
      </c>
      <c r="D18" s="163">
        <v>60611171</v>
      </c>
      <c r="E18" s="163">
        <v>102328153</v>
      </c>
      <c r="F18" s="180">
        <v>600071251</v>
      </c>
      <c r="G18" s="179" t="s">
        <v>192</v>
      </c>
      <c r="H18" s="179" t="s">
        <v>94</v>
      </c>
      <c r="I18" s="136" t="s">
        <v>126</v>
      </c>
      <c r="J18" s="136" t="s">
        <v>185</v>
      </c>
      <c r="K18" s="137" t="s">
        <v>193</v>
      </c>
      <c r="L18" s="138">
        <v>1750000</v>
      </c>
      <c r="M18" s="130">
        <f t="shared" si="3"/>
        <v>1225000</v>
      </c>
      <c r="N18" s="139" t="s">
        <v>191</v>
      </c>
      <c r="O18" s="140" t="s">
        <v>191</v>
      </c>
      <c r="P18" s="133"/>
      <c r="Q18" s="134"/>
      <c r="R18" s="134"/>
      <c r="S18" s="135"/>
      <c r="T18" s="136" t="s">
        <v>159</v>
      </c>
      <c r="U18" s="136"/>
      <c r="V18" s="136"/>
      <c r="W18" s="136" t="s">
        <v>159</v>
      </c>
      <c r="X18" s="136"/>
      <c r="Y18" s="133" t="s">
        <v>188</v>
      </c>
      <c r="Z18" s="135" t="s">
        <v>160</v>
      </c>
    </row>
    <row r="19" spans="1:26" s="123" customFormat="1" ht="172.8" x14ac:dyDescent="0.3">
      <c r="A19" s="124">
        <v>15</v>
      </c>
      <c r="B19" s="162" t="s">
        <v>184</v>
      </c>
      <c r="C19" s="163" t="s">
        <v>182</v>
      </c>
      <c r="D19" s="163">
        <v>60611171</v>
      </c>
      <c r="E19" s="163">
        <v>102328153</v>
      </c>
      <c r="F19" s="180">
        <v>600071251</v>
      </c>
      <c r="G19" s="179" t="s">
        <v>194</v>
      </c>
      <c r="H19" s="179" t="s">
        <v>94</v>
      </c>
      <c r="I19" s="136" t="s">
        <v>126</v>
      </c>
      <c r="J19" s="136" t="s">
        <v>185</v>
      </c>
      <c r="K19" s="137" t="s">
        <v>195</v>
      </c>
      <c r="L19" s="138">
        <v>2000000</v>
      </c>
      <c r="M19" s="130">
        <f t="shared" si="3"/>
        <v>1400000</v>
      </c>
      <c r="N19" s="139" t="s">
        <v>134</v>
      </c>
      <c r="O19" s="140" t="s">
        <v>172</v>
      </c>
      <c r="P19" s="133"/>
      <c r="Q19" s="134"/>
      <c r="R19" s="134"/>
      <c r="S19" s="135"/>
      <c r="T19" s="136"/>
      <c r="U19" s="136"/>
      <c r="V19" s="136"/>
      <c r="W19" s="136"/>
      <c r="X19" s="136" t="s">
        <v>159</v>
      </c>
      <c r="Y19" s="133" t="s">
        <v>188</v>
      </c>
      <c r="Z19" s="135" t="s">
        <v>160</v>
      </c>
    </row>
    <row r="20" spans="1:26" s="123" customFormat="1" ht="172.8" x14ac:dyDescent="0.3">
      <c r="A20" s="124">
        <v>16</v>
      </c>
      <c r="B20" s="162" t="s">
        <v>184</v>
      </c>
      <c r="C20" s="163" t="s">
        <v>182</v>
      </c>
      <c r="D20" s="163">
        <v>60611171</v>
      </c>
      <c r="E20" s="163">
        <v>102328153</v>
      </c>
      <c r="F20" s="180">
        <v>600071251</v>
      </c>
      <c r="G20" s="179" t="s">
        <v>196</v>
      </c>
      <c r="H20" s="179" t="s">
        <v>94</v>
      </c>
      <c r="I20" s="136" t="s">
        <v>126</v>
      </c>
      <c r="J20" s="136" t="s">
        <v>185</v>
      </c>
      <c r="K20" s="137" t="s">
        <v>197</v>
      </c>
      <c r="L20" s="138">
        <v>2500000</v>
      </c>
      <c r="M20" s="130">
        <f t="shared" si="3"/>
        <v>1750000</v>
      </c>
      <c r="N20" s="139" t="s">
        <v>134</v>
      </c>
      <c r="O20" s="140" t="s">
        <v>172</v>
      </c>
      <c r="P20" s="133" t="s">
        <v>159</v>
      </c>
      <c r="Q20" s="134" t="s">
        <v>159</v>
      </c>
      <c r="R20" s="134" t="s">
        <v>159</v>
      </c>
      <c r="S20" s="135" t="s">
        <v>159</v>
      </c>
      <c r="T20" s="136" t="s">
        <v>159</v>
      </c>
      <c r="U20" s="136"/>
      <c r="V20" s="136"/>
      <c r="W20" s="136" t="s">
        <v>159</v>
      </c>
      <c r="X20" s="136"/>
      <c r="Y20" s="133" t="s">
        <v>188</v>
      </c>
      <c r="Z20" s="135" t="s">
        <v>160</v>
      </c>
    </row>
    <row r="21" spans="1:26" s="123" customFormat="1" ht="172.8" x14ac:dyDescent="0.3">
      <c r="A21" s="124">
        <v>17</v>
      </c>
      <c r="B21" s="162" t="s">
        <v>184</v>
      </c>
      <c r="C21" s="163" t="s">
        <v>182</v>
      </c>
      <c r="D21" s="163">
        <v>60611171</v>
      </c>
      <c r="E21" s="163">
        <v>102328153</v>
      </c>
      <c r="F21" s="180">
        <v>600071251</v>
      </c>
      <c r="G21" s="179" t="s">
        <v>198</v>
      </c>
      <c r="H21" s="179" t="s">
        <v>94</v>
      </c>
      <c r="I21" s="136" t="s">
        <v>126</v>
      </c>
      <c r="J21" s="136" t="s">
        <v>185</v>
      </c>
      <c r="K21" s="137" t="s">
        <v>199</v>
      </c>
      <c r="L21" s="138">
        <v>2500000</v>
      </c>
      <c r="M21" s="130">
        <f t="shared" si="3"/>
        <v>1750000</v>
      </c>
      <c r="N21" s="139" t="s">
        <v>134</v>
      </c>
      <c r="O21" s="140" t="s">
        <v>191</v>
      </c>
      <c r="P21" s="133" t="s">
        <v>159</v>
      </c>
      <c r="Q21" s="134" t="s">
        <v>159</v>
      </c>
      <c r="R21" s="134"/>
      <c r="S21" s="135" t="s">
        <v>159</v>
      </c>
      <c r="T21" s="136" t="s">
        <v>159</v>
      </c>
      <c r="U21" s="136"/>
      <c r="V21" s="136"/>
      <c r="W21" s="136"/>
      <c r="X21" s="136"/>
      <c r="Y21" s="133" t="s">
        <v>188</v>
      </c>
      <c r="Z21" s="135" t="s">
        <v>160</v>
      </c>
    </row>
    <row r="22" spans="1:26" s="123" customFormat="1" ht="144" x14ac:dyDescent="0.3">
      <c r="A22" s="124">
        <v>18</v>
      </c>
      <c r="B22" s="168" t="s">
        <v>249</v>
      </c>
      <c r="C22" s="163" t="s">
        <v>250</v>
      </c>
      <c r="D22" s="163">
        <v>60611341</v>
      </c>
      <c r="E22" s="169">
        <v>102328234</v>
      </c>
      <c r="F22" s="178">
        <v>650048628</v>
      </c>
      <c r="G22" s="179" t="s">
        <v>251</v>
      </c>
      <c r="H22" s="179" t="s">
        <v>94</v>
      </c>
      <c r="I22" s="136" t="s">
        <v>126</v>
      </c>
      <c r="J22" s="136" t="s">
        <v>252</v>
      </c>
      <c r="K22" s="137" t="s">
        <v>253</v>
      </c>
      <c r="L22" s="138">
        <v>10000000</v>
      </c>
      <c r="M22" s="130">
        <f t="shared" si="0"/>
        <v>7000000</v>
      </c>
      <c r="N22" s="139" t="s">
        <v>152</v>
      </c>
      <c r="O22" s="140" t="s">
        <v>254</v>
      </c>
      <c r="P22" s="133" t="s">
        <v>159</v>
      </c>
      <c r="Q22" s="134" t="s">
        <v>159</v>
      </c>
      <c r="R22" s="134" t="s">
        <v>159</v>
      </c>
      <c r="S22" s="135" t="s">
        <v>159</v>
      </c>
      <c r="T22" s="136"/>
      <c r="U22" s="136"/>
      <c r="V22" s="136"/>
      <c r="W22" s="136"/>
      <c r="X22" s="136" t="s">
        <v>159</v>
      </c>
      <c r="Y22" s="133" t="s">
        <v>188</v>
      </c>
      <c r="Z22" s="135" t="s">
        <v>160</v>
      </c>
    </row>
    <row r="23" spans="1:26" s="123" customFormat="1" ht="144" x14ac:dyDescent="0.3">
      <c r="A23" s="124">
        <v>19</v>
      </c>
      <c r="B23" s="168" t="s">
        <v>255</v>
      </c>
      <c r="C23" s="163" t="s">
        <v>133</v>
      </c>
      <c r="D23" s="163">
        <v>60611201</v>
      </c>
      <c r="E23" s="169">
        <v>102328617</v>
      </c>
      <c r="F23" s="178">
        <v>600071448</v>
      </c>
      <c r="G23" s="179" t="s">
        <v>256</v>
      </c>
      <c r="H23" s="179" t="s">
        <v>94</v>
      </c>
      <c r="I23" s="136" t="s">
        <v>126</v>
      </c>
      <c r="J23" s="136" t="s">
        <v>132</v>
      </c>
      <c r="K23" s="137" t="s">
        <v>258</v>
      </c>
      <c r="L23" s="138">
        <v>2900000</v>
      </c>
      <c r="M23" s="130">
        <f t="shared" si="0"/>
        <v>2030000</v>
      </c>
      <c r="N23" s="139" t="s">
        <v>257</v>
      </c>
      <c r="O23" s="140" t="s">
        <v>134</v>
      </c>
      <c r="P23" s="133" t="s">
        <v>159</v>
      </c>
      <c r="Q23" s="134" t="s">
        <v>159</v>
      </c>
      <c r="R23" s="134" t="s">
        <v>159</v>
      </c>
      <c r="S23" s="135" t="s">
        <v>159</v>
      </c>
      <c r="T23" s="136"/>
      <c r="U23" s="136"/>
      <c r="V23" s="136"/>
      <c r="W23" s="136"/>
      <c r="X23" s="136"/>
      <c r="Y23" s="133" t="s">
        <v>188</v>
      </c>
      <c r="Z23" s="135" t="s">
        <v>160</v>
      </c>
    </row>
    <row r="24" spans="1:26" s="123" customFormat="1" ht="144" x14ac:dyDescent="0.3">
      <c r="A24" s="124">
        <v>20</v>
      </c>
      <c r="B24" s="162" t="s">
        <v>204</v>
      </c>
      <c r="C24" s="163" t="s">
        <v>205</v>
      </c>
      <c r="D24" s="163">
        <v>60611855</v>
      </c>
      <c r="E24" s="163">
        <v>102328196</v>
      </c>
      <c r="F24" s="180">
        <v>600071278</v>
      </c>
      <c r="G24" s="179" t="s">
        <v>206</v>
      </c>
      <c r="H24" s="179" t="s">
        <v>94</v>
      </c>
      <c r="I24" s="136" t="s">
        <v>126</v>
      </c>
      <c r="J24" s="136" t="s">
        <v>207</v>
      </c>
      <c r="K24" s="137" t="s">
        <v>306</v>
      </c>
      <c r="L24" s="194">
        <v>800000</v>
      </c>
      <c r="M24" s="195">
        <f>L24/100*70</f>
        <v>560000</v>
      </c>
      <c r="N24" s="196" t="s">
        <v>211</v>
      </c>
      <c r="O24" s="197" t="s">
        <v>212</v>
      </c>
      <c r="P24" s="133"/>
      <c r="Q24" s="134" t="s">
        <v>159</v>
      </c>
      <c r="R24" s="134"/>
      <c r="S24" s="135"/>
      <c r="T24" s="136"/>
      <c r="U24" s="136"/>
      <c r="V24" s="136" t="s">
        <v>159</v>
      </c>
      <c r="W24" s="136" t="s">
        <v>159</v>
      </c>
      <c r="X24" s="136"/>
      <c r="Y24" s="133" t="s">
        <v>332</v>
      </c>
      <c r="Z24" s="135" t="s">
        <v>160</v>
      </c>
    </row>
    <row r="25" spans="1:26" s="123" customFormat="1" ht="144" x14ac:dyDescent="0.3">
      <c r="A25" s="124">
        <v>21</v>
      </c>
      <c r="B25" s="168" t="s">
        <v>204</v>
      </c>
      <c r="C25" s="163" t="s">
        <v>205</v>
      </c>
      <c r="D25" s="163">
        <v>60611855</v>
      </c>
      <c r="E25" s="169">
        <v>102328196</v>
      </c>
      <c r="F25" s="178">
        <v>600071278</v>
      </c>
      <c r="G25" s="179" t="s">
        <v>209</v>
      </c>
      <c r="H25" s="179" t="s">
        <v>94</v>
      </c>
      <c r="I25" s="136" t="s">
        <v>126</v>
      </c>
      <c r="J25" s="136" t="s">
        <v>207</v>
      </c>
      <c r="K25" s="137" t="s">
        <v>210</v>
      </c>
      <c r="L25" s="194">
        <v>600000</v>
      </c>
      <c r="M25" s="195">
        <f>L25/100*70</f>
        <v>420000</v>
      </c>
      <c r="N25" s="139" t="s">
        <v>211</v>
      </c>
      <c r="O25" s="140" t="s">
        <v>212</v>
      </c>
      <c r="P25" s="133"/>
      <c r="Q25" s="134"/>
      <c r="R25" s="134"/>
      <c r="S25" s="135" t="s">
        <v>159</v>
      </c>
      <c r="T25" s="136"/>
      <c r="U25" s="136"/>
      <c r="V25" s="136"/>
      <c r="W25" s="136"/>
      <c r="X25" s="136" t="s">
        <v>159</v>
      </c>
      <c r="Y25" s="133" t="s">
        <v>332</v>
      </c>
      <c r="Z25" s="135" t="s">
        <v>160</v>
      </c>
    </row>
    <row r="26" spans="1:26" s="123" customFormat="1" ht="144" x14ac:dyDescent="0.3">
      <c r="A26" s="124">
        <v>22</v>
      </c>
      <c r="B26" s="168" t="s">
        <v>242</v>
      </c>
      <c r="C26" s="163" t="s">
        <v>226</v>
      </c>
      <c r="D26" s="163">
        <v>60610581</v>
      </c>
      <c r="E26" s="169">
        <v>102564329</v>
      </c>
      <c r="F26" s="178">
        <v>600071502</v>
      </c>
      <c r="G26" s="179" t="s">
        <v>243</v>
      </c>
      <c r="H26" s="179" t="s">
        <v>94</v>
      </c>
      <c r="I26" s="136" t="s">
        <v>126</v>
      </c>
      <c r="J26" s="136" t="s">
        <v>228</v>
      </c>
      <c r="K26" s="137" t="s">
        <v>244</v>
      </c>
      <c r="L26" s="138">
        <v>80000000</v>
      </c>
      <c r="M26" s="130">
        <f>L26/100*70</f>
        <v>56000000</v>
      </c>
      <c r="N26" s="139" t="s">
        <v>187</v>
      </c>
      <c r="O26" s="140" t="s">
        <v>172</v>
      </c>
      <c r="P26" s="133"/>
      <c r="Q26" s="134"/>
      <c r="R26" s="134"/>
      <c r="S26" s="135"/>
      <c r="T26" s="136"/>
      <c r="U26" s="136"/>
      <c r="V26" s="136"/>
      <c r="W26" s="136"/>
      <c r="X26" s="136"/>
      <c r="Y26" s="133" t="s">
        <v>188</v>
      </c>
      <c r="Z26" s="135" t="s">
        <v>160</v>
      </c>
    </row>
    <row r="27" spans="1:26" s="123" customFormat="1" ht="72" x14ac:dyDescent="0.3">
      <c r="A27" s="124">
        <v>23</v>
      </c>
      <c r="B27" s="162" t="s">
        <v>262</v>
      </c>
      <c r="C27" s="163" t="s">
        <v>263</v>
      </c>
      <c r="D27" s="163">
        <v>49745948</v>
      </c>
      <c r="E27" s="163">
        <v>102328161</v>
      </c>
      <c r="F27" s="180">
        <v>600071260</v>
      </c>
      <c r="G27" s="179" t="s">
        <v>264</v>
      </c>
      <c r="H27" s="179" t="s">
        <v>94</v>
      </c>
      <c r="I27" s="136" t="s">
        <v>126</v>
      </c>
      <c r="J27" s="136" t="s">
        <v>261</v>
      </c>
      <c r="K27" s="137" t="s">
        <v>267</v>
      </c>
      <c r="L27" s="138">
        <v>9500000</v>
      </c>
      <c r="M27" s="130">
        <f t="shared" ref="M27:M34" si="4">L27/100*70</f>
        <v>6650000</v>
      </c>
      <c r="N27" s="139" t="s">
        <v>180</v>
      </c>
      <c r="O27" s="140" t="s">
        <v>268</v>
      </c>
      <c r="P27" s="133" t="s">
        <v>159</v>
      </c>
      <c r="Q27" s="134" t="s">
        <v>159</v>
      </c>
      <c r="R27" s="134" t="s">
        <v>159</v>
      </c>
      <c r="S27" s="135"/>
      <c r="T27" s="136"/>
      <c r="U27" s="136" t="s">
        <v>159</v>
      </c>
      <c r="V27" s="136" t="s">
        <v>159</v>
      </c>
      <c r="W27" s="136" t="s">
        <v>159</v>
      </c>
      <c r="X27" s="136"/>
      <c r="Y27" s="133" t="s">
        <v>269</v>
      </c>
      <c r="Z27" s="135" t="s">
        <v>173</v>
      </c>
    </row>
    <row r="28" spans="1:26" s="123" customFormat="1" ht="72" x14ac:dyDescent="0.3">
      <c r="A28" s="124">
        <v>24</v>
      </c>
      <c r="B28" s="162" t="s">
        <v>262</v>
      </c>
      <c r="C28" s="163" t="s">
        <v>263</v>
      </c>
      <c r="D28" s="163">
        <v>49745948</v>
      </c>
      <c r="E28" s="163">
        <v>102328161</v>
      </c>
      <c r="F28" s="180">
        <v>600071260</v>
      </c>
      <c r="G28" s="179" t="s">
        <v>265</v>
      </c>
      <c r="H28" s="179" t="s">
        <v>94</v>
      </c>
      <c r="I28" s="136" t="s">
        <v>126</v>
      </c>
      <c r="J28" s="136" t="s">
        <v>261</v>
      </c>
      <c r="K28" s="137" t="s">
        <v>270</v>
      </c>
      <c r="L28" s="138">
        <v>5500000</v>
      </c>
      <c r="M28" s="130">
        <f t="shared" si="4"/>
        <v>3850000</v>
      </c>
      <c r="N28" s="139" t="s">
        <v>211</v>
      </c>
      <c r="O28" s="140" t="s">
        <v>128</v>
      </c>
      <c r="P28" s="133" t="s">
        <v>159</v>
      </c>
      <c r="Q28" s="134" t="s">
        <v>159</v>
      </c>
      <c r="R28" s="134" t="s">
        <v>159</v>
      </c>
      <c r="S28" s="135" t="s">
        <v>159</v>
      </c>
      <c r="T28" s="136"/>
      <c r="U28" s="136" t="s">
        <v>159</v>
      </c>
      <c r="V28" s="136"/>
      <c r="W28" s="136"/>
      <c r="X28" s="136" t="s">
        <v>159</v>
      </c>
      <c r="Y28" s="133" t="s">
        <v>248</v>
      </c>
      <c r="Z28" s="135" t="s">
        <v>160</v>
      </c>
    </row>
    <row r="29" spans="1:26" s="123" customFormat="1" ht="86.4" x14ac:dyDescent="0.3">
      <c r="A29" s="124">
        <v>25</v>
      </c>
      <c r="B29" s="162" t="s">
        <v>262</v>
      </c>
      <c r="C29" s="163" t="s">
        <v>263</v>
      </c>
      <c r="D29" s="163">
        <v>49745948</v>
      </c>
      <c r="E29" s="163">
        <v>102328161</v>
      </c>
      <c r="F29" s="180">
        <v>600071260</v>
      </c>
      <c r="G29" s="179" t="s">
        <v>266</v>
      </c>
      <c r="H29" s="179" t="s">
        <v>94</v>
      </c>
      <c r="I29" s="136" t="s">
        <v>126</v>
      </c>
      <c r="J29" s="136" t="s">
        <v>261</v>
      </c>
      <c r="K29" s="137" t="s">
        <v>273</v>
      </c>
      <c r="L29" s="138">
        <v>32000000</v>
      </c>
      <c r="M29" s="130">
        <f t="shared" si="4"/>
        <v>22400000</v>
      </c>
      <c r="N29" s="139" t="s">
        <v>141</v>
      </c>
      <c r="O29" s="140" t="s">
        <v>272</v>
      </c>
      <c r="P29" s="133" t="s">
        <v>159</v>
      </c>
      <c r="Q29" s="134" t="s">
        <v>159</v>
      </c>
      <c r="R29" s="134" t="s">
        <v>159</v>
      </c>
      <c r="S29" s="135" t="s">
        <v>159</v>
      </c>
      <c r="T29" s="136"/>
      <c r="U29" s="136" t="s">
        <v>159</v>
      </c>
      <c r="V29" s="136" t="s">
        <v>159</v>
      </c>
      <c r="W29" s="136" t="s">
        <v>159</v>
      </c>
      <c r="X29" s="136" t="s">
        <v>159</v>
      </c>
      <c r="Y29" s="133" t="s">
        <v>271</v>
      </c>
      <c r="Z29" s="135" t="s">
        <v>173</v>
      </c>
    </row>
    <row r="30" spans="1:26" s="123" customFormat="1" ht="129.6" x14ac:dyDescent="0.3">
      <c r="A30" s="201">
        <v>26</v>
      </c>
      <c r="B30" s="153" t="s">
        <v>315</v>
      </c>
      <c r="C30" s="154" t="s">
        <v>316</v>
      </c>
      <c r="D30" s="154">
        <v>70990999</v>
      </c>
      <c r="E30" s="154">
        <v>102328030</v>
      </c>
      <c r="F30" s="159">
        <v>650031814</v>
      </c>
      <c r="G30" s="160" t="s">
        <v>317</v>
      </c>
      <c r="H30" s="179" t="s">
        <v>94</v>
      </c>
      <c r="I30" s="136" t="s">
        <v>126</v>
      </c>
      <c r="J30" s="136" t="s">
        <v>318</v>
      </c>
      <c r="K30" s="137" t="s">
        <v>319</v>
      </c>
      <c r="L30" s="138">
        <v>105000000</v>
      </c>
      <c r="M30" s="202">
        <f t="shared" si="4"/>
        <v>73500000</v>
      </c>
      <c r="N30" s="139" t="s">
        <v>208</v>
      </c>
      <c r="O30" s="140" t="s">
        <v>268</v>
      </c>
      <c r="P30" s="133" t="s">
        <v>159</v>
      </c>
      <c r="Q30" s="134" t="s">
        <v>159</v>
      </c>
      <c r="R30" s="134" t="s">
        <v>159</v>
      </c>
      <c r="S30" s="135" t="s">
        <v>159</v>
      </c>
      <c r="T30" s="136"/>
      <c r="U30" s="136"/>
      <c r="V30" s="136"/>
      <c r="W30" s="136" t="s">
        <v>159</v>
      </c>
      <c r="X30" s="136" t="s">
        <v>159</v>
      </c>
      <c r="Y30" s="133" t="s">
        <v>320</v>
      </c>
      <c r="Z30" s="135" t="s">
        <v>173</v>
      </c>
    </row>
    <row r="31" spans="1:26" s="123" customFormat="1" ht="129.6" x14ac:dyDescent="0.3">
      <c r="A31" s="201">
        <v>27</v>
      </c>
      <c r="B31" s="153" t="s">
        <v>315</v>
      </c>
      <c r="C31" s="154" t="s">
        <v>316</v>
      </c>
      <c r="D31" s="154">
        <v>70990999</v>
      </c>
      <c r="E31" s="154">
        <v>102328030</v>
      </c>
      <c r="F31" s="159">
        <v>650031814</v>
      </c>
      <c r="G31" s="160" t="s">
        <v>321</v>
      </c>
      <c r="H31" s="179" t="s">
        <v>94</v>
      </c>
      <c r="I31" s="136" t="s">
        <v>126</v>
      </c>
      <c r="J31" s="136" t="s">
        <v>318</v>
      </c>
      <c r="K31" s="137" t="s">
        <v>253</v>
      </c>
      <c r="L31" s="138">
        <v>15000000</v>
      </c>
      <c r="M31" s="202">
        <f t="shared" si="4"/>
        <v>10500000</v>
      </c>
      <c r="N31" s="139" t="s">
        <v>310</v>
      </c>
      <c r="O31" s="140" t="s">
        <v>254</v>
      </c>
      <c r="P31" s="133" t="s">
        <v>159</v>
      </c>
      <c r="Q31" s="134" t="s">
        <v>159</v>
      </c>
      <c r="R31" s="134" t="s">
        <v>159</v>
      </c>
      <c r="S31" s="135" t="s">
        <v>159</v>
      </c>
      <c r="T31" s="136"/>
      <c r="U31" s="136"/>
      <c r="V31" s="136"/>
      <c r="W31" s="136"/>
      <c r="X31" s="136" t="s">
        <v>159</v>
      </c>
      <c r="Y31" s="133" t="s">
        <v>322</v>
      </c>
      <c r="Z31" s="135" t="s">
        <v>158</v>
      </c>
    </row>
    <row r="32" spans="1:26" s="123" customFormat="1" ht="72" x14ac:dyDescent="0.3">
      <c r="A32" s="201">
        <v>28</v>
      </c>
      <c r="B32" s="153" t="s">
        <v>309</v>
      </c>
      <c r="C32" s="154" t="s">
        <v>296</v>
      </c>
      <c r="D32" s="155">
        <v>72073314</v>
      </c>
      <c r="E32" s="154">
        <v>102328021</v>
      </c>
      <c r="F32" s="159">
        <v>691001847</v>
      </c>
      <c r="G32" s="160" t="s">
        <v>323</v>
      </c>
      <c r="H32" s="179" t="s">
        <v>94</v>
      </c>
      <c r="I32" s="136" t="s">
        <v>126</v>
      </c>
      <c r="J32" s="136" t="s">
        <v>298</v>
      </c>
      <c r="K32" s="137" t="s">
        <v>324</v>
      </c>
      <c r="L32" s="138">
        <v>12000000</v>
      </c>
      <c r="M32" s="202">
        <f t="shared" si="4"/>
        <v>8400000</v>
      </c>
      <c r="N32" s="139" t="s">
        <v>142</v>
      </c>
      <c r="O32" s="140" t="s">
        <v>300</v>
      </c>
      <c r="P32" s="133"/>
      <c r="Q32" s="134"/>
      <c r="R32" s="134"/>
      <c r="S32" s="135"/>
      <c r="T32" s="136"/>
      <c r="U32" s="136"/>
      <c r="V32" s="136"/>
      <c r="W32" s="136" t="s">
        <v>159</v>
      </c>
      <c r="X32" s="136"/>
      <c r="Y32" s="133" t="s">
        <v>269</v>
      </c>
      <c r="Z32" s="135" t="s">
        <v>160</v>
      </c>
    </row>
    <row r="33" spans="1:26" s="123" customFormat="1" ht="144" x14ac:dyDescent="0.3">
      <c r="A33" s="201"/>
      <c r="B33" s="151" t="s">
        <v>204</v>
      </c>
      <c r="C33" s="154" t="s">
        <v>205</v>
      </c>
      <c r="D33" s="154">
        <v>60611855</v>
      </c>
      <c r="E33" s="152">
        <v>102328196</v>
      </c>
      <c r="F33" s="161">
        <v>600071278</v>
      </c>
      <c r="G33" s="160" t="s">
        <v>325</v>
      </c>
      <c r="H33" s="179" t="s">
        <v>94</v>
      </c>
      <c r="I33" s="136" t="s">
        <v>126</v>
      </c>
      <c r="J33" s="136" t="s">
        <v>207</v>
      </c>
      <c r="K33" s="137" t="s">
        <v>326</v>
      </c>
      <c r="L33" s="138">
        <v>500000</v>
      </c>
      <c r="M33" s="202">
        <f t="shared" si="4"/>
        <v>350000</v>
      </c>
      <c r="N33" s="139" t="s">
        <v>327</v>
      </c>
      <c r="O33" s="140" t="s">
        <v>327</v>
      </c>
      <c r="P33" s="133"/>
      <c r="Q33" s="134"/>
      <c r="R33" s="134"/>
      <c r="S33" s="135"/>
      <c r="T33" s="136"/>
      <c r="U33" s="136"/>
      <c r="V33" s="136"/>
      <c r="W33" s="136" t="s">
        <v>159</v>
      </c>
      <c r="X33" s="136"/>
      <c r="Y33" s="133" t="s">
        <v>328</v>
      </c>
      <c r="Z33" s="135" t="s">
        <v>158</v>
      </c>
    </row>
    <row r="34" spans="1:26" s="123" customFormat="1" ht="144" x14ac:dyDescent="0.3">
      <c r="A34" s="201"/>
      <c r="B34" s="151" t="s">
        <v>204</v>
      </c>
      <c r="C34" s="154" t="s">
        <v>205</v>
      </c>
      <c r="D34" s="154">
        <v>60611855</v>
      </c>
      <c r="E34" s="152">
        <v>102328196</v>
      </c>
      <c r="F34" s="161">
        <v>600071278</v>
      </c>
      <c r="G34" s="160" t="s">
        <v>329</v>
      </c>
      <c r="H34" s="179" t="s">
        <v>94</v>
      </c>
      <c r="I34" s="136" t="s">
        <v>126</v>
      </c>
      <c r="J34" s="136" t="s">
        <v>207</v>
      </c>
      <c r="K34" s="137" t="s">
        <v>330</v>
      </c>
      <c r="L34" s="138">
        <v>700000</v>
      </c>
      <c r="M34" s="202">
        <f t="shared" si="4"/>
        <v>490000</v>
      </c>
      <c r="N34" s="139" t="s">
        <v>327</v>
      </c>
      <c r="O34" s="140" t="s">
        <v>327</v>
      </c>
      <c r="P34" s="133"/>
      <c r="Q34" s="134"/>
      <c r="R34" s="134"/>
      <c r="S34" s="135"/>
      <c r="T34" s="136"/>
      <c r="U34" s="136"/>
      <c r="V34" s="136"/>
      <c r="W34" s="136" t="s">
        <v>159</v>
      </c>
      <c r="X34" s="136"/>
      <c r="Y34" s="133" t="s">
        <v>328</v>
      </c>
      <c r="Z34" s="135" t="s">
        <v>160</v>
      </c>
    </row>
    <row r="35" spans="1:26" s="123" customFormat="1" ht="15" thickBot="1" x14ac:dyDescent="0.35">
      <c r="A35" s="141" t="s">
        <v>45</v>
      </c>
      <c r="B35" s="142"/>
      <c r="C35" s="143"/>
      <c r="D35" s="143"/>
      <c r="E35" s="143"/>
      <c r="F35" s="144"/>
      <c r="G35" s="145"/>
      <c r="H35" s="145"/>
      <c r="I35" s="145"/>
      <c r="J35" s="145"/>
      <c r="K35" s="145"/>
      <c r="L35" s="146"/>
      <c r="M35" s="149">
        <f t="shared" si="0"/>
        <v>0</v>
      </c>
      <c r="N35" s="147"/>
      <c r="O35" s="148"/>
      <c r="P35" s="142"/>
      <c r="Q35" s="143"/>
      <c r="R35" s="143"/>
      <c r="S35" s="144"/>
      <c r="T35" s="145"/>
      <c r="U35" s="145"/>
      <c r="V35" s="145"/>
      <c r="W35" s="145"/>
      <c r="X35" s="145"/>
      <c r="Y35" s="142"/>
      <c r="Z35" s="144"/>
    </row>
    <row r="37" spans="1:26" x14ac:dyDescent="0.3">
      <c r="A37" s="158"/>
      <c r="B37" s="1" t="s">
        <v>275</v>
      </c>
    </row>
    <row r="38" spans="1:26" x14ac:dyDescent="0.3">
      <c r="A38" s="173"/>
      <c r="B38" s="1" t="s">
        <v>276</v>
      </c>
      <c r="D38" s="28"/>
      <c r="E38" s="28"/>
      <c r="F38" s="28"/>
    </row>
    <row r="39" spans="1:26" x14ac:dyDescent="0.3">
      <c r="C39" s="28"/>
      <c r="D39" s="28"/>
      <c r="E39" s="28"/>
      <c r="F39" s="28"/>
    </row>
    <row r="40" spans="1:26" x14ac:dyDescent="0.3">
      <c r="C40" s="28"/>
      <c r="D40" s="28"/>
      <c r="E40" s="28"/>
      <c r="F40" s="28"/>
      <c r="H40" s="1" t="s">
        <v>135</v>
      </c>
    </row>
    <row r="41" spans="1:26" x14ac:dyDescent="0.3">
      <c r="A41" s="28" t="s">
        <v>331</v>
      </c>
      <c r="B41" s="28"/>
      <c r="C41" s="28"/>
    </row>
    <row r="42" spans="1:26" x14ac:dyDescent="0.3">
      <c r="I42" s="28" t="s">
        <v>260</v>
      </c>
    </row>
    <row r="43" spans="1:26" x14ac:dyDescent="0.3">
      <c r="I43" s="1" t="s">
        <v>259</v>
      </c>
    </row>
    <row r="44" spans="1:26" x14ac:dyDescent="0.3">
      <c r="C44" s="28"/>
      <c r="D44" s="28"/>
      <c r="E44" s="28"/>
      <c r="F44" s="28"/>
    </row>
    <row r="45" spans="1:26" x14ac:dyDescent="0.3">
      <c r="C45" s="28"/>
      <c r="D45" s="28"/>
      <c r="E45" s="28"/>
      <c r="F45" s="28"/>
    </row>
    <row r="46" spans="1:26" x14ac:dyDescent="0.3">
      <c r="A46" s="28" t="s">
        <v>30</v>
      </c>
      <c r="B46" s="28"/>
    </row>
    <row r="47" spans="1:26" x14ac:dyDescent="0.3">
      <c r="A47" s="32" t="s">
        <v>46</v>
      </c>
      <c r="B47" s="28"/>
    </row>
    <row r="48" spans="1:26" x14ac:dyDescent="0.3">
      <c r="A48" s="28" t="s">
        <v>31</v>
      </c>
      <c r="B48" s="28"/>
    </row>
    <row r="49" spans="1:17" x14ac:dyDescent="0.3">
      <c r="A49" s="28" t="s">
        <v>112</v>
      </c>
      <c r="B49" s="28"/>
    </row>
    <row r="51" spans="1:17" x14ac:dyDescent="0.3">
      <c r="A51" s="1" t="s">
        <v>47</v>
      </c>
      <c r="B51" s="28"/>
    </row>
    <row r="52" spans="1:17" x14ac:dyDescent="0.3">
      <c r="B52" s="28"/>
    </row>
    <row r="53" spans="1:17" x14ac:dyDescent="0.3">
      <c r="A53" s="33" t="s">
        <v>80</v>
      </c>
      <c r="B53" s="33"/>
      <c r="C53" s="33"/>
      <c r="D53" s="33"/>
      <c r="E53" s="33"/>
      <c r="F53" s="33"/>
      <c r="G53" s="33"/>
      <c r="H53" s="33"/>
    </row>
    <row r="54" spans="1:17" x14ac:dyDescent="0.3">
      <c r="A54" s="33" t="s">
        <v>76</v>
      </c>
      <c r="B54" s="33"/>
      <c r="C54" s="33"/>
      <c r="D54" s="33"/>
      <c r="E54" s="33"/>
      <c r="F54" s="33"/>
      <c r="G54" s="33"/>
      <c r="H54" s="33"/>
    </row>
    <row r="55" spans="1:17" x14ac:dyDescent="0.3">
      <c r="A55" s="33" t="s">
        <v>72</v>
      </c>
      <c r="B55" s="33"/>
      <c r="C55" s="33"/>
      <c r="D55" s="33"/>
      <c r="E55" s="33"/>
      <c r="F55" s="33"/>
      <c r="G55" s="33"/>
      <c r="H55" s="33"/>
    </row>
    <row r="56" spans="1:17" x14ac:dyDescent="0.3">
      <c r="A56" s="33" t="s">
        <v>73</v>
      </c>
      <c r="B56" s="33"/>
      <c r="C56" s="33"/>
      <c r="D56" s="33"/>
      <c r="E56" s="33"/>
      <c r="F56" s="33"/>
      <c r="G56" s="33"/>
      <c r="H56" s="33"/>
    </row>
    <row r="57" spans="1:17" x14ac:dyDescent="0.3">
      <c r="A57" s="33" t="s">
        <v>74</v>
      </c>
      <c r="B57" s="33"/>
      <c r="C57" s="33"/>
      <c r="D57" s="33"/>
      <c r="E57" s="33"/>
      <c r="F57" s="33"/>
      <c r="G57" s="33"/>
      <c r="H57" s="33"/>
    </row>
    <row r="58" spans="1:17" x14ac:dyDescent="0.3">
      <c r="A58" s="33" t="s">
        <v>75</v>
      </c>
      <c r="B58" s="33"/>
      <c r="C58" s="33"/>
      <c r="D58" s="33"/>
      <c r="E58" s="33"/>
      <c r="F58" s="33"/>
      <c r="G58" s="33"/>
      <c r="H58" s="33"/>
    </row>
    <row r="59" spans="1:17" x14ac:dyDescent="0.3">
      <c r="A59" s="33" t="s">
        <v>78</v>
      </c>
      <c r="B59" s="33"/>
      <c r="C59" s="33"/>
      <c r="D59" s="33"/>
      <c r="E59" s="33"/>
      <c r="F59" s="33"/>
      <c r="G59" s="33"/>
      <c r="H59" s="33"/>
    </row>
    <row r="60" spans="1:17" x14ac:dyDescent="0.3">
      <c r="A60" s="3" t="s">
        <v>77</v>
      </c>
      <c r="B60" s="3"/>
      <c r="C60" s="3"/>
      <c r="D60" s="3"/>
      <c r="E60" s="3"/>
    </row>
    <row r="61" spans="1:17" x14ac:dyDescent="0.3">
      <c r="A61" s="33" t="s">
        <v>79</v>
      </c>
      <c r="B61" s="33"/>
      <c r="C61" s="33"/>
      <c r="D61" s="33"/>
      <c r="E61" s="33"/>
      <c r="F61" s="33"/>
      <c r="G61" s="31"/>
      <c r="H61" s="31"/>
      <c r="I61" s="31"/>
      <c r="J61" s="31"/>
      <c r="K61" s="31"/>
      <c r="L61" s="34"/>
      <c r="M61" s="34"/>
      <c r="N61" s="31"/>
      <c r="O61" s="31"/>
      <c r="P61" s="31"/>
      <c r="Q61" s="31"/>
    </row>
    <row r="62" spans="1:17" x14ac:dyDescent="0.3">
      <c r="A62" s="33" t="s">
        <v>49</v>
      </c>
      <c r="B62" s="33"/>
      <c r="C62" s="33"/>
      <c r="D62" s="33"/>
      <c r="E62" s="33"/>
      <c r="F62" s="33"/>
      <c r="G62" s="31"/>
      <c r="H62" s="31"/>
      <c r="I62" s="31"/>
      <c r="J62" s="31"/>
      <c r="K62" s="31"/>
      <c r="L62" s="34"/>
      <c r="M62" s="34"/>
      <c r="N62" s="31"/>
      <c r="O62" s="31"/>
      <c r="P62" s="31"/>
      <c r="Q62" s="31"/>
    </row>
    <row r="63" spans="1:17" x14ac:dyDescent="0.3">
      <c r="A63" s="33"/>
      <c r="B63" s="33"/>
      <c r="C63" s="33"/>
      <c r="D63" s="33"/>
      <c r="E63" s="33"/>
      <c r="F63" s="33"/>
      <c r="G63" s="31"/>
      <c r="H63" s="31"/>
      <c r="I63" s="31"/>
      <c r="J63" s="31"/>
      <c r="K63" s="31"/>
      <c r="L63" s="34"/>
      <c r="M63" s="34"/>
      <c r="N63" s="31"/>
      <c r="O63" s="31"/>
      <c r="P63" s="31"/>
      <c r="Q63" s="31"/>
    </row>
    <row r="64" spans="1:17" x14ac:dyDescent="0.3">
      <c r="A64" s="33" t="s">
        <v>81</v>
      </c>
      <c r="B64" s="33"/>
      <c r="C64" s="33"/>
      <c r="D64" s="33"/>
      <c r="E64" s="33"/>
      <c r="F64" s="33"/>
      <c r="G64" s="31"/>
      <c r="H64" s="31"/>
      <c r="I64" s="31"/>
      <c r="J64" s="31"/>
      <c r="K64" s="31"/>
      <c r="L64" s="34"/>
      <c r="M64" s="34"/>
      <c r="N64" s="31"/>
      <c r="O64" s="31"/>
      <c r="P64" s="31"/>
      <c r="Q64" s="31"/>
    </row>
    <row r="65" spans="1:17" x14ac:dyDescent="0.3">
      <c r="A65" s="33" t="s">
        <v>68</v>
      </c>
      <c r="B65" s="33"/>
      <c r="C65" s="33"/>
      <c r="D65" s="33"/>
      <c r="E65" s="33"/>
      <c r="F65" s="33"/>
      <c r="G65" s="31"/>
      <c r="H65" s="31"/>
      <c r="I65" s="31"/>
      <c r="J65" s="31"/>
      <c r="K65" s="31"/>
      <c r="L65" s="34"/>
      <c r="M65" s="34"/>
      <c r="N65" s="31"/>
      <c r="O65" s="31"/>
      <c r="P65" s="31"/>
      <c r="Q65" s="31"/>
    </row>
    <row r="67" spans="1:17" x14ac:dyDescent="0.3">
      <c r="A67" s="1" t="s">
        <v>50</v>
      </c>
    </row>
    <row r="68" spans="1:17" x14ac:dyDescent="0.3">
      <c r="A68" s="2" t="s">
        <v>51</v>
      </c>
    </row>
    <row r="69" spans="1:17" x14ac:dyDescent="0.3">
      <c r="A69" s="1" t="s">
        <v>52</v>
      </c>
    </row>
    <row r="71" spans="1:17" s="33" customFormat="1" x14ac:dyDescent="0.3">
      <c r="L71" s="35"/>
      <c r="M71" s="35"/>
    </row>
    <row r="72" spans="1:17" s="33" customFormat="1" x14ac:dyDescent="0.3">
      <c r="L72" s="35"/>
      <c r="M72" s="35"/>
    </row>
    <row r="73" spans="1:17" x14ac:dyDescent="0.3">
      <c r="A73" s="36"/>
      <c r="B73" s="37"/>
      <c r="C73" s="31"/>
      <c r="D73" s="31"/>
      <c r="E73" s="31"/>
      <c r="F73" s="31"/>
      <c r="G73" s="31"/>
      <c r="H73" s="31"/>
      <c r="I73" s="31"/>
    </row>
    <row r="74" spans="1:17" s="31" customFormat="1" x14ac:dyDescent="0.3">
      <c r="L74" s="34"/>
      <c r="M74" s="34"/>
    </row>
    <row r="75" spans="1:17" s="38" customFormat="1" x14ac:dyDescent="0.3">
      <c r="A75" s="33"/>
      <c r="B75" s="33"/>
      <c r="C75" s="33"/>
      <c r="D75" s="33"/>
      <c r="E75" s="33"/>
      <c r="F75" s="33"/>
      <c r="G75" s="33"/>
      <c r="H75" s="33"/>
      <c r="I75" s="31"/>
      <c r="L75" s="39"/>
      <c r="M75" s="39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G1" zoomScaleNormal="100" workbookViewId="0">
      <selection activeCell="T11" sqref="T11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7" customWidth="1"/>
    <col min="12" max="12" width="13" style="27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84" t="s">
        <v>53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6"/>
    </row>
    <row r="2" spans="1:20" ht="30" customHeight="1" thickBot="1" x14ac:dyDescent="0.35">
      <c r="A2" s="212" t="s">
        <v>54</v>
      </c>
      <c r="B2" s="210" t="s">
        <v>6</v>
      </c>
      <c r="C2" s="231" t="s">
        <v>55</v>
      </c>
      <c r="D2" s="227"/>
      <c r="E2" s="227"/>
      <c r="F2" s="289" t="s">
        <v>8</v>
      </c>
      <c r="G2" s="280" t="s">
        <v>36</v>
      </c>
      <c r="H2" s="219" t="s">
        <v>69</v>
      </c>
      <c r="I2" s="217" t="s">
        <v>10</v>
      </c>
      <c r="J2" s="293" t="s">
        <v>11</v>
      </c>
      <c r="K2" s="215" t="s">
        <v>56</v>
      </c>
      <c r="L2" s="216"/>
      <c r="M2" s="296" t="s">
        <v>13</v>
      </c>
      <c r="N2" s="297"/>
      <c r="O2" s="303" t="s">
        <v>57</v>
      </c>
      <c r="P2" s="304"/>
      <c r="Q2" s="304"/>
      <c r="R2" s="304"/>
      <c r="S2" s="296" t="s">
        <v>15</v>
      </c>
      <c r="T2" s="297"/>
    </row>
    <row r="3" spans="1:20" ht="22.35" customHeight="1" thickBot="1" x14ac:dyDescent="0.35">
      <c r="A3" s="287"/>
      <c r="B3" s="300"/>
      <c r="C3" s="301" t="s">
        <v>58</v>
      </c>
      <c r="D3" s="276" t="s">
        <v>59</v>
      </c>
      <c r="E3" s="276" t="s">
        <v>60</v>
      </c>
      <c r="F3" s="290"/>
      <c r="G3" s="281"/>
      <c r="H3" s="283"/>
      <c r="I3" s="292"/>
      <c r="J3" s="294"/>
      <c r="K3" s="278" t="s">
        <v>61</v>
      </c>
      <c r="L3" s="278" t="s">
        <v>111</v>
      </c>
      <c r="M3" s="258" t="s">
        <v>22</v>
      </c>
      <c r="N3" s="260" t="s">
        <v>23</v>
      </c>
      <c r="O3" s="305" t="s">
        <v>39</v>
      </c>
      <c r="P3" s="306"/>
      <c r="Q3" s="306"/>
      <c r="R3" s="306"/>
      <c r="S3" s="298" t="s">
        <v>62</v>
      </c>
      <c r="T3" s="299" t="s">
        <v>27</v>
      </c>
    </row>
    <row r="4" spans="1:20" ht="68.25" customHeight="1" thickBot="1" x14ac:dyDescent="0.35">
      <c r="A4" s="288"/>
      <c r="B4" s="211"/>
      <c r="C4" s="302"/>
      <c r="D4" s="277"/>
      <c r="E4" s="277"/>
      <c r="F4" s="291"/>
      <c r="G4" s="282"/>
      <c r="H4" s="220"/>
      <c r="I4" s="218"/>
      <c r="J4" s="295"/>
      <c r="K4" s="279"/>
      <c r="L4" s="279"/>
      <c r="M4" s="259"/>
      <c r="N4" s="261"/>
      <c r="O4" s="91" t="s">
        <v>63</v>
      </c>
      <c r="P4" s="92" t="s">
        <v>42</v>
      </c>
      <c r="Q4" s="93" t="s">
        <v>43</v>
      </c>
      <c r="R4" s="94" t="s">
        <v>64</v>
      </c>
      <c r="S4" s="267"/>
      <c r="T4" s="269"/>
    </row>
    <row r="5" spans="1:20" x14ac:dyDescent="0.3">
      <c r="A5" s="40">
        <v>1</v>
      </c>
      <c r="B5" s="4">
        <v>1</v>
      </c>
      <c r="C5" s="41"/>
      <c r="D5" s="42"/>
      <c r="E5" s="43"/>
      <c r="F5" s="44"/>
      <c r="G5" s="44"/>
      <c r="H5" s="44"/>
      <c r="I5" s="44"/>
      <c r="J5" s="9" t="s">
        <v>114</v>
      </c>
      <c r="K5" s="45">
        <v>10000000</v>
      </c>
      <c r="L5" s="46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40">
        <v>2</v>
      </c>
      <c r="B6" s="12">
        <v>2</v>
      </c>
      <c r="C6" s="13"/>
      <c r="D6" s="14"/>
      <c r="E6" s="15"/>
      <c r="F6" s="16"/>
      <c r="G6" s="16"/>
      <c r="H6" s="16"/>
      <c r="I6" s="16"/>
      <c r="J6" s="17" t="s">
        <v>113</v>
      </c>
      <c r="K6" s="47">
        <v>10000000</v>
      </c>
      <c r="L6" s="48">
        <f>K6/100*85</f>
        <v>8500000</v>
      </c>
      <c r="M6" s="13"/>
      <c r="N6" s="15"/>
      <c r="O6" s="13"/>
      <c r="P6" s="14"/>
      <c r="Q6" s="14"/>
      <c r="R6" s="15"/>
      <c r="S6" s="13"/>
      <c r="T6" s="15"/>
    </row>
    <row r="7" spans="1:20" ht="15" x14ac:dyDescent="0.3">
      <c r="A7" s="40">
        <v>3</v>
      </c>
      <c r="B7" s="12">
        <v>3</v>
      </c>
      <c r="C7" s="13"/>
      <c r="D7" s="14"/>
      <c r="E7" s="15"/>
      <c r="F7" s="16"/>
      <c r="G7" s="16"/>
      <c r="H7" s="16"/>
      <c r="I7" s="16"/>
      <c r="J7" s="16"/>
      <c r="K7" s="47"/>
      <c r="L7" s="48"/>
      <c r="M7" s="13"/>
      <c r="N7" s="15"/>
      <c r="O7" s="13"/>
      <c r="P7" s="14"/>
      <c r="Q7" s="14"/>
      <c r="R7" s="15"/>
      <c r="S7" s="13"/>
      <c r="T7" s="15"/>
    </row>
    <row r="8" spans="1:20" ht="15" thickBot="1" x14ac:dyDescent="0.35">
      <c r="A8" s="40"/>
      <c r="B8" s="20" t="s">
        <v>28</v>
      </c>
      <c r="C8" s="21"/>
      <c r="D8" s="22"/>
      <c r="E8" s="23"/>
      <c r="F8" s="24"/>
      <c r="G8" s="24"/>
      <c r="H8" s="24"/>
      <c r="I8" s="24"/>
      <c r="J8" s="24"/>
      <c r="K8" s="49"/>
      <c r="L8" s="50"/>
      <c r="M8" s="21"/>
      <c r="N8" s="23"/>
      <c r="O8" s="21"/>
      <c r="P8" s="22"/>
      <c r="Q8" s="22"/>
      <c r="R8" s="23"/>
      <c r="S8" s="21"/>
      <c r="T8" s="23"/>
    </row>
    <row r="9" spans="1:20" ht="15" x14ac:dyDescent="0.3">
      <c r="A9" s="40"/>
      <c r="B9" s="51"/>
      <c r="C9" s="40"/>
      <c r="D9" s="40"/>
      <c r="E9" s="40"/>
      <c r="F9" s="40"/>
      <c r="G9" s="40"/>
      <c r="H9" s="40"/>
      <c r="I9" s="40"/>
      <c r="J9" s="40"/>
      <c r="K9" s="52"/>
      <c r="L9" s="52"/>
      <c r="M9" s="40"/>
      <c r="N9" s="40"/>
      <c r="O9" s="40"/>
      <c r="P9" s="40"/>
      <c r="Q9" s="40"/>
      <c r="R9" s="40"/>
      <c r="S9" s="40"/>
      <c r="T9" s="40"/>
    </row>
    <row r="10" spans="1:20" ht="15" x14ac:dyDescent="0.3">
      <c r="A10" s="40"/>
      <c r="B10" s="51"/>
      <c r="C10" s="40"/>
      <c r="D10" s="40"/>
      <c r="E10" s="40"/>
      <c r="F10" s="40"/>
      <c r="G10" s="40"/>
      <c r="H10" s="40"/>
      <c r="I10" s="40"/>
      <c r="J10" s="40"/>
      <c r="K10" s="52"/>
      <c r="L10" s="52"/>
      <c r="M10" s="40"/>
      <c r="N10" s="40"/>
      <c r="O10" s="40"/>
      <c r="P10" s="40"/>
      <c r="Q10" s="40"/>
      <c r="R10" s="40"/>
      <c r="S10" s="40"/>
      <c r="T10" s="40"/>
    </row>
    <row r="11" spans="1:20" ht="15" x14ac:dyDescent="0.3">
      <c r="A11" s="40"/>
      <c r="B11" s="51"/>
      <c r="C11" s="40"/>
      <c r="D11" s="40"/>
      <c r="E11" s="40"/>
      <c r="F11" s="40"/>
      <c r="G11" s="40"/>
      <c r="H11" s="40"/>
      <c r="I11" s="40"/>
      <c r="J11" s="40"/>
      <c r="K11" s="52"/>
      <c r="L11" s="52"/>
      <c r="M11" s="40"/>
      <c r="N11" s="40"/>
      <c r="O11" s="40"/>
      <c r="P11" s="40"/>
      <c r="Q11" s="40"/>
      <c r="R11" s="40"/>
      <c r="S11" s="40"/>
      <c r="T11" s="40"/>
    </row>
    <row r="13" spans="1:20" x14ac:dyDescent="0.3">
      <c r="B13" s="1" t="s">
        <v>29</v>
      </c>
    </row>
    <row r="16" spans="1:20" x14ac:dyDescent="0.3">
      <c r="A16" s="40" t="s">
        <v>65</v>
      </c>
      <c r="B16" s="40"/>
    </row>
    <row r="17" spans="1:12" ht="15" x14ac:dyDescent="0.3">
      <c r="A17" s="40"/>
      <c r="B17" s="53" t="s">
        <v>66</v>
      </c>
    </row>
    <row r="18" spans="1:12" ht="16.2" customHeight="1" x14ac:dyDescent="0.3">
      <c r="B18" s="1" t="s">
        <v>67</v>
      </c>
    </row>
    <row r="19" spans="1:12" x14ac:dyDescent="0.3">
      <c r="B19" s="28" t="s">
        <v>31</v>
      </c>
    </row>
    <row r="20" spans="1:12" x14ac:dyDescent="0.3">
      <c r="B20" s="28" t="s">
        <v>112</v>
      </c>
    </row>
    <row r="22" spans="1:12" x14ac:dyDescent="0.3">
      <c r="B22" s="1" t="s">
        <v>47</v>
      </c>
    </row>
    <row r="24" spans="1:12" x14ac:dyDescent="0.3">
      <c r="A24" s="3" t="s">
        <v>48</v>
      </c>
      <c r="B24" s="33" t="s">
        <v>83</v>
      </c>
      <c r="C24" s="33"/>
      <c r="D24" s="33"/>
      <c r="E24" s="33"/>
      <c r="F24" s="33"/>
      <c r="G24" s="33"/>
      <c r="H24" s="33"/>
      <c r="I24" s="33"/>
      <c r="J24" s="33"/>
      <c r="K24" s="35"/>
      <c r="L24" s="35"/>
    </row>
    <row r="25" spans="1:12" x14ac:dyDescent="0.3">
      <c r="A25" s="3" t="s">
        <v>49</v>
      </c>
      <c r="B25" s="33" t="s">
        <v>76</v>
      </c>
      <c r="C25" s="33"/>
      <c r="D25" s="33"/>
      <c r="E25" s="33"/>
      <c r="F25" s="33"/>
      <c r="G25" s="33"/>
      <c r="H25" s="33"/>
      <c r="I25" s="33"/>
      <c r="J25" s="33"/>
      <c r="K25" s="35"/>
      <c r="L25" s="35"/>
    </row>
    <row r="26" spans="1:12" x14ac:dyDescent="0.3">
      <c r="A26" s="3"/>
      <c r="B26" s="33" t="s">
        <v>72</v>
      </c>
      <c r="C26" s="33"/>
      <c r="D26" s="33"/>
      <c r="E26" s="33"/>
      <c r="F26" s="33"/>
      <c r="G26" s="33"/>
      <c r="H26" s="33"/>
      <c r="I26" s="33"/>
      <c r="J26" s="33"/>
      <c r="K26" s="35"/>
      <c r="L26" s="35"/>
    </row>
    <row r="27" spans="1:12" x14ac:dyDescent="0.3">
      <c r="A27" s="3"/>
      <c r="B27" s="33" t="s">
        <v>73</v>
      </c>
      <c r="C27" s="33"/>
      <c r="D27" s="33"/>
      <c r="E27" s="33"/>
      <c r="F27" s="33"/>
      <c r="G27" s="33"/>
      <c r="H27" s="33"/>
      <c r="I27" s="33"/>
      <c r="J27" s="33"/>
      <c r="K27" s="35"/>
      <c r="L27" s="35"/>
    </row>
    <row r="28" spans="1:12" x14ac:dyDescent="0.3">
      <c r="A28" s="3"/>
      <c r="B28" s="33" t="s">
        <v>74</v>
      </c>
      <c r="C28" s="33"/>
      <c r="D28" s="33"/>
      <c r="E28" s="33"/>
      <c r="F28" s="33"/>
      <c r="G28" s="33"/>
      <c r="H28" s="33"/>
      <c r="I28" s="33"/>
      <c r="J28" s="33"/>
      <c r="K28" s="35"/>
      <c r="L28" s="35"/>
    </row>
    <row r="29" spans="1:12" x14ac:dyDescent="0.3">
      <c r="A29" s="3"/>
      <c r="B29" s="33" t="s">
        <v>75</v>
      </c>
      <c r="C29" s="33"/>
      <c r="D29" s="33"/>
      <c r="E29" s="33"/>
      <c r="F29" s="33"/>
      <c r="G29" s="33"/>
      <c r="H29" s="33"/>
      <c r="I29" s="33"/>
      <c r="J29" s="33"/>
      <c r="K29" s="35"/>
      <c r="L29" s="35"/>
    </row>
    <row r="30" spans="1:12" x14ac:dyDescent="0.3">
      <c r="A30" s="3"/>
      <c r="B30" s="33" t="s">
        <v>78</v>
      </c>
      <c r="C30" s="33"/>
      <c r="D30" s="33"/>
      <c r="E30" s="33"/>
      <c r="F30" s="33"/>
      <c r="G30" s="33"/>
      <c r="H30" s="33"/>
      <c r="I30" s="33"/>
      <c r="J30" s="33"/>
      <c r="K30" s="35"/>
      <c r="L30" s="35"/>
    </row>
    <row r="31" spans="1:12" x14ac:dyDescent="0.3">
      <c r="A31" s="3"/>
      <c r="B31" s="33"/>
      <c r="C31" s="33"/>
      <c r="D31" s="33"/>
      <c r="E31" s="33"/>
      <c r="F31" s="33"/>
      <c r="G31" s="33"/>
      <c r="H31" s="33"/>
      <c r="I31" s="33"/>
      <c r="J31" s="33"/>
      <c r="K31" s="35"/>
      <c r="L31" s="35"/>
    </row>
    <row r="32" spans="1:12" x14ac:dyDescent="0.3">
      <c r="A32" s="3"/>
      <c r="B32" s="33" t="s">
        <v>82</v>
      </c>
      <c r="C32" s="33"/>
      <c r="D32" s="33"/>
      <c r="E32" s="33"/>
      <c r="F32" s="33"/>
      <c r="G32" s="33"/>
      <c r="H32" s="33"/>
      <c r="I32" s="33"/>
      <c r="J32" s="33"/>
      <c r="K32" s="35"/>
      <c r="L32" s="35"/>
    </row>
    <row r="33" spans="1:12" x14ac:dyDescent="0.3">
      <c r="A33" s="3"/>
      <c r="B33" s="33" t="s">
        <v>49</v>
      </c>
      <c r="C33" s="33"/>
      <c r="D33" s="33"/>
      <c r="E33" s="33"/>
      <c r="F33" s="33"/>
      <c r="G33" s="33"/>
      <c r="H33" s="33"/>
      <c r="I33" s="33"/>
      <c r="J33" s="33"/>
      <c r="K33" s="35"/>
      <c r="L33" s="35"/>
    </row>
    <row r="34" spans="1:12" x14ac:dyDescent="0.3">
      <c r="B34" s="33"/>
      <c r="C34" s="33"/>
      <c r="D34" s="33"/>
      <c r="E34" s="33"/>
      <c r="F34" s="33"/>
      <c r="G34" s="33"/>
      <c r="H34" s="33"/>
      <c r="I34" s="33"/>
      <c r="J34" s="33"/>
      <c r="K34" s="35"/>
      <c r="L34" s="35"/>
    </row>
    <row r="35" spans="1:12" x14ac:dyDescent="0.3">
      <c r="B35" s="33" t="s">
        <v>81</v>
      </c>
      <c r="C35" s="33"/>
      <c r="D35" s="33"/>
      <c r="E35" s="33"/>
      <c r="F35" s="33"/>
      <c r="G35" s="33"/>
      <c r="H35" s="33"/>
      <c r="I35" s="33"/>
      <c r="J35" s="33"/>
      <c r="K35" s="35"/>
      <c r="L35" s="35"/>
    </row>
    <row r="36" spans="1:12" x14ac:dyDescent="0.3">
      <c r="B36" s="33" t="s">
        <v>68</v>
      </c>
      <c r="C36" s="33"/>
      <c r="D36" s="33"/>
      <c r="E36" s="33"/>
      <c r="F36" s="33"/>
      <c r="G36" s="33"/>
      <c r="H36" s="33"/>
      <c r="I36" s="33"/>
      <c r="J36" s="33"/>
      <c r="K36" s="35"/>
      <c r="L36" s="35"/>
    </row>
    <row r="37" spans="1:12" ht="16.2" customHeight="1" x14ac:dyDescent="0.3"/>
    <row r="38" spans="1:12" x14ac:dyDescent="0.3">
      <c r="B38" s="1" t="s">
        <v>50</v>
      </c>
    </row>
    <row r="39" spans="1:12" x14ac:dyDescent="0.3">
      <c r="B39" s="1" t="s">
        <v>51</v>
      </c>
    </row>
    <row r="40" spans="1:12" x14ac:dyDescent="0.3">
      <c r="B40" s="1" t="s">
        <v>52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0104a4cd-1400-468e-be1b-c7aad71d7d5a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stychova</cp:lastModifiedBy>
  <cp:revision/>
  <cp:lastPrinted>2022-06-09T15:40:56Z</cp:lastPrinted>
  <dcterms:created xsi:type="dcterms:W3CDTF">2020-07-22T07:46:04Z</dcterms:created>
  <dcterms:modified xsi:type="dcterms:W3CDTF">2022-06-17T08:33:36Z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