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T:\MAP II\MAP finále k 16.12.2021\Informace pro RSK\"/>
    </mc:Choice>
  </mc:AlternateContent>
  <xr:revisionPtr revIDLastSave="0" documentId="13_ncr:1_{E9910EED-8E9E-41F3-A33F-C0C429D4106E}" xr6:coauthVersionLast="47" xr6:coauthVersionMax="47" xr10:uidLastSave="{00000000-0000-0000-0000-000000000000}"/>
  <bookViews>
    <workbookView xWindow="2124" yWindow="792" windowWidth="14496" windowHeight="11568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6" l="1"/>
  <c r="M14" i="6"/>
  <c r="M21" i="7"/>
  <c r="M20" i="7"/>
  <c r="M10" i="7"/>
  <c r="M11" i="7"/>
  <c r="M12" i="7"/>
  <c r="M13" i="7"/>
  <c r="M14" i="7"/>
  <c r="M15" i="7"/>
  <c r="M16" i="7"/>
  <c r="M17" i="7"/>
  <c r="M18" i="7"/>
  <c r="M19" i="7"/>
  <c r="M9" i="7"/>
  <c r="M4" i="6" l="1"/>
  <c r="M9" i="6" l="1"/>
  <c r="M7" i="6"/>
  <c r="M6" i="6"/>
  <c r="M5" i="6"/>
  <c r="L6" i="8" l="1"/>
  <c r="L5" i="8"/>
  <c r="M8" i="6"/>
</calcChain>
</file>

<file path=xl/sharedStrings.xml><?xml version="1.0" encoding="utf-8"?>
<sst xmlns="http://schemas.openxmlformats.org/spreadsheetml/2006/main" count="491" uniqueCount="198">
  <si>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</si>
  <si>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</si>
  <si>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</si>
  <si>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</si>
  <si>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</si>
  <si>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</si>
  <si>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</si>
  <si>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</si>
  <si>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</si>
  <si>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</si>
  <si>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</si>
  <si>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</si>
  <si>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</si>
  <si>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</si>
  <si>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</si>
  <si>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</si>
  <si>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</si>
  <si>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</si>
  <si>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</si>
  <si>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</si>
  <si>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</si>
  <si>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</si>
  <si>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</si>
  <si>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</si>
  <si>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</si>
  <si>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</si>
  <si>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</si>
  <si>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</si>
  <si>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</si>
  <si>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</si>
  <si>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</si>
  <si>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</si>
  <si>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</si>
  <si>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</si>
  <si>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</si>
  <si>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</si>
  <si>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</si>
  <si>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</si>
  <si>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</si>
  <si>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</si>
  <si>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</si>
  <si>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</si>
  <si>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</si>
  <si>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</si>
  <si>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</si>
  <si>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</si>
  <si>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</si>
  <si>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</si>
  <si>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</si>
  <si>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</si>
  <si>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</si>
  <si>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</si>
  <si>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</si>
  <si>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</si>
  <si>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</si>
  <si>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</si>
  <si>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</si>
  <si>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</si>
  <si>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</si>
  <si>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</si>
  <si>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</si>
  <si>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</si>
  <si>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</si>
  <si>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</si>
  <si>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</si>
  <si>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</si>
  <si>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</si>
  <si>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</si>
  <si>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</si>
  <si>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</si>
  <si>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</si>
  <si>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</si>
  <si>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</si>
  <si>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</si>
  <si>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</si>
  <si>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</si>
  <si>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</si>
  <si>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</si>
  <si>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</si>
  <si>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</si>
  <si>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</si>
  <si>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</si>
  <si>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</si>
  <si>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</si>
  <si>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</si>
  <si>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</si>
  <si>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</si>
  <si>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</si>
  <si>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</si>
  <si>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</si>
  <si>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</si>
  <si>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</si>
  <si>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</si>
  <si>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</si>
  <si>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</si>
  <si>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</si>
  <si>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</si>
  <si>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</si>
  <si>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</si>
  <si>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</si>
  <si>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</si>
  <si>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</si>
  <si>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</si>
  <si>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</si>
  <si>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</si>
  <si>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</si>
  <si>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</si>
  <si>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</si>
  <si>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</si>
  <si>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</si>
  <si>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</si>
  <si>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</si>
  <si>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</si>
  <si>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</si>
  <si>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</si>
  <si>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</si>
  <si>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</si>
  <si>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</si>
  <si>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</si>
  <si>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</si>
  <si>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</si>
  <si>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</si>
  <si>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Křesťanská mateřská škola DUHA, Horažďovice, příspěvková organizace</t>
  </si>
  <si>
    <t>Město Horažďovice</t>
  </si>
  <si>
    <t>Rekonstrukce elektroinstalace</t>
  </si>
  <si>
    <t>Horažďovice</t>
  </si>
  <si>
    <t>NE</t>
  </si>
  <si>
    <t>PD se zpracováná</t>
  </si>
  <si>
    <t>Rekonstrukce kuchyně</t>
  </si>
  <si>
    <t>Plán</t>
  </si>
  <si>
    <t>Rekonstrukce kotelny</t>
  </si>
  <si>
    <t>Zahradní domek</t>
  </si>
  <si>
    <t>Zázemí pro celodenní pobyt v přírodě v lokalitě Obora</t>
  </si>
  <si>
    <t>Zavlažování dešťovou vodou (nádrž a rozvody)</t>
  </si>
  <si>
    <t>Mateřská škola Na Paloučku, Horažďovice, příspěvková organizace</t>
  </si>
  <si>
    <t>Zahradní učebna v MŠ NaPaloučku</t>
  </si>
  <si>
    <t>nepřipraveno</t>
  </si>
  <si>
    <t>ne</t>
  </si>
  <si>
    <t>Rekonstrukce školní kuchyně</t>
  </si>
  <si>
    <t>nepřipraveno-investiční záměr</t>
  </si>
  <si>
    <t>Rekonstrukce elektroinstalace 2 pavilonů MŠ včetně osvětlení a rekonstrukce elektrické rozvodny</t>
  </si>
  <si>
    <t>PD je zpracovávána</t>
  </si>
  <si>
    <t>Vybavení MŠ digitálními technologiemi</t>
  </si>
  <si>
    <t>ZŠ Horažďovice, Blatenská 540, příspěvková organizace</t>
  </si>
  <si>
    <t>Jazyková učebna</t>
  </si>
  <si>
    <t>ORP Horažďovice</t>
  </si>
  <si>
    <t>Zefektivnění výuky jazyků pomocí modernizace jazykové učebny zahrnující relevantní stavební úpravy, pořízení vybavení, pomůcek a nábytku.</t>
  </si>
  <si>
    <t>x</t>
  </si>
  <si>
    <t>zpracovaná PD</t>
  </si>
  <si>
    <t>Učebna robotiky</t>
  </si>
  <si>
    <t>Vytvorení moderní učebny robotiky s možností rozšíření výuky o přírodní vědy a polytechnické vzdělávání díky relevantnímstavebním úpravám učebny a pořízení vybavení, nábytku a interaktivních pomůcek.</t>
  </si>
  <si>
    <t>Vybavení učebny přírodních věd</t>
  </si>
  <si>
    <t>Zkvalitnění výuky přírodních věd formou pořízení moderních pomůcek a vybavení učebny.</t>
  </si>
  <si>
    <t>Infrastruktura PPC, IT vybavení + služby, konektivita školy</t>
  </si>
  <si>
    <t>Obsahem projektu je zasíťování školy a zajištění odpovídající konektivity školy a připojení k internetu vč. zabezpečení.</t>
  </si>
  <si>
    <t>Šafránkova ZŠ a MŠ Nalžovské Hory</t>
  </si>
  <si>
    <t>Město Nalžovské Hory</t>
  </si>
  <si>
    <t>102164461
102164461</t>
  </si>
  <si>
    <t>Inovace jazykové učebny</t>
  </si>
  <si>
    <t>Nalžovské Hory</t>
  </si>
  <si>
    <t>plán</t>
  </si>
  <si>
    <t>Rekonstrukce a inovace odborné učebny dílen</t>
  </si>
  <si>
    <t>ano</t>
  </si>
  <si>
    <t>Základní škola Horažďovice, Komenského 211, příspěvková organizace</t>
  </si>
  <si>
    <t>Venkovní učebna přírodních věd</t>
  </si>
  <si>
    <t>Rekonstrukce a rozšíření stravovacích prostor školní jídelny při ZŠ Horažďovice, Komenského 211</t>
  </si>
  <si>
    <t>Technologická rekonstrukce kuchyně školní jídelny při ZŠ Horažďovice, Komenského 211</t>
  </si>
  <si>
    <t>Úprava venkovních prostor školní družiny při ZŠ Horažďovice, Komenského 211</t>
  </si>
  <si>
    <t>Výstavba nové tělocvičny</t>
  </si>
  <si>
    <t>Obnova mobilní ICT techniky pro pedagogické pracovníky</t>
  </si>
  <si>
    <t>Modernizace odborných učeben v oblasti digitálních technologií</t>
  </si>
  <si>
    <t>Modernizace digitálních technologií pro výuku na 1. a 2. st.</t>
  </si>
  <si>
    <t>Rekonstrukce víceúčelového hřiště v areálu ZŠ Komenská Horažďovice</t>
  </si>
  <si>
    <t>Dobrá škola - odborná učebna</t>
  </si>
  <si>
    <t>Chanovice</t>
  </si>
  <si>
    <t>ve fázi záměru</t>
  </si>
  <si>
    <t>Zpracovaná PD</t>
  </si>
  <si>
    <t>Obec Chanovice</t>
  </si>
  <si>
    <t>Obec Pačejov</t>
  </si>
  <si>
    <t>Revitalizace zahrady</t>
  </si>
  <si>
    <t>Pačejov</t>
  </si>
  <si>
    <t>Revitalizace školní zahrady</t>
  </si>
  <si>
    <t>Rekonstrukce školního hřiště</t>
  </si>
  <si>
    <t>MŠ Pačejov, příspěvková organizace, Pačejov 93</t>
  </si>
  <si>
    <t>Plzeňský kraj</t>
  </si>
  <si>
    <t>Celková rekonstrukce umýváren a sociálního zařízení. Nové obklady na stěny, podlahy,včetně, osvětlení, umyvadel a WC.</t>
  </si>
  <si>
    <t>Rekonstrukce dvou místností v půdních prostorách MŠ. Vybudování dílen pro děti z MŠ. Nová podlaha, omítky, včetně vybílení.</t>
  </si>
  <si>
    <t>Rekonstrukce umýváren a sociálního zařízení v obou pavilónech</t>
  </si>
  <si>
    <t>Rekonstrukce půdních prostor - dílny</t>
  </si>
  <si>
    <t>Rekonstrukce sauny</t>
  </si>
  <si>
    <t>Celková rekonstrukce sauny pro děti, včetně obkladů, podlahy, elektroinstalace</t>
  </si>
  <si>
    <t>Vybudování odborné učebny přírodovědných předmětů (fyzika, chemie, přírodopis, zeměpis)</t>
  </si>
  <si>
    <t>Základní škola a mateřská škola Chanovice</t>
  </si>
  <si>
    <t>Základní škola Pačejov</t>
  </si>
  <si>
    <t>Schváleno v Sušici dne 16.12.2021 Řídicím výborem MAP pro ORP Sušice a ORP Horažďovice</t>
  </si>
  <si>
    <t>Ing. Jaromír Kolář</t>
  </si>
  <si>
    <t>předseda Řídicího výboru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</si>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</sst>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4" tint="-0.499984740745262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439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51" xfId="0" applyBorder="1" applyProtection="1">
      <protection locked="0"/>
    </xf>
    <xf numFmtId="0" fontId="0" fillId="0" borderId="55" xfId="0" applyBorder="1" applyProtection="1">
      <protection locked="0"/>
    </xf>
    <xf numFmtId="0" fontId="0" fillId="0" borderId="56" xfId="0" applyBorder="1" applyProtection="1"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27" fillId="2" borderId="5" xfId="0" applyFont="1" applyFill="1" applyBorder="1" applyAlignment="1" applyProtection="1">
      <alignment horizontal="center" vertical="center" wrapText="1"/>
    </xf>
    <xf numFmtId="0" fontId="28" fillId="0" borderId="53" xfId="0" applyFont="1" applyBorder="1"/>
    <xf numFmtId="0" fontId="28" fillId="0" borderId="49" xfId="0" applyFont="1" applyBorder="1"/>
    <xf numFmtId="0" fontId="28" fillId="0" borderId="49" xfId="0" applyFont="1" applyBorder="1" applyProtection="1">
      <protection locked="0"/>
    </xf>
    <xf numFmtId="0" fontId="28" fillId="0" borderId="34" xfId="0" applyFont="1" applyBorder="1" applyProtection="1">
      <protection locked="0"/>
    </xf>
    <xf numFmtId="0" fontId="29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27" fillId="2" borderId="6" xfId="0" applyFont="1" applyFill="1" applyBorder="1" applyAlignment="1" applyProtection="1">
      <alignment horizontal="center" vertical="center" wrapText="1"/>
    </xf>
    <xf numFmtId="0" fontId="28" fillId="0" borderId="24" xfId="0" applyFont="1" applyBorder="1" applyProtection="1">
      <protection locked="0"/>
    </xf>
    <xf numFmtId="0" fontId="28" fillId="0" borderId="5" xfId="0" applyFon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24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14" fillId="0" borderId="0" xfId="0" applyFont="1" applyFill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0" fontId="0" fillId="0" borderId="31" xfId="0" applyFill="1" applyBorder="1" applyProtection="1">
      <protection locked="0"/>
    </xf>
    <xf numFmtId="0" fontId="0" fillId="0" borderId="32" xfId="0" applyBorder="1" applyProtection="1">
      <protection locked="0"/>
    </xf>
    <xf numFmtId="0" fontId="0" fillId="0" borderId="32" xfId="0" applyBorder="1" applyAlignment="1" applyProtection="1">
      <alignment wrapText="1"/>
      <protection locked="0"/>
    </xf>
    <xf numFmtId="0" fontId="0" fillId="0" borderId="33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0" xfId="0" applyFill="1" applyBorder="1" applyProtection="1">
      <protection locked="0"/>
    </xf>
    <xf numFmtId="3" fontId="0" fillId="0" borderId="33" xfId="0" applyNumberFormat="1" applyBorder="1" applyProtection="1">
      <protection locked="0"/>
    </xf>
    <xf numFmtId="0" fontId="0" fillId="0" borderId="24" xfId="0" applyFont="1" applyBorder="1" applyProtection="1">
      <protection locked="0"/>
    </xf>
    <xf numFmtId="0" fontId="0" fillId="0" borderId="2" xfId="0" applyFont="1" applyBorder="1" applyProtection="1">
      <protection locked="0"/>
    </xf>
    <xf numFmtId="0" fontId="0" fillId="0" borderId="53" xfId="0" applyBorder="1" applyProtection="1">
      <protection locked="0"/>
    </xf>
    <xf numFmtId="0" fontId="0" fillId="0" borderId="5" xfId="0" applyFont="1" applyBorder="1" applyProtection="1">
      <protection locked="0"/>
    </xf>
    <xf numFmtId="17" fontId="0" fillId="0" borderId="58" xfId="0" applyNumberFormat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0" fillId="0" borderId="24" xfId="0" applyBorder="1" applyAlignment="1" applyProtection="1">
      <alignment vertical="top"/>
      <protection locked="0"/>
    </xf>
    <xf numFmtId="0" fontId="28" fillId="0" borderId="2" xfId="0" applyFont="1" applyBorder="1" applyProtection="1"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5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0" fillId="0" borderId="31" xfId="0" applyBorder="1" applyAlignment="1" applyProtection="1">
      <alignment vertical="top"/>
      <protection locked="0"/>
    </xf>
    <xf numFmtId="0" fontId="0" fillId="0" borderId="14" xfId="0" applyBorder="1" applyAlignment="1" applyProtection="1">
      <alignment vertical="top"/>
      <protection locked="0"/>
    </xf>
    <xf numFmtId="0" fontId="0" fillId="0" borderId="52" xfId="0" applyBorder="1" applyAlignment="1" applyProtection="1">
      <alignment wrapText="1"/>
      <protection locked="0"/>
    </xf>
    <xf numFmtId="0" fontId="28" fillId="0" borderId="3" xfId="0" applyFont="1" applyBorder="1"/>
    <xf numFmtId="0" fontId="28" fillId="0" borderId="25" xfId="0" applyFont="1" applyBorder="1" applyProtection="1">
      <protection locked="0"/>
    </xf>
    <xf numFmtId="0" fontId="28" fillId="0" borderId="6" xfId="0" applyFont="1" applyBorder="1" applyProtection="1">
      <protection locked="0"/>
    </xf>
    <xf numFmtId="0" fontId="28" fillId="0" borderId="3" xfId="0" applyFont="1" applyBorder="1" applyProtection="1">
      <protection locked="0"/>
    </xf>
    <xf numFmtId="0" fontId="0" fillId="0" borderId="54" xfId="0" applyBorder="1" applyAlignment="1" applyProtection="1">
      <alignment vertical="top"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7" fillId="0" borderId="0" xfId="0" applyFon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14" fillId="0" borderId="0" xfId="0" applyFont="1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ill="1" applyBorder="1" applyProtection="1">
      <protection locked="0"/>
    </xf>
    <xf numFmtId="3" fontId="0" fillId="0" borderId="0" xfId="0" applyNumberFormat="1" applyFill="1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31" xfId="0" applyFill="1" applyBorder="1" applyAlignment="1" applyProtection="1">
      <alignment wrapText="1"/>
      <protection locked="0"/>
    </xf>
    <xf numFmtId="0" fontId="0" fillId="0" borderId="14" xfId="0" applyFill="1" applyBorder="1" applyAlignment="1" applyProtection="1">
      <alignment wrapText="1"/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0" fillId="0" borderId="43" xfId="0" applyBorder="1" applyAlignment="1" applyProtection="1">
      <alignment wrapText="1"/>
      <protection locked="0"/>
    </xf>
    <xf numFmtId="0" fontId="0" fillId="0" borderId="24" xfId="0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14" fillId="0" borderId="0" xfId="0" applyFont="1" applyFill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23" xfId="0" applyFont="1" applyBorder="1" applyAlignment="1" applyProtection="1">
      <alignment wrapText="1"/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6" fillId="0" borderId="30" xfId="0" applyFont="1" applyBorder="1" applyAlignment="1" applyProtection="1">
      <alignment wrapText="1"/>
      <protection locked="0"/>
    </xf>
    <xf numFmtId="0" fontId="6" fillId="0" borderId="35" xfId="0" applyFont="1" applyBorder="1" applyAlignment="1" applyProtection="1">
      <alignment wrapText="1"/>
      <protection locked="0"/>
    </xf>
    <xf numFmtId="0" fontId="34" fillId="0" borderId="0" xfId="0" applyFont="1" applyBorder="1" applyAlignment="1" applyProtection="1">
      <alignment wrapText="1"/>
      <protection locked="0"/>
    </xf>
    <xf numFmtId="0" fontId="33" fillId="0" borderId="0" xfId="0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33" fillId="0" borderId="0" xfId="0" applyFont="1" applyFill="1" applyAlignment="1" applyProtection="1">
      <alignment wrapText="1"/>
      <protection locked="0"/>
    </xf>
    <xf numFmtId="0" fontId="6" fillId="0" borderId="0" xfId="0" applyFont="1" applyFill="1" applyAlignment="1" applyProtection="1">
      <alignment wrapText="1"/>
      <protection locked="0"/>
    </xf>
    <xf numFmtId="0" fontId="0" fillId="0" borderId="32" xfId="0" applyFont="1" applyBorder="1" applyAlignment="1" applyProtection="1">
      <alignment wrapText="1"/>
      <protection locked="0"/>
    </xf>
    <xf numFmtId="0" fontId="29" fillId="0" borderId="5" xfId="0" applyFont="1" applyBorder="1" applyAlignment="1" applyProtection="1">
      <alignment wrapText="1"/>
      <protection locked="0"/>
    </xf>
    <xf numFmtId="0" fontId="0" fillId="0" borderId="2" xfId="0" applyFont="1" applyBorder="1" applyAlignment="1" applyProtection="1">
      <alignment wrapText="1"/>
      <protection locked="0"/>
    </xf>
    <xf numFmtId="0" fontId="0" fillId="0" borderId="5" xfId="0" applyFont="1" applyBorder="1" applyAlignment="1" applyProtection="1">
      <alignment wrapText="1"/>
      <protection locked="0"/>
    </xf>
    <xf numFmtId="0" fontId="0" fillId="0" borderId="59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54" xfId="0" applyBorder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29" fillId="0" borderId="1" xfId="0" applyFont="1" applyBorder="1" applyAlignment="1" applyProtection="1">
      <alignment wrapText="1"/>
      <protection locked="0"/>
    </xf>
    <xf numFmtId="0" fontId="29" fillId="0" borderId="23" xfId="0" applyFont="1" applyBorder="1" applyAlignment="1" applyProtection="1">
      <alignment wrapText="1"/>
      <protection locked="0"/>
    </xf>
    <xf numFmtId="0" fontId="29" fillId="0" borderId="4" xfId="0" applyFont="1" applyBorder="1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0" fontId="35" fillId="0" borderId="1" xfId="0" applyFont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wrapText="1"/>
      <protection locked="0"/>
    </xf>
    <xf numFmtId="0" fontId="13" fillId="0" borderId="2" xfId="0" applyFont="1" applyBorder="1" applyProtection="1"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13" fillId="0" borderId="3" xfId="0" applyFont="1" applyBorder="1" applyProtection="1">
      <protection locked="0"/>
    </xf>
    <xf numFmtId="0" fontId="14" fillId="0" borderId="13" xfId="0" applyFont="1" applyBorder="1" applyAlignment="1" applyProtection="1">
      <alignment wrapText="1"/>
      <protection locked="0"/>
    </xf>
    <xf numFmtId="0" fontId="14" fillId="2" borderId="13" xfId="0" applyFont="1" applyFill="1" applyBorder="1" applyAlignment="1" applyProtection="1">
      <alignment wrapText="1"/>
      <protection locked="0"/>
    </xf>
    <xf numFmtId="3" fontId="14" fillId="0" borderId="1" xfId="0" applyNumberFormat="1" applyFont="1" applyBorder="1" applyAlignment="1" applyProtection="1">
      <alignment wrapText="1"/>
      <protection locked="0"/>
    </xf>
    <xf numFmtId="3" fontId="14" fillId="0" borderId="3" xfId="0" applyNumberFormat="1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14" fillId="0" borderId="13" xfId="0" applyFont="1" applyBorder="1" applyProtection="1">
      <protection locked="0"/>
    </xf>
    <xf numFmtId="0" fontId="35" fillId="0" borderId="23" xfId="0" applyFont="1" applyBorder="1" applyAlignment="1" applyProtection="1">
      <alignment wrapText="1"/>
      <protection locked="0"/>
    </xf>
    <xf numFmtId="0" fontId="14" fillId="0" borderId="24" xfId="0" applyFont="1" applyBorder="1" applyAlignment="1" applyProtection="1">
      <alignment wrapText="1"/>
      <protection locked="0"/>
    </xf>
    <xf numFmtId="0" fontId="14" fillId="0" borderId="25" xfId="0" applyFont="1" applyBorder="1" applyProtection="1">
      <protection locked="0"/>
    </xf>
    <xf numFmtId="0" fontId="14" fillId="0" borderId="31" xfId="0" applyFont="1" applyBorder="1" applyAlignment="1" applyProtection="1">
      <alignment wrapText="1"/>
      <protection locked="0"/>
    </xf>
    <xf numFmtId="0" fontId="14" fillId="0" borderId="31" xfId="0" applyFont="1" applyBorder="1" applyProtection="1">
      <protection locked="0"/>
    </xf>
    <xf numFmtId="0" fontId="14" fillId="2" borderId="31" xfId="0" applyFont="1" applyFill="1" applyBorder="1" applyAlignment="1" applyProtection="1">
      <alignment wrapText="1"/>
      <protection locked="0"/>
    </xf>
    <xf numFmtId="3" fontId="14" fillId="0" borderId="23" xfId="0" applyNumberFormat="1" applyFont="1" applyBorder="1" applyProtection="1">
      <protection locked="0"/>
    </xf>
    <xf numFmtId="3" fontId="14" fillId="0" borderId="25" xfId="0" applyNumberFormat="1" applyFont="1" applyBorder="1" applyProtection="1">
      <protection locked="0"/>
    </xf>
    <xf numFmtId="0" fontId="14" fillId="0" borderId="23" xfId="0" applyFont="1" applyBorder="1" applyProtection="1"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60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9" xfId="0" applyFill="1" applyBorder="1" applyAlignment="1" applyProtection="1">
      <alignment wrapText="1"/>
      <protection locked="0"/>
    </xf>
    <xf numFmtId="0" fontId="0" fillId="0" borderId="41" xfId="0" applyFill="1" applyBorder="1" applyAlignment="1" applyProtection="1">
      <alignment wrapText="1"/>
      <protection locked="0"/>
    </xf>
    <xf numFmtId="0" fontId="6" fillId="0" borderId="56" xfId="0" applyFont="1" applyFill="1" applyBorder="1" applyAlignment="1" applyProtection="1">
      <alignment horizontal="center" vertical="center" wrapText="1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17" fontId="0" fillId="0" borderId="36" xfId="0" applyNumberFormat="1" applyBorder="1" applyProtection="1"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31" fillId="0" borderId="0" xfId="0" applyFont="1" applyBorder="1" applyAlignment="1" applyProtection="1">
      <alignment horizontal="center"/>
      <protection locked="0"/>
    </xf>
    <xf numFmtId="0" fontId="32" fillId="0" borderId="0" xfId="0" applyFont="1" applyBorder="1" applyAlignment="1" applyProtection="1">
      <alignment wrapText="1"/>
      <protection locked="0"/>
    </xf>
    <xf numFmtId="0" fontId="31" fillId="0" borderId="0" xfId="0" applyFont="1" applyBorder="1" applyAlignment="1" applyProtection="1">
      <alignment wrapText="1"/>
      <protection locked="0"/>
    </xf>
    <xf numFmtId="0" fontId="31" fillId="0" borderId="0" xfId="0" applyFont="1" applyBorder="1" applyProtection="1">
      <protection locked="0"/>
    </xf>
    <xf numFmtId="3" fontId="31" fillId="0" borderId="0" xfId="0" applyNumberFormat="1" applyFont="1" applyBorder="1" applyProtection="1">
      <protection locked="0"/>
    </xf>
    <xf numFmtId="0" fontId="0" fillId="0" borderId="56" xfId="0" applyBorder="1" applyAlignment="1" applyProtection="1">
      <alignment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34" xfId="0" applyFont="1" applyBorder="1" applyProtection="1">
      <protection locked="0"/>
    </xf>
    <xf numFmtId="3" fontId="0" fillId="0" borderId="51" xfId="0" applyNumberFormat="1" applyBorder="1" applyProtection="1">
      <protection locked="0"/>
    </xf>
    <xf numFmtId="3" fontId="0" fillId="0" borderId="56" xfId="0" applyNumberFormat="1" applyBorder="1" applyProtection="1">
      <protection locked="0"/>
    </xf>
    <xf numFmtId="3" fontId="0" fillId="0" borderId="59" xfId="0" applyNumberFormat="1" applyBorder="1" applyProtection="1">
      <protection locked="0"/>
    </xf>
    <xf numFmtId="3" fontId="0" fillId="0" borderId="54" xfId="0" applyNumberFormat="1" applyBorder="1" applyProtection="1">
      <protection locked="0"/>
    </xf>
    <xf numFmtId="3" fontId="0" fillId="0" borderId="58" xfId="0" applyNumberFormat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57" xfId="0" applyFill="1" applyBorder="1" applyAlignment="1" applyProtection="1">
      <alignment wrapText="1"/>
      <protection locked="0"/>
    </xf>
    <xf numFmtId="3" fontId="0" fillId="0" borderId="36" xfId="0" applyNumberFormat="1" applyBorder="1" applyProtection="1"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34" xfId="0" applyBorder="1" applyProtection="1">
      <protection locked="0"/>
    </xf>
    <xf numFmtId="0" fontId="0" fillId="0" borderId="58" xfId="0" applyBorder="1" applyAlignment="1" applyProtection="1">
      <alignment wrapText="1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wrapText="1"/>
      <protection locked="0"/>
    </xf>
    <xf numFmtId="0" fontId="0" fillId="0" borderId="7" xfId="0" applyFill="1" applyBorder="1" applyAlignment="1" applyProtection="1">
      <alignment vertical="top"/>
      <protection locked="0"/>
    </xf>
    <xf numFmtId="0" fontId="0" fillId="0" borderId="50" xfId="0" applyFill="1" applyBorder="1" applyAlignment="1" applyProtection="1">
      <alignment vertical="top"/>
      <protection locked="0"/>
    </xf>
    <xf numFmtId="0" fontId="0" fillId="0" borderId="65" xfId="0" applyFill="1" applyBorder="1" applyAlignment="1" applyProtection="1">
      <alignment vertical="top"/>
      <protection locked="0"/>
    </xf>
    <xf numFmtId="3" fontId="0" fillId="0" borderId="17" xfId="0" applyNumberFormat="1" applyBorder="1" applyProtection="1">
      <protection locked="0"/>
    </xf>
    <xf numFmtId="3" fontId="0" fillId="0" borderId="1" xfId="0" applyNumberFormat="1" applyBorder="1" applyAlignment="1" applyProtection="1">
      <alignment vertical="top"/>
      <protection locked="0"/>
    </xf>
    <xf numFmtId="0" fontId="0" fillId="0" borderId="54" xfId="0" applyBorder="1" applyAlignment="1" applyProtection="1">
      <alignment vertical="top"/>
      <protection locked="0"/>
    </xf>
    <xf numFmtId="0" fontId="0" fillId="0" borderId="51" xfId="0" applyBorder="1" applyAlignment="1" applyProtection="1">
      <alignment vertical="top"/>
      <protection locked="0"/>
    </xf>
    <xf numFmtId="0" fontId="0" fillId="0" borderId="56" xfId="0" applyBorder="1" applyAlignment="1" applyProtection="1">
      <alignment vertical="top"/>
      <protection locked="0"/>
    </xf>
    <xf numFmtId="3" fontId="0" fillId="0" borderId="19" xfId="0" applyNumberFormat="1" applyBorder="1" applyProtection="1">
      <protection locked="0"/>
    </xf>
    <xf numFmtId="3" fontId="0" fillId="0" borderId="3" xfId="0" applyNumberFormat="1" applyBorder="1" applyAlignment="1" applyProtection="1">
      <alignment vertical="top"/>
      <protection locked="0"/>
    </xf>
    <xf numFmtId="0" fontId="35" fillId="0" borderId="4" xfId="0" applyFont="1" applyBorder="1" applyAlignment="1" applyProtection="1">
      <alignment wrapText="1"/>
      <protection locked="0"/>
    </xf>
    <xf numFmtId="0" fontId="14" fillId="0" borderId="5" xfId="0" applyFont="1" applyBorder="1" applyAlignment="1" applyProtection="1">
      <alignment wrapText="1"/>
      <protection locked="0"/>
    </xf>
    <xf numFmtId="0" fontId="14" fillId="0" borderId="5" xfId="0" applyFont="1" applyBorder="1" applyProtection="1">
      <protection locked="0"/>
    </xf>
    <xf numFmtId="0" fontId="14" fillId="0" borderId="6" xfId="0" applyFont="1" applyBorder="1" applyAlignment="1" applyProtection="1">
      <alignment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3" fontId="14" fillId="0" borderId="4" xfId="0" applyNumberFormat="1" applyFont="1" applyBorder="1" applyProtection="1">
      <protection locked="0"/>
    </xf>
    <xf numFmtId="3" fontId="14" fillId="0" borderId="6" xfId="0" applyNumberFormat="1" applyFont="1" applyBorder="1" applyProtection="1">
      <protection locked="0"/>
    </xf>
    <xf numFmtId="0" fontId="14" fillId="0" borderId="4" xfId="0" applyFont="1" applyBorder="1" applyProtection="1">
      <protection locked="0"/>
    </xf>
    <xf numFmtId="0" fontId="14" fillId="0" borderId="6" xfId="0" applyFont="1" applyBorder="1" applyProtection="1">
      <protection locked="0"/>
    </xf>
    <xf numFmtId="0" fontId="14" fillId="0" borderId="14" xfId="0" applyFont="1" applyBorder="1" applyProtection="1">
      <protection locked="0"/>
    </xf>
    <xf numFmtId="0" fontId="29" fillId="0" borderId="20" xfId="0" applyFont="1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2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66" xfId="0" applyBorder="1" applyProtection="1">
      <protection locked="0"/>
    </xf>
    <xf numFmtId="0" fontId="0" fillId="0" borderId="9" xfId="0" applyBorder="1" applyAlignment="1" applyProtection="1">
      <alignment vertical="top"/>
      <protection locked="0"/>
    </xf>
    <xf numFmtId="0" fontId="0" fillId="0" borderId="41" xfId="0" applyBorder="1" applyAlignment="1" applyProtection="1">
      <alignment vertical="top"/>
      <protection locked="0"/>
    </xf>
    <xf numFmtId="0" fontId="0" fillId="0" borderId="12" xfId="0" applyBorder="1" applyAlignment="1" applyProtection="1">
      <alignment vertical="top"/>
      <protection locked="0"/>
    </xf>
    <xf numFmtId="0" fontId="14" fillId="0" borderId="9" xfId="0" applyFont="1" applyBorder="1" applyAlignment="1" applyProtection="1">
      <alignment wrapText="1"/>
      <protection locked="0"/>
    </xf>
    <xf numFmtId="0" fontId="14" fillId="0" borderId="41" xfId="0" applyFont="1" applyBorder="1" applyProtection="1">
      <protection locked="0"/>
    </xf>
    <xf numFmtId="0" fontId="14" fillId="0" borderId="42" xfId="0" applyFont="1" applyBorder="1" applyAlignment="1" applyProtection="1">
      <alignment wrapText="1"/>
      <protection locked="0"/>
    </xf>
    <xf numFmtId="0" fontId="0" fillId="0" borderId="42" xfId="0" applyBorder="1" applyAlignment="1" applyProtection="1">
      <alignment vertical="top"/>
      <protection locked="0"/>
    </xf>
    <xf numFmtId="0" fontId="0" fillId="0" borderId="8" xfId="0" applyBorder="1" applyProtection="1">
      <protection locked="0"/>
    </xf>
    <xf numFmtId="0" fontId="0" fillId="0" borderId="60" xfId="0" applyBorder="1" applyProtection="1">
      <protection locked="0"/>
    </xf>
    <xf numFmtId="0" fontId="0" fillId="0" borderId="61" xfId="0" applyBorder="1" applyProtection="1"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60" xfId="0" applyBorder="1" applyAlignment="1" applyProtection="1">
      <alignment vertical="top"/>
      <protection locked="0"/>
    </xf>
    <xf numFmtId="0" fontId="14" fillId="0" borderId="8" xfId="0" applyFont="1" applyBorder="1" applyAlignment="1" applyProtection="1">
      <alignment wrapText="1"/>
      <protection locked="0"/>
    </xf>
    <xf numFmtId="0" fontId="14" fillId="0" borderId="60" xfId="0" applyFont="1" applyBorder="1" applyAlignment="1" applyProtection="1">
      <alignment wrapText="1"/>
      <protection locked="0"/>
    </xf>
    <xf numFmtId="0" fontId="14" fillId="0" borderId="12" xfId="0" applyFont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wrapText="1"/>
      <protection locked="0"/>
    </xf>
    <xf numFmtId="0" fontId="0" fillId="0" borderId="57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63" xfId="0" applyBorder="1" applyProtection="1"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0" fillId="0" borderId="42" xfId="0" applyBorder="1" applyAlignment="1" applyProtection="1">
      <alignment wrapText="1"/>
      <protection locked="0"/>
    </xf>
    <xf numFmtId="0" fontId="0" fillId="0" borderId="29" xfId="0" applyBorder="1" applyAlignment="1" applyProtection="1">
      <alignment wrapText="1"/>
      <protection locked="0"/>
    </xf>
    <xf numFmtId="0" fontId="0" fillId="0" borderId="63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50" xfId="0" applyBorder="1" applyAlignment="1" applyProtection="1">
      <alignment wrapText="1"/>
      <protection locked="0"/>
    </xf>
    <xf numFmtId="0" fontId="0" fillId="0" borderId="3" xfId="0" applyFont="1" applyBorder="1" applyProtection="1">
      <protection locked="0"/>
    </xf>
    <xf numFmtId="0" fontId="0" fillId="0" borderId="25" xfId="0" applyFont="1" applyBorder="1" applyProtection="1"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59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22" zoomScale="90" zoomScaleNormal="90" workbookViewId="0">
      <selection activeCell="H24" sqref="H24"/>
    </sheetView>
  </sheetViews>
  <sheetFormatPr defaultColWidth="8.88671875" defaultRowHeight="14.4" x14ac:dyDescent="0.3"/>
  <cols>
    <col min="1" max="1" width="17.6640625" style="50" customWidth="1"/>
    <col min="2" max="2" width="14.5546875" style="50" customWidth="1"/>
    <col min="3" max="3" width="14.88671875" style="50" customWidth="1"/>
    <col min="4" max="16384" width="8.88671875" style="50"/>
  </cols>
  <sheetData>
    <row r="1" spans="1:14" ht="21" x14ac:dyDescent="0.4">
      <c r="A1" s="49" t="s">
        <v>0</v>
      </c>
    </row>
    <row r="2" spans="1:14" ht="14.25" customHeight="1" x14ac:dyDescent="0.3"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14.25" customHeight="1" x14ac:dyDescent="0.3">
      <c r="A3" s="88" t="s">
        <v>119</v>
      </c>
      <c r="B3" s="89"/>
      <c r="C3" s="89"/>
      <c r="D3" s="90"/>
      <c r="E3" s="90"/>
      <c r="F3" s="90"/>
      <c r="G3" s="90"/>
      <c r="H3" s="90"/>
      <c r="I3" s="90"/>
      <c r="J3" s="51"/>
      <c r="K3" s="51"/>
      <c r="L3" s="51"/>
      <c r="M3" s="51"/>
      <c r="N3" s="51"/>
    </row>
    <row r="4" spans="1:14" ht="14.25" customHeight="1" x14ac:dyDescent="0.3">
      <c r="A4" s="90" t="s">
        <v>120</v>
      </c>
      <c r="B4" s="89"/>
      <c r="C4" s="89"/>
      <c r="D4" s="90"/>
      <c r="E4" s="90"/>
      <c r="F4" s="90"/>
      <c r="G4" s="90"/>
      <c r="H4" s="90"/>
      <c r="I4" s="90"/>
      <c r="J4" s="51"/>
      <c r="K4" s="51"/>
      <c r="L4" s="51"/>
      <c r="M4" s="51"/>
      <c r="N4" s="51"/>
    </row>
    <row r="5" spans="1:14" ht="14.25" customHeight="1" x14ac:dyDescent="0.3"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14.25" customHeight="1" x14ac:dyDescent="0.3">
      <c r="A6" s="52" t="s">
        <v>118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14.25" customHeight="1" x14ac:dyDescent="0.3">
      <c r="A7" s="51" t="s">
        <v>109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ht="14.25" customHeight="1" x14ac:dyDescent="0.3">
      <c r="A8" s="51" t="s">
        <v>97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1:14" ht="14.25" customHeight="1" x14ac:dyDescent="0.3">
      <c r="A9" s="53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1:14" ht="14.25" customHeight="1" x14ac:dyDescent="0.3">
      <c r="A10" s="54" t="s">
        <v>87</v>
      </c>
      <c r="B10" s="55" t="s">
        <v>88</v>
      </c>
      <c r="C10" s="56" t="s">
        <v>89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ht="14.25" customHeight="1" x14ac:dyDescent="0.3">
      <c r="A11" s="57" t="s">
        <v>104</v>
      </c>
      <c r="B11" s="58" t="s">
        <v>105</v>
      </c>
      <c r="C11" s="59" t="s">
        <v>108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1:14" ht="14.25" customHeight="1" x14ac:dyDescent="0.3">
      <c r="A12" s="60" t="s">
        <v>90</v>
      </c>
      <c r="B12" s="61" t="s">
        <v>102</v>
      </c>
      <c r="C12" s="62" t="s">
        <v>106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r="13" spans="1:14" ht="14.25" customHeight="1" x14ac:dyDescent="0.3">
      <c r="A13" s="60" t="s">
        <v>91</v>
      </c>
      <c r="B13" s="61" t="s">
        <v>102</v>
      </c>
      <c r="C13" s="62" t="s">
        <v>106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14" ht="14.25" customHeight="1" x14ac:dyDescent="0.3">
      <c r="A14" s="60" t="s">
        <v>93</v>
      </c>
      <c r="B14" s="61" t="s">
        <v>102</v>
      </c>
      <c r="C14" s="62" t="s">
        <v>106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4" ht="14.25" customHeight="1" x14ac:dyDescent="0.3">
      <c r="A15" s="60" t="s">
        <v>94</v>
      </c>
      <c r="B15" s="61" t="s">
        <v>102</v>
      </c>
      <c r="C15" s="62" t="s">
        <v>106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4" ht="14.25" customHeight="1" x14ac:dyDescent="0.3">
      <c r="A16" s="60" t="s">
        <v>95</v>
      </c>
      <c r="B16" s="61" t="s">
        <v>102</v>
      </c>
      <c r="C16" s="62" t="s">
        <v>106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 ht="14.25" customHeight="1" x14ac:dyDescent="0.3">
      <c r="A17" s="63" t="s">
        <v>92</v>
      </c>
      <c r="B17" s="64" t="s">
        <v>103</v>
      </c>
      <c r="C17" s="65" t="s">
        <v>107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4" ht="14.25" customHeight="1" x14ac:dyDescent="0.3">
      <c r="A18" s="63" t="s">
        <v>96</v>
      </c>
      <c r="B18" s="64" t="s">
        <v>103</v>
      </c>
      <c r="C18" s="65" t="s">
        <v>107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14" ht="14.25" customHeight="1" x14ac:dyDescent="0.3">
      <c r="A19" s="63" t="s">
        <v>98</v>
      </c>
      <c r="B19" s="64" t="s">
        <v>103</v>
      </c>
      <c r="C19" s="65" t="s">
        <v>107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  <row r="20" spans="1:14" ht="14.25" customHeight="1" x14ac:dyDescent="0.3">
      <c r="A20" s="63" t="s">
        <v>99</v>
      </c>
      <c r="B20" s="64" t="s">
        <v>103</v>
      </c>
      <c r="C20" s="65" t="s">
        <v>107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</row>
    <row r="21" spans="1:14" ht="14.25" customHeight="1" x14ac:dyDescent="0.3">
      <c r="A21" s="63" t="s">
        <v>100</v>
      </c>
      <c r="B21" s="64" t="s">
        <v>103</v>
      </c>
      <c r="C21" s="65" t="s">
        <v>107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</row>
    <row r="22" spans="1:14" ht="14.25" customHeight="1" x14ac:dyDescent="0.3">
      <c r="A22" s="63" t="s">
        <v>115</v>
      </c>
      <c r="B22" s="64" t="s">
        <v>103</v>
      </c>
      <c r="C22" s="65" t="s">
        <v>107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</row>
    <row r="23" spans="1:14" ht="14.25" customHeight="1" x14ac:dyDescent="0.3">
      <c r="A23" s="63" t="s">
        <v>116</v>
      </c>
      <c r="B23" s="64" t="s">
        <v>103</v>
      </c>
      <c r="C23" s="65" t="s">
        <v>107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</row>
    <row r="24" spans="1:14" ht="14.25" customHeight="1" x14ac:dyDescent="0.3">
      <c r="A24" s="66" t="s">
        <v>101</v>
      </c>
      <c r="B24" s="67" t="s">
        <v>103</v>
      </c>
      <c r="C24" s="68" t="s">
        <v>107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 spans="1:14" ht="14.25" customHeight="1" x14ac:dyDescent="0.3">
      <c r="B25" s="51"/>
      <c r="C25" s="69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</row>
    <row r="26" spans="1:14" x14ac:dyDescent="0.3">
      <c r="A26" s="51"/>
    </row>
    <row r="27" spans="1:14" x14ac:dyDescent="0.3">
      <c r="A27" s="52" t="s">
        <v>1</v>
      </c>
    </row>
    <row r="28" spans="1:14" x14ac:dyDescent="0.3">
      <c r="A28" s="51" t="s">
        <v>2</v>
      </c>
    </row>
    <row r="29" spans="1:14" x14ac:dyDescent="0.3">
      <c r="A29" s="51" t="s">
        <v>121</v>
      </c>
    </row>
    <row r="30" spans="1:14" x14ac:dyDescent="0.3">
      <c r="A30" s="51"/>
    </row>
    <row r="31" spans="1:14" ht="130.65" customHeight="1" x14ac:dyDescent="0.3">
      <c r="A31" s="51"/>
    </row>
    <row r="32" spans="1:14" ht="38.25" customHeight="1" x14ac:dyDescent="0.3">
      <c r="A32" s="53"/>
    </row>
    <row r="33" spans="1:13" x14ac:dyDescent="0.3">
      <c r="A33" s="53"/>
    </row>
    <row r="34" spans="1:13" x14ac:dyDescent="0.3">
      <c r="A34" s="91" t="s">
        <v>114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</row>
    <row r="35" spans="1:13" x14ac:dyDescent="0.3">
      <c r="A35" s="89" t="s">
        <v>117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</row>
    <row r="37" spans="1:13" x14ac:dyDescent="0.3">
      <c r="A37" s="70" t="s">
        <v>3</v>
      </c>
    </row>
    <row r="38" spans="1:13" x14ac:dyDescent="0.3">
      <c r="A38" s="50" t="s">
        <v>112</v>
      </c>
    </row>
    <row r="40" spans="1:13" x14ac:dyDescent="0.3">
      <c r="A40" s="52" t="s">
        <v>4</v>
      </c>
    </row>
    <row r="41" spans="1:13" x14ac:dyDescent="0.3">
      <c r="A41" s="51" t="s">
        <v>113</v>
      </c>
    </row>
    <row r="42" spans="1:13" x14ac:dyDescent="0.3">
      <c r="A42" s="71" t="s">
        <v>69</v>
      </c>
    </row>
    <row r="43" spans="1:13" x14ac:dyDescent="0.3">
      <c r="B43" s="53"/>
      <c r="C43" s="53"/>
      <c r="D43" s="53"/>
      <c r="E43" s="53"/>
      <c r="F43" s="53"/>
      <c r="G43" s="53"/>
    </row>
    <row r="44" spans="1:13" x14ac:dyDescent="0.3">
      <c r="A44" s="72"/>
      <c r="B44" s="53"/>
      <c r="C44" s="53"/>
      <c r="D44" s="53"/>
      <c r="E44" s="53"/>
      <c r="F44" s="53"/>
      <c r="G44" s="53"/>
    </row>
    <row r="45" spans="1:13" x14ac:dyDescent="0.3">
      <c r="B45" s="53"/>
      <c r="C45" s="53"/>
      <c r="D45" s="53"/>
      <c r="E45" s="53"/>
      <c r="F45" s="53"/>
      <c r="G45" s="53"/>
    </row>
    <row r="46" spans="1:13" x14ac:dyDescent="0.3">
      <c r="A46" s="53"/>
      <c r="B46" s="53"/>
      <c r="C46" s="53"/>
      <c r="D46" s="53"/>
      <c r="E46" s="53"/>
      <c r="F46" s="53"/>
      <c r="G46" s="53"/>
    </row>
    <row r="47" spans="1:13" x14ac:dyDescent="0.3">
      <c r="A47" s="53"/>
      <c r="B47" s="53"/>
      <c r="C47" s="53"/>
      <c r="D47" s="53"/>
      <c r="E47" s="53"/>
      <c r="F47" s="53"/>
      <c r="G47" s="53"/>
    </row>
    <row r="48" spans="1:13" x14ac:dyDescent="0.3">
      <c r="A48" s="53"/>
      <c r="B48" s="53"/>
      <c r="C48" s="53"/>
      <c r="D48" s="53"/>
      <c r="E48" s="53"/>
      <c r="F48" s="53"/>
      <c r="G48" s="53"/>
    </row>
    <row r="49" spans="1:7" x14ac:dyDescent="0.3">
      <c r="A49" s="53"/>
      <c r="B49" s="53"/>
      <c r="C49" s="53"/>
      <c r="D49" s="53"/>
      <c r="E49" s="53"/>
      <c r="F49" s="53"/>
      <c r="G49" s="53"/>
    </row>
    <row r="50" spans="1:7" x14ac:dyDescent="0.3">
      <c r="A50" s="53"/>
      <c r="B50" s="53"/>
      <c r="C50" s="53"/>
      <c r="D50" s="53"/>
      <c r="E50" s="53"/>
      <c r="F50" s="53"/>
      <c r="G50" s="53"/>
    </row>
    <row r="51" spans="1:7" x14ac:dyDescent="0.3">
      <c r="A51" s="53"/>
      <c r="B51" s="53"/>
      <c r="C51" s="53"/>
      <c r="D51" s="53"/>
      <c r="E51" s="53"/>
      <c r="F51" s="53"/>
      <c r="G51" s="53"/>
    </row>
    <row r="52" spans="1:7" x14ac:dyDescent="0.3">
      <c r="A52" s="53"/>
      <c r="B52" s="53"/>
      <c r="C52" s="53"/>
      <c r="D52" s="53"/>
      <c r="E52" s="53"/>
      <c r="F52" s="53"/>
      <c r="G52" s="53"/>
    </row>
    <row r="53" spans="1:7" x14ac:dyDescent="0.3">
      <c r="A53" s="5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0866141732283461" right="0.70866141732283461" top="0.78740157480314965" bottom="0.78740157480314965" header="0.31496062992125984" footer="0.31496062992125984"/>
  <pageSetup paperSize="8" scale="89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9"/>
  <sheetViews>
    <sheetView topLeftCell="A22" workbookViewId="0">
      <selection activeCell="A16" sqref="A4:A16"/>
    </sheetView>
  </sheetViews>
  <sheetFormatPr defaultColWidth="9.33203125" defaultRowHeight="14.4" x14ac:dyDescent="0.3"/>
  <cols>
    <col min="1" max="1" width="7.33203125" style="238" customWidth="1"/>
    <col min="2" max="2" width="9.33203125" style="129" customWidth="1"/>
    <col min="3" max="3" width="9.33203125" style="129"/>
    <col min="4" max="4" width="9.44140625" style="1" bestFit="1" customWidth="1"/>
    <col min="5" max="6" width="10" style="108" bestFit="1" customWidth="1"/>
    <col min="7" max="7" width="21" style="129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5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340" t="s">
        <v>5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2"/>
    </row>
    <row r="2" spans="1:19" ht="27.45" customHeight="1" x14ac:dyDescent="0.3">
      <c r="A2" s="343" t="s">
        <v>6</v>
      </c>
      <c r="B2" s="345" t="s">
        <v>7</v>
      </c>
      <c r="C2" s="346"/>
      <c r="D2" s="346"/>
      <c r="E2" s="346"/>
      <c r="F2" s="347"/>
      <c r="G2" s="343" t="s">
        <v>8</v>
      </c>
      <c r="H2" s="350" t="s">
        <v>9</v>
      </c>
      <c r="I2" s="352" t="s">
        <v>68</v>
      </c>
      <c r="J2" s="343" t="s">
        <v>10</v>
      </c>
      <c r="K2" s="343" t="s">
        <v>11</v>
      </c>
      <c r="L2" s="348" t="s">
        <v>12</v>
      </c>
      <c r="M2" s="349"/>
      <c r="N2" s="336" t="s">
        <v>13</v>
      </c>
      <c r="O2" s="337"/>
      <c r="P2" s="338" t="s">
        <v>14</v>
      </c>
      <c r="Q2" s="339"/>
      <c r="R2" s="336" t="s">
        <v>15</v>
      </c>
      <c r="S2" s="337"/>
    </row>
    <row r="3" spans="1:19" ht="111" thickBot="1" x14ac:dyDescent="0.35">
      <c r="A3" s="344"/>
      <c r="B3" s="73" t="s">
        <v>16</v>
      </c>
      <c r="C3" s="74" t="s">
        <v>17</v>
      </c>
      <c r="D3" s="74" t="s">
        <v>18</v>
      </c>
      <c r="E3" s="103" t="s">
        <v>19</v>
      </c>
      <c r="F3" s="110" t="s">
        <v>20</v>
      </c>
      <c r="G3" s="344"/>
      <c r="H3" s="351"/>
      <c r="I3" s="353"/>
      <c r="J3" s="344"/>
      <c r="K3" s="344"/>
      <c r="L3" s="75" t="s">
        <v>21</v>
      </c>
      <c r="M3" s="76" t="s">
        <v>85</v>
      </c>
      <c r="N3" s="77" t="s">
        <v>22</v>
      </c>
      <c r="O3" s="78" t="s">
        <v>23</v>
      </c>
      <c r="P3" s="79" t="s">
        <v>24</v>
      </c>
      <c r="Q3" s="80" t="s">
        <v>25</v>
      </c>
      <c r="R3" s="81" t="s">
        <v>26</v>
      </c>
      <c r="S3" s="78" t="s">
        <v>27</v>
      </c>
    </row>
    <row r="4" spans="1:19" ht="91.2" customHeight="1" x14ac:dyDescent="0.3">
      <c r="A4" s="148">
        <v>1</v>
      </c>
      <c r="B4" s="211" t="s">
        <v>122</v>
      </c>
      <c r="C4" s="101" t="s">
        <v>123</v>
      </c>
      <c r="D4" s="6">
        <v>75005565</v>
      </c>
      <c r="E4" s="104">
        <v>107542463</v>
      </c>
      <c r="F4" s="171">
        <v>600067858</v>
      </c>
      <c r="G4" s="128" t="s">
        <v>133</v>
      </c>
      <c r="H4" s="313" t="s">
        <v>93</v>
      </c>
      <c r="I4" s="8" t="s">
        <v>125</v>
      </c>
      <c r="J4" s="303" t="s">
        <v>125</v>
      </c>
      <c r="K4" s="137"/>
      <c r="L4" s="9">
        <v>2000000</v>
      </c>
      <c r="M4" s="10">
        <f>L4/100*70</f>
        <v>1400000</v>
      </c>
      <c r="N4" s="96">
        <v>2023</v>
      </c>
      <c r="O4" s="7">
        <v>2023</v>
      </c>
      <c r="P4" s="5" t="s">
        <v>126</v>
      </c>
      <c r="Q4" s="7" t="s">
        <v>126</v>
      </c>
      <c r="R4" s="8" t="s">
        <v>127</v>
      </c>
      <c r="S4" s="8" t="s">
        <v>126</v>
      </c>
    </row>
    <row r="5" spans="1:19" ht="84.6" x14ac:dyDescent="0.3">
      <c r="A5" s="152">
        <v>2</v>
      </c>
      <c r="B5" s="212" t="s">
        <v>122</v>
      </c>
      <c r="C5" s="102" t="s">
        <v>123</v>
      </c>
      <c r="D5" s="13">
        <v>75005565</v>
      </c>
      <c r="E5" s="105">
        <v>102616345</v>
      </c>
      <c r="F5" s="172">
        <v>600067858</v>
      </c>
      <c r="G5" s="120" t="s">
        <v>128</v>
      </c>
      <c r="H5" s="314" t="s">
        <v>93</v>
      </c>
      <c r="I5" s="15" t="s">
        <v>125</v>
      </c>
      <c r="J5" s="304" t="s">
        <v>125</v>
      </c>
      <c r="K5" s="132"/>
      <c r="L5" s="16">
        <v>3000000</v>
      </c>
      <c r="M5" s="17">
        <f>L5/100*70</f>
        <v>2100000</v>
      </c>
      <c r="N5" s="97">
        <v>2024</v>
      </c>
      <c r="O5" s="14">
        <v>2024</v>
      </c>
      <c r="P5" s="12" t="s">
        <v>126</v>
      </c>
      <c r="Q5" s="14" t="s">
        <v>126</v>
      </c>
      <c r="R5" s="15" t="s">
        <v>129</v>
      </c>
      <c r="S5" s="15" t="s">
        <v>126</v>
      </c>
    </row>
    <row r="6" spans="1:19" ht="84.6" x14ac:dyDescent="0.3">
      <c r="A6" s="152">
        <v>3</v>
      </c>
      <c r="B6" s="212" t="s">
        <v>122</v>
      </c>
      <c r="C6" s="102" t="s">
        <v>123</v>
      </c>
      <c r="D6" s="13">
        <v>75005565</v>
      </c>
      <c r="E6" s="106">
        <v>107542463</v>
      </c>
      <c r="F6" s="172">
        <v>600067858</v>
      </c>
      <c r="G6" s="120" t="s">
        <v>130</v>
      </c>
      <c r="H6" s="314" t="s">
        <v>93</v>
      </c>
      <c r="I6" s="15" t="s">
        <v>125</v>
      </c>
      <c r="J6" s="304" t="s">
        <v>125</v>
      </c>
      <c r="K6" s="132"/>
      <c r="L6" s="16">
        <v>2000000</v>
      </c>
      <c r="M6" s="17">
        <f t="shared" ref="M6:M9" si="0">L6/100*70</f>
        <v>1400000</v>
      </c>
      <c r="N6" s="97">
        <v>2023</v>
      </c>
      <c r="O6" s="14">
        <v>2023</v>
      </c>
      <c r="P6" s="12" t="s">
        <v>126</v>
      </c>
      <c r="Q6" s="14" t="s">
        <v>126</v>
      </c>
      <c r="R6" s="15" t="s">
        <v>129</v>
      </c>
      <c r="S6" s="15" t="s">
        <v>126</v>
      </c>
    </row>
    <row r="7" spans="1:19" ht="84.6" x14ac:dyDescent="0.3">
      <c r="A7" s="236">
        <v>4</v>
      </c>
      <c r="B7" s="212" t="s">
        <v>122</v>
      </c>
      <c r="C7" s="102" t="s">
        <v>123</v>
      </c>
      <c r="D7" s="13">
        <v>75005565</v>
      </c>
      <c r="E7" s="106">
        <v>107542463</v>
      </c>
      <c r="F7" s="172">
        <v>600067858</v>
      </c>
      <c r="G7" s="120" t="s">
        <v>131</v>
      </c>
      <c r="H7" s="314" t="s">
        <v>93</v>
      </c>
      <c r="I7" s="15" t="s">
        <v>125</v>
      </c>
      <c r="J7" s="304" t="s">
        <v>125</v>
      </c>
      <c r="K7" s="132"/>
      <c r="L7" s="16">
        <v>2000000</v>
      </c>
      <c r="M7" s="17">
        <f t="shared" si="0"/>
        <v>1400000</v>
      </c>
      <c r="N7" s="98">
        <v>2024</v>
      </c>
      <c r="O7" s="93">
        <v>2024</v>
      </c>
      <c r="P7" s="92" t="s">
        <v>126</v>
      </c>
      <c r="Q7" s="93" t="s">
        <v>126</v>
      </c>
      <c r="R7" s="94" t="s">
        <v>129</v>
      </c>
      <c r="S7" s="94" t="s">
        <v>126</v>
      </c>
    </row>
    <row r="8" spans="1:19" ht="84.6" x14ac:dyDescent="0.3">
      <c r="A8" s="236">
        <v>5</v>
      </c>
      <c r="B8" s="212" t="s">
        <v>122</v>
      </c>
      <c r="C8" s="102" t="s">
        <v>123</v>
      </c>
      <c r="D8" s="13">
        <v>75005565</v>
      </c>
      <c r="E8" s="106">
        <v>107542463</v>
      </c>
      <c r="F8" s="172">
        <v>600067858</v>
      </c>
      <c r="G8" s="120" t="s">
        <v>124</v>
      </c>
      <c r="H8" s="314" t="s">
        <v>93</v>
      </c>
      <c r="I8" s="15" t="s">
        <v>125</v>
      </c>
      <c r="J8" s="304" t="s">
        <v>125</v>
      </c>
      <c r="K8" s="132"/>
      <c r="L8" s="16">
        <v>10000000</v>
      </c>
      <c r="M8" s="17">
        <f>L8/100*70</f>
        <v>7000000</v>
      </c>
      <c r="N8" s="98">
        <v>2023</v>
      </c>
      <c r="O8" s="93">
        <v>2023</v>
      </c>
      <c r="P8" s="92" t="s">
        <v>126</v>
      </c>
      <c r="Q8" s="93" t="s">
        <v>126</v>
      </c>
      <c r="R8" s="94" t="s">
        <v>127</v>
      </c>
      <c r="S8" s="94" t="s">
        <v>126</v>
      </c>
    </row>
    <row r="9" spans="1:19" ht="85.2" thickBot="1" x14ac:dyDescent="0.35">
      <c r="A9" s="156">
        <v>6</v>
      </c>
      <c r="B9" s="300" t="s">
        <v>122</v>
      </c>
      <c r="C9" s="301" t="s">
        <v>123</v>
      </c>
      <c r="D9" s="302">
        <v>75005565</v>
      </c>
      <c r="E9" s="107">
        <v>107542463</v>
      </c>
      <c r="F9" s="173">
        <v>600067858</v>
      </c>
      <c r="G9" s="170" t="s">
        <v>132</v>
      </c>
      <c r="H9" s="315" t="s">
        <v>93</v>
      </c>
      <c r="I9" s="94" t="s">
        <v>125</v>
      </c>
      <c r="J9" s="305" t="s">
        <v>125</v>
      </c>
      <c r="K9" s="321"/>
      <c r="L9" s="283">
        <v>2000000</v>
      </c>
      <c r="M9" s="288">
        <f t="shared" si="0"/>
        <v>1400000</v>
      </c>
      <c r="N9" s="98">
        <v>2024</v>
      </c>
      <c r="O9" s="93">
        <v>2024</v>
      </c>
      <c r="P9" s="92" t="s">
        <v>126</v>
      </c>
      <c r="Q9" s="93" t="s">
        <v>126</v>
      </c>
      <c r="R9" s="94" t="s">
        <v>129</v>
      </c>
      <c r="S9" s="94" t="s">
        <v>126</v>
      </c>
    </row>
    <row r="10" spans="1:19" ht="84.6" x14ac:dyDescent="0.3">
      <c r="A10" s="148">
        <v>7</v>
      </c>
      <c r="B10" s="211" t="s">
        <v>134</v>
      </c>
      <c r="C10" s="114" t="s">
        <v>123</v>
      </c>
      <c r="D10" s="115">
        <v>75005280</v>
      </c>
      <c r="E10" s="161">
        <v>107543095</v>
      </c>
      <c r="F10" s="174">
        <v>600068358</v>
      </c>
      <c r="G10" s="117" t="s">
        <v>135</v>
      </c>
      <c r="H10" s="316" t="s">
        <v>93</v>
      </c>
      <c r="I10" s="118" t="s">
        <v>125</v>
      </c>
      <c r="J10" s="306" t="s">
        <v>125</v>
      </c>
      <c r="K10" s="280"/>
      <c r="L10" s="284">
        <v>2000000</v>
      </c>
      <c r="M10" s="289">
        <v>1400000</v>
      </c>
      <c r="N10" s="285">
        <v>2022</v>
      </c>
      <c r="O10" s="116">
        <v>2025</v>
      </c>
      <c r="P10" s="119"/>
      <c r="Q10" s="116"/>
      <c r="R10" s="175" t="s">
        <v>136</v>
      </c>
      <c r="S10" s="136" t="s">
        <v>126</v>
      </c>
    </row>
    <row r="11" spans="1:19" ht="84.6" x14ac:dyDescent="0.3">
      <c r="A11" s="152">
        <v>8</v>
      </c>
      <c r="B11" s="212" t="s">
        <v>134</v>
      </c>
      <c r="C11" s="159" t="s">
        <v>123</v>
      </c>
      <c r="D11" s="160">
        <v>75005280</v>
      </c>
      <c r="E11" s="111">
        <v>107543095</v>
      </c>
      <c r="F11" s="172">
        <v>600068358</v>
      </c>
      <c r="G11" s="120" t="s">
        <v>138</v>
      </c>
      <c r="H11" s="317" t="s">
        <v>93</v>
      </c>
      <c r="I11" s="168" t="s">
        <v>125</v>
      </c>
      <c r="J11" s="307" t="s">
        <v>125</v>
      </c>
      <c r="K11" s="281"/>
      <c r="L11" s="16">
        <v>2500000</v>
      </c>
      <c r="M11" s="17">
        <v>1750000</v>
      </c>
      <c r="N11" s="286">
        <v>2022</v>
      </c>
      <c r="O11" s="163">
        <v>2025</v>
      </c>
      <c r="P11" s="12"/>
      <c r="Q11" s="14"/>
      <c r="R11" s="176" t="s">
        <v>139</v>
      </c>
      <c r="S11" s="94" t="s">
        <v>126</v>
      </c>
    </row>
    <row r="12" spans="1:19" ht="84.6" x14ac:dyDescent="0.3">
      <c r="A12" s="152">
        <v>9</v>
      </c>
      <c r="B12" s="212" t="s">
        <v>134</v>
      </c>
      <c r="C12" s="159" t="s">
        <v>123</v>
      </c>
      <c r="D12" s="160">
        <v>75005280</v>
      </c>
      <c r="E12" s="111">
        <v>107543095</v>
      </c>
      <c r="F12" s="172">
        <v>600068358</v>
      </c>
      <c r="G12" s="120" t="s">
        <v>140</v>
      </c>
      <c r="H12" s="317" t="s">
        <v>93</v>
      </c>
      <c r="I12" s="168" t="s">
        <v>125</v>
      </c>
      <c r="J12" s="307" t="s">
        <v>125</v>
      </c>
      <c r="K12" s="281"/>
      <c r="L12" s="16">
        <v>3500000</v>
      </c>
      <c r="M12" s="17">
        <v>2450000</v>
      </c>
      <c r="N12" s="286">
        <v>2022</v>
      </c>
      <c r="O12" s="163">
        <v>2025</v>
      </c>
      <c r="P12" s="12"/>
      <c r="Q12" s="14"/>
      <c r="R12" s="176" t="s">
        <v>141</v>
      </c>
      <c r="S12" s="14"/>
    </row>
    <row r="13" spans="1:19" ht="85.2" thickBot="1" x14ac:dyDescent="0.35">
      <c r="A13" s="236">
        <v>10</v>
      </c>
      <c r="B13" s="213" t="s">
        <v>134</v>
      </c>
      <c r="C13" s="165" t="s">
        <v>123</v>
      </c>
      <c r="D13" s="166">
        <v>75005280</v>
      </c>
      <c r="E13" s="112">
        <v>107543095</v>
      </c>
      <c r="F13" s="173">
        <v>600068358</v>
      </c>
      <c r="G13" s="121" t="s">
        <v>142</v>
      </c>
      <c r="H13" s="308" t="s">
        <v>93</v>
      </c>
      <c r="I13" s="169" t="s">
        <v>125</v>
      </c>
      <c r="J13" s="312" t="s">
        <v>125</v>
      </c>
      <c r="K13" s="282"/>
      <c r="L13" s="23">
        <v>1000000</v>
      </c>
      <c r="M13" s="24">
        <v>700000</v>
      </c>
      <c r="N13" s="287">
        <v>2022</v>
      </c>
      <c r="O13" s="167">
        <v>2025</v>
      </c>
      <c r="P13" s="19"/>
      <c r="Q13" s="21"/>
      <c r="R13" s="99" t="s">
        <v>129</v>
      </c>
      <c r="S13" s="21"/>
    </row>
    <row r="14" spans="1:19" ht="48.6" x14ac:dyDescent="0.3">
      <c r="A14" s="322">
        <v>11</v>
      </c>
      <c r="B14" s="215" t="s">
        <v>183</v>
      </c>
      <c r="C14" s="216" t="s">
        <v>178</v>
      </c>
      <c r="D14" s="217">
        <v>70992355</v>
      </c>
      <c r="E14" s="218">
        <v>107542749</v>
      </c>
      <c r="F14" s="219">
        <v>600068081</v>
      </c>
      <c r="G14" s="220" t="s">
        <v>187</v>
      </c>
      <c r="H14" s="318" t="s">
        <v>184</v>
      </c>
      <c r="I14" s="220" t="s">
        <v>125</v>
      </c>
      <c r="J14" s="309" t="s">
        <v>180</v>
      </c>
      <c r="K14" s="221" t="s">
        <v>185</v>
      </c>
      <c r="L14" s="222">
        <v>800000</v>
      </c>
      <c r="M14" s="223">
        <f>L14/100*70</f>
        <v>560000</v>
      </c>
      <c r="N14" s="224">
        <v>2023</v>
      </c>
      <c r="O14" s="225"/>
      <c r="P14" s="224"/>
      <c r="Q14" s="225"/>
      <c r="R14" s="226"/>
      <c r="S14" s="226"/>
    </row>
    <row r="15" spans="1:19" ht="48.6" x14ac:dyDescent="0.3">
      <c r="A15" s="152">
        <v>12</v>
      </c>
      <c r="B15" s="227" t="s">
        <v>183</v>
      </c>
      <c r="C15" s="228" t="s">
        <v>178</v>
      </c>
      <c r="D15" s="228">
        <v>70992355</v>
      </c>
      <c r="E15" s="228">
        <v>107542749</v>
      </c>
      <c r="F15" s="229">
        <v>600068081</v>
      </c>
      <c r="G15" s="230" t="s">
        <v>188</v>
      </c>
      <c r="H15" s="319" t="s">
        <v>184</v>
      </c>
      <c r="I15" s="231" t="s">
        <v>125</v>
      </c>
      <c r="J15" s="310" t="s">
        <v>180</v>
      </c>
      <c r="K15" s="232" t="s">
        <v>186</v>
      </c>
      <c r="L15" s="233">
        <v>500000</v>
      </c>
      <c r="M15" s="234">
        <f>L15/100*85</f>
        <v>425000</v>
      </c>
      <c r="N15" s="235">
        <v>2022</v>
      </c>
      <c r="O15" s="229"/>
      <c r="P15" s="235"/>
      <c r="Q15" s="229"/>
      <c r="R15" s="231"/>
      <c r="S15" s="231"/>
    </row>
    <row r="16" spans="1:19" ht="49.2" thickBot="1" x14ac:dyDescent="0.35">
      <c r="A16" s="156">
        <v>13</v>
      </c>
      <c r="B16" s="290" t="s">
        <v>183</v>
      </c>
      <c r="C16" s="291" t="s">
        <v>178</v>
      </c>
      <c r="D16" s="291">
        <v>70992355</v>
      </c>
      <c r="E16" s="292">
        <v>107542749</v>
      </c>
      <c r="F16" s="293">
        <v>600068081</v>
      </c>
      <c r="G16" s="294" t="s">
        <v>189</v>
      </c>
      <c r="H16" s="320" t="s">
        <v>184</v>
      </c>
      <c r="I16" s="294" t="s">
        <v>125</v>
      </c>
      <c r="J16" s="311" t="s">
        <v>180</v>
      </c>
      <c r="K16" s="294" t="s">
        <v>190</v>
      </c>
      <c r="L16" s="295">
        <v>1000000</v>
      </c>
      <c r="M16" s="296">
        <v>700000</v>
      </c>
      <c r="N16" s="297">
        <v>2025</v>
      </c>
      <c r="O16" s="298"/>
      <c r="P16" s="297"/>
      <c r="Q16" s="298"/>
      <c r="R16" s="299"/>
      <c r="S16" s="299"/>
    </row>
    <row r="17" spans="1:13" x14ac:dyDescent="0.3">
      <c r="A17" s="237"/>
      <c r="B17" s="209"/>
      <c r="C17" s="209"/>
    </row>
    <row r="18" spans="1:13" hidden="1" x14ac:dyDescent="0.3"/>
    <row r="19" spans="1:13" hidden="1" x14ac:dyDescent="0.3"/>
    <row r="20" spans="1:13" hidden="1" x14ac:dyDescent="0.3"/>
    <row r="21" spans="1:13" hidden="1" x14ac:dyDescent="0.3"/>
    <row r="22" spans="1:13" x14ac:dyDescent="0.3">
      <c r="A22" s="237" t="s">
        <v>30</v>
      </c>
      <c r="B22" s="209"/>
      <c r="C22" s="209"/>
    </row>
    <row r="23" spans="1:13" x14ac:dyDescent="0.3">
      <c r="A23" s="1" t="s">
        <v>31</v>
      </c>
      <c r="C23" s="209"/>
      <c r="H23" s="237"/>
    </row>
    <row r="24" spans="1:13" x14ac:dyDescent="0.3">
      <c r="A24" s="1" t="s">
        <v>197</v>
      </c>
      <c r="C24" s="209"/>
      <c r="H24" s="237"/>
    </row>
    <row r="25" spans="1:13" x14ac:dyDescent="0.3">
      <c r="A25" s="1"/>
      <c r="H25" s="238"/>
    </row>
    <row r="26" spans="1:13" x14ac:dyDescent="0.3">
      <c r="A26" s="1" t="s">
        <v>32</v>
      </c>
      <c r="H26" s="238"/>
    </row>
    <row r="27" spans="1:13" x14ac:dyDescent="0.3">
      <c r="A27" s="1"/>
      <c r="H27" s="238"/>
    </row>
    <row r="28" spans="1:13" s="27" customFormat="1" x14ac:dyDescent="0.3">
      <c r="A28" s="2" t="s">
        <v>33</v>
      </c>
      <c r="C28" s="210"/>
      <c r="E28" s="109"/>
      <c r="G28" s="214"/>
      <c r="H28" s="239"/>
      <c r="L28" s="28"/>
      <c r="M28" s="28"/>
    </row>
    <row r="29" spans="1:13" x14ac:dyDescent="0.3">
      <c r="A29" s="1"/>
      <c r="H29" s="238"/>
    </row>
    <row r="30" spans="1:13" x14ac:dyDescent="0.3">
      <c r="A30" s="2" t="s">
        <v>34</v>
      </c>
      <c r="C30" s="210"/>
      <c r="H30" s="239"/>
    </row>
    <row r="32" spans="1:13" x14ac:dyDescent="0.3">
      <c r="A32" s="239"/>
      <c r="B32" s="277" t="s">
        <v>194</v>
      </c>
    </row>
    <row r="33" spans="2:2" x14ac:dyDescent="0.3">
      <c r="B33" s="277"/>
    </row>
    <row r="34" spans="2:2" x14ac:dyDescent="0.3">
      <c r="B34" s="277"/>
    </row>
    <row r="35" spans="2:2" x14ac:dyDescent="0.3">
      <c r="B35" s="277"/>
    </row>
    <row r="36" spans="2:2" x14ac:dyDescent="0.3">
      <c r="B36" s="277"/>
    </row>
    <row r="37" spans="2:2" x14ac:dyDescent="0.3">
      <c r="B37" s="277" t="s">
        <v>195</v>
      </c>
    </row>
    <row r="38" spans="2:2" x14ac:dyDescent="0.3">
      <c r="B38" s="277" t="s">
        <v>196</v>
      </c>
    </row>
    <row r="39" spans="2:2" x14ac:dyDescent="0.3">
      <c r="B39" s="277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64"/>
  <sheetViews>
    <sheetView tabSelected="1" topLeftCell="N1" zoomScale="75" zoomScaleNormal="75" workbookViewId="0">
      <pane ySplit="1" topLeftCell="A19" activePane="bottomLeft" state="frozen"/>
      <selection pane="bottomLeft" activeCell="H11" sqref="H11:J22"/>
    </sheetView>
  </sheetViews>
  <sheetFormatPr defaultColWidth="9.33203125" defaultRowHeight="14.4" x14ac:dyDescent="0.3"/>
  <cols>
    <col min="1" max="1" width="6.5546875" style="1" customWidth="1"/>
    <col min="2" max="2" width="9.33203125" style="198"/>
    <col min="3" max="3" width="9.33203125" style="129"/>
    <col min="4" max="4" width="9.33203125" style="1"/>
    <col min="5" max="6" width="10" style="1" bestFit="1" customWidth="1"/>
    <col min="7" max="7" width="16.33203125" style="129" customWidth="1"/>
    <col min="8" max="8" width="14.33203125" style="1" customWidth="1"/>
    <col min="9" max="9" width="14.33203125" style="129" customWidth="1"/>
    <col min="10" max="10" width="14.6640625" style="1" customWidth="1"/>
    <col min="11" max="11" width="39.44140625" style="1" customWidth="1"/>
    <col min="12" max="12" width="13.88671875" style="25" customWidth="1"/>
    <col min="13" max="13" width="15.44140625" style="25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5" width="10.33203125" style="129" customWidth="1"/>
    <col min="26" max="26" width="10.33203125" style="1" customWidth="1"/>
    <col min="27" max="16384" width="9.33203125" style="1"/>
  </cols>
  <sheetData>
    <row r="1" spans="1:26" ht="18" customHeight="1" thickBot="1" x14ac:dyDescent="0.4">
      <c r="A1" s="381" t="s">
        <v>35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3"/>
    </row>
    <row r="2" spans="1:26" s="29" customFormat="1" ht="29.1" customHeight="1" thickBot="1" x14ac:dyDescent="0.35">
      <c r="A2" s="384" t="s">
        <v>6</v>
      </c>
      <c r="B2" s="354" t="s">
        <v>7</v>
      </c>
      <c r="C2" s="355"/>
      <c r="D2" s="355"/>
      <c r="E2" s="355"/>
      <c r="F2" s="356"/>
      <c r="G2" s="391" t="s">
        <v>8</v>
      </c>
      <c r="H2" s="373" t="s">
        <v>36</v>
      </c>
      <c r="I2" s="378" t="s">
        <v>68</v>
      </c>
      <c r="J2" s="394" t="s">
        <v>10</v>
      </c>
      <c r="K2" s="405" t="s">
        <v>11</v>
      </c>
      <c r="L2" s="357" t="s">
        <v>37</v>
      </c>
      <c r="M2" s="358"/>
      <c r="N2" s="359" t="s">
        <v>13</v>
      </c>
      <c r="O2" s="360"/>
      <c r="P2" s="401" t="s">
        <v>38</v>
      </c>
      <c r="Q2" s="402"/>
      <c r="R2" s="402"/>
      <c r="S2" s="402"/>
      <c r="T2" s="402"/>
      <c r="U2" s="402"/>
      <c r="V2" s="402"/>
      <c r="W2" s="403"/>
      <c r="X2" s="403"/>
      <c r="Y2" s="336" t="s">
        <v>15</v>
      </c>
      <c r="Z2" s="337"/>
    </row>
    <row r="3" spans="1:26" ht="14.85" customHeight="1" x14ac:dyDescent="0.3">
      <c r="A3" s="385"/>
      <c r="B3" s="391" t="s">
        <v>16</v>
      </c>
      <c r="C3" s="387" t="s">
        <v>17</v>
      </c>
      <c r="D3" s="387" t="s">
        <v>18</v>
      </c>
      <c r="E3" s="387" t="s">
        <v>19</v>
      </c>
      <c r="F3" s="389" t="s">
        <v>20</v>
      </c>
      <c r="G3" s="392"/>
      <c r="H3" s="374"/>
      <c r="I3" s="379"/>
      <c r="J3" s="395"/>
      <c r="K3" s="406"/>
      <c r="L3" s="365" t="s">
        <v>21</v>
      </c>
      <c r="M3" s="367" t="s">
        <v>86</v>
      </c>
      <c r="N3" s="369" t="s">
        <v>22</v>
      </c>
      <c r="O3" s="371" t="s">
        <v>23</v>
      </c>
      <c r="P3" s="404" t="s">
        <v>39</v>
      </c>
      <c r="Q3" s="404"/>
      <c r="R3" s="404"/>
      <c r="S3" s="405"/>
      <c r="T3" s="376" t="s">
        <v>40</v>
      </c>
      <c r="U3" s="397" t="s">
        <v>83</v>
      </c>
      <c r="V3" s="397" t="s">
        <v>84</v>
      </c>
      <c r="W3" s="376" t="s">
        <v>41</v>
      </c>
      <c r="X3" s="399" t="s">
        <v>70</v>
      </c>
      <c r="Y3" s="361" t="s">
        <v>26</v>
      </c>
      <c r="Z3" s="363" t="s">
        <v>27</v>
      </c>
    </row>
    <row r="4" spans="1:26" ht="80.099999999999994" customHeight="1" thickBot="1" x14ac:dyDescent="0.35">
      <c r="A4" s="386"/>
      <c r="B4" s="393"/>
      <c r="C4" s="388"/>
      <c r="D4" s="388"/>
      <c r="E4" s="388"/>
      <c r="F4" s="390"/>
      <c r="G4" s="393"/>
      <c r="H4" s="375"/>
      <c r="I4" s="380"/>
      <c r="J4" s="396"/>
      <c r="K4" s="407"/>
      <c r="L4" s="366"/>
      <c r="M4" s="368"/>
      <c r="N4" s="370"/>
      <c r="O4" s="372"/>
      <c r="P4" s="245" t="s">
        <v>62</v>
      </c>
      <c r="Q4" s="82" t="s">
        <v>42</v>
      </c>
      <c r="R4" s="82" t="s">
        <v>43</v>
      </c>
      <c r="S4" s="83" t="s">
        <v>44</v>
      </c>
      <c r="T4" s="377"/>
      <c r="U4" s="398"/>
      <c r="V4" s="398"/>
      <c r="W4" s="377"/>
      <c r="X4" s="400"/>
      <c r="Y4" s="362"/>
      <c r="Z4" s="364"/>
    </row>
    <row r="5" spans="1:26" ht="67.8" customHeight="1" x14ac:dyDescent="0.3">
      <c r="A5" s="4">
        <v>1</v>
      </c>
      <c r="B5" s="191" t="s">
        <v>143</v>
      </c>
      <c r="C5" s="101" t="s">
        <v>123</v>
      </c>
      <c r="D5" s="6">
        <v>75005557</v>
      </c>
      <c r="E5" s="122">
        <v>102164380</v>
      </c>
      <c r="F5" s="123">
        <v>600068676</v>
      </c>
      <c r="G5" s="240" t="s">
        <v>144</v>
      </c>
      <c r="H5" s="8" t="s">
        <v>93</v>
      </c>
      <c r="I5" s="128" t="s">
        <v>145</v>
      </c>
      <c r="J5" s="8" t="s">
        <v>125</v>
      </c>
      <c r="K5" s="243" t="s">
        <v>146</v>
      </c>
      <c r="L5" s="9">
        <v>4250000</v>
      </c>
      <c r="M5" s="10">
        <v>2975000</v>
      </c>
      <c r="N5" s="5">
        <v>2023</v>
      </c>
      <c r="O5" s="7">
        <v>2027</v>
      </c>
      <c r="P5" s="157" t="s">
        <v>147</v>
      </c>
      <c r="Q5" s="146"/>
      <c r="R5" s="146"/>
      <c r="S5" s="147" t="s">
        <v>147</v>
      </c>
      <c r="T5" s="148"/>
      <c r="U5" s="148"/>
      <c r="V5" s="148"/>
      <c r="W5" s="148"/>
      <c r="X5" s="148"/>
      <c r="Y5" s="113" t="s">
        <v>148</v>
      </c>
      <c r="Z5" s="7" t="s">
        <v>137</v>
      </c>
    </row>
    <row r="6" spans="1:26" ht="110.4" x14ac:dyDescent="0.3">
      <c r="A6" s="11">
        <v>2</v>
      </c>
      <c r="B6" s="192" t="s">
        <v>143</v>
      </c>
      <c r="C6" s="102" t="s">
        <v>123</v>
      </c>
      <c r="D6" s="13">
        <v>75005557</v>
      </c>
      <c r="E6" s="124">
        <v>102164380</v>
      </c>
      <c r="F6" s="125">
        <v>600068676</v>
      </c>
      <c r="G6" s="241" t="s">
        <v>149</v>
      </c>
      <c r="H6" s="15" t="s">
        <v>93</v>
      </c>
      <c r="I6" s="120" t="s">
        <v>145</v>
      </c>
      <c r="J6" s="15" t="s">
        <v>125</v>
      </c>
      <c r="K6" s="244" t="s">
        <v>150</v>
      </c>
      <c r="L6" s="16">
        <v>3250000</v>
      </c>
      <c r="M6" s="17">
        <v>2275000</v>
      </c>
      <c r="N6" s="12">
        <v>2023</v>
      </c>
      <c r="O6" s="14">
        <v>2027</v>
      </c>
      <c r="P6" s="246"/>
      <c r="Q6" s="150" t="s">
        <v>147</v>
      </c>
      <c r="R6" s="150" t="s">
        <v>147</v>
      </c>
      <c r="S6" s="151" t="s">
        <v>147</v>
      </c>
      <c r="T6" s="152"/>
      <c r="U6" s="152"/>
      <c r="V6" s="152"/>
      <c r="W6" s="152"/>
      <c r="X6" s="267"/>
      <c r="Y6" s="162" t="s">
        <v>148</v>
      </c>
      <c r="Z6" s="14" t="s">
        <v>137</v>
      </c>
    </row>
    <row r="7" spans="1:26" ht="110.4" x14ac:dyDescent="0.3">
      <c r="A7" s="11">
        <v>3</v>
      </c>
      <c r="B7" s="192" t="s">
        <v>143</v>
      </c>
      <c r="C7" s="102" t="s">
        <v>123</v>
      </c>
      <c r="D7" s="13">
        <v>75005557</v>
      </c>
      <c r="E7" s="124">
        <v>102164380</v>
      </c>
      <c r="F7" s="125">
        <v>600068676</v>
      </c>
      <c r="G7" s="241" t="s">
        <v>151</v>
      </c>
      <c r="H7" s="15" t="s">
        <v>93</v>
      </c>
      <c r="I7" s="120" t="s">
        <v>145</v>
      </c>
      <c r="J7" s="15" t="s">
        <v>125</v>
      </c>
      <c r="K7" s="184" t="s">
        <v>152</v>
      </c>
      <c r="L7" s="259">
        <v>1000000</v>
      </c>
      <c r="M7" s="17">
        <v>700000</v>
      </c>
      <c r="N7" s="12">
        <v>2023</v>
      </c>
      <c r="O7" s="14">
        <v>2027</v>
      </c>
      <c r="P7" s="246"/>
      <c r="Q7" s="150" t="s">
        <v>147</v>
      </c>
      <c r="R7" s="150"/>
      <c r="S7" s="151" t="s">
        <v>147</v>
      </c>
      <c r="T7" s="152"/>
      <c r="U7" s="152"/>
      <c r="V7" s="152"/>
      <c r="W7" s="152"/>
      <c r="X7" s="152"/>
      <c r="Y7" s="162" t="s">
        <v>148</v>
      </c>
      <c r="Z7" s="14" t="s">
        <v>137</v>
      </c>
    </row>
    <row r="8" spans="1:26" ht="111" thickBot="1" x14ac:dyDescent="0.35">
      <c r="A8" s="18">
        <v>4</v>
      </c>
      <c r="B8" s="193" t="s">
        <v>143</v>
      </c>
      <c r="C8" s="100" t="s">
        <v>123</v>
      </c>
      <c r="D8" s="20">
        <v>75005557</v>
      </c>
      <c r="E8" s="126">
        <v>102164380</v>
      </c>
      <c r="F8" s="127">
        <v>600068676</v>
      </c>
      <c r="G8" s="242" t="s">
        <v>153</v>
      </c>
      <c r="H8" s="22" t="s">
        <v>93</v>
      </c>
      <c r="I8" s="121" t="s">
        <v>145</v>
      </c>
      <c r="J8" s="22" t="s">
        <v>125</v>
      </c>
      <c r="K8" s="185" t="s">
        <v>154</v>
      </c>
      <c r="L8" s="260">
        <v>5120000</v>
      </c>
      <c r="M8" s="24">
        <v>3584000</v>
      </c>
      <c r="N8" s="19">
        <v>2023</v>
      </c>
      <c r="O8" s="21">
        <v>2027</v>
      </c>
      <c r="P8" s="247"/>
      <c r="Q8" s="154"/>
      <c r="R8" s="154"/>
      <c r="S8" s="155" t="s">
        <v>147</v>
      </c>
      <c r="T8" s="156"/>
      <c r="U8" s="156"/>
      <c r="V8" s="156"/>
      <c r="W8" s="156"/>
      <c r="X8" s="156" t="s">
        <v>147</v>
      </c>
      <c r="Y8" s="164" t="s">
        <v>148</v>
      </c>
      <c r="Z8" s="21" t="s">
        <v>137</v>
      </c>
    </row>
    <row r="9" spans="1:26" ht="55.8" thickBot="1" x14ac:dyDescent="0.35">
      <c r="A9" s="4">
        <v>5</v>
      </c>
      <c r="B9" s="194" t="s">
        <v>155</v>
      </c>
      <c r="C9" s="201" t="s">
        <v>156</v>
      </c>
      <c r="D9" s="133">
        <v>60611715</v>
      </c>
      <c r="E9" s="134" t="s">
        <v>157</v>
      </c>
      <c r="F9" s="135">
        <v>650049438</v>
      </c>
      <c r="G9" s="186" t="s">
        <v>158</v>
      </c>
      <c r="H9" s="136" t="s">
        <v>93</v>
      </c>
      <c r="I9" s="206" t="s">
        <v>125</v>
      </c>
      <c r="J9" s="136" t="s">
        <v>159</v>
      </c>
      <c r="K9" s="137"/>
      <c r="L9" s="261">
        <v>1000000</v>
      </c>
      <c r="M9" s="138">
        <f>L9*0.7</f>
        <v>700000</v>
      </c>
      <c r="N9" s="5">
        <v>2023</v>
      </c>
      <c r="O9" s="7">
        <v>2025</v>
      </c>
      <c r="P9" s="157" t="s">
        <v>147</v>
      </c>
      <c r="Q9" s="146" t="s">
        <v>147</v>
      </c>
      <c r="R9" s="146"/>
      <c r="S9" s="147" t="s">
        <v>147</v>
      </c>
      <c r="T9" s="148"/>
      <c r="U9" s="148"/>
      <c r="V9" s="148"/>
      <c r="W9" s="148" t="s">
        <v>147</v>
      </c>
      <c r="X9" s="148"/>
      <c r="Y9" s="113" t="s">
        <v>160</v>
      </c>
      <c r="Z9" s="7"/>
    </row>
    <row r="10" spans="1:26" ht="55.8" thickBot="1" x14ac:dyDescent="0.35">
      <c r="A10" s="11">
        <v>6</v>
      </c>
      <c r="B10" s="193" t="s">
        <v>155</v>
      </c>
      <c r="C10" s="202" t="s">
        <v>156</v>
      </c>
      <c r="D10" s="20">
        <v>60611715</v>
      </c>
      <c r="E10" s="20">
        <v>102164461</v>
      </c>
      <c r="F10" s="272">
        <v>650049438</v>
      </c>
      <c r="G10" s="323" t="s">
        <v>161</v>
      </c>
      <c r="H10" s="324" t="s">
        <v>93</v>
      </c>
      <c r="I10" s="257" t="s">
        <v>125</v>
      </c>
      <c r="J10" s="324" t="s">
        <v>159</v>
      </c>
      <c r="K10" s="264"/>
      <c r="L10" s="260">
        <v>2000000</v>
      </c>
      <c r="M10" s="24">
        <f t="shared" ref="M10:M19" si="0">L10*0.7</f>
        <v>1400000</v>
      </c>
      <c r="N10" s="99">
        <v>2023</v>
      </c>
      <c r="O10" s="21">
        <v>2027</v>
      </c>
      <c r="P10" s="247"/>
      <c r="Q10" s="154" t="s">
        <v>147</v>
      </c>
      <c r="R10" s="154" t="s">
        <v>147</v>
      </c>
      <c r="S10" s="155" t="s">
        <v>147</v>
      </c>
      <c r="T10" s="156"/>
      <c r="U10" s="156"/>
      <c r="V10" s="156"/>
      <c r="W10" s="156" t="s">
        <v>147</v>
      </c>
      <c r="X10" s="156"/>
      <c r="Y10" s="164" t="s">
        <v>160</v>
      </c>
      <c r="Z10" s="21"/>
    </row>
    <row r="11" spans="1:26" ht="124.2" x14ac:dyDescent="0.3">
      <c r="A11" s="11">
        <v>7</v>
      </c>
      <c r="B11" s="191" t="s">
        <v>163</v>
      </c>
      <c r="C11" s="203" t="s">
        <v>123</v>
      </c>
      <c r="D11" s="140">
        <v>75005271</v>
      </c>
      <c r="E11" s="140">
        <v>102164398</v>
      </c>
      <c r="F11" s="334">
        <v>600068684</v>
      </c>
      <c r="G11" s="332" t="s">
        <v>172</v>
      </c>
      <c r="H11" s="8" t="s">
        <v>93</v>
      </c>
      <c r="I11" s="327" t="s">
        <v>125</v>
      </c>
      <c r="J11" s="303" t="s">
        <v>125</v>
      </c>
      <c r="K11" s="8"/>
      <c r="L11" s="262">
        <v>13000000</v>
      </c>
      <c r="M11" s="10">
        <f t="shared" si="0"/>
        <v>9100000</v>
      </c>
      <c r="N11" s="96">
        <v>2022</v>
      </c>
      <c r="O11" s="7">
        <v>2023</v>
      </c>
      <c r="P11" s="276"/>
      <c r="Q11" s="146"/>
      <c r="R11" s="146"/>
      <c r="S11" s="268"/>
      <c r="T11" s="145"/>
      <c r="U11" s="146"/>
      <c r="V11" s="146" t="s">
        <v>147</v>
      </c>
      <c r="W11" s="146" t="s">
        <v>147</v>
      </c>
      <c r="X11" s="147"/>
      <c r="Y11" s="207" t="s">
        <v>176</v>
      </c>
      <c r="Z11" s="7" t="s">
        <v>162</v>
      </c>
    </row>
    <row r="12" spans="1:26" ht="124.8" thickBot="1" x14ac:dyDescent="0.35">
      <c r="A12" s="18">
        <v>8</v>
      </c>
      <c r="B12" s="192" t="s">
        <v>163</v>
      </c>
      <c r="C12" s="188" t="s">
        <v>123</v>
      </c>
      <c r="D12" s="139">
        <v>75005271</v>
      </c>
      <c r="E12" s="139">
        <v>102164398</v>
      </c>
      <c r="F12" s="335">
        <v>600068684</v>
      </c>
      <c r="G12" s="333" t="s">
        <v>164</v>
      </c>
      <c r="H12" s="15" t="s">
        <v>93</v>
      </c>
      <c r="I12" s="328" t="s">
        <v>125</v>
      </c>
      <c r="J12" s="304" t="s">
        <v>125</v>
      </c>
      <c r="K12" s="15"/>
      <c r="L12" s="259">
        <v>1500000</v>
      </c>
      <c r="M12" s="17">
        <f t="shared" si="0"/>
        <v>1050000</v>
      </c>
      <c r="N12" s="97">
        <v>2022</v>
      </c>
      <c r="O12" s="14">
        <v>2025</v>
      </c>
      <c r="P12" s="149" t="s">
        <v>147</v>
      </c>
      <c r="Q12" s="150" t="s">
        <v>147</v>
      </c>
      <c r="R12" s="150" t="s">
        <v>147</v>
      </c>
      <c r="S12" s="269" t="s">
        <v>147</v>
      </c>
      <c r="T12" s="149"/>
      <c r="U12" s="150"/>
      <c r="V12" s="150"/>
      <c r="W12" s="150"/>
      <c r="X12" s="151"/>
      <c r="Y12" s="176" t="s">
        <v>176</v>
      </c>
      <c r="Z12" s="14"/>
    </row>
    <row r="13" spans="1:26" ht="138.6" customHeight="1" x14ac:dyDescent="0.3">
      <c r="A13" s="4">
        <v>9</v>
      </c>
      <c r="B13" s="192" t="s">
        <v>163</v>
      </c>
      <c r="C13" s="188" t="s">
        <v>123</v>
      </c>
      <c r="D13" s="139">
        <v>75005271</v>
      </c>
      <c r="E13" s="139">
        <v>102164398</v>
      </c>
      <c r="F13" s="335">
        <v>600068684</v>
      </c>
      <c r="G13" s="333" t="s">
        <v>165</v>
      </c>
      <c r="H13" s="15" t="s">
        <v>93</v>
      </c>
      <c r="I13" s="328" t="s">
        <v>125</v>
      </c>
      <c r="J13" s="304" t="s">
        <v>125</v>
      </c>
      <c r="K13" s="15"/>
      <c r="L13" s="259">
        <v>800000</v>
      </c>
      <c r="M13" s="17">
        <f t="shared" si="0"/>
        <v>560000</v>
      </c>
      <c r="N13" s="97">
        <v>2023</v>
      </c>
      <c r="O13" s="14">
        <v>2024</v>
      </c>
      <c r="P13" s="246"/>
      <c r="Q13" s="150"/>
      <c r="R13" s="150"/>
      <c r="S13" s="269"/>
      <c r="T13" s="149"/>
      <c r="U13" s="150"/>
      <c r="V13" s="150"/>
      <c r="W13" s="150" t="s">
        <v>147</v>
      </c>
      <c r="X13" s="151"/>
      <c r="Y13" s="176" t="s">
        <v>176</v>
      </c>
      <c r="Z13" s="14"/>
    </row>
    <row r="14" spans="1:26" ht="153" customHeight="1" x14ac:dyDescent="0.3">
      <c r="A14" s="11">
        <v>10</v>
      </c>
      <c r="B14" s="192" t="s">
        <v>163</v>
      </c>
      <c r="C14" s="188" t="s">
        <v>123</v>
      </c>
      <c r="D14" s="139">
        <v>75005271</v>
      </c>
      <c r="E14" s="139">
        <v>102164398</v>
      </c>
      <c r="F14" s="335">
        <v>600068684</v>
      </c>
      <c r="G14" s="333" t="s">
        <v>166</v>
      </c>
      <c r="H14" s="15" t="s">
        <v>93</v>
      </c>
      <c r="I14" s="328" t="s">
        <v>125</v>
      </c>
      <c r="J14" s="304" t="s">
        <v>125</v>
      </c>
      <c r="K14" s="15"/>
      <c r="L14" s="259">
        <v>2500000</v>
      </c>
      <c r="M14" s="17">
        <f t="shared" si="0"/>
        <v>1750000</v>
      </c>
      <c r="N14" s="97">
        <v>2024</v>
      </c>
      <c r="O14" s="14">
        <v>2025</v>
      </c>
      <c r="P14" s="246"/>
      <c r="Q14" s="150"/>
      <c r="R14" s="150"/>
      <c r="S14" s="269"/>
      <c r="T14" s="149"/>
      <c r="U14" s="150"/>
      <c r="V14" s="150"/>
      <c r="W14" s="150" t="s">
        <v>147</v>
      </c>
      <c r="X14" s="151"/>
      <c r="Y14" s="176" t="s">
        <v>129</v>
      </c>
      <c r="Z14" s="14"/>
    </row>
    <row r="15" spans="1:26" ht="139.19999999999999" customHeight="1" x14ac:dyDescent="0.3">
      <c r="A15" s="11">
        <v>11</v>
      </c>
      <c r="B15" s="192" t="s">
        <v>163</v>
      </c>
      <c r="C15" s="188" t="s">
        <v>123</v>
      </c>
      <c r="D15" s="139">
        <v>75005271</v>
      </c>
      <c r="E15" s="139">
        <v>102164398</v>
      </c>
      <c r="F15" s="335">
        <v>600068684</v>
      </c>
      <c r="G15" s="333" t="s">
        <v>167</v>
      </c>
      <c r="H15" s="15" t="s">
        <v>93</v>
      </c>
      <c r="I15" s="328" t="s">
        <v>125</v>
      </c>
      <c r="J15" s="304" t="s">
        <v>125</v>
      </c>
      <c r="K15" s="15"/>
      <c r="L15" s="259">
        <v>800000</v>
      </c>
      <c r="M15" s="17">
        <f t="shared" si="0"/>
        <v>560000</v>
      </c>
      <c r="N15" s="97">
        <v>2022</v>
      </c>
      <c r="O15" s="14">
        <v>2025</v>
      </c>
      <c r="P15" s="246"/>
      <c r="Q15" s="150"/>
      <c r="R15" s="150"/>
      <c r="S15" s="269"/>
      <c r="T15" s="149"/>
      <c r="U15" s="150"/>
      <c r="V15" s="150"/>
      <c r="W15" s="150"/>
      <c r="X15" s="151"/>
      <c r="Y15" s="176" t="s">
        <v>176</v>
      </c>
      <c r="Z15" s="14"/>
    </row>
    <row r="16" spans="1:26" ht="138.6" customHeight="1" thickBot="1" x14ac:dyDescent="0.35">
      <c r="A16" s="18">
        <v>12</v>
      </c>
      <c r="B16" s="192" t="s">
        <v>163</v>
      </c>
      <c r="C16" s="188" t="s">
        <v>123</v>
      </c>
      <c r="D16" s="139">
        <v>75005271</v>
      </c>
      <c r="E16" s="139">
        <v>102164398</v>
      </c>
      <c r="F16" s="335">
        <v>600068684</v>
      </c>
      <c r="G16" s="333" t="s">
        <v>168</v>
      </c>
      <c r="H16" s="15" t="s">
        <v>93</v>
      </c>
      <c r="I16" s="328" t="s">
        <v>125</v>
      </c>
      <c r="J16" s="304" t="s">
        <v>125</v>
      </c>
      <c r="K16" s="15"/>
      <c r="L16" s="259">
        <v>20000000</v>
      </c>
      <c r="M16" s="17">
        <f t="shared" si="0"/>
        <v>14000000</v>
      </c>
      <c r="N16" s="97">
        <v>2024</v>
      </c>
      <c r="O16" s="14">
        <v>2025</v>
      </c>
      <c r="P16" s="246"/>
      <c r="Q16" s="150"/>
      <c r="R16" s="150"/>
      <c r="S16" s="269"/>
      <c r="T16" s="149"/>
      <c r="U16" s="150"/>
      <c r="V16" s="150"/>
      <c r="W16" s="150"/>
      <c r="X16" s="151"/>
      <c r="Y16" s="176" t="s">
        <v>129</v>
      </c>
      <c r="Z16" s="14"/>
    </row>
    <row r="17" spans="1:27" ht="144" customHeight="1" x14ac:dyDescent="0.3">
      <c r="A17" s="4">
        <v>13</v>
      </c>
      <c r="B17" s="192" t="s">
        <v>163</v>
      </c>
      <c r="C17" s="188" t="s">
        <v>123</v>
      </c>
      <c r="D17" s="139">
        <v>75005271</v>
      </c>
      <c r="E17" s="139">
        <v>102164398</v>
      </c>
      <c r="F17" s="335">
        <v>600068684</v>
      </c>
      <c r="G17" s="333" t="s">
        <v>169</v>
      </c>
      <c r="H17" s="15" t="s">
        <v>93</v>
      </c>
      <c r="I17" s="328" t="s">
        <v>125</v>
      </c>
      <c r="J17" s="304" t="s">
        <v>125</v>
      </c>
      <c r="K17" s="15"/>
      <c r="L17" s="259">
        <v>900000</v>
      </c>
      <c r="M17" s="17">
        <f t="shared" si="0"/>
        <v>630000</v>
      </c>
      <c r="N17" s="97">
        <v>2024</v>
      </c>
      <c r="O17" s="14">
        <v>2025</v>
      </c>
      <c r="P17" s="246" t="s">
        <v>147</v>
      </c>
      <c r="Q17" s="150" t="s">
        <v>147</v>
      </c>
      <c r="R17" s="150" t="s">
        <v>147</v>
      </c>
      <c r="S17" s="269" t="s">
        <v>147</v>
      </c>
      <c r="T17" s="149"/>
      <c r="U17" s="150"/>
      <c r="V17" s="150"/>
      <c r="W17" s="150"/>
      <c r="X17" s="151"/>
      <c r="Y17" s="176" t="s">
        <v>129</v>
      </c>
      <c r="Z17" s="14"/>
    </row>
    <row r="18" spans="1:27" ht="136.19999999999999" customHeight="1" x14ac:dyDescent="0.3">
      <c r="A18" s="11">
        <v>14</v>
      </c>
      <c r="B18" s="192" t="s">
        <v>163</v>
      </c>
      <c r="C18" s="188" t="s">
        <v>123</v>
      </c>
      <c r="D18" s="139">
        <v>75005271</v>
      </c>
      <c r="E18" s="139">
        <v>102164398</v>
      </c>
      <c r="F18" s="335">
        <v>600068684</v>
      </c>
      <c r="G18" s="328" t="s">
        <v>171</v>
      </c>
      <c r="H18" s="15" t="s">
        <v>93</v>
      </c>
      <c r="I18" s="328" t="s">
        <v>125</v>
      </c>
      <c r="J18" s="304" t="s">
        <v>125</v>
      </c>
      <c r="K18" s="15"/>
      <c r="L18" s="259">
        <v>1000000</v>
      </c>
      <c r="M18" s="17">
        <f t="shared" si="0"/>
        <v>700000</v>
      </c>
      <c r="N18" s="97">
        <v>2022</v>
      </c>
      <c r="O18" s="14">
        <v>2025</v>
      </c>
      <c r="P18" s="246" t="s">
        <v>147</v>
      </c>
      <c r="Q18" s="150" t="s">
        <v>147</v>
      </c>
      <c r="R18" s="150" t="s">
        <v>147</v>
      </c>
      <c r="S18" s="269" t="s">
        <v>147</v>
      </c>
      <c r="T18" s="149"/>
      <c r="U18" s="150"/>
      <c r="V18" s="150"/>
      <c r="W18" s="150"/>
      <c r="X18" s="151"/>
      <c r="Y18" s="176" t="s">
        <v>129</v>
      </c>
      <c r="Z18" s="14"/>
    </row>
    <row r="19" spans="1:27" ht="124.8" thickBot="1" x14ac:dyDescent="0.35">
      <c r="A19" s="11">
        <v>15</v>
      </c>
      <c r="B19" s="193" t="s">
        <v>163</v>
      </c>
      <c r="C19" s="204" t="s">
        <v>123</v>
      </c>
      <c r="D19" s="142">
        <v>75005271</v>
      </c>
      <c r="E19" s="142">
        <v>102164398</v>
      </c>
      <c r="F19" s="258">
        <v>600068684</v>
      </c>
      <c r="G19" s="121" t="s">
        <v>170</v>
      </c>
      <c r="H19" s="22" t="s">
        <v>93</v>
      </c>
      <c r="I19" s="329" t="s">
        <v>125</v>
      </c>
      <c r="J19" s="325" t="s">
        <v>125</v>
      </c>
      <c r="K19" s="22"/>
      <c r="L19" s="260">
        <v>1800000</v>
      </c>
      <c r="M19" s="24">
        <f t="shared" si="0"/>
        <v>1260000</v>
      </c>
      <c r="N19" s="99">
        <v>2022</v>
      </c>
      <c r="O19" s="21">
        <v>2025</v>
      </c>
      <c r="P19" s="247" t="s">
        <v>147</v>
      </c>
      <c r="Q19" s="154" t="s">
        <v>147</v>
      </c>
      <c r="R19" s="154" t="s">
        <v>147</v>
      </c>
      <c r="S19" s="270" t="s">
        <v>147</v>
      </c>
      <c r="T19" s="153"/>
      <c r="U19" s="154"/>
      <c r="V19" s="154"/>
      <c r="W19" s="154"/>
      <c r="X19" s="155"/>
      <c r="Y19" s="176" t="s">
        <v>129</v>
      </c>
      <c r="Z19" s="21"/>
    </row>
    <row r="20" spans="1:27" ht="69.599999999999994" thickBot="1" x14ac:dyDescent="0.35">
      <c r="A20" s="18">
        <v>16</v>
      </c>
      <c r="B20" s="195" t="s">
        <v>192</v>
      </c>
      <c r="C20" s="187" t="s">
        <v>177</v>
      </c>
      <c r="D20" s="95">
        <v>70988960</v>
      </c>
      <c r="E20" s="95">
        <v>150014449</v>
      </c>
      <c r="F20" s="144">
        <v>650014413</v>
      </c>
      <c r="G20" s="257" t="s">
        <v>173</v>
      </c>
      <c r="H20" s="324" t="s">
        <v>93</v>
      </c>
      <c r="I20" s="330" t="s">
        <v>125</v>
      </c>
      <c r="J20" s="326" t="s">
        <v>174</v>
      </c>
      <c r="K20" s="265" t="s">
        <v>191</v>
      </c>
      <c r="L20" s="263">
        <v>2300000</v>
      </c>
      <c r="M20" s="266">
        <f>L20/100*70</f>
        <v>1610000</v>
      </c>
      <c r="N20" s="143">
        <v>44713</v>
      </c>
      <c r="O20" s="249">
        <v>44835</v>
      </c>
      <c r="P20" s="248"/>
      <c r="Q20" s="158" t="s">
        <v>147</v>
      </c>
      <c r="R20" s="158" t="s">
        <v>147</v>
      </c>
      <c r="S20" s="271" t="s">
        <v>147</v>
      </c>
      <c r="T20" s="274"/>
      <c r="U20" s="158"/>
      <c r="V20" s="158"/>
      <c r="W20" s="158"/>
      <c r="X20" s="275"/>
      <c r="Y20" s="273" t="s">
        <v>175</v>
      </c>
      <c r="Z20" s="144" t="s">
        <v>137</v>
      </c>
    </row>
    <row r="21" spans="1:27" ht="41.4" x14ac:dyDescent="0.3">
      <c r="A21" s="4">
        <v>17</v>
      </c>
      <c r="B21" s="194" t="s">
        <v>193</v>
      </c>
      <c r="C21" s="205" t="s">
        <v>178</v>
      </c>
      <c r="D21" s="6">
        <v>70992347</v>
      </c>
      <c r="E21" s="133">
        <v>102164525</v>
      </c>
      <c r="F21" s="135">
        <v>600068765</v>
      </c>
      <c r="G21" s="240" t="s">
        <v>179</v>
      </c>
      <c r="H21" s="8" t="s">
        <v>93</v>
      </c>
      <c r="I21" s="331" t="s">
        <v>125</v>
      </c>
      <c r="J21" s="303" t="s">
        <v>180</v>
      </c>
      <c r="K21" s="8" t="s">
        <v>181</v>
      </c>
      <c r="L21" s="262">
        <v>2500000</v>
      </c>
      <c r="M21" s="10">
        <f>L21/100*70</f>
        <v>1750000</v>
      </c>
      <c r="N21" s="96">
        <v>2023</v>
      </c>
      <c r="O21" s="7">
        <v>2024</v>
      </c>
      <c r="P21" s="96"/>
      <c r="Q21" s="6"/>
      <c r="R21" s="6"/>
      <c r="S21" s="141"/>
      <c r="T21" s="5"/>
      <c r="U21" s="6"/>
      <c r="V21" s="6"/>
      <c r="W21" s="6"/>
      <c r="X21" s="7"/>
      <c r="Y21" s="207"/>
      <c r="Z21" s="7"/>
    </row>
    <row r="22" spans="1:27" ht="42" thickBot="1" x14ac:dyDescent="0.35">
      <c r="A22" s="18">
        <v>18</v>
      </c>
      <c r="B22" s="193" t="s">
        <v>193</v>
      </c>
      <c r="C22" s="100" t="s">
        <v>178</v>
      </c>
      <c r="D22" s="20">
        <v>70992347</v>
      </c>
      <c r="E22" s="20">
        <v>102164525</v>
      </c>
      <c r="F22" s="21">
        <v>600068765</v>
      </c>
      <c r="G22" s="242" t="s">
        <v>182</v>
      </c>
      <c r="H22" s="22" t="s">
        <v>93</v>
      </c>
      <c r="I22" s="329" t="s">
        <v>125</v>
      </c>
      <c r="J22" s="325" t="s">
        <v>180</v>
      </c>
      <c r="K22" s="22" t="s">
        <v>182</v>
      </c>
      <c r="L22" s="260">
        <v>800000</v>
      </c>
      <c r="M22" s="24">
        <v>560000</v>
      </c>
      <c r="N22" s="99">
        <v>2024</v>
      </c>
      <c r="O22" s="21">
        <v>2025</v>
      </c>
      <c r="P22" s="99"/>
      <c r="Q22" s="20"/>
      <c r="R22" s="20"/>
      <c r="S22" s="272"/>
      <c r="T22" s="19"/>
      <c r="U22" s="20"/>
      <c r="V22" s="20"/>
      <c r="W22" s="20"/>
      <c r="X22" s="21"/>
      <c r="Y22" s="256"/>
      <c r="Z22" s="21"/>
    </row>
    <row r="23" spans="1:27" hidden="1" x14ac:dyDescent="0.3">
      <c r="A23" s="251"/>
      <c r="B23" s="252"/>
      <c r="C23" s="253"/>
      <c r="D23" s="254"/>
      <c r="E23" s="254"/>
      <c r="F23" s="254"/>
      <c r="G23" s="253"/>
      <c r="H23" s="254"/>
      <c r="I23" s="253"/>
      <c r="J23" s="254"/>
      <c r="K23" s="254"/>
      <c r="L23" s="255"/>
      <c r="M23" s="255"/>
      <c r="N23" s="254"/>
      <c r="O23" s="254"/>
      <c r="P23" s="254"/>
      <c r="Q23" s="177"/>
      <c r="R23" s="177"/>
      <c r="S23" s="177"/>
      <c r="T23" s="177"/>
      <c r="U23" s="177"/>
      <c r="V23" s="177"/>
      <c r="W23" s="177"/>
      <c r="X23" s="35"/>
      <c r="Y23" s="178"/>
      <c r="Z23" s="35"/>
      <c r="AA23" s="35"/>
    </row>
    <row r="24" spans="1:27" hidden="1" x14ac:dyDescent="0.3">
      <c r="A24" s="35"/>
      <c r="B24" s="250"/>
      <c r="C24" s="178"/>
      <c r="D24" s="35"/>
      <c r="E24" s="35"/>
      <c r="F24" s="35"/>
      <c r="G24" s="178"/>
      <c r="H24" s="35"/>
      <c r="I24" s="178"/>
      <c r="J24" s="35"/>
      <c r="K24" s="35"/>
      <c r="L24" s="47"/>
      <c r="M24" s="47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178"/>
      <c r="Z24" s="35"/>
      <c r="AA24" s="35"/>
    </row>
    <row r="25" spans="1:27" hidden="1" x14ac:dyDescent="0.3">
      <c r="A25" s="35"/>
      <c r="B25" s="250"/>
      <c r="C25" s="178"/>
      <c r="D25" s="35"/>
      <c r="E25" s="35"/>
      <c r="F25" s="35"/>
      <c r="G25" s="178"/>
      <c r="H25" s="35"/>
      <c r="I25" s="178"/>
      <c r="J25" s="35"/>
      <c r="K25" s="35"/>
      <c r="L25" s="47"/>
      <c r="M25" s="47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178"/>
      <c r="Z25" s="35"/>
      <c r="AA25" s="35"/>
    </row>
    <row r="26" spans="1:27" hidden="1" x14ac:dyDescent="0.3">
      <c r="A26" s="35"/>
      <c r="B26" s="197"/>
      <c r="C26" s="190"/>
      <c r="D26" s="179"/>
      <c r="E26" s="179"/>
      <c r="F26" s="179"/>
      <c r="G26" s="190"/>
      <c r="H26" s="179"/>
      <c r="I26" s="178"/>
      <c r="J26" s="35"/>
      <c r="K26" s="35"/>
      <c r="L26" s="47"/>
      <c r="M26" s="47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178"/>
      <c r="Z26" s="35"/>
      <c r="AA26" s="35"/>
    </row>
    <row r="27" spans="1:27" hidden="1" x14ac:dyDescent="0.3">
      <c r="A27" s="35"/>
      <c r="B27" s="197"/>
      <c r="C27" s="190"/>
      <c r="D27" s="179"/>
      <c r="E27" s="179"/>
      <c r="F27" s="179"/>
      <c r="G27" s="190"/>
      <c r="H27" s="179"/>
      <c r="I27" s="178"/>
      <c r="J27" s="35"/>
      <c r="K27" s="35"/>
      <c r="L27" s="47"/>
      <c r="M27" s="47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178"/>
      <c r="Z27" s="35"/>
      <c r="AA27" s="35"/>
    </row>
    <row r="28" spans="1:27" hidden="1" x14ac:dyDescent="0.3">
      <c r="A28" s="35"/>
      <c r="B28" s="197"/>
      <c r="C28" s="190"/>
      <c r="D28" s="179"/>
      <c r="E28" s="179"/>
      <c r="F28" s="179"/>
      <c r="G28" s="190"/>
      <c r="H28" s="179"/>
      <c r="I28" s="178"/>
      <c r="J28" s="35"/>
      <c r="K28" s="35"/>
      <c r="L28" s="47"/>
      <c r="M28" s="47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178"/>
      <c r="Z28" s="35"/>
      <c r="AA28" s="35"/>
    </row>
    <row r="29" spans="1:27" hidden="1" x14ac:dyDescent="0.3">
      <c r="A29" s="35"/>
      <c r="B29" s="197"/>
      <c r="C29" s="190"/>
      <c r="D29" s="179"/>
      <c r="E29" s="179"/>
      <c r="F29" s="179"/>
      <c r="G29" s="190"/>
      <c r="H29" s="179"/>
      <c r="I29" s="178"/>
      <c r="J29" s="35"/>
      <c r="K29" s="35"/>
      <c r="L29" s="47"/>
      <c r="M29" s="47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178"/>
      <c r="Z29" s="35"/>
      <c r="AA29" s="35"/>
    </row>
    <row r="30" spans="1:27" hidden="1" x14ac:dyDescent="0.3">
      <c r="A30" s="35"/>
      <c r="B30" s="197"/>
      <c r="C30" s="190"/>
      <c r="D30" s="179"/>
      <c r="E30" s="179"/>
      <c r="F30" s="179"/>
      <c r="G30" s="190"/>
      <c r="H30" s="179"/>
      <c r="I30" s="178"/>
      <c r="J30" s="35"/>
      <c r="K30" s="35"/>
      <c r="L30" s="47"/>
      <c r="M30" s="47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178"/>
      <c r="Z30" s="35"/>
      <c r="AA30" s="35"/>
    </row>
    <row r="31" spans="1:27" hidden="1" x14ac:dyDescent="0.3">
      <c r="A31" s="35"/>
      <c r="B31" s="197"/>
      <c r="C31" s="190"/>
      <c r="D31" s="179"/>
      <c r="E31" s="179"/>
      <c r="F31" s="179"/>
      <c r="G31" s="190"/>
      <c r="H31" s="179"/>
      <c r="I31" s="178"/>
      <c r="J31" s="35"/>
      <c r="K31" s="35"/>
      <c r="L31" s="47"/>
      <c r="M31" s="47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178"/>
      <c r="Z31" s="35"/>
      <c r="AA31" s="35"/>
    </row>
    <row r="32" spans="1:27" ht="49.8" hidden="1" customHeight="1" x14ac:dyDescent="0.3">
      <c r="A32" s="35"/>
      <c r="B32" s="197"/>
      <c r="C32" s="190"/>
      <c r="D32" s="179"/>
      <c r="E32" s="179"/>
      <c r="F32" s="179"/>
      <c r="G32" s="190"/>
      <c r="H32" s="179"/>
      <c r="I32" s="178"/>
      <c r="J32" s="35"/>
      <c r="K32" s="35"/>
      <c r="L32" s="47"/>
      <c r="M32" s="47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178"/>
      <c r="Z32" s="35"/>
      <c r="AA32" s="35"/>
    </row>
    <row r="33" spans="1:27" ht="25.8" hidden="1" customHeight="1" x14ac:dyDescent="0.3">
      <c r="A33" s="35"/>
      <c r="B33" s="196"/>
      <c r="C33" s="189"/>
      <c r="D33" s="177"/>
      <c r="E33" s="177"/>
      <c r="F33" s="35"/>
      <c r="G33" s="178"/>
      <c r="H33" s="35"/>
      <c r="I33" s="178"/>
      <c r="J33" s="35"/>
      <c r="K33" s="35"/>
      <c r="L33" s="47"/>
      <c r="M33" s="47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178"/>
      <c r="Z33" s="35"/>
      <c r="AA33" s="35"/>
    </row>
    <row r="34" spans="1:27" hidden="1" x14ac:dyDescent="0.3">
      <c r="A34" s="35"/>
      <c r="B34" s="197"/>
      <c r="C34" s="190"/>
      <c r="D34" s="179"/>
      <c r="E34" s="179"/>
      <c r="F34" s="179"/>
      <c r="G34" s="180"/>
      <c r="H34" s="181"/>
      <c r="I34" s="180"/>
      <c r="J34" s="181"/>
      <c r="K34" s="181"/>
      <c r="L34" s="182"/>
      <c r="M34" s="182"/>
      <c r="N34" s="181"/>
      <c r="O34" s="181"/>
      <c r="P34" s="181"/>
      <c r="Q34" s="181"/>
      <c r="R34" s="35"/>
      <c r="S34" s="35"/>
      <c r="T34" s="35"/>
      <c r="U34" s="35"/>
      <c r="V34" s="35"/>
      <c r="W34" s="35"/>
      <c r="X34" s="35"/>
      <c r="Y34" s="178"/>
      <c r="Z34" s="35"/>
      <c r="AA34" s="35"/>
    </row>
    <row r="35" spans="1:27" hidden="1" x14ac:dyDescent="0.3">
      <c r="A35" s="35"/>
      <c r="B35" s="197"/>
      <c r="C35" s="190"/>
      <c r="D35" s="179"/>
      <c r="E35" s="179"/>
      <c r="F35" s="179"/>
      <c r="G35" s="180"/>
      <c r="H35" s="181"/>
      <c r="I35" s="180"/>
      <c r="J35" s="181"/>
      <c r="K35" s="181"/>
      <c r="L35" s="182"/>
      <c r="M35" s="182"/>
      <c r="N35" s="181"/>
      <c r="O35" s="181"/>
      <c r="P35" s="181"/>
      <c r="Q35" s="181"/>
      <c r="R35" s="35"/>
      <c r="S35" s="35"/>
      <c r="T35" s="35"/>
      <c r="U35" s="35"/>
      <c r="V35" s="35"/>
      <c r="W35" s="35"/>
      <c r="X35" s="35"/>
      <c r="Y35" s="178"/>
      <c r="Z35" s="35"/>
      <c r="AA35" s="35"/>
    </row>
    <row r="36" spans="1:27" x14ac:dyDescent="0.3">
      <c r="A36" s="48" t="s">
        <v>30</v>
      </c>
      <c r="B36" s="197"/>
      <c r="C36" s="190"/>
      <c r="D36" s="179"/>
      <c r="E36" s="179"/>
      <c r="F36" s="179"/>
      <c r="G36" s="180"/>
      <c r="H36" s="181"/>
      <c r="I36" s="180"/>
      <c r="J36" s="181"/>
      <c r="K36" s="181"/>
      <c r="L36" s="182"/>
      <c r="M36" s="182"/>
      <c r="N36" s="181"/>
      <c r="O36" s="181"/>
      <c r="P36" s="181"/>
      <c r="Q36" s="181"/>
      <c r="R36" s="35"/>
      <c r="S36" s="35"/>
      <c r="T36" s="35"/>
      <c r="U36" s="35"/>
      <c r="V36" s="35"/>
      <c r="W36" s="35"/>
      <c r="X36" s="35"/>
      <c r="Y36" s="178"/>
      <c r="Z36" s="35"/>
      <c r="AA36" s="35"/>
    </row>
    <row r="37" spans="1:27" x14ac:dyDescent="0.3">
      <c r="A37" s="183" t="s">
        <v>45</v>
      </c>
      <c r="B37" s="197"/>
      <c r="C37" s="190"/>
      <c r="D37" s="179"/>
      <c r="E37" s="179"/>
      <c r="F37" s="179"/>
      <c r="G37" s="180"/>
      <c r="H37" s="181"/>
      <c r="I37" s="180"/>
      <c r="J37" s="181"/>
      <c r="K37" s="181"/>
      <c r="L37" s="182"/>
      <c r="M37" s="182"/>
      <c r="N37" s="181"/>
      <c r="O37" s="181"/>
      <c r="P37" s="181"/>
      <c r="Q37" s="181"/>
      <c r="R37" s="35"/>
      <c r="S37" s="35"/>
      <c r="T37" s="35"/>
      <c r="U37" s="35"/>
      <c r="V37" s="35"/>
      <c r="W37" s="35"/>
      <c r="X37" s="35"/>
      <c r="Y37" s="178"/>
      <c r="Z37" s="35"/>
      <c r="AA37" s="35"/>
    </row>
    <row r="38" spans="1:27" x14ac:dyDescent="0.3">
      <c r="A38" s="48" t="s">
        <v>31</v>
      </c>
      <c r="B38" s="197"/>
      <c r="C38" s="190"/>
      <c r="D38" s="179"/>
      <c r="E38" s="179"/>
      <c r="F38" s="179"/>
      <c r="G38" s="180"/>
      <c r="H38" s="181"/>
      <c r="I38" s="180"/>
      <c r="J38" s="181"/>
      <c r="K38" s="181"/>
      <c r="L38" s="182"/>
      <c r="M38" s="182"/>
      <c r="N38" s="181"/>
      <c r="O38" s="181"/>
      <c r="P38" s="181"/>
      <c r="Q38" s="181"/>
      <c r="R38" s="35"/>
      <c r="S38" s="35"/>
      <c r="T38" s="35"/>
      <c r="U38" s="35"/>
      <c r="V38" s="35"/>
      <c r="W38" s="35"/>
      <c r="X38" s="35"/>
      <c r="Y38" s="178"/>
      <c r="Z38" s="35"/>
      <c r="AA38" s="35"/>
    </row>
    <row r="39" spans="1:27" x14ac:dyDescent="0.3">
      <c r="A39" s="26" t="s">
        <v>111</v>
      </c>
    </row>
    <row r="41" spans="1:27" x14ac:dyDescent="0.3">
      <c r="A41" s="1" t="s">
        <v>46</v>
      </c>
    </row>
    <row r="43" spans="1:27" x14ac:dyDescent="0.3">
      <c r="A43" s="30" t="s">
        <v>79</v>
      </c>
    </row>
    <row r="44" spans="1:27" s="30" customFormat="1" x14ac:dyDescent="0.3">
      <c r="A44" s="30" t="s">
        <v>75</v>
      </c>
      <c r="B44" s="199"/>
      <c r="C44" s="130"/>
      <c r="G44" s="130"/>
      <c r="I44" s="130"/>
      <c r="L44" s="32"/>
      <c r="M44" s="32"/>
      <c r="Y44" s="130"/>
    </row>
    <row r="45" spans="1:27" s="30" customFormat="1" x14ac:dyDescent="0.3">
      <c r="A45" s="30" t="s">
        <v>71</v>
      </c>
      <c r="B45" s="199"/>
      <c r="C45" s="130"/>
      <c r="G45" s="130"/>
      <c r="I45" s="130"/>
      <c r="L45" s="32"/>
      <c r="M45" s="32"/>
      <c r="Y45" s="130"/>
    </row>
    <row r="46" spans="1:27" x14ac:dyDescent="0.3">
      <c r="A46" s="30" t="s">
        <v>72</v>
      </c>
      <c r="B46" s="200"/>
      <c r="C46" s="131"/>
      <c r="D46" s="29"/>
      <c r="E46" s="29"/>
      <c r="F46" s="29"/>
      <c r="G46" s="131"/>
      <c r="H46" s="29"/>
      <c r="I46" s="131"/>
    </row>
    <row r="47" spans="1:27" s="29" customFormat="1" x14ac:dyDescent="0.3">
      <c r="A47" s="30" t="s">
        <v>73</v>
      </c>
      <c r="B47" s="200"/>
      <c r="C47" s="131"/>
      <c r="G47" s="131"/>
      <c r="I47" s="131"/>
      <c r="L47" s="31"/>
      <c r="M47" s="31"/>
      <c r="Y47" s="131"/>
    </row>
    <row r="48" spans="1:27" s="33" customFormat="1" x14ac:dyDescent="0.3">
      <c r="A48" s="30" t="s">
        <v>74</v>
      </c>
      <c r="B48" s="199"/>
      <c r="C48" s="130"/>
      <c r="D48" s="30"/>
      <c r="E48" s="30"/>
      <c r="F48" s="30"/>
      <c r="G48" s="130"/>
      <c r="H48" s="30"/>
      <c r="I48" s="131"/>
      <c r="L48" s="34"/>
      <c r="M48" s="34"/>
      <c r="Y48" s="208"/>
    </row>
    <row r="49" spans="1:3" x14ac:dyDescent="0.3">
      <c r="A49" s="30" t="s">
        <v>77</v>
      </c>
    </row>
    <row r="50" spans="1:3" x14ac:dyDescent="0.3">
      <c r="A50" s="3" t="s">
        <v>76</v>
      </c>
    </row>
    <row r="51" spans="1:3" x14ac:dyDescent="0.3">
      <c r="A51" s="30" t="s">
        <v>78</v>
      </c>
    </row>
    <row r="52" spans="1:3" x14ac:dyDescent="0.3">
      <c r="A52" s="30" t="s">
        <v>48</v>
      </c>
    </row>
    <row r="53" spans="1:3" x14ac:dyDescent="0.3">
      <c r="A53" s="30"/>
    </row>
    <row r="54" spans="1:3" x14ac:dyDescent="0.3">
      <c r="A54" s="30" t="s">
        <v>80</v>
      </c>
    </row>
    <row r="55" spans="1:3" x14ac:dyDescent="0.3">
      <c r="A55" s="30" t="s">
        <v>67</v>
      </c>
    </row>
    <row r="57" spans="1:3" x14ac:dyDescent="0.3">
      <c r="A57" s="1" t="s">
        <v>49</v>
      </c>
    </row>
    <row r="58" spans="1:3" x14ac:dyDescent="0.3">
      <c r="A58" s="2" t="s">
        <v>50</v>
      </c>
    </row>
    <row r="59" spans="1:3" x14ac:dyDescent="0.3">
      <c r="A59" s="1" t="s">
        <v>51</v>
      </c>
    </row>
    <row r="61" spans="1:3" x14ac:dyDescent="0.3">
      <c r="A61" s="277" t="s">
        <v>194</v>
      </c>
      <c r="B61" s="278"/>
      <c r="C61" s="279"/>
    </row>
    <row r="62" spans="1:3" x14ac:dyDescent="0.3">
      <c r="A62" s="277"/>
      <c r="B62" s="278"/>
      <c r="C62" s="279"/>
    </row>
    <row r="63" spans="1:3" x14ac:dyDescent="0.3">
      <c r="A63" s="277"/>
      <c r="B63" s="277" t="s">
        <v>195</v>
      </c>
      <c r="C63" s="278"/>
    </row>
    <row r="64" spans="1:3" x14ac:dyDescent="0.3">
      <c r="A64" s="277"/>
      <c r="B64" s="277" t="s">
        <v>196</v>
      </c>
      <c r="C64" s="278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J8" sqref="J8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5" customWidth="1"/>
    <col min="12" max="12" width="13" style="25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408" t="s">
        <v>52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10"/>
    </row>
    <row r="2" spans="1:20" ht="30" customHeight="1" thickBot="1" x14ac:dyDescent="0.35">
      <c r="A2" s="345" t="s">
        <v>53</v>
      </c>
      <c r="B2" s="343" t="s">
        <v>6</v>
      </c>
      <c r="C2" s="391" t="s">
        <v>54</v>
      </c>
      <c r="D2" s="387"/>
      <c r="E2" s="387"/>
      <c r="F2" s="413" t="s">
        <v>8</v>
      </c>
      <c r="G2" s="435" t="s">
        <v>36</v>
      </c>
      <c r="H2" s="352" t="s">
        <v>68</v>
      </c>
      <c r="I2" s="350" t="s">
        <v>10</v>
      </c>
      <c r="J2" s="417" t="s">
        <v>11</v>
      </c>
      <c r="K2" s="348" t="s">
        <v>55</v>
      </c>
      <c r="L2" s="349"/>
      <c r="M2" s="420" t="s">
        <v>13</v>
      </c>
      <c r="N2" s="421"/>
      <c r="O2" s="429" t="s">
        <v>56</v>
      </c>
      <c r="P2" s="430"/>
      <c r="Q2" s="430"/>
      <c r="R2" s="430"/>
      <c r="S2" s="420" t="s">
        <v>15</v>
      </c>
      <c r="T2" s="421"/>
    </row>
    <row r="3" spans="1:20" ht="22.35" customHeight="1" thickBot="1" x14ac:dyDescent="0.35">
      <c r="A3" s="411"/>
      <c r="B3" s="424"/>
      <c r="C3" s="425" t="s">
        <v>57</v>
      </c>
      <c r="D3" s="427" t="s">
        <v>58</v>
      </c>
      <c r="E3" s="427" t="s">
        <v>59</v>
      </c>
      <c r="F3" s="414"/>
      <c r="G3" s="436"/>
      <c r="H3" s="438"/>
      <c r="I3" s="416"/>
      <c r="J3" s="418"/>
      <c r="K3" s="433" t="s">
        <v>60</v>
      </c>
      <c r="L3" s="433" t="s">
        <v>110</v>
      </c>
      <c r="M3" s="361" t="s">
        <v>22</v>
      </c>
      <c r="N3" s="363" t="s">
        <v>23</v>
      </c>
      <c r="O3" s="431" t="s">
        <v>39</v>
      </c>
      <c r="P3" s="432"/>
      <c r="Q3" s="432"/>
      <c r="R3" s="432"/>
      <c r="S3" s="422" t="s">
        <v>61</v>
      </c>
      <c r="T3" s="423" t="s">
        <v>27</v>
      </c>
    </row>
    <row r="4" spans="1:20" ht="68.25" customHeight="1" thickBot="1" x14ac:dyDescent="0.35">
      <c r="A4" s="412"/>
      <c r="B4" s="344"/>
      <c r="C4" s="426"/>
      <c r="D4" s="428"/>
      <c r="E4" s="428"/>
      <c r="F4" s="415"/>
      <c r="G4" s="437"/>
      <c r="H4" s="353"/>
      <c r="I4" s="351"/>
      <c r="J4" s="419"/>
      <c r="K4" s="434"/>
      <c r="L4" s="434"/>
      <c r="M4" s="362"/>
      <c r="N4" s="364"/>
      <c r="O4" s="84" t="s">
        <v>62</v>
      </c>
      <c r="P4" s="85" t="s">
        <v>42</v>
      </c>
      <c r="Q4" s="86" t="s">
        <v>43</v>
      </c>
      <c r="R4" s="87" t="s">
        <v>63</v>
      </c>
      <c r="S4" s="370"/>
      <c r="T4" s="372"/>
    </row>
    <row r="5" spans="1:20" x14ac:dyDescent="0.3">
      <c r="A5" s="35">
        <v>1</v>
      </c>
      <c r="B5" s="4">
        <v>1</v>
      </c>
      <c r="C5" s="36"/>
      <c r="D5" s="37"/>
      <c r="E5" s="38"/>
      <c r="F5" s="39"/>
      <c r="G5" s="39"/>
      <c r="H5" s="39"/>
      <c r="I5" s="39"/>
      <c r="J5" s="39"/>
      <c r="K5" s="40">
        <v>10000000</v>
      </c>
      <c r="L5" s="41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35">
        <v>2</v>
      </c>
      <c r="B6" s="11">
        <v>2</v>
      </c>
      <c r="C6" s="12"/>
      <c r="D6" s="13"/>
      <c r="E6" s="14"/>
      <c r="F6" s="15"/>
      <c r="G6" s="15"/>
      <c r="H6" s="15"/>
      <c r="I6" s="15"/>
      <c r="J6" s="132"/>
      <c r="K6" s="42">
        <v>10000000</v>
      </c>
      <c r="L6" s="43">
        <f>K6/100*85</f>
        <v>8500000</v>
      </c>
      <c r="M6" s="12"/>
      <c r="N6" s="14"/>
      <c r="O6" s="12"/>
      <c r="P6" s="13"/>
      <c r="Q6" s="13"/>
      <c r="R6" s="14"/>
      <c r="S6" s="12"/>
      <c r="T6" s="14"/>
    </row>
    <row r="7" spans="1:20" x14ac:dyDescent="0.3">
      <c r="A7" s="35">
        <v>3</v>
      </c>
      <c r="B7" s="11">
        <v>3</v>
      </c>
      <c r="C7" s="12"/>
      <c r="D7" s="13"/>
      <c r="E7" s="14"/>
      <c r="F7" s="15"/>
      <c r="G7" s="15"/>
      <c r="H7" s="15"/>
      <c r="I7" s="15"/>
      <c r="J7" s="15"/>
      <c r="K7" s="42"/>
      <c r="L7" s="43"/>
      <c r="M7" s="12"/>
      <c r="N7" s="14"/>
      <c r="O7" s="12"/>
      <c r="P7" s="13"/>
      <c r="Q7" s="13"/>
      <c r="R7" s="14"/>
      <c r="S7" s="12"/>
      <c r="T7" s="14"/>
    </row>
    <row r="8" spans="1:20" ht="15" thickBot="1" x14ac:dyDescent="0.35">
      <c r="A8" s="35"/>
      <c r="B8" s="18" t="s">
        <v>28</v>
      </c>
      <c r="C8" s="19"/>
      <c r="D8" s="20"/>
      <c r="E8" s="21"/>
      <c r="F8" s="22"/>
      <c r="G8" s="22"/>
      <c r="H8" s="22"/>
      <c r="I8" s="22"/>
      <c r="J8" s="22"/>
      <c r="K8" s="44"/>
      <c r="L8" s="45"/>
      <c r="M8" s="19"/>
      <c r="N8" s="21"/>
      <c r="O8" s="19"/>
      <c r="P8" s="20"/>
      <c r="Q8" s="20"/>
      <c r="R8" s="21"/>
      <c r="S8" s="19"/>
      <c r="T8" s="21"/>
    </row>
    <row r="9" spans="1:20" x14ac:dyDescent="0.3">
      <c r="A9" s="35"/>
      <c r="B9" s="46"/>
      <c r="C9" s="35"/>
      <c r="D9" s="35"/>
      <c r="E9" s="35"/>
      <c r="F9" s="35"/>
      <c r="G9" s="35"/>
      <c r="H9" s="35"/>
      <c r="I9" s="35"/>
      <c r="J9" s="35"/>
      <c r="K9" s="47"/>
      <c r="L9" s="47"/>
      <c r="M9" s="35"/>
      <c r="N9" s="35"/>
      <c r="O9" s="35"/>
      <c r="P9" s="35"/>
      <c r="Q9" s="35"/>
      <c r="R9" s="35"/>
      <c r="S9" s="35"/>
      <c r="T9" s="35"/>
    </row>
    <row r="10" spans="1:20" x14ac:dyDescent="0.3">
      <c r="A10" s="35"/>
      <c r="B10" s="46"/>
      <c r="C10" s="35"/>
      <c r="D10" s="35"/>
      <c r="E10" s="35"/>
      <c r="F10" s="35"/>
      <c r="G10" s="35"/>
      <c r="H10" s="35"/>
      <c r="I10" s="35"/>
      <c r="J10" s="35"/>
      <c r="K10" s="47"/>
      <c r="L10" s="47"/>
      <c r="M10" s="35"/>
      <c r="N10" s="35"/>
      <c r="O10" s="35"/>
      <c r="P10" s="35"/>
      <c r="Q10" s="35"/>
      <c r="R10" s="35"/>
      <c r="S10" s="35"/>
      <c r="T10" s="35"/>
    </row>
    <row r="11" spans="1:20" x14ac:dyDescent="0.3">
      <c r="A11" s="35"/>
      <c r="B11" s="46"/>
      <c r="C11" s="35"/>
      <c r="D11" s="35"/>
      <c r="E11" s="35"/>
      <c r="F11" s="35"/>
      <c r="G11" s="35"/>
      <c r="H11" s="35"/>
      <c r="I11" s="35"/>
      <c r="J11" s="35"/>
      <c r="K11" s="47"/>
      <c r="L11" s="47"/>
      <c r="M11" s="35"/>
      <c r="N11" s="35"/>
      <c r="O11" s="35"/>
      <c r="P11" s="35"/>
      <c r="Q11" s="35"/>
      <c r="R11" s="35"/>
      <c r="S11" s="35"/>
      <c r="T11" s="35"/>
    </row>
    <row r="13" spans="1:20" x14ac:dyDescent="0.3">
      <c r="B13" s="1" t="s">
        <v>29</v>
      </c>
    </row>
    <row r="16" spans="1:20" x14ac:dyDescent="0.3">
      <c r="A16" s="35" t="s">
        <v>64</v>
      </c>
      <c r="B16" s="35"/>
    </row>
    <row r="17" spans="1:12" x14ac:dyDescent="0.3">
      <c r="A17" s="35"/>
      <c r="B17" s="48" t="s">
        <v>65</v>
      </c>
    </row>
    <row r="18" spans="1:12" ht="16.2" customHeight="1" x14ac:dyDescent="0.3">
      <c r="B18" s="1" t="s">
        <v>66</v>
      </c>
    </row>
    <row r="19" spans="1:12" x14ac:dyDescent="0.3">
      <c r="B19" s="26" t="s">
        <v>31</v>
      </c>
    </row>
    <row r="20" spans="1:12" x14ac:dyDescent="0.3">
      <c r="B20" s="26" t="s">
        <v>111</v>
      </c>
    </row>
    <row r="22" spans="1:12" x14ac:dyDescent="0.3">
      <c r="B22" s="1" t="s">
        <v>46</v>
      </c>
    </row>
    <row r="24" spans="1:12" x14ac:dyDescent="0.3">
      <c r="A24" s="3" t="s">
        <v>47</v>
      </c>
      <c r="B24" s="30" t="s">
        <v>82</v>
      </c>
      <c r="C24" s="30"/>
      <c r="D24" s="30"/>
      <c r="E24" s="30"/>
      <c r="F24" s="30"/>
      <c r="G24" s="30"/>
      <c r="H24" s="30"/>
      <c r="I24" s="30"/>
      <c r="J24" s="30"/>
      <c r="K24" s="32"/>
      <c r="L24" s="32"/>
    </row>
    <row r="25" spans="1:12" x14ac:dyDescent="0.3">
      <c r="A25" s="3" t="s">
        <v>48</v>
      </c>
      <c r="B25" s="30" t="s">
        <v>75</v>
      </c>
      <c r="C25" s="30"/>
      <c r="D25" s="30"/>
      <c r="E25" s="30"/>
      <c r="F25" s="30"/>
      <c r="G25" s="30"/>
      <c r="H25" s="30"/>
      <c r="I25" s="30"/>
      <c r="J25" s="30"/>
      <c r="K25" s="32"/>
      <c r="L25" s="32"/>
    </row>
    <row r="26" spans="1:12" x14ac:dyDescent="0.3">
      <c r="A26" s="3"/>
      <c r="B26" s="30" t="s">
        <v>71</v>
      </c>
      <c r="C26" s="30"/>
      <c r="D26" s="30"/>
      <c r="E26" s="30"/>
      <c r="F26" s="30"/>
      <c r="G26" s="30"/>
      <c r="H26" s="30"/>
      <c r="I26" s="30"/>
      <c r="J26" s="30"/>
      <c r="K26" s="32"/>
      <c r="L26" s="32"/>
    </row>
    <row r="27" spans="1:12" x14ac:dyDescent="0.3">
      <c r="A27" s="3"/>
      <c r="B27" s="30" t="s">
        <v>72</v>
      </c>
      <c r="C27" s="30"/>
      <c r="D27" s="30"/>
      <c r="E27" s="30"/>
      <c r="F27" s="30"/>
      <c r="G27" s="30"/>
      <c r="H27" s="30"/>
      <c r="I27" s="30"/>
      <c r="J27" s="30"/>
      <c r="K27" s="32"/>
      <c r="L27" s="32"/>
    </row>
    <row r="28" spans="1:12" x14ac:dyDescent="0.3">
      <c r="A28" s="3"/>
      <c r="B28" s="30" t="s">
        <v>73</v>
      </c>
      <c r="C28" s="30"/>
      <c r="D28" s="30"/>
      <c r="E28" s="30"/>
      <c r="F28" s="30"/>
      <c r="G28" s="30"/>
      <c r="H28" s="30"/>
      <c r="I28" s="30"/>
      <c r="J28" s="30"/>
      <c r="K28" s="32"/>
      <c r="L28" s="32"/>
    </row>
    <row r="29" spans="1:12" x14ac:dyDescent="0.3">
      <c r="A29" s="3"/>
      <c r="B29" s="30" t="s">
        <v>74</v>
      </c>
      <c r="C29" s="30"/>
      <c r="D29" s="30"/>
      <c r="E29" s="30"/>
      <c r="F29" s="30"/>
      <c r="G29" s="30"/>
      <c r="H29" s="30"/>
      <c r="I29" s="30"/>
      <c r="J29" s="30"/>
      <c r="K29" s="32"/>
      <c r="L29" s="32"/>
    </row>
    <row r="30" spans="1:12" x14ac:dyDescent="0.3">
      <c r="A30" s="3"/>
      <c r="B30" s="30" t="s">
        <v>77</v>
      </c>
      <c r="C30" s="30"/>
      <c r="D30" s="30"/>
      <c r="E30" s="30"/>
      <c r="F30" s="30"/>
      <c r="G30" s="30"/>
      <c r="H30" s="30"/>
      <c r="I30" s="30"/>
      <c r="J30" s="30"/>
      <c r="K30" s="32"/>
      <c r="L30" s="32"/>
    </row>
    <row r="31" spans="1:12" x14ac:dyDescent="0.3">
      <c r="A31" s="3"/>
      <c r="B31" s="30"/>
      <c r="C31" s="30"/>
      <c r="D31" s="30"/>
      <c r="E31" s="30"/>
      <c r="F31" s="30"/>
      <c r="G31" s="30"/>
      <c r="H31" s="30"/>
      <c r="I31" s="30"/>
      <c r="J31" s="30"/>
      <c r="K31" s="32"/>
      <c r="L31" s="32"/>
    </row>
    <row r="32" spans="1:12" x14ac:dyDescent="0.3">
      <c r="A32" s="3"/>
      <c r="B32" s="30" t="s">
        <v>81</v>
      </c>
      <c r="C32" s="30"/>
      <c r="D32" s="30"/>
      <c r="E32" s="30"/>
      <c r="F32" s="30"/>
      <c r="G32" s="30"/>
      <c r="H32" s="30"/>
      <c r="I32" s="30"/>
      <c r="J32" s="30"/>
      <c r="K32" s="32"/>
      <c r="L32" s="32"/>
    </row>
    <row r="33" spans="1:12" x14ac:dyDescent="0.3">
      <c r="A33" s="3"/>
      <c r="B33" s="30" t="s">
        <v>48</v>
      </c>
      <c r="C33" s="30"/>
      <c r="D33" s="30"/>
      <c r="E33" s="30"/>
      <c r="F33" s="30"/>
      <c r="G33" s="30"/>
      <c r="H33" s="30"/>
      <c r="I33" s="30"/>
      <c r="J33" s="30"/>
      <c r="K33" s="32"/>
      <c r="L33" s="32"/>
    </row>
    <row r="34" spans="1:12" x14ac:dyDescent="0.3">
      <c r="B34" s="30"/>
      <c r="C34" s="30"/>
      <c r="D34" s="30"/>
      <c r="E34" s="30"/>
      <c r="F34" s="30"/>
      <c r="G34" s="30"/>
      <c r="H34" s="30"/>
      <c r="I34" s="30"/>
      <c r="J34" s="30"/>
      <c r="K34" s="32"/>
      <c r="L34" s="32"/>
    </row>
    <row r="35" spans="1:12" x14ac:dyDescent="0.3">
      <c r="B35" s="30" t="s">
        <v>80</v>
      </c>
      <c r="C35" s="30"/>
      <c r="D35" s="30"/>
      <c r="E35" s="30"/>
      <c r="F35" s="30"/>
      <c r="G35" s="30"/>
      <c r="H35" s="30"/>
      <c r="I35" s="30"/>
      <c r="J35" s="30"/>
      <c r="K35" s="32"/>
      <c r="L35" s="32"/>
    </row>
    <row r="36" spans="1:12" x14ac:dyDescent="0.3">
      <c r="B36" s="30" t="s">
        <v>67</v>
      </c>
      <c r="C36" s="30"/>
      <c r="D36" s="30"/>
      <c r="E36" s="30"/>
      <c r="F36" s="30"/>
      <c r="G36" s="30"/>
      <c r="H36" s="30"/>
      <c r="I36" s="30"/>
      <c r="J36" s="30"/>
      <c r="K36" s="32"/>
      <c r="L36" s="32"/>
    </row>
    <row r="37" spans="1:12" ht="16.2" customHeight="1" x14ac:dyDescent="0.3"/>
    <row r="38" spans="1:12" x14ac:dyDescent="0.3">
      <c r="B38" s="1" t="s">
        <v>49</v>
      </c>
    </row>
    <row r="39" spans="1:12" x14ac:dyDescent="0.3">
      <c r="B39" s="1" t="s">
        <v>50</v>
      </c>
    </row>
    <row r="40" spans="1:12" x14ac:dyDescent="0.3">
      <c r="B40" s="1" t="s">
        <v>51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</cp:lastModifiedBy>
  <cp:revision/>
  <cp:lastPrinted>2022-02-01T16:59:30Z</cp:lastPrinted>
  <dcterms:created xsi:type="dcterms:W3CDTF">2020-07-22T07:46:04Z</dcterms:created>
  <dcterms:modified xsi:type="dcterms:W3CDTF">2022-03-01T15:32:24Z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