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7" l="1"/>
  <c r="M18" i="7" l="1"/>
  <c r="M16" i="7"/>
  <c r="M17" i="7"/>
  <c r="M4" i="6"/>
  <c r="M15" i="7"/>
  <c r="M14" i="7"/>
  <c r="M6" i="7"/>
  <c r="M7" i="7"/>
  <c r="M8" i="7"/>
  <c r="M9" i="7"/>
  <c r="M10" i="7"/>
  <c r="M11" i="7"/>
  <c r="M12" i="7"/>
  <c r="M5" i="7"/>
</calcChain>
</file>

<file path=xl/sharedStrings.xml><?xml version="1.0" encoding="utf-8"?>
<sst xmlns="http://schemas.openxmlformats.org/spreadsheetml/2006/main" count="427" uniqueCount="190">
  <si>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</si>
  <si>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</si>
  <si>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</si>
  <si>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</si>
  <si>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</si>
  <si>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</si>
  <si>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</si>
  <si>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</si>
  <si>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</si>
  <si>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</si>
  <si>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</si>
  <si>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</si>
  <si>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</si>
  <si>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</si>
  <si>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</si>
  <si>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</si>
  <si>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</si>
  <si>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</si>
  <si>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</si>
  <si>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</si>
  <si>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</si>
  <si>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</si>
  <si>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</si>
  <si>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</si>
  <si>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</si>
  <si>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</si>
  <si>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</si>
  <si>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</si>
  <si>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</si>
  <si>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</si>
  <si>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</si>
  <si>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</si>
  <si>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</si>
  <si>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</si>
  <si>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</si>
  <si>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</si>
  <si>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</si>
  <si>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</si>
  <si>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</si>
  <si>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</si>
  <si>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</si>
  <si>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</si>
  <si>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</si>
  <si>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</si>
  <si>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</si>
  <si>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</si>
  <si>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</si>
  <si>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</si>
  <si>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</si>
  <si>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</si>
  <si>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</si>
  <si>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</si>
  <si>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</si>
  <si>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</si>
  <si>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</si>
  <si>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</si>
  <si>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</si>
  <si>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</si>
  <si>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</si>
  <si>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</si>
  <si>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</si>
  <si>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</si>
  <si>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</si>
  <si>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</si>
  <si>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</si>
  <si>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</si>
  <si>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</si>
  <si>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</si>
  <si>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</si>
  <si>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</si>
  <si>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</si>
  <si>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</si>
  <si>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</si>
  <si>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</si>
  <si>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</si>
  <si>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</si>
  <si>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</si>
  <si>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</si>
  <si>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</si>
  <si>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</si>
  <si>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</si>
  <si>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</si>
  <si>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</si>
  <si>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</si>
  <si>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</si>
  <si>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</si>
  <si>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</si>
  <si>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</si>
  <si>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</si>
  <si>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</si>
  <si>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</si>
  <si>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</si>
  <si>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</si>
  <si>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</si>
  <si>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</si>
  <si>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</si>
  <si>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</si>
  <si>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</si>
  <si>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</si>
  <si>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</si>
  <si>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</si>
  <si>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</si>
  <si>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</si>
  <si>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</si>
  <si>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</si>
  <si>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</si>
  <si>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</si>
  <si>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</si>
  <si>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</si>
  <si>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</si>
  <si>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</si>
  <si>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</si>
  <si>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</si>
  <si>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</si>
  <si>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</si>
  <si>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</si>
  <si>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</si>
  <si>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</si>
  <si>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</si>
  <si>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</si>
  <si>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</si>
  <si>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Město 
Jičín</t>
  </si>
  <si>
    <t>Rekonstrukce odborných učeben a zázemí v ZŠ</t>
  </si>
  <si>
    <t>Královehradecký kraj</t>
  </si>
  <si>
    <t>Jičín</t>
  </si>
  <si>
    <t>Modernizace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</si>
  <si>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>ano</t>
  </si>
  <si>
    <t>ne</t>
  </si>
  <si>
    <t>zpracovaná PD, výběr dodavatele</t>
  </si>
  <si>
    <t>x</t>
  </si>
  <si>
    <t>Budování zázemí pro školní družinu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</si>
  <si>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</si>
  <si>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</si>
  <si>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</si>
  <si>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Společné prostory jako místo pro rozvoj klíčových kompetencí – čtenářské koutky</t>
  </si>
  <si>
    <t>Šatna a prostor umýváren  před školní jídelnou</t>
  </si>
  <si>
    <t>Modernizace spočívající v dílčích stavebních 
úpravách, vybavení nábytkem.</t>
  </si>
  <si>
    <t>Základní umělecká škola J. B. Foerstera Jičín</t>
  </si>
  <si>
    <t> 67440690</t>
  </si>
  <si>
    <t>Rekonstrukce 
odborných učeben a zázemí v ZUŠ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</si>
  <si>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</si>
  <si>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</si>
  <si>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</si>
  <si>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</si>
  <si>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</si>
  <si>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</si>
  <si>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výtah pro bezbariérový vstup do prostor půdní vestavby</t>
  </si>
  <si>
    <t>dojde k vybudování výtahu, aby byly bezbariérově dostupné prostory půdní vestavby</t>
  </si>
  <si>
    <t>Základní škola, Jičín, Železnická 460</t>
  </si>
  <si>
    <t>Město   Jičín</t>
  </si>
  <si>
    <t xml:space="preserve">Základní škola a Mateřská škola, Vysoké Veselí, okres Jičín </t>
  </si>
  <si>
    <t>Víceúčelová venkovní učebna</t>
  </si>
  <si>
    <t>Královéhradecký kraj</t>
  </si>
  <si>
    <t xml:space="preserve">Jičín </t>
  </si>
  <si>
    <t xml:space="preserve">Vysoké Veselí </t>
  </si>
  <si>
    <t>začátek záměru</t>
  </si>
  <si>
    <t xml:space="preserve">Jazyková učebna </t>
  </si>
  <si>
    <t>rozpracováno</t>
  </si>
  <si>
    <t xml:space="preserve">rozpracováno </t>
  </si>
  <si>
    <t>Základní škola a Mateřská škola, Vysoké Veselí</t>
  </si>
  <si>
    <t xml:space="preserve">Venkovní učebna, sezení </t>
  </si>
  <si>
    <t>Vysoké Veselí</t>
  </si>
  <si>
    <t>rozpracovaná</t>
  </si>
  <si>
    <t>Základní
škola a
Mateřská
škola,
Lužany,
okres Jičín</t>
  </si>
  <si>
    <t xml:space="preserve">Obec
Lužany </t>
  </si>
  <si>
    <t>Lužany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</si>
  <si>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</si>
  <si>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</si>
  <si>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</si>
  <si>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</si>
  <si>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přístavba mateřské školy včetně rekonstrukce
stávajícího zázemí </t>
  </si>
  <si>
    <t>Obec Markvartice</t>
  </si>
  <si>
    <t>Moderní školka - komplexní rekonstrukce budovy mateřské školy</t>
  </si>
  <si>
    <t>Markvartice</t>
  </si>
  <si>
    <t>Přístavba budovy mateřské školy</t>
  </si>
  <si>
    <t>Mateřská škola Markvartice</t>
  </si>
  <si>
    <t>Přírodní zahrada - venkovní učebna</t>
  </si>
  <si>
    <t>Venkovní hřiště s herními prvky</t>
  </si>
  <si>
    <t>Město Vysoké Veselí</t>
  </si>
  <si>
    <t xml:space="preserve">Město Vysoké Veselí </t>
  </si>
  <si>
    <t>Přístavba mateřské školy</t>
  </si>
  <si>
    <t>zpracovaná PD</t>
  </si>
  <si>
    <t xml:space="preserve">vybavení pro cizí jazky, přírodní vědy,
polytechnické vzdělávání a informatiku </t>
  </si>
  <si>
    <t xml:space="preserve">přístupový chodník, schodolez, bezbariérové úpravy WC a společných prostor </t>
  </si>
  <si>
    <t>Vybavení odborné učebny programen Corinth software</t>
  </si>
  <si>
    <t xml:space="preserve">Bezbariérový vstup do budovy a pohyb po budově </t>
  </si>
  <si>
    <t>Základní škola, Jičín, Poděbradova 18</t>
  </si>
  <si>
    <t>Město Jičín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</si>
  <si>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</si>
  <si>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Schváleno v Jičíně dne 12. 11. 2021 dle stavu k 31. 10. 2021 řídícím výborem MAP II pro ORP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</si>
</sst>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63636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7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Protection="1">
      <protection locked="0"/>
    </xf>
    <xf numFmtId="3" fontId="28" fillId="0" borderId="31" xfId="0" applyNumberFormat="1" applyFont="1" applyBorder="1" applyProtection="1">
      <protection locked="0"/>
    </xf>
    <xf numFmtId="3" fontId="28" fillId="0" borderId="41" xfId="0" applyNumberFormat="1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3" fontId="28" fillId="0" borderId="14" xfId="0" applyNumberFormat="1" applyFont="1" applyBorder="1" applyProtection="1">
      <protection locked="0"/>
    </xf>
    <xf numFmtId="3" fontId="28" fillId="0" borderId="42" xfId="0" applyNumberFormat="1" applyFont="1" applyBorder="1" applyProtection="1"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52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13" fillId="0" borderId="48" xfId="0" applyFont="1" applyBorder="1" applyAlignment="1" applyProtection="1">
      <alignment horizontal="left" vertical="center" wrapText="1"/>
      <protection locked="0"/>
    </xf>
    <xf numFmtId="0" fontId="4" fillId="0" borderId="5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60" xfId="0" applyFont="1" applyFill="1" applyBorder="1" applyAlignment="1" applyProtection="1">
      <alignment horizontal="left" vertical="center" wrapText="1"/>
      <protection locked="0"/>
    </xf>
    <xf numFmtId="0" fontId="4" fillId="0" borderId="61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5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8" xfId="0" applyFont="1" applyFill="1" applyBorder="1" applyAlignment="1" applyProtection="1">
      <alignment horizontal="left" vertical="center" wrapText="1"/>
      <protection locked="0"/>
    </xf>
    <xf numFmtId="0" fontId="28" fillId="0" borderId="37" xfId="0" applyFont="1" applyBorder="1" applyProtection="1">
      <protection locked="0"/>
    </xf>
    <xf numFmtId="0" fontId="28" fillId="0" borderId="53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4" xfId="0" applyFont="1" applyBorder="1" applyProtection="1">
      <protection locked="0"/>
    </xf>
    <xf numFmtId="3" fontId="28" fillId="0" borderId="54" xfId="0" applyNumberFormat="1" applyFont="1" applyBorder="1" applyProtection="1">
      <protection locked="0"/>
    </xf>
    <xf numFmtId="3" fontId="28" fillId="0" borderId="62" xfId="0" applyNumberFormat="1" applyFont="1" applyBorder="1" applyProtection="1">
      <protection locked="0"/>
    </xf>
    <xf numFmtId="14" fontId="28" fillId="0" borderId="35" xfId="0" applyNumberFormat="1" applyFont="1" applyFill="1" applyBorder="1" applyAlignment="1" applyProtection="1">
      <alignment horizontal="left" vertical="center"/>
      <protection locked="0"/>
    </xf>
    <xf numFmtId="14" fontId="28" fillId="0" borderId="36" xfId="0" applyNumberFormat="1" applyFont="1" applyFill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43" xfId="0" applyFont="1" applyFill="1" applyBorder="1" applyAlignment="1" applyProtection="1">
      <alignment horizontal="left" vertical="center" wrapText="1"/>
      <protection locked="0"/>
    </xf>
    <xf numFmtId="0" fontId="30" fillId="0" borderId="28" xfId="0" applyFont="1" applyBorder="1" applyAlignment="1" applyProtection="1">
      <alignment horizontal="left" vertical="center"/>
      <protection locked="0"/>
    </xf>
    <xf numFmtId="0" fontId="0" fillId="0" borderId="58" xfId="0" applyFont="1" applyFill="1" applyBorder="1" applyAlignment="1" applyProtection="1">
      <alignment horizontal="left" vertical="center" wrapText="1"/>
      <protection locked="0"/>
    </xf>
    <xf numFmtId="0" fontId="0" fillId="0" borderId="58" xfId="0" applyFont="1" applyFill="1" applyBorder="1" applyAlignment="1" applyProtection="1">
      <alignment horizontal="left" vertical="center"/>
      <protection locked="0"/>
    </xf>
    <xf numFmtId="3" fontId="0" fillId="0" borderId="58" xfId="0" applyNumberFormat="1" applyFont="1" applyFill="1" applyBorder="1" applyAlignment="1" applyProtection="1">
      <alignment horizontal="left" vertical="center"/>
      <protection locked="0"/>
    </xf>
    <xf numFmtId="3" fontId="0" fillId="0" borderId="29" xfId="0" applyNumberFormat="1" applyFont="1" applyFill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43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31" fillId="0" borderId="43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5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24" xfId="0" applyNumberFormat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9" fillId="0" borderId="2" xfId="0" applyFont="1" applyBorder="1" applyAlignment="1" applyProtection="1">
      <alignment horizontal="right" vertical="center" wrapText="1"/>
      <protection locked="0"/>
    </xf>
    <xf numFmtId="0" fontId="29" fillId="0" borderId="24" xfId="0" applyFont="1" applyBorder="1" applyAlignment="1" applyProtection="1">
      <alignment horizontal="right" vertical="center" wrapText="1"/>
      <protection locked="0"/>
    </xf>
    <xf numFmtId="3" fontId="29" fillId="0" borderId="25" xfId="0" applyNumberFormat="1" applyFont="1" applyBorder="1" applyAlignment="1" applyProtection="1">
      <alignment horizontal="right" vertical="center" wrapText="1"/>
      <protection locked="0"/>
    </xf>
    <xf numFmtId="0" fontId="29" fillId="0" borderId="5" xfId="0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3" xfId="0" applyNumberFormat="1" applyFont="1" applyFill="1" applyBorder="1" applyAlignment="1" applyProtection="1">
      <alignment horizontal="right" vertical="center"/>
      <protection locked="0"/>
    </xf>
    <xf numFmtId="3" fontId="4" fillId="0" borderId="23" xfId="0" applyNumberFormat="1" applyFont="1" applyFill="1" applyBorder="1" applyAlignment="1" applyProtection="1">
      <alignment horizontal="right" vertical="center"/>
      <protection locked="0"/>
    </xf>
    <xf numFmtId="3" fontId="4" fillId="0" borderId="25" xfId="0" applyNumberFormat="1" applyFont="1" applyFill="1" applyBorder="1" applyAlignment="1" applyProtection="1">
      <alignment horizontal="right" vertical="center"/>
      <protection locked="0"/>
    </xf>
    <xf numFmtId="3" fontId="4" fillId="0" borderId="4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0" borderId="55" xfId="0" applyNumberFormat="1" applyFont="1" applyFill="1" applyBorder="1" applyAlignment="1" applyProtection="1">
      <alignment horizontal="right" vertical="center"/>
      <protection locked="0"/>
    </xf>
    <xf numFmtId="3" fontId="4" fillId="0" borderId="38" xfId="0" applyNumberFormat="1" applyFont="1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3" fontId="0" fillId="0" borderId="4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3" fontId="29" fillId="0" borderId="1" xfId="0" applyNumberFormat="1" applyFont="1" applyBorder="1" applyAlignment="1" applyProtection="1">
      <alignment horizontal="right" vertical="center" wrapText="1"/>
      <protection locked="0"/>
    </xf>
    <xf numFmtId="3" fontId="29" fillId="0" borderId="23" xfId="0" applyNumberFormat="1" applyFont="1" applyBorder="1" applyAlignment="1" applyProtection="1">
      <alignment horizontal="right" vertical="center" wrapText="1"/>
      <protection locked="0"/>
    </xf>
    <xf numFmtId="3" fontId="29" fillId="0" borderId="4" xfId="0" applyNumberFormat="1" applyFont="1" applyBorder="1" applyAlignment="1" applyProtection="1">
      <alignment horizontal="right" vertical="center" wrapText="1"/>
      <protection locked="0"/>
    </xf>
    <xf numFmtId="14" fontId="4" fillId="0" borderId="1" xfId="0" applyNumberFormat="1" applyFont="1" applyFill="1" applyBorder="1" applyAlignment="1" applyProtection="1">
      <alignment horizontal="right" vertical="center"/>
      <protection locked="0"/>
    </xf>
    <xf numFmtId="14" fontId="4" fillId="0" borderId="3" xfId="0" applyNumberFormat="1" applyFont="1" applyFill="1" applyBorder="1" applyAlignment="1" applyProtection="1">
      <alignment horizontal="right" vertical="center"/>
      <protection locked="0"/>
    </xf>
    <xf numFmtId="14" fontId="4" fillId="0" borderId="23" xfId="0" applyNumberFormat="1" applyFont="1" applyFill="1" applyBorder="1" applyAlignment="1" applyProtection="1">
      <alignment horizontal="right" vertical="center"/>
      <protection locked="0"/>
    </xf>
    <xf numFmtId="14" fontId="4" fillId="0" borderId="25" xfId="0" applyNumberFormat="1" applyFont="1" applyFill="1" applyBorder="1" applyAlignment="1" applyProtection="1">
      <alignment horizontal="right" vertical="center"/>
      <protection locked="0"/>
    </xf>
    <xf numFmtId="14" fontId="4" fillId="0" borderId="4" xfId="0" applyNumberFormat="1" applyFont="1" applyFill="1" applyBorder="1" applyAlignment="1" applyProtection="1">
      <alignment horizontal="right" vertical="center"/>
      <protection locked="0"/>
    </xf>
    <xf numFmtId="14" fontId="4" fillId="0" borderId="6" xfId="0" applyNumberFormat="1" applyFont="1" applyFill="1" applyBorder="1" applyAlignment="1" applyProtection="1">
      <alignment horizontal="right" vertical="center"/>
      <protection locked="0"/>
    </xf>
    <xf numFmtId="17" fontId="4" fillId="0" borderId="1" xfId="0" applyNumberFormat="1" applyFont="1" applyBorder="1" applyAlignment="1" applyProtection="1">
      <alignment horizontal="right" vertical="center"/>
      <protection locked="0"/>
    </xf>
    <xf numFmtId="17" fontId="4" fillId="0" borderId="3" xfId="0" applyNumberFormat="1" applyFont="1" applyBorder="1" applyAlignment="1" applyProtection="1">
      <alignment horizontal="right" vertical="center"/>
      <protection locked="0"/>
    </xf>
    <xf numFmtId="17" fontId="4" fillId="0" borderId="4" xfId="0" applyNumberFormat="1" applyFont="1" applyBorder="1" applyAlignment="1" applyProtection="1">
      <alignment horizontal="right" vertical="center"/>
      <protection locked="0"/>
    </xf>
    <xf numFmtId="17" fontId="4" fillId="0" borderId="6" xfId="0" applyNumberFormat="1" applyFont="1" applyBorder="1" applyAlignment="1" applyProtection="1">
      <alignment horizontal="right" vertical="center"/>
      <protection locked="0"/>
    </xf>
    <xf numFmtId="14" fontId="4" fillId="0" borderId="55" xfId="0" applyNumberFormat="1" applyFont="1" applyFill="1" applyBorder="1" applyAlignment="1" applyProtection="1">
      <alignment horizontal="right" vertical="center"/>
      <protection locked="0"/>
    </xf>
    <xf numFmtId="14" fontId="4" fillId="0" borderId="57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29" fillId="0" borderId="1" xfId="0" applyFont="1" applyBorder="1" applyAlignment="1" applyProtection="1">
      <alignment horizontal="right" vertical="center" wrapText="1"/>
      <protection locked="0"/>
    </xf>
    <xf numFmtId="0" fontId="29" fillId="0" borderId="3" xfId="0" applyFont="1" applyBorder="1" applyAlignment="1" applyProtection="1">
      <alignment horizontal="right" vertical="center" wrapText="1"/>
      <protection locked="0"/>
    </xf>
    <xf numFmtId="0" fontId="29" fillId="0" borderId="23" xfId="0" applyFont="1" applyBorder="1" applyAlignment="1" applyProtection="1">
      <alignment horizontal="right" vertical="center" wrapText="1"/>
      <protection locked="0"/>
    </xf>
    <xf numFmtId="0" fontId="29" fillId="0" borderId="25" xfId="0" applyFont="1" applyBorder="1" applyAlignment="1" applyProtection="1">
      <alignment horizontal="right" vertical="center" wrapText="1"/>
      <protection locked="0"/>
    </xf>
    <xf numFmtId="0" fontId="29" fillId="0" borderId="35" xfId="0" applyFont="1" applyBorder="1" applyAlignment="1" applyProtection="1">
      <alignment horizontal="left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9" fillId="0" borderId="58" xfId="0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29" fillId="0" borderId="43" xfId="0" applyFont="1" applyBorder="1" applyAlignment="1" applyProtection="1">
      <alignment horizontal="right" vertical="center" wrapText="1"/>
      <protection locked="0"/>
    </xf>
    <xf numFmtId="3" fontId="29" fillId="0" borderId="36" xfId="0" applyNumberFormat="1" applyFont="1" applyBorder="1" applyAlignment="1" applyProtection="1">
      <alignment horizontal="right" vertical="center" wrapText="1"/>
      <protection locked="0"/>
    </xf>
    <xf numFmtId="3" fontId="0" fillId="0" borderId="35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3" fontId="29" fillId="0" borderId="59" xfId="0" applyNumberFormat="1" applyFont="1" applyBorder="1" applyAlignment="1" applyProtection="1">
      <alignment horizontal="right" vertical="center" wrapText="1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29" fillId="0" borderId="59" xfId="0" applyFont="1" applyBorder="1" applyAlignment="1" applyProtection="1">
      <alignment horizontal="right" vertical="center" wrapText="1"/>
      <protection locked="0"/>
    </xf>
    <xf numFmtId="0" fontId="29" fillId="0" borderId="36" xfId="0" applyFont="1" applyBorder="1" applyAlignment="1" applyProtection="1">
      <alignment horizontal="right"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3" fontId="0" fillId="0" borderId="0" xfId="0" applyNumberFormat="1" applyBorder="1" applyAlignment="1" applyProtection="1">
      <alignment vertical="center" wrapText="1"/>
      <protection locked="0"/>
    </xf>
    <xf numFmtId="3" fontId="29" fillId="0" borderId="0" xfId="0" applyNumberFormat="1" applyFont="1" applyBorder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32" fillId="0" borderId="13" xfId="0" applyFont="1" applyFill="1" applyBorder="1" applyAlignment="1" applyProtection="1">
      <alignment vertical="center" wrapText="1"/>
      <protection locked="0"/>
    </xf>
    <xf numFmtId="0" fontId="32" fillId="0" borderId="31" xfId="0" applyFont="1" applyFill="1" applyBorder="1" applyAlignment="1" applyProtection="1">
      <alignment vertical="center" wrapText="1"/>
      <protection locked="0"/>
    </xf>
    <xf numFmtId="0" fontId="32" fillId="0" borderId="14" xfId="0" applyFont="1" applyFill="1" applyBorder="1" applyAlignment="1" applyProtection="1">
      <alignment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3" fontId="29" fillId="0" borderId="64" xfId="0" applyNumberFormat="1" applyFont="1" applyBorder="1" applyAlignment="1" applyProtection="1">
      <alignment horizontal="right" vertical="center" wrapText="1"/>
      <protection locked="0"/>
    </xf>
    <xf numFmtId="3" fontId="29" fillId="0" borderId="33" xfId="0" applyNumberFormat="1" applyFont="1" applyBorder="1" applyAlignment="1" applyProtection="1">
      <alignment horizontal="right" vertical="center" wrapText="1"/>
      <protection locked="0"/>
    </xf>
    <xf numFmtId="3" fontId="29" fillId="0" borderId="65" xfId="0" applyNumberFormat="1" applyFont="1" applyBorder="1" applyAlignment="1" applyProtection="1">
      <alignment horizontal="right" vertical="center" wrapText="1"/>
      <protection locked="0"/>
    </xf>
    <xf numFmtId="3" fontId="29" fillId="0" borderId="22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33" fillId="0" borderId="58" xfId="0" applyFont="1" applyBorder="1" applyAlignment="1" applyProtection="1">
      <alignment horizontal="left" vertical="center" wrapText="1"/>
      <protection locked="0"/>
    </xf>
    <xf numFmtId="0" fontId="33" fillId="0" borderId="10" xfId="0" applyFont="1" applyBorder="1" applyAlignment="1" applyProtection="1">
      <alignment horizontal="left" vertical="center" wrapText="1"/>
      <protection locked="0"/>
    </xf>
    <xf numFmtId="0" fontId="33" fillId="0" borderId="31" xfId="0" applyFont="1" applyBorder="1" applyAlignment="1" applyProtection="1">
      <alignment horizontal="left" vertical="center" wrapText="1"/>
      <protection locked="0"/>
    </xf>
    <xf numFmtId="0" fontId="33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29" fillId="0" borderId="59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3" xfId="0" applyNumberFormat="1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right" vertical="center"/>
      <protection locked="0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58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35" xfId="0" applyNumberFormat="1" applyFont="1" applyFill="1" applyBorder="1" applyAlignment="1" applyProtection="1">
      <alignment horizontal="center" vertical="center"/>
    </xf>
    <xf numFmtId="3" fontId="3" fillId="0" borderId="36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29" xfId="0" applyFont="1" applyFill="1" applyBorder="1" applyAlignment="1" applyProtection="1">
      <alignment horizontal="center" vertical="top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38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style="23" customWidth="1"/>
    <col min="2" max="2" width="14.5703125" style="23" customWidth="1"/>
    <col min="3" max="3" width="14.85546875" style="23" customWidth="1"/>
    <col min="4" max="16384" width="8.85546875" style="23"/>
  </cols>
  <sheetData>
    <row r="1" spans="1:14" ht="21" x14ac:dyDescent="0.35">
      <c r="A1" s="22" t="s">
        <v>0</v>
      </c>
    </row>
    <row r="2" spans="1:14" ht="14.25" customHeight="1" x14ac:dyDescent="0.3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25">
      <c r="A3" s="65" t="s">
        <v>118</v>
      </c>
      <c r="B3" s="64"/>
      <c r="C3" s="64"/>
      <c r="D3" s="66"/>
      <c r="E3" s="66"/>
      <c r="F3" s="66"/>
      <c r="G3" s="66"/>
      <c r="H3" s="66"/>
      <c r="I3" s="66"/>
      <c r="J3" s="24"/>
      <c r="K3" s="24"/>
      <c r="L3" s="24"/>
      <c r="M3" s="24"/>
      <c r="N3" s="24"/>
    </row>
    <row r="4" spans="1:14" ht="14.25" customHeight="1" x14ac:dyDescent="0.25">
      <c r="A4" s="66" t="s">
        <v>119</v>
      </c>
      <c r="B4" s="64"/>
      <c r="C4" s="64"/>
      <c r="D4" s="66"/>
      <c r="E4" s="66"/>
      <c r="F4" s="66"/>
      <c r="G4" s="66"/>
      <c r="H4" s="66"/>
      <c r="I4" s="66"/>
      <c r="J4" s="24"/>
      <c r="K4" s="24"/>
      <c r="L4" s="24"/>
      <c r="M4" s="24"/>
      <c r="N4" s="24"/>
    </row>
    <row r="5" spans="1:14" ht="14.25" customHeight="1" x14ac:dyDescent="0.3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25">
      <c r="A6" s="25" t="s">
        <v>117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25">
      <c r="A7" s="24" t="s">
        <v>108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25">
      <c r="A8" s="24" t="s">
        <v>96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3">
      <c r="A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25">
      <c r="A10" s="27" t="s">
        <v>86</v>
      </c>
      <c r="B10" s="28" t="s">
        <v>87</v>
      </c>
      <c r="C10" s="29" t="s">
        <v>88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25">
      <c r="A11" s="30" t="s">
        <v>103</v>
      </c>
      <c r="B11" s="31" t="s">
        <v>104</v>
      </c>
      <c r="C11" s="32" t="s">
        <v>107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25">
      <c r="A12" s="33" t="s">
        <v>89</v>
      </c>
      <c r="B12" s="34" t="s">
        <v>101</v>
      </c>
      <c r="C12" s="35" t="s">
        <v>105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25">
      <c r="A13" s="33" t="s">
        <v>90</v>
      </c>
      <c r="B13" s="34" t="s">
        <v>101</v>
      </c>
      <c r="C13" s="35" t="s">
        <v>105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25">
      <c r="A14" s="33" t="s">
        <v>92</v>
      </c>
      <c r="B14" s="34" t="s">
        <v>101</v>
      </c>
      <c r="C14" s="35" t="s">
        <v>105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25">
      <c r="A15" s="33" t="s">
        <v>93</v>
      </c>
      <c r="B15" s="34" t="s">
        <v>101</v>
      </c>
      <c r="C15" s="35" t="s">
        <v>105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25">
      <c r="A16" s="33" t="s">
        <v>94</v>
      </c>
      <c r="B16" s="34" t="s">
        <v>101</v>
      </c>
      <c r="C16" s="35" t="s">
        <v>105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25">
      <c r="A17" s="36" t="s">
        <v>91</v>
      </c>
      <c r="B17" s="37" t="s">
        <v>102</v>
      </c>
      <c r="C17" s="38" t="s">
        <v>106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25">
      <c r="A18" s="36" t="s">
        <v>95</v>
      </c>
      <c r="B18" s="37" t="s">
        <v>102</v>
      </c>
      <c r="C18" s="38" t="s">
        <v>106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25">
      <c r="A19" s="36" t="s">
        <v>97</v>
      </c>
      <c r="B19" s="37" t="s">
        <v>102</v>
      </c>
      <c r="C19" s="38" t="s">
        <v>106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25">
      <c r="A20" s="36" t="s">
        <v>98</v>
      </c>
      <c r="B20" s="37" t="s">
        <v>102</v>
      </c>
      <c r="C20" s="38" t="s">
        <v>106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5">
      <c r="A21" s="36" t="s">
        <v>99</v>
      </c>
      <c r="B21" s="37" t="s">
        <v>102</v>
      </c>
      <c r="C21" s="38" t="s">
        <v>106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25">
      <c r="A22" s="36" t="s">
        <v>114</v>
      </c>
      <c r="B22" s="37" t="s">
        <v>102</v>
      </c>
      <c r="C22" s="38" t="s">
        <v>106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4.25" customHeight="1" x14ac:dyDescent="0.25">
      <c r="A23" s="36" t="s">
        <v>115</v>
      </c>
      <c r="B23" s="37" t="s">
        <v>102</v>
      </c>
      <c r="C23" s="38" t="s">
        <v>106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4.25" customHeight="1" x14ac:dyDescent="0.25">
      <c r="A24" s="39" t="s">
        <v>100</v>
      </c>
      <c r="B24" s="40" t="s">
        <v>102</v>
      </c>
      <c r="C24" s="41" t="s">
        <v>106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4.25" customHeight="1" x14ac:dyDescent="0.3">
      <c r="B25" s="24"/>
      <c r="C25" s="4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4.45" x14ac:dyDescent="0.3">
      <c r="A26" s="24"/>
    </row>
    <row r="27" spans="1:14" x14ac:dyDescent="0.25">
      <c r="A27" s="25" t="s">
        <v>1</v>
      </c>
    </row>
    <row r="28" spans="1:14" x14ac:dyDescent="0.25">
      <c r="A28" s="24" t="s">
        <v>2</v>
      </c>
    </row>
    <row r="29" spans="1:14" x14ac:dyDescent="0.25">
      <c r="A29" s="24" t="s">
        <v>120</v>
      </c>
    </row>
    <row r="30" spans="1:14" ht="14.45" x14ac:dyDescent="0.3">
      <c r="A30" s="24"/>
    </row>
    <row r="31" spans="1:14" ht="130.69999999999999" customHeight="1" x14ac:dyDescent="0.3">
      <c r="A31" s="24"/>
    </row>
    <row r="32" spans="1:14" ht="38.25" customHeight="1" x14ac:dyDescent="0.3">
      <c r="A32" s="26"/>
    </row>
    <row r="33" spans="1:12" ht="14.45" x14ac:dyDescent="0.3">
      <c r="A33" s="26"/>
    </row>
    <row r="34" spans="1:12" x14ac:dyDescent="0.25">
      <c r="A34" s="63" t="s">
        <v>113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x14ac:dyDescent="0.25">
      <c r="A35" s="64" t="s">
        <v>116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7" spans="1:12" x14ac:dyDescent="0.25">
      <c r="A37" s="43" t="s">
        <v>3</v>
      </c>
    </row>
    <row r="38" spans="1:12" x14ac:dyDescent="0.25">
      <c r="A38" s="23" t="s">
        <v>111</v>
      </c>
    </row>
    <row r="40" spans="1:12" x14ac:dyDescent="0.25">
      <c r="A40" s="25" t="s">
        <v>4</v>
      </c>
    </row>
    <row r="41" spans="1:12" x14ac:dyDescent="0.25">
      <c r="A41" s="24" t="s">
        <v>112</v>
      </c>
    </row>
    <row r="42" spans="1:12" x14ac:dyDescent="0.25">
      <c r="A42" s="44" t="s">
        <v>68</v>
      </c>
    </row>
    <row r="43" spans="1:12" x14ac:dyDescent="0.25">
      <c r="B43" s="26"/>
      <c r="C43" s="26"/>
      <c r="D43" s="26"/>
      <c r="E43" s="26"/>
      <c r="F43" s="26"/>
      <c r="G43" s="26"/>
    </row>
    <row r="44" spans="1:12" x14ac:dyDescent="0.25">
      <c r="A44" s="45"/>
      <c r="B44" s="26"/>
      <c r="C44" s="26"/>
      <c r="D44" s="26"/>
      <c r="E44" s="26"/>
      <c r="F44" s="26"/>
      <c r="G44" s="26"/>
    </row>
    <row r="45" spans="1:12" x14ac:dyDescent="0.25">
      <c r="B45" s="26"/>
      <c r="C45" s="26"/>
      <c r="D45" s="26"/>
      <c r="E45" s="26"/>
      <c r="F45" s="26"/>
      <c r="G45" s="26"/>
    </row>
    <row r="46" spans="1:12" x14ac:dyDescent="0.25">
      <c r="A46" s="26"/>
      <c r="B46" s="26"/>
      <c r="C46" s="26"/>
      <c r="D46" s="26"/>
      <c r="E46" s="26"/>
      <c r="F46" s="26"/>
      <c r="G46" s="26"/>
    </row>
    <row r="47" spans="1:12" x14ac:dyDescent="0.25">
      <c r="A47" s="26"/>
      <c r="B47" s="26"/>
      <c r="C47" s="26"/>
      <c r="D47" s="26"/>
      <c r="E47" s="26"/>
      <c r="F47" s="26"/>
      <c r="G47" s="26"/>
    </row>
    <row r="48" spans="1:12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/>
      <c r="C51" s="26"/>
      <c r="D51" s="26"/>
      <c r="E51" s="26"/>
      <c r="F51" s="26"/>
      <c r="G51" s="26"/>
    </row>
    <row r="52" spans="1:7" x14ac:dyDescent="0.25">
      <c r="A52" s="26"/>
      <c r="B52" s="26"/>
      <c r="C52" s="26"/>
      <c r="D52" s="26"/>
      <c r="E52" s="26"/>
      <c r="F52" s="26"/>
      <c r="G52" s="26"/>
    </row>
    <row r="53" spans="1:7" x14ac:dyDescent="0.25">
      <c r="A53" s="26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selection activeCell="A19" sqref="A1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6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55" t="s">
        <v>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7"/>
    </row>
    <row r="2" spans="1:19" ht="27.2" customHeight="1" x14ac:dyDescent="0.25">
      <c r="A2" s="358" t="s">
        <v>6</v>
      </c>
      <c r="B2" s="360" t="s">
        <v>7</v>
      </c>
      <c r="C2" s="361"/>
      <c r="D2" s="361"/>
      <c r="E2" s="361"/>
      <c r="F2" s="362"/>
      <c r="G2" s="358" t="s">
        <v>8</v>
      </c>
      <c r="H2" s="365" t="s">
        <v>9</v>
      </c>
      <c r="I2" s="367" t="s">
        <v>67</v>
      </c>
      <c r="J2" s="358" t="s">
        <v>10</v>
      </c>
      <c r="K2" s="358" t="s">
        <v>11</v>
      </c>
      <c r="L2" s="363" t="s">
        <v>12</v>
      </c>
      <c r="M2" s="364"/>
      <c r="N2" s="351" t="s">
        <v>13</v>
      </c>
      <c r="O2" s="352"/>
      <c r="P2" s="353" t="s">
        <v>14</v>
      </c>
      <c r="Q2" s="354"/>
      <c r="R2" s="351" t="s">
        <v>15</v>
      </c>
      <c r="S2" s="352"/>
    </row>
    <row r="3" spans="1:19" ht="102.75" thickBot="1" x14ac:dyDescent="0.3">
      <c r="A3" s="359"/>
      <c r="B3" s="46" t="s">
        <v>16</v>
      </c>
      <c r="C3" s="47" t="s">
        <v>17</v>
      </c>
      <c r="D3" s="47" t="s">
        <v>18</v>
      </c>
      <c r="E3" s="47" t="s">
        <v>19</v>
      </c>
      <c r="F3" s="48" t="s">
        <v>20</v>
      </c>
      <c r="G3" s="359"/>
      <c r="H3" s="366"/>
      <c r="I3" s="368"/>
      <c r="J3" s="359"/>
      <c r="K3" s="359"/>
      <c r="L3" s="49" t="s">
        <v>21</v>
      </c>
      <c r="M3" s="50" t="s">
        <v>84</v>
      </c>
      <c r="N3" s="51" t="s">
        <v>22</v>
      </c>
      <c r="O3" s="52" t="s">
        <v>23</v>
      </c>
      <c r="P3" s="53" t="s">
        <v>24</v>
      </c>
      <c r="Q3" s="54" t="s">
        <v>25</v>
      </c>
      <c r="R3" s="55" t="s">
        <v>26</v>
      </c>
      <c r="S3" s="52" t="s">
        <v>27</v>
      </c>
    </row>
    <row r="4" spans="1:19" ht="90.75" thickBot="1" x14ac:dyDescent="0.3">
      <c r="A4" s="103">
        <v>1</v>
      </c>
      <c r="B4" s="218" t="s">
        <v>159</v>
      </c>
      <c r="C4" s="219" t="s">
        <v>178</v>
      </c>
      <c r="D4" s="222">
        <v>7507075</v>
      </c>
      <c r="E4" s="222">
        <v>107583071</v>
      </c>
      <c r="F4" s="223">
        <v>600092348</v>
      </c>
      <c r="G4" s="220" t="s">
        <v>160</v>
      </c>
      <c r="H4" s="256" t="s">
        <v>152</v>
      </c>
      <c r="I4" s="221" t="s">
        <v>153</v>
      </c>
      <c r="J4" s="220" t="s">
        <v>161</v>
      </c>
      <c r="K4" s="220" t="s">
        <v>160</v>
      </c>
      <c r="L4" s="226">
        <v>1500000</v>
      </c>
      <c r="M4" s="227">
        <f>L4/100*70</f>
        <v>1050000</v>
      </c>
      <c r="N4" s="229">
        <v>2023</v>
      </c>
      <c r="O4" s="223">
        <v>2024</v>
      </c>
      <c r="P4" s="302"/>
      <c r="Q4" s="303"/>
      <c r="R4" s="304" t="s">
        <v>162</v>
      </c>
      <c r="S4" s="305" t="s">
        <v>127</v>
      </c>
    </row>
    <row r="5" spans="1:19" ht="105.75" thickBot="1" x14ac:dyDescent="0.3">
      <c r="A5" s="103">
        <v>2</v>
      </c>
      <c r="B5" s="215" t="s">
        <v>163</v>
      </c>
      <c r="C5" s="216" t="s">
        <v>164</v>
      </c>
      <c r="D5" s="224">
        <v>70981868</v>
      </c>
      <c r="E5" s="224">
        <v>107582881</v>
      </c>
      <c r="F5" s="241">
        <v>650062728</v>
      </c>
      <c r="G5" s="244" t="s">
        <v>180</v>
      </c>
      <c r="H5" s="257" t="s">
        <v>152</v>
      </c>
      <c r="I5" s="217" t="s">
        <v>153</v>
      </c>
      <c r="J5" s="217" t="s">
        <v>165</v>
      </c>
      <c r="K5" s="217" t="s">
        <v>170</v>
      </c>
      <c r="L5" s="228">
        <v>15000000</v>
      </c>
      <c r="M5" s="225">
        <v>12750000</v>
      </c>
      <c r="N5" s="230">
        <v>2023</v>
      </c>
      <c r="O5" s="231">
        <v>2025</v>
      </c>
      <c r="P5" s="306" t="s">
        <v>129</v>
      </c>
      <c r="Q5" s="303"/>
      <c r="R5" s="307"/>
      <c r="S5" s="305"/>
    </row>
    <row r="6" spans="1:19" ht="60" x14ac:dyDescent="0.25">
      <c r="A6" s="4">
        <v>3</v>
      </c>
      <c r="B6" s="135" t="s">
        <v>175</v>
      </c>
      <c r="C6" s="238" t="s">
        <v>171</v>
      </c>
      <c r="D6" s="238">
        <v>70981850</v>
      </c>
      <c r="E6" s="238">
        <v>107582899</v>
      </c>
      <c r="F6" s="241">
        <v>600091775</v>
      </c>
      <c r="G6" s="245" t="s">
        <v>172</v>
      </c>
      <c r="H6" s="258" t="s">
        <v>152</v>
      </c>
      <c r="I6" s="244" t="s">
        <v>153</v>
      </c>
      <c r="J6" s="249" t="s">
        <v>173</v>
      </c>
      <c r="K6" s="245" t="s">
        <v>172</v>
      </c>
      <c r="L6" s="251">
        <v>20000000</v>
      </c>
      <c r="M6" s="252">
        <v>17000000</v>
      </c>
      <c r="N6" s="317">
        <v>2022</v>
      </c>
      <c r="O6" s="318">
        <v>2025</v>
      </c>
      <c r="P6" s="308" t="s">
        <v>129</v>
      </c>
      <c r="Q6" s="309" t="s">
        <v>129</v>
      </c>
      <c r="R6" s="324" t="s">
        <v>181</v>
      </c>
      <c r="S6" s="310"/>
    </row>
    <row r="7" spans="1:19" s="68" customFormat="1" ht="60" x14ac:dyDescent="0.25">
      <c r="A7" s="69">
        <v>4</v>
      </c>
      <c r="B7" s="138" t="s">
        <v>175</v>
      </c>
      <c r="C7" s="239" t="s">
        <v>171</v>
      </c>
      <c r="D7" s="239">
        <v>70981850</v>
      </c>
      <c r="E7" s="239">
        <v>107582899</v>
      </c>
      <c r="F7" s="242">
        <v>600091775</v>
      </c>
      <c r="G7" s="246" t="s">
        <v>174</v>
      </c>
      <c r="H7" s="259" t="s">
        <v>152</v>
      </c>
      <c r="I7" s="140" t="s">
        <v>153</v>
      </c>
      <c r="J7" s="232" t="s">
        <v>173</v>
      </c>
      <c r="K7" s="246" t="s">
        <v>174</v>
      </c>
      <c r="L7" s="194">
        <v>20000000</v>
      </c>
      <c r="M7" s="175">
        <v>17000000</v>
      </c>
      <c r="N7" s="319">
        <v>2022</v>
      </c>
      <c r="O7" s="320">
        <v>2025</v>
      </c>
      <c r="P7" s="311" t="s">
        <v>129</v>
      </c>
      <c r="Q7" s="288" t="s">
        <v>129</v>
      </c>
      <c r="R7" s="323" t="s">
        <v>181</v>
      </c>
      <c r="S7" s="69"/>
    </row>
    <row r="8" spans="1:19" s="68" customFormat="1" ht="60" x14ac:dyDescent="0.25">
      <c r="A8" s="69">
        <v>5</v>
      </c>
      <c r="B8" s="138" t="s">
        <v>175</v>
      </c>
      <c r="C8" s="239" t="s">
        <v>171</v>
      </c>
      <c r="D8" s="239">
        <v>70981850</v>
      </c>
      <c r="E8" s="239">
        <v>107582899</v>
      </c>
      <c r="F8" s="242">
        <v>600091775</v>
      </c>
      <c r="G8" s="246" t="s">
        <v>176</v>
      </c>
      <c r="H8" s="259" t="s">
        <v>152</v>
      </c>
      <c r="I8" s="140" t="s">
        <v>153</v>
      </c>
      <c r="J8" s="232" t="s">
        <v>173</v>
      </c>
      <c r="K8" s="246" t="s">
        <v>176</v>
      </c>
      <c r="L8" s="194">
        <v>3000000</v>
      </c>
      <c r="M8" s="175">
        <v>2550000</v>
      </c>
      <c r="N8" s="319">
        <v>2022</v>
      </c>
      <c r="O8" s="320">
        <v>2025</v>
      </c>
      <c r="P8" s="311"/>
      <c r="Q8" s="312"/>
      <c r="R8" s="313"/>
      <c r="S8" s="313"/>
    </row>
    <row r="9" spans="1:19" s="68" customFormat="1" ht="60.75" thickBot="1" x14ac:dyDescent="0.3">
      <c r="A9" s="255">
        <v>6</v>
      </c>
      <c r="B9" s="141" t="s">
        <v>175</v>
      </c>
      <c r="C9" s="240" t="s">
        <v>171</v>
      </c>
      <c r="D9" s="240">
        <v>70981850</v>
      </c>
      <c r="E9" s="240">
        <v>107582899</v>
      </c>
      <c r="F9" s="243">
        <v>600091775</v>
      </c>
      <c r="G9" s="247" t="s">
        <v>177</v>
      </c>
      <c r="H9" s="260" t="s">
        <v>152</v>
      </c>
      <c r="I9" s="248" t="s">
        <v>153</v>
      </c>
      <c r="J9" s="250" t="s">
        <v>173</v>
      </c>
      <c r="K9" s="247" t="s">
        <v>177</v>
      </c>
      <c r="L9" s="253">
        <v>1500000</v>
      </c>
      <c r="M9" s="254">
        <v>1275000</v>
      </c>
      <c r="N9" s="321">
        <v>2022</v>
      </c>
      <c r="O9" s="322">
        <v>2025</v>
      </c>
      <c r="P9" s="314"/>
      <c r="Q9" s="315"/>
      <c r="R9" s="5"/>
      <c r="S9" s="316"/>
    </row>
    <row r="10" spans="1:19" ht="15.75" thickBot="1" x14ac:dyDescent="0.3">
      <c r="A10" s="255" t="s">
        <v>28</v>
      </c>
      <c r="L10" s="1"/>
      <c r="M10" s="1"/>
    </row>
    <row r="11" spans="1:19" s="68" customFormat="1" x14ac:dyDescent="0.25">
      <c r="A11" s="19"/>
      <c r="B11" s="233"/>
      <c r="C11" s="234"/>
      <c r="D11" s="234"/>
      <c r="E11" s="234"/>
      <c r="F11" s="234"/>
      <c r="G11" s="237"/>
      <c r="H11" s="233"/>
      <c r="I11" s="233"/>
      <c r="J11" s="234"/>
      <c r="K11" s="18"/>
      <c r="L11" s="235"/>
      <c r="M11" s="236"/>
      <c r="N11" s="18"/>
      <c r="O11" s="18"/>
      <c r="P11" s="233"/>
      <c r="Q11" s="18"/>
      <c r="R11" s="18"/>
      <c r="S11" s="18"/>
    </row>
    <row r="16" spans="1:19" x14ac:dyDescent="0.25">
      <c r="A16" s="3"/>
      <c r="B16" s="3"/>
      <c r="C16" s="3"/>
    </row>
    <row r="19" spans="1:13" x14ac:dyDescent="0.25">
      <c r="A19" s="7" t="s">
        <v>189</v>
      </c>
      <c r="B19" s="7"/>
      <c r="C19" s="7"/>
    </row>
    <row r="24" spans="1:13" x14ac:dyDescent="0.25">
      <c r="A24" s="7" t="s">
        <v>29</v>
      </c>
      <c r="B24" s="7"/>
      <c r="C24" s="7"/>
    </row>
    <row r="25" spans="1:13" x14ac:dyDescent="0.25">
      <c r="A25" s="7" t="s">
        <v>30</v>
      </c>
      <c r="B25" s="7"/>
      <c r="C25" s="7"/>
    </row>
    <row r="26" spans="1:13" x14ac:dyDescent="0.25">
      <c r="A26" s="7" t="s">
        <v>110</v>
      </c>
      <c r="B26" s="7"/>
      <c r="C26" s="7"/>
    </row>
    <row r="28" spans="1:13" x14ac:dyDescent="0.25">
      <c r="A28" s="1" t="s">
        <v>31</v>
      </c>
    </row>
    <row r="30" spans="1:13" s="8" customFormat="1" x14ac:dyDescent="0.25">
      <c r="A30" s="2" t="s">
        <v>32</v>
      </c>
      <c r="B30" s="2"/>
      <c r="C30" s="2"/>
      <c r="L30" s="9"/>
      <c r="M30" s="9"/>
    </row>
    <row r="32" spans="1:13" x14ac:dyDescent="0.25">
      <c r="A32" s="2" t="s">
        <v>33</v>
      </c>
      <c r="B32" s="2"/>
      <c r="C32" s="2"/>
    </row>
    <row r="34" spans="1:1" x14ac:dyDescent="0.2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abSelected="1" topLeftCell="A16" workbookViewId="0">
      <selection activeCell="B14" sqref="B14"/>
    </sheetView>
  </sheetViews>
  <sheetFormatPr defaultColWidth="9.28515625" defaultRowHeight="15" x14ac:dyDescent="0.25"/>
  <cols>
    <col min="1" max="1" width="6.5703125" style="461" customWidth="1"/>
    <col min="2" max="4" width="9.28515625" style="1"/>
    <col min="5" max="5" width="10" style="1" bestFit="1" customWidth="1"/>
    <col min="6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6" customWidth="1"/>
    <col min="13" max="13" width="15.42578125" style="6" customWidth="1"/>
    <col min="14" max="15" width="10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69" t="s">
        <v>34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1"/>
    </row>
    <row r="2" spans="1:26" s="10" customFormat="1" ht="29.1" customHeight="1" thickBot="1" x14ac:dyDescent="0.3">
      <c r="A2" s="372" t="s">
        <v>6</v>
      </c>
      <c r="B2" s="399" t="s">
        <v>7</v>
      </c>
      <c r="C2" s="400"/>
      <c r="D2" s="400"/>
      <c r="E2" s="400"/>
      <c r="F2" s="401"/>
      <c r="G2" s="379" t="s">
        <v>8</v>
      </c>
      <c r="H2" s="420" t="s">
        <v>35</v>
      </c>
      <c r="I2" s="423" t="s">
        <v>67</v>
      </c>
      <c r="J2" s="382" t="s">
        <v>10</v>
      </c>
      <c r="K2" s="396" t="s">
        <v>11</v>
      </c>
      <c r="L2" s="402" t="s">
        <v>36</v>
      </c>
      <c r="M2" s="403"/>
      <c r="N2" s="404" t="s">
        <v>13</v>
      </c>
      <c r="O2" s="405"/>
      <c r="P2" s="391" t="s">
        <v>37</v>
      </c>
      <c r="Q2" s="392"/>
      <c r="R2" s="392"/>
      <c r="S2" s="392"/>
      <c r="T2" s="392"/>
      <c r="U2" s="392"/>
      <c r="V2" s="392"/>
      <c r="W2" s="393"/>
      <c r="X2" s="393"/>
      <c r="Y2" s="406" t="s">
        <v>15</v>
      </c>
      <c r="Z2" s="407"/>
    </row>
    <row r="3" spans="1:26" ht="14.85" customHeight="1" x14ac:dyDescent="0.25">
      <c r="A3" s="373"/>
      <c r="B3" s="379" t="s">
        <v>16</v>
      </c>
      <c r="C3" s="375" t="s">
        <v>17</v>
      </c>
      <c r="D3" s="375" t="s">
        <v>18</v>
      </c>
      <c r="E3" s="375" t="s">
        <v>19</v>
      </c>
      <c r="F3" s="377" t="s">
        <v>20</v>
      </c>
      <c r="G3" s="380"/>
      <c r="H3" s="421"/>
      <c r="I3" s="424"/>
      <c r="J3" s="383"/>
      <c r="K3" s="397"/>
      <c r="L3" s="412" t="s">
        <v>21</v>
      </c>
      <c r="M3" s="414" t="s">
        <v>85</v>
      </c>
      <c r="N3" s="416" t="s">
        <v>22</v>
      </c>
      <c r="O3" s="418" t="s">
        <v>23</v>
      </c>
      <c r="P3" s="394" t="s">
        <v>38</v>
      </c>
      <c r="Q3" s="395"/>
      <c r="R3" s="395"/>
      <c r="S3" s="396"/>
      <c r="T3" s="385" t="s">
        <v>39</v>
      </c>
      <c r="U3" s="387" t="s">
        <v>82</v>
      </c>
      <c r="V3" s="387" t="s">
        <v>83</v>
      </c>
      <c r="W3" s="385" t="s">
        <v>40</v>
      </c>
      <c r="X3" s="389" t="s">
        <v>69</v>
      </c>
      <c r="Y3" s="408" t="s">
        <v>26</v>
      </c>
      <c r="Z3" s="410" t="s">
        <v>27</v>
      </c>
    </row>
    <row r="4" spans="1:26" ht="92.25" customHeight="1" thickBot="1" x14ac:dyDescent="0.3">
      <c r="A4" s="374"/>
      <c r="B4" s="381"/>
      <c r="C4" s="376"/>
      <c r="D4" s="376"/>
      <c r="E4" s="376"/>
      <c r="F4" s="378"/>
      <c r="G4" s="381"/>
      <c r="H4" s="422"/>
      <c r="I4" s="425"/>
      <c r="J4" s="384"/>
      <c r="K4" s="398"/>
      <c r="L4" s="413"/>
      <c r="M4" s="415"/>
      <c r="N4" s="417"/>
      <c r="O4" s="419"/>
      <c r="P4" s="56" t="s">
        <v>61</v>
      </c>
      <c r="Q4" s="57" t="s">
        <v>41</v>
      </c>
      <c r="R4" s="57" t="s">
        <v>42</v>
      </c>
      <c r="S4" s="58" t="s">
        <v>43</v>
      </c>
      <c r="T4" s="386"/>
      <c r="U4" s="388"/>
      <c r="V4" s="388"/>
      <c r="W4" s="386"/>
      <c r="X4" s="390"/>
      <c r="Y4" s="409"/>
      <c r="Z4" s="411"/>
    </row>
    <row r="5" spans="1:26" ht="90" customHeight="1" x14ac:dyDescent="0.25">
      <c r="A5" s="285">
        <v>1</v>
      </c>
      <c r="B5" s="86" t="s">
        <v>148</v>
      </c>
      <c r="C5" s="87" t="s">
        <v>121</v>
      </c>
      <c r="D5" s="160">
        <v>70886784</v>
      </c>
      <c r="E5" s="161">
        <v>47477334</v>
      </c>
      <c r="F5" s="162">
        <v>600092119</v>
      </c>
      <c r="G5" s="70" t="s">
        <v>122</v>
      </c>
      <c r="H5" s="104" t="s">
        <v>123</v>
      </c>
      <c r="I5" s="71" t="s">
        <v>124</v>
      </c>
      <c r="J5" s="71" t="s">
        <v>124</v>
      </c>
      <c r="K5" s="70" t="s">
        <v>125</v>
      </c>
      <c r="L5" s="177">
        <v>25000000</v>
      </c>
      <c r="M5" s="178">
        <f>L5/100*85</f>
        <v>21250000</v>
      </c>
      <c r="N5" s="196">
        <v>44713</v>
      </c>
      <c r="O5" s="197">
        <v>45657</v>
      </c>
      <c r="P5" s="261" t="s">
        <v>129</v>
      </c>
      <c r="Q5" s="262" t="s">
        <v>129</v>
      </c>
      <c r="R5" s="262" t="s">
        <v>129</v>
      </c>
      <c r="S5" s="263" t="s">
        <v>129</v>
      </c>
      <c r="T5" s="264"/>
      <c r="U5" s="264"/>
      <c r="V5" s="264"/>
      <c r="W5" s="264"/>
      <c r="X5" s="264" t="s">
        <v>129</v>
      </c>
      <c r="Y5" s="108" t="s">
        <v>128</v>
      </c>
      <c r="Z5" s="72" t="s">
        <v>126</v>
      </c>
    </row>
    <row r="6" spans="1:26" ht="112.5" customHeight="1" x14ac:dyDescent="0.25">
      <c r="A6" s="289">
        <v>2</v>
      </c>
      <c r="B6" s="96" t="s">
        <v>148</v>
      </c>
      <c r="C6" s="97" t="s">
        <v>121</v>
      </c>
      <c r="D6" s="163">
        <v>70886784</v>
      </c>
      <c r="E6" s="164">
        <v>47477334</v>
      </c>
      <c r="F6" s="165">
        <v>600092119</v>
      </c>
      <c r="G6" s="89" t="s">
        <v>130</v>
      </c>
      <c r="H6" s="105" t="s">
        <v>123</v>
      </c>
      <c r="I6" s="85" t="s">
        <v>124</v>
      </c>
      <c r="J6" s="85" t="s">
        <v>124</v>
      </c>
      <c r="K6" s="89" t="s">
        <v>131</v>
      </c>
      <c r="L6" s="179">
        <v>3000000</v>
      </c>
      <c r="M6" s="180">
        <f t="shared" ref="M6:M12" si="0">L6/100*85</f>
        <v>2550000</v>
      </c>
      <c r="N6" s="198">
        <v>44713</v>
      </c>
      <c r="O6" s="199">
        <v>45657</v>
      </c>
      <c r="P6" s="265"/>
      <c r="Q6" s="266"/>
      <c r="R6" s="266"/>
      <c r="S6" s="267"/>
      <c r="T6" s="268"/>
      <c r="U6" s="268"/>
      <c r="V6" s="268"/>
      <c r="W6" s="268" t="s">
        <v>129</v>
      </c>
      <c r="X6" s="268"/>
      <c r="Y6" s="109" t="s">
        <v>128</v>
      </c>
      <c r="Z6" s="110" t="s">
        <v>132</v>
      </c>
    </row>
    <row r="7" spans="1:26" s="67" customFormat="1" ht="112.5" customHeight="1" x14ac:dyDescent="0.25">
      <c r="A7" s="289">
        <v>3</v>
      </c>
      <c r="B7" s="96" t="s">
        <v>148</v>
      </c>
      <c r="C7" s="97" t="s">
        <v>121</v>
      </c>
      <c r="D7" s="163">
        <v>70886784</v>
      </c>
      <c r="E7" s="164">
        <v>47477334</v>
      </c>
      <c r="F7" s="165">
        <v>600092119</v>
      </c>
      <c r="G7" s="89" t="s">
        <v>133</v>
      </c>
      <c r="H7" s="105" t="s">
        <v>123</v>
      </c>
      <c r="I7" s="85" t="s">
        <v>124</v>
      </c>
      <c r="J7" s="85" t="s">
        <v>124</v>
      </c>
      <c r="K7" s="89" t="s">
        <v>131</v>
      </c>
      <c r="L7" s="179">
        <v>10000000</v>
      </c>
      <c r="M7" s="180">
        <f t="shared" si="0"/>
        <v>8500000</v>
      </c>
      <c r="N7" s="198">
        <v>44713</v>
      </c>
      <c r="O7" s="199">
        <v>45657</v>
      </c>
      <c r="P7" s="265"/>
      <c r="Q7" s="266"/>
      <c r="R7" s="266"/>
      <c r="S7" s="267"/>
      <c r="T7" s="268"/>
      <c r="U7" s="268" t="s">
        <v>129</v>
      </c>
      <c r="V7" s="268" t="s">
        <v>129</v>
      </c>
      <c r="W7" s="268"/>
      <c r="X7" s="268"/>
      <c r="Y7" s="109" t="s">
        <v>128</v>
      </c>
      <c r="Z7" s="110" t="s">
        <v>132</v>
      </c>
    </row>
    <row r="8" spans="1:26" s="67" customFormat="1" ht="112.5" customHeight="1" x14ac:dyDescent="0.25">
      <c r="A8" s="289">
        <v>4</v>
      </c>
      <c r="B8" s="96" t="s">
        <v>148</v>
      </c>
      <c r="C8" s="97" t="s">
        <v>121</v>
      </c>
      <c r="D8" s="163">
        <v>70886784</v>
      </c>
      <c r="E8" s="164">
        <v>47477334</v>
      </c>
      <c r="F8" s="165">
        <v>600092119</v>
      </c>
      <c r="G8" s="91" t="s">
        <v>134</v>
      </c>
      <c r="H8" s="105" t="s">
        <v>123</v>
      </c>
      <c r="I8" s="85" t="s">
        <v>124</v>
      </c>
      <c r="J8" s="85" t="s">
        <v>124</v>
      </c>
      <c r="K8" s="89" t="s">
        <v>131</v>
      </c>
      <c r="L8" s="179">
        <v>3000000</v>
      </c>
      <c r="M8" s="180">
        <f t="shared" si="0"/>
        <v>2550000</v>
      </c>
      <c r="N8" s="198">
        <v>44713</v>
      </c>
      <c r="O8" s="199">
        <v>45657</v>
      </c>
      <c r="P8" s="265" t="s">
        <v>129</v>
      </c>
      <c r="Q8" s="266" t="s">
        <v>129</v>
      </c>
      <c r="R8" s="266" t="s">
        <v>129</v>
      </c>
      <c r="S8" s="267" t="s">
        <v>129</v>
      </c>
      <c r="T8" s="268"/>
      <c r="U8" s="268"/>
      <c r="V8" s="268" t="s">
        <v>129</v>
      </c>
      <c r="W8" s="268"/>
      <c r="X8" s="268"/>
      <c r="Y8" s="109" t="s">
        <v>128</v>
      </c>
      <c r="Z8" s="110" t="s">
        <v>132</v>
      </c>
    </row>
    <row r="9" spans="1:26" s="67" customFormat="1" ht="112.5" customHeight="1" thickBot="1" x14ac:dyDescent="0.3">
      <c r="A9" s="289">
        <v>5</v>
      </c>
      <c r="B9" s="100" t="s">
        <v>148</v>
      </c>
      <c r="C9" s="101" t="s">
        <v>121</v>
      </c>
      <c r="D9" s="166">
        <v>70886784</v>
      </c>
      <c r="E9" s="167">
        <v>47477334</v>
      </c>
      <c r="F9" s="168">
        <v>600092119</v>
      </c>
      <c r="G9" s="92" t="s">
        <v>135</v>
      </c>
      <c r="H9" s="106" t="s">
        <v>123</v>
      </c>
      <c r="I9" s="107" t="s">
        <v>124</v>
      </c>
      <c r="J9" s="107" t="s">
        <v>124</v>
      </c>
      <c r="K9" s="92" t="s">
        <v>136</v>
      </c>
      <c r="L9" s="181">
        <v>3000000</v>
      </c>
      <c r="M9" s="182">
        <f t="shared" si="0"/>
        <v>2550000</v>
      </c>
      <c r="N9" s="200">
        <v>44713</v>
      </c>
      <c r="O9" s="201">
        <v>45657</v>
      </c>
      <c r="P9" s="265"/>
      <c r="Q9" s="266"/>
      <c r="R9" s="266"/>
      <c r="S9" s="267"/>
      <c r="T9" s="268"/>
      <c r="U9" s="268"/>
      <c r="V9" s="268"/>
      <c r="W9" s="268"/>
      <c r="X9" s="268"/>
      <c r="Y9" s="111" t="s">
        <v>128</v>
      </c>
      <c r="Z9" s="112" t="s">
        <v>132</v>
      </c>
    </row>
    <row r="10" spans="1:26" s="68" customFormat="1" ht="90" customHeight="1" thickBot="1" x14ac:dyDescent="0.3">
      <c r="A10" s="289">
        <v>6</v>
      </c>
      <c r="B10" s="86" t="s">
        <v>140</v>
      </c>
      <c r="C10" s="87" t="s">
        <v>141</v>
      </c>
      <c r="D10" s="161">
        <v>70985634</v>
      </c>
      <c r="E10" s="161">
        <v>102206457</v>
      </c>
      <c r="F10" s="162">
        <v>600092461</v>
      </c>
      <c r="G10" s="93" t="s">
        <v>142</v>
      </c>
      <c r="H10" s="104" t="s">
        <v>123</v>
      </c>
      <c r="I10" s="93" t="s">
        <v>124</v>
      </c>
      <c r="J10" s="93" t="s">
        <v>143</v>
      </c>
      <c r="K10" s="94" t="s">
        <v>144</v>
      </c>
      <c r="L10" s="183">
        <v>22000000</v>
      </c>
      <c r="M10" s="178">
        <f t="shared" si="0"/>
        <v>18700000</v>
      </c>
      <c r="N10" s="202">
        <v>45108</v>
      </c>
      <c r="O10" s="203">
        <v>45627</v>
      </c>
      <c r="P10" s="269"/>
      <c r="Q10" s="270" t="s">
        <v>129</v>
      </c>
      <c r="R10" s="270"/>
      <c r="S10" s="271" t="s">
        <v>129</v>
      </c>
      <c r="T10" s="272"/>
      <c r="U10" s="272" t="s">
        <v>129</v>
      </c>
      <c r="V10" s="272" t="s">
        <v>129</v>
      </c>
      <c r="W10" s="272" t="s">
        <v>129</v>
      </c>
      <c r="X10" s="272" t="s">
        <v>129</v>
      </c>
      <c r="Y10" s="95" t="s">
        <v>145</v>
      </c>
      <c r="Z10" s="88" t="s">
        <v>127</v>
      </c>
    </row>
    <row r="11" spans="1:26" s="68" customFormat="1" ht="67.5" customHeight="1" thickBot="1" x14ac:dyDescent="0.3">
      <c r="A11" s="459">
        <v>7</v>
      </c>
      <c r="B11" s="325" t="s">
        <v>140</v>
      </c>
      <c r="C11" s="326" t="s">
        <v>141</v>
      </c>
      <c r="D11" s="327">
        <v>70985634</v>
      </c>
      <c r="E11" s="327">
        <v>102206457</v>
      </c>
      <c r="F11" s="328">
        <v>600092461</v>
      </c>
      <c r="G11" s="329" t="s">
        <v>146</v>
      </c>
      <c r="H11" s="330" t="s">
        <v>123</v>
      </c>
      <c r="I11" s="331" t="s">
        <v>124</v>
      </c>
      <c r="J11" s="331" t="s">
        <v>143</v>
      </c>
      <c r="K11" s="113" t="s">
        <v>147</v>
      </c>
      <c r="L11" s="184">
        <v>3000000</v>
      </c>
      <c r="M11" s="182">
        <f t="shared" si="0"/>
        <v>2550000</v>
      </c>
      <c r="N11" s="204">
        <v>45108</v>
      </c>
      <c r="O11" s="205">
        <v>45627</v>
      </c>
      <c r="P11" s="273"/>
      <c r="Q11" s="274"/>
      <c r="R11" s="274"/>
      <c r="S11" s="275"/>
      <c r="T11" s="276"/>
      <c r="U11" s="276"/>
      <c r="V11" s="277"/>
      <c r="W11" s="277"/>
      <c r="X11" s="277"/>
      <c r="Y11" s="114" t="s">
        <v>145</v>
      </c>
      <c r="Z11" s="102" t="s">
        <v>127</v>
      </c>
    </row>
    <row r="12" spans="1:26" s="68" customFormat="1" ht="90" customHeight="1" thickBot="1" x14ac:dyDescent="0.3">
      <c r="A12" s="305">
        <v>8</v>
      </c>
      <c r="B12" s="338" t="s">
        <v>186</v>
      </c>
      <c r="C12" s="339" t="s">
        <v>149</v>
      </c>
      <c r="D12" s="340">
        <v>75019485</v>
      </c>
      <c r="E12" s="341">
        <v>102206180</v>
      </c>
      <c r="F12" s="342">
        <v>650060954</v>
      </c>
      <c r="G12" s="115" t="s">
        <v>122</v>
      </c>
      <c r="H12" s="343" t="s">
        <v>123</v>
      </c>
      <c r="I12" s="344" t="s">
        <v>124</v>
      </c>
      <c r="J12" s="344" t="s">
        <v>124</v>
      </c>
      <c r="K12" s="99" t="s">
        <v>125</v>
      </c>
      <c r="L12" s="185">
        <v>32000000</v>
      </c>
      <c r="M12" s="186">
        <f t="shared" si="0"/>
        <v>27200000</v>
      </c>
      <c r="N12" s="206">
        <v>44713</v>
      </c>
      <c r="O12" s="207">
        <v>45657</v>
      </c>
      <c r="P12" s="278" t="s">
        <v>129</v>
      </c>
      <c r="Q12" s="279" t="s">
        <v>129</v>
      </c>
      <c r="R12" s="279" t="s">
        <v>129</v>
      </c>
      <c r="S12" s="280" t="s">
        <v>129</v>
      </c>
      <c r="T12" s="281"/>
      <c r="U12" s="281"/>
      <c r="V12" s="281"/>
      <c r="W12" s="281"/>
      <c r="X12" s="281" t="s">
        <v>129</v>
      </c>
      <c r="Y12" s="98" t="s">
        <v>128</v>
      </c>
      <c r="Z12" s="90" t="s">
        <v>126</v>
      </c>
    </row>
    <row r="13" spans="1:26" s="68" customFormat="1" ht="120" x14ac:dyDescent="0.25">
      <c r="A13" s="460">
        <v>9</v>
      </c>
      <c r="B13" s="332" t="s">
        <v>150</v>
      </c>
      <c r="C13" s="333" t="s">
        <v>179</v>
      </c>
      <c r="D13" s="334">
        <v>75017075</v>
      </c>
      <c r="E13" s="334">
        <v>102190984</v>
      </c>
      <c r="F13" s="335">
        <v>600092348</v>
      </c>
      <c r="G13" s="336" t="s">
        <v>151</v>
      </c>
      <c r="H13" s="336" t="s">
        <v>152</v>
      </c>
      <c r="I13" s="337" t="s">
        <v>153</v>
      </c>
      <c r="J13" s="337" t="s">
        <v>154</v>
      </c>
      <c r="K13" s="146" t="s">
        <v>151</v>
      </c>
      <c r="L13" s="187">
        <v>2000000</v>
      </c>
      <c r="M13" s="188">
        <f>L13/100*85</f>
        <v>1700000</v>
      </c>
      <c r="N13" s="208">
        <v>2024</v>
      </c>
      <c r="O13" s="169">
        <v>2026</v>
      </c>
      <c r="P13" s="282"/>
      <c r="Q13" s="283" t="s">
        <v>129</v>
      </c>
      <c r="R13" s="283" t="s">
        <v>129</v>
      </c>
      <c r="S13" s="284"/>
      <c r="T13" s="285"/>
      <c r="U13" s="285"/>
      <c r="V13" s="285" t="s">
        <v>129</v>
      </c>
      <c r="W13" s="285" t="s">
        <v>129</v>
      </c>
      <c r="X13" s="285"/>
      <c r="Y13" s="144" t="s">
        <v>155</v>
      </c>
      <c r="Z13" s="145" t="s">
        <v>127</v>
      </c>
    </row>
    <row r="14" spans="1:26" s="67" customFormat="1" ht="120" x14ac:dyDescent="0.25">
      <c r="A14" s="289">
        <v>10</v>
      </c>
      <c r="B14" s="147" t="s">
        <v>150</v>
      </c>
      <c r="C14" s="148" t="s">
        <v>179</v>
      </c>
      <c r="D14" s="170">
        <v>75017075</v>
      </c>
      <c r="E14" s="170">
        <v>102190984</v>
      </c>
      <c r="F14" s="171">
        <v>600092348</v>
      </c>
      <c r="G14" s="150" t="s">
        <v>156</v>
      </c>
      <c r="H14" s="150" t="s">
        <v>152</v>
      </c>
      <c r="I14" s="151" t="s">
        <v>153</v>
      </c>
      <c r="J14" s="151" t="s">
        <v>154</v>
      </c>
      <c r="K14" s="150" t="s">
        <v>156</v>
      </c>
      <c r="L14" s="189">
        <v>750000</v>
      </c>
      <c r="M14" s="190">
        <f>L14/100*85</f>
        <v>637500</v>
      </c>
      <c r="N14" s="209">
        <v>2023</v>
      </c>
      <c r="O14" s="171">
        <v>2024</v>
      </c>
      <c r="P14" s="286" t="s">
        <v>129</v>
      </c>
      <c r="Q14" s="287"/>
      <c r="R14" s="287"/>
      <c r="S14" s="288" t="s">
        <v>129</v>
      </c>
      <c r="T14" s="289"/>
      <c r="U14" s="289"/>
      <c r="V14" s="289" t="s">
        <v>129</v>
      </c>
      <c r="W14" s="289"/>
      <c r="X14" s="289" t="s">
        <v>129</v>
      </c>
      <c r="Y14" s="147" t="s">
        <v>157</v>
      </c>
      <c r="Z14" s="149" t="s">
        <v>127</v>
      </c>
    </row>
    <row r="15" spans="1:26" ht="120.75" thickBot="1" x14ac:dyDescent="0.3">
      <c r="A15" s="459">
        <v>11</v>
      </c>
      <c r="B15" s="345" t="s">
        <v>150</v>
      </c>
      <c r="C15" s="346" t="s">
        <v>179</v>
      </c>
      <c r="D15" s="347">
        <v>75017075</v>
      </c>
      <c r="E15" s="347">
        <v>102190984</v>
      </c>
      <c r="F15" s="348">
        <v>600092348</v>
      </c>
      <c r="G15" s="349" t="s">
        <v>184</v>
      </c>
      <c r="H15" s="349" t="s">
        <v>152</v>
      </c>
      <c r="I15" s="350"/>
      <c r="J15" s="350" t="s">
        <v>154</v>
      </c>
      <c r="K15" s="154" t="s">
        <v>184</v>
      </c>
      <c r="L15" s="191">
        <v>1000000</v>
      </c>
      <c r="M15" s="192">
        <f>L15/100*85</f>
        <v>850000</v>
      </c>
      <c r="N15" s="210">
        <v>2023</v>
      </c>
      <c r="O15" s="172">
        <v>2025</v>
      </c>
      <c r="P15" s="290"/>
      <c r="Q15" s="291" t="s">
        <v>129</v>
      </c>
      <c r="R15" s="291" t="s">
        <v>129</v>
      </c>
      <c r="S15" s="292" t="s">
        <v>129</v>
      </c>
      <c r="T15" s="293"/>
      <c r="U15" s="293"/>
      <c r="V15" s="293" t="s">
        <v>129</v>
      </c>
      <c r="W15" s="293"/>
      <c r="X15" s="293" t="s">
        <v>129</v>
      </c>
      <c r="Y15" s="152" t="s">
        <v>158</v>
      </c>
      <c r="Z15" s="153" t="s">
        <v>127</v>
      </c>
    </row>
    <row r="16" spans="1:26" s="68" customFormat="1" ht="105" x14ac:dyDescent="0.25">
      <c r="A16" s="285">
        <v>12</v>
      </c>
      <c r="B16" s="135" t="s">
        <v>163</v>
      </c>
      <c r="C16" s="136" t="s">
        <v>164</v>
      </c>
      <c r="D16" s="173">
        <v>70981868</v>
      </c>
      <c r="E16" s="173">
        <v>102190828</v>
      </c>
      <c r="F16" s="169">
        <v>650062728</v>
      </c>
      <c r="G16" s="137" t="s">
        <v>185</v>
      </c>
      <c r="H16" s="146" t="s">
        <v>152</v>
      </c>
      <c r="I16" s="137" t="s">
        <v>153</v>
      </c>
      <c r="J16" s="137" t="s">
        <v>165</v>
      </c>
      <c r="K16" s="137" t="s">
        <v>183</v>
      </c>
      <c r="L16" s="193">
        <v>1750000</v>
      </c>
      <c r="M16" s="188">
        <f t="shared" ref="M16:M18" si="1">L16/100*85</f>
        <v>1487500</v>
      </c>
      <c r="N16" s="211">
        <v>2023</v>
      </c>
      <c r="O16" s="212">
        <v>2025</v>
      </c>
      <c r="P16" s="294"/>
      <c r="Q16" s="295"/>
      <c r="R16" s="295"/>
      <c r="S16" s="296"/>
      <c r="T16" s="297" t="s">
        <v>129</v>
      </c>
      <c r="U16" s="297"/>
      <c r="V16" s="297"/>
      <c r="W16" s="297"/>
      <c r="X16" s="297"/>
      <c r="Y16" s="157"/>
      <c r="Z16" s="156"/>
    </row>
    <row r="17" spans="1:26" s="68" customFormat="1" ht="105" x14ac:dyDescent="0.25">
      <c r="A17" s="289">
        <v>13</v>
      </c>
      <c r="B17" s="138" t="s">
        <v>163</v>
      </c>
      <c r="C17" s="139" t="s">
        <v>164</v>
      </c>
      <c r="D17" s="174">
        <v>70981868</v>
      </c>
      <c r="E17" s="174">
        <v>102190828</v>
      </c>
      <c r="F17" s="171">
        <v>650062728</v>
      </c>
      <c r="G17" s="140" t="s">
        <v>166</v>
      </c>
      <c r="H17" s="150" t="s">
        <v>152</v>
      </c>
      <c r="I17" s="140" t="s">
        <v>153</v>
      </c>
      <c r="J17" s="140" t="s">
        <v>167</v>
      </c>
      <c r="K17" s="140" t="s">
        <v>168</v>
      </c>
      <c r="L17" s="194">
        <v>1000000</v>
      </c>
      <c r="M17" s="190">
        <f t="shared" si="1"/>
        <v>850000</v>
      </c>
      <c r="N17" s="213">
        <v>2022</v>
      </c>
      <c r="O17" s="214">
        <v>2023</v>
      </c>
      <c r="P17" s="298"/>
      <c r="Q17" s="299" t="s">
        <v>129</v>
      </c>
      <c r="R17" s="299"/>
      <c r="S17" s="300"/>
      <c r="T17" s="301"/>
      <c r="U17" s="301"/>
      <c r="V17" s="301"/>
      <c r="W17" s="301"/>
      <c r="X17" s="301"/>
      <c r="Y17" s="159"/>
      <c r="Z17" s="158"/>
    </row>
    <row r="18" spans="1:26" ht="105.75" thickBot="1" x14ac:dyDescent="0.3">
      <c r="A18" s="293">
        <v>14</v>
      </c>
      <c r="B18" s="141" t="s">
        <v>163</v>
      </c>
      <c r="C18" s="142" t="s">
        <v>164</v>
      </c>
      <c r="D18" s="176">
        <v>70981868</v>
      </c>
      <c r="E18" s="176">
        <v>102190828</v>
      </c>
      <c r="F18" s="172">
        <v>650062728</v>
      </c>
      <c r="G18" s="143" t="s">
        <v>169</v>
      </c>
      <c r="H18" s="154" t="s">
        <v>152</v>
      </c>
      <c r="I18" s="143" t="s">
        <v>153</v>
      </c>
      <c r="J18" s="143" t="s">
        <v>165</v>
      </c>
      <c r="K18" s="143" t="s">
        <v>182</v>
      </c>
      <c r="L18" s="195">
        <v>400000</v>
      </c>
      <c r="M18" s="192">
        <f t="shared" si="1"/>
        <v>340000</v>
      </c>
      <c r="N18" s="210"/>
      <c r="O18" s="172"/>
      <c r="P18" s="290" t="s">
        <v>129</v>
      </c>
      <c r="Q18" s="291" t="s">
        <v>129</v>
      </c>
      <c r="R18" s="291" t="s">
        <v>129</v>
      </c>
      <c r="S18" s="292" t="s">
        <v>129</v>
      </c>
      <c r="T18" s="293" t="s">
        <v>129</v>
      </c>
      <c r="U18" s="293"/>
      <c r="V18" s="293"/>
      <c r="W18" s="293"/>
      <c r="X18" s="293"/>
      <c r="Y18" s="155"/>
      <c r="Z18" s="153"/>
    </row>
    <row r="21" spans="1:26" x14ac:dyDescent="0.25">
      <c r="C21" s="7"/>
      <c r="D21" s="7"/>
      <c r="E21" s="7"/>
      <c r="F21" s="7"/>
    </row>
    <row r="22" spans="1:26" x14ac:dyDescent="0.25">
      <c r="C22" s="7"/>
      <c r="D22" s="7"/>
      <c r="E22" s="7"/>
      <c r="F22" s="7"/>
    </row>
    <row r="23" spans="1:26" x14ac:dyDescent="0.25">
      <c r="C23" s="7"/>
      <c r="D23" s="7"/>
      <c r="E23" s="7"/>
      <c r="F23" s="7"/>
    </row>
    <row r="24" spans="1:26" x14ac:dyDescent="0.25">
      <c r="A24" s="11" t="s">
        <v>189</v>
      </c>
      <c r="C24" s="7"/>
      <c r="D24" s="7"/>
      <c r="E24" s="7"/>
      <c r="F24" s="7"/>
    </row>
    <row r="25" spans="1:26" x14ac:dyDescent="0.25">
      <c r="C25" s="7"/>
      <c r="D25" s="7"/>
      <c r="E25" s="7"/>
      <c r="F25" s="7"/>
    </row>
    <row r="26" spans="1:26" x14ac:dyDescent="0.25">
      <c r="C26" s="7"/>
      <c r="D26" s="7"/>
      <c r="E26" s="7"/>
      <c r="F26" s="7"/>
    </row>
    <row r="27" spans="1:26" x14ac:dyDescent="0.25">
      <c r="C27" s="7"/>
      <c r="D27" s="7"/>
      <c r="E27" s="7"/>
      <c r="F27" s="7"/>
    </row>
    <row r="28" spans="1:26" x14ac:dyDescent="0.25">
      <c r="C28" s="7"/>
      <c r="D28" s="7"/>
      <c r="E28" s="7"/>
      <c r="F28" s="7"/>
    </row>
    <row r="29" spans="1:26" x14ac:dyDescent="0.25">
      <c r="A29" s="11" t="s">
        <v>29</v>
      </c>
      <c r="B29" s="7"/>
    </row>
    <row r="30" spans="1:26" x14ac:dyDescent="0.25">
      <c r="A30" s="11" t="s">
        <v>44</v>
      </c>
      <c r="B30" s="7"/>
    </row>
    <row r="31" spans="1:26" x14ac:dyDescent="0.25">
      <c r="A31" s="11" t="s">
        <v>30</v>
      </c>
      <c r="B31" s="7"/>
    </row>
    <row r="32" spans="1:26" x14ac:dyDescent="0.25">
      <c r="A32" s="11" t="s">
        <v>110</v>
      </c>
      <c r="B32" s="7"/>
    </row>
    <row r="34" spans="1:17" x14ac:dyDescent="0.25">
      <c r="A34" s="461" t="s">
        <v>45</v>
      </c>
      <c r="B34" s="7"/>
    </row>
    <row r="35" spans="1:17" x14ac:dyDescent="0.25">
      <c r="B35" s="7"/>
    </row>
    <row r="36" spans="1:17" x14ac:dyDescent="0.25">
      <c r="A36" s="462" t="s">
        <v>78</v>
      </c>
      <c r="B36" s="12"/>
      <c r="C36" s="12"/>
      <c r="D36" s="12"/>
      <c r="E36" s="12"/>
      <c r="F36" s="12"/>
      <c r="G36" s="12"/>
      <c r="H36" s="12"/>
    </row>
    <row r="37" spans="1:17" x14ac:dyDescent="0.25">
      <c r="A37" s="462" t="s">
        <v>74</v>
      </c>
      <c r="B37" s="12"/>
      <c r="C37" s="12"/>
      <c r="D37" s="12"/>
      <c r="E37" s="12"/>
      <c r="F37" s="12"/>
      <c r="G37" s="12"/>
      <c r="H37" s="12"/>
    </row>
    <row r="38" spans="1:17" x14ac:dyDescent="0.25">
      <c r="A38" s="462" t="s">
        <v>70</v>
      </c>
      <c r="B38" s="12"/>
      <c r="C38" s="12"/>
      <c r="D38" s="12"/>
      <c r="E38" s="12"/>
      <c r="F38" s="12"/>
      <c r="G38" s="12"/>
      <c r="H38" s="12"/>
    </row>
    <row r="39" spans="1:17" x14ac:dyDescent="0.25">
      <c r="A39" s="462" t="s">
        <v>71</v>
      </c>
      <c r="B39" s="12"/>
      <c r="C39" s="12"/>
      <c r="D39" s="12"/>
      <c r="E39" s="12"/>
      <c r="F39" s="12"/>
      <c r="G39" s="12"/>
      <c r="H39" s="12"/>
    </row>
    <row r="40" spans="1:17" x14ac:dyDescent="0.25">
      <c r="A40" s="462" t="s">
        <v>72</v>
      </c>
      <c r="B40" s="12"/>
      <c r="C40" s="12"/>
      <c r="D40" s="12"/>
      <c r="E40" s="12"/>
      <c r="F40" s="12"/>
      <c r="G40" s="12"/>
      <c r="H40" s="12"/>
    </row>
    <row r="41" spans="1:17" x14ac:dyDescent="0.25">
      <c r="A41" s="462" t="s">
        <v>73</v>
      </c>
      <c r="B41" s="12"/>
      <c r="C41" s="12"/>
      <c r="D41" s="12"/>
      <c r="E41" s="12"/>
      <c r="F41" s="12"/>
      <c r="G41" s="12"/>
      <c r="H41" s="12"/>
    </row>
    <row r="42" spans="1:17" x14ac:dyDescent="0.25">
      <c r="A42" s="462" t="s">
        <v>76</v>
      </c>
      <c r="B42" s="12"/>
      <c r="C42" s="12"/>
      <c r="D42" s="12"/>
      <c r="E42" s="12"/>
      <c r="F42" s="12"/>
      <c r="G42" s="12"/>
      <c r="H42" s="12"/>
    </row>
    <row r="43" spans="1:17" x14ac:dyDescent="0.25">
      <c r="A43" s="463" t="s">
        <v>75</v>
      </c>
      <c r="B43" s="3"/>
      <c r="C43" s="3"/>
      <c r="D43" s="3"/>
      <c r="E43" s="3"/>
    </row>
    <row r="44" spans="1:17" x14ac:dyDescent="0.25">
      <c r="A44" s="462" t="s">
        <v>77</v>
      </c>
      <c r="B44" s="12"/>
      <c r="C44" s="12"/>
      <c r="D44" s="12"/>
      <c r="E44" s="12"/>
      <c r="F44" s="12"/>
      <c r="G44" s="10"/>
      <c r="H44" s="10"/>
      <c r="I44" s="10"/>
      <c r="J44" s="10"/>
      <c r="K44" s="10"/>
      <c r="L44" s="13"/>
      <c r="M44" s="13"/>
      <c r="N44" s="10"/>
      <c r="O44" s="10"/>
      <c r="P44" s="10"/>
      <c r="Q44" s="10"/>
    </row>
    <row r="45" spans="1:17" x14ac:dyDescent="0.25">
      <c r="A45" s="462" t="s">
        <v>47</v>
      </c>
      <c r="B45" s="12"/>
      <c r="C45" s="12"/>
      <c r="D45" s="12"/>
      <c r="E45" s="12"/>
      <c r="F45" s="12"/>
      <c r="G45" s="10"/>
      <c r="H45" s="10"/>
      <c r="I45" s="10"/>
      <c r="J45" s="10"/>
      <c r="K45" s="10"/>
      <c r="L45" s="13"/>
      <c r="M45" s="13"/>
      <c r="N45" s="10"/>
      <c r="O45" s="10"/>
      <c r="P45" s="10"/>
      <c r="Q45" s="10"/>
    </row>
    <row r="46" spans="1:17" x14ac:dyDescent="0.25">
      <c r="A46" s="462"/>
      <c r="B46" s="12"/>
      <c r="C46" s="12"/>
      <c r="D46" s="12"/>
      <c r="E46" s="12"/>
      <c r="F46" s="12"/>
      <c r="G46" s="10"/>
      <c r="H46" s="10"/>
      <c r="I46" s="10"/>
      <c r="J46" s="10"/>
      <c r="K46" s="10"/>
      <c r="L46" s="13"/>
      <c r="M46" s="13"/>
      <c r="N46" s="10"/>
      <c r="O46" s="10"/>
      <c r="P46" s="10"/>
      <c r="Q46" s="10"/>
    </row>
    <row r="47" spans="1:17" x14ac:dyDescent="0.25">
      <c r="A47" s="462" t="s">
        <v>79</v>
      </c>
      <c r="B47" s="12"/>
      <c r="C47" s="12"/>
      <c r="D47" s="12"/>
      <c r="E47" s="12"/>
      <c r="F47" s="12"/>
      <c r="G47" s="10"/>
      <c r="H47" s="10"/>
      <c r="I47" s="10"/>
      <c r="J47" s="10"/>
      <c r="K47" s="10"/>
      <c r="L47" s="13"/>
      <c r="M47" s="13"/>
      <c r="N47" s="10"/>
      <c r="O47" s="10"/>
      <c r="P47" s="10"/>
      <c r="Q47" s="10"/>
    </row>
    <row r="48" spans="1:17" x14ac:dyDescent="0.25">
      <c r="A48" s="462" t="s">
        <v>66</v>
      </c>
      <c r="B48" s="12"/>
      <c r="C48" s="12"/>
      <c r="D48" s="12"/>
      <c r="E48" s="12"/>
      <c r="F48" s="12"/>
      <c r="G48" s="10"/>
      <c r="H48" s="10"/>
      <c r="I48" s="10"/>
      <c r="J48" s="10"/>
      <c r="K48" s="10"/>
      <c r="L48" s="13"/>
      <c r="M48" s="13"/>
      <c r="N48" s="10"/>
      <c r="O48" s="10"/>
      <c r="P48" s="10"/>
      <c r="Q48" s="10"/>
    </row>
    <row r="50" spans="1:13" x14ac:dyDescent="0.25">
      <c r="A50" s="461" t="s">
        <v>48</v>
      </c>
    </row>
    <row r="51" spans="1:13" x14ac:dyDescent="0.25">
      <c r="A51" s="464" t="s">
        <v>49</v>
      </c>
    </row>
    <row r="52" spans="1:13" x14ac:dyDescent="0.25">
      <c r="A52" s="461" t="s">
        <v>50</v>
      </c>
    </row>
    <row r="54" spans="1:13" s="12" customFormat="1" x14ac:dyDescent="0.25">
      <c r="A54" s="462"/>
      <c r="L54" s="14"/>
      <c r="M54" s="14"/>
    </row>
    <row r="55" spans="1:13" s="12" customFormat="1" x14ac:dyDescent="0.25">
      <c r="A55" s="462"/>
      <c r="L55" s="14"/>
      <c r="M55" s="14"/>
    </row>
    <row r="56" spans="1:13" x14ac:dyDescent="0.25">
      <c r="A56" s="465"/>
      <c r="B56" s="15"/>
      <c r="C56" s="10"/>
      <c r="D56" s="10"/>
      <c r="E56" s="10"/>
      <c r="F56" s="10"/>
      <c r="G56" s="10"/>
      <c r="H56" s="10"/>
      <c r="I56" s="10"/>
    </row>
    <row r="57" spans="1:13" s="10" customFormat="1" x14ac:dyDescent="0.25">
      <c r="A57" s="466"/>
      <c r="L57" s="13"/>
      <c r="M57" s="13"/>
    </row>
    <row r="58" spans="1:13" s="16" customFormat="1" x14ac:dyDescent="0.25">
      <c r="A58" s="462"/>
      <c r="B58" s="12"/>
      <c r="C58" s="12"/>
      <c r="D58" s="12"/>
      <c r="E58" s="12"/>
      <c r="F58" s="12"/>
      <c r="G58" s="12"/>
      <c r="H58" s="12"/>
      <c r="I58" s="10"/>
      <c r="L58" s="17"/>
      <c r="M58" s="1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B5" sqref="B5:B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" customWidth="1"/>
    <col min="12" max="12" width="13" style="6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36" t="s">
        <v>51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8"/>
    </row>
    <row r="2" spans="1:20" ht="30" customHeight="1" thickBot="1" x14ac:dyDescent="0.3">
      <c r="A2" s="360" t="s">
        <v>52</v>
      </c>
      <c r="B2" s="358" t="s">
        <v>6</v>
      </c>
      <c r="C2" s="379" t="s">
        <v>53</v>
      </c>
      <c r="D2" s="375"/>
      <c r="E2" s="375"/>
      <c r="F2" s="441" t="s">
        <v>8</v>
      </c>
      <c r="G2" s="432" t="s">
        <v>35</v>
      </c>
      <c r="H2" s="367" t="s">
        <v>67</v>
      </c>
      <c r="I2" s="365" t="s">
        <v>10</v>
      </c>
      <c r="J2" s="445" t="s">
        <v>11</v>
      </c>
      <c r="K2" s="363" t="s">
        <v>54</v>
      </c>
      <c r="L2" s="364"/>
      <c r="M2" s="448" t="s">
        <v>13</v>
      </c>
      <c r="N2" s="449"/>
      <c r="O2" s="455" t="s">
        <v>55</v>
      </c>
      <c r="P2" s="456"/>
      <c r="Q2" s="456"/>
      <c r="R2" s="456"/>
      <c r="S2" s="448" t="s">
        <v>15</v>
      </c>
      <c r="T2" s="449"/>
    </row>
    <row r="3" spans="1:20" ht="22.35" customHeight="1" thickBot="1" x14ac:dyDescent="0.3">
      <c r="A3" s="439"/>
      <c r="B3" s="452"/>
      <c r="C3" s="453" t="s">
        <v>56</v>
      </c>
      <c r="D3" s="426" t="s">
        <v>57</v>
      </c>
      <c r="E3" s="426" t="s">
        <v>58</v>
      </c>
      <c r="F3" s="442"/>
      <c r="G3" s="433"/>
      <c r="H3" s="435"/>
      <c r="I3" s="444"/>
      <c r="J3" s="446"/>
      <c r="K3" s="428" t="s">
        <v>59</v>
      </c>
      <c r="L3" s="428" t="s">
        <v>109</v>
      </c>
      <c r="M3" s="430" t="s">
        <v>22</v>
      </c>
      <c r="N3" s="431" t="s">
        <v>23</v>
      </c>
      <c r="O3" s="457" t="s">
        <v>38</v>
      </c>
      <c r="P3" s="458"/>
      <c r="Q3" s="458"/>
      <c r="R3" s="458"/>
      <c r="S3" s="450" t="s">
        <v>60</v>
      </c>
      <c r="T3" s="451" t="s">
        <v>27</v>
      </c>
    </row>
    <row r="4" spans="1:20" ht="85.15" customHeight="1" thickBot="1" x14ac:dyDescent="0.3">
      <c r="A4" s="440"/>
      <c r="B4" s="359"/>
      <c r="C4" s="454"/>
      <c r="D4" s="427"/>
      <c r="E4" s="427"/>
      <c r="F4" s="443"/>
      <c r="G4" s="434"/>
      <c r="H4" s="368"/>
      <c r="I4" s="366"/>
      <c r="J4" s="447"/>
      <c r="K4" s="429"/>
      <c r="L4" s="429"/>
      <c r="M4" s="409"/>
      <c r="N4" s="411"/>
      <c r="O4" s="59" t="s">
        <v>61</v>
      </c>
      <c r="P4" s="60" t="s">
        <v>41</v>
      </c>
      <c r="Q4" s="61" t="s">
        <v>42</v>
      </c>
      <c r="R4" s="62" t="s">
        <v>62</v>
      </c>
      <c r="S4" s="417"/>
      <c r="T4" s="419"/>
    </row>
    <row r="5" spans="1:20" ht="127.5" customHeight="1" thickBot="1" x14ac:dyDescent="0.3">
      <c r="A5" s="18">
        <v>1</v>
      </c>
      <c r="B5" s="467">
        <v>1</v>
      </c>
      <c r="C5" s="124" t="s">
        <v>137</v>
      </c>
      <c r="D5" s="125" t="s">
        <v>187</v>
      </c>
      <c r="E5" s="126" t="s">
        <v>138</v>
      </c>
      <c r="F5" s="127" t="s">
        <v>139</v>
      </c>
      <c r="G5" s="127" t="s">
        <v>123</v>
      </c>
      <c r="H5" s="128" t="s">
        <v>124</v>
      </c>
      <c r="I5" s="128" t="s">
        <v>124</v>
      </c>
      <c r="J5" s="127" t="s">
        <v>188</v>
      </c>
      <c r="K5" s="129">
        <v>36000000</v>
      </c>
      <c r="L5" s="130">
        <v>30600000</v>
      </c>
      <c r="M5" s="122">
        <v>44713</v>
      </c>
      <c r="N5" s="123">
        <v>45657</v>
      </c>
      <c r="O5" s="131" t="s">
        <v>129</v>
      </c>
      <c r="P5" s="132" t="s">
        <v>129</v>
      </c>
      <c r="Q5" s="132" t="s">
        <v>129</v>
      </c>
      <c r="R5" s="133" t="s">
        <v>129</v>
      </c>
      <c r="S5" s="134" t="s">
        <v>128</v>
      </c>
      <c r="T5" s="133" t="s">
        <v>126</v>
      </c>
    </row>
    <row r="6" spans="1:20" x14ac:dyDescent="0.25">
      <c r="A6" s="18">
        <v>2</v>
      </c>
      <c r="B6" s="468">
        <v>2</v>
      </c>
      <c r="C6" s="116"/>
      <c r="D6" s="117"/>
      <c r="E6" s="118"/>
      <c r="F6" s="119"/>
      <c r="G6" s="119"/>
      <c r="H6" s="119"/>
      <c r="I6" s="119"/>
      <c r="J6" s="119"/>
      <c r="K6" s="120"/>
      <c r="L6" s="121"/>
      <c r="M6" s="116"/>
      <c r="N6" s="118"/>
      <c r="O6" s="116"/>
      <c r="P6" s="117"/>
      <c r="Q6" s="117"/>
      <c r="R6" s="118"/>
      <c r="S6" s="116"/>
      <c r="T6" s="118"/>
    </row>
    <row r="7" spans="1:20" x14ac:dyDescent="0.25">
      <c r="A7" s="18">
        <v>3</v>
      </c>
      <c r="B7" s="468">
        <v>3</v>
      </c>
      <c r="C7" s="73"/>
      <c r="D7" s="74"/>
      <c r="E7" s="75"/>
      <c r="F7" s="76"/>
      <c r="G7" s="76"/>
      <c r="H7" s="76"/>
      <c r="I7" s="76"/>
      <c r="J7" s="76"/>
      <c r="K7" s="77"/>
      <c r="L7" s="78"/>
      <c r="M7" s="73"/>
      <c r="N7" s="75"/>
      <c r="O7" s="73"/>
      <c r="P7" s="74"/>
      <c r="Q7" s="74"/>
      <c r="R7" s="75"/>
      <c r="S7" s="73"/>
      <c r="T7" s="75"/>
    </row>
    <row r="8" spans="1:20" ht="15.75" thickBot="1" x14ac:dyDescent="0.3">
      <c r="A8" s="18"/>
      <c r="B8" s="469" t="s">
        <v>28</v>
      </c>
      <c r="C8" s="79"/>
      <c r="D8" s="80"/>
      <c r="E8" s="81"/>
      <c r="F8" s="82"/>
      <c r="G8" s="82"/>
      <c r="H8" s="82"/>
      <c r="I8" s="82"/>
      <c r="J8" s="82"/>
      <c r="K8" s="83"/>
      <c r="L8" s="84"/>
      <c r="M8" s="79"/>
      <c r="N8" s="81"/>
      <c r="O8" s="79"/>
      <c r="P8" s="80"/>
      <c r="Q8" s="80"/>
      <c r="R8" s="81"/>
      <c r="S8" s="79"/>
      <c r="T8" s="81"/>
    </row>
    <row r="9" spans="1:20" x14ac:dyDescent="0.25">
      <c r="A9" s="18"/>
      <c r="B9" s="19"/>
      <c r="C9" s="18"/>
      <c r="D9" s="18"/>
      <c r="E9" s="18"/>
      <c r="F9" s="18"/>
      <c r="G9" s="18"/>
      <c r="H9" s="18"/>
      <c r="I9" s="18"/>
      <c r="J9" s="18"/>
      <c r="K9" s="20"/>
      <c r="L9" s="20"/>
      <c r="M9" s="18"/>
      <c r="N9" s="18"/>
      <c r="O9" s="18"/>
      <c r="P9" s="18"/>
      <c r="Q9" s="18"/>
      <c r="R9" s="18"/>
      <c r="S9" s="18"/>
      <c r="T9" s="18"/>
    </row>
    <row r="10" spans="1:20" ht="14.45" x14ac:dyDescent="0.3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20"/>
      <c r="L10" s="20"/>
      <c r="M10" s="18"/>
      <c r="N10" s="18"/>
      <c r="O10" s="18"/>
      <c r="P10" s="18"/>
      <c r="Q10" s="18"/>
      <c r="R10" s="18"/>
      <c r="S10" s="18"/>
      <c r="T10" s="18"/>
    </row>
    <row r="11" spans="1:20" ht="14.45" x14ac:dyDescent="0.3">
      <c r="A11" s="18"/>
      <c r="B11" s="19"/>
      <c r="C11" s="18"/>
      <c r="D11" s="18"/>
      <c r="E11" s="18"/>
      <c r="F11" s="18"/>
      <c r="G11" s="18"/>
      <c r="H11" s="18"/>
      <c r="I11" s="18"/>
      <c r="J11" s="18"/>
      <c r="K11" s="20"/>
      <c r="L11" s="20"/>
      <c r="M11" s="18"/>
      <c r="N11" s="18"/>
      <c r="O11" s="18"/>
      <c r="P11" s="18"/>
      <c r="Q11" s="18"/>
      <c r="R11" s="18"/>
      <c r="S11" s="18"/>
      <c r="T11" s="18"/>
    </row>
    <row r="13" spans="1:20" x14ac:dyDescent="0.25">
      <c r="B13" s="68" t="s">
        <v>189</v>
      </c>
    </row>
    <row r="16" spans="1:20" x14ac:dyDescent="0.25">
      <c r="A16" s="18" t="s">
        <v>63</v>
      </c>
      <c r="B16" s="18"/>
    </row>
    <row r="17" spans="1:12" ht="14.45" x14ac:dyDescent="0.3">
      <c r="A17" s="18"/>
      <c r="B17" s="21" t="s">
        <v>64</v>
      </c>
    </row>
    <row r="18" spans="1:12" ht="16.149999999999999" customHeight="1" x14ac:dyDescent="0.25">
      <c r="B18" s="1" t="s">
        <v>65</v>
      </c>
    </row>
    <row r="19" spans="1:12" x14ac:dyDescent="0.25">
      <c r="B19" s="7" t="s">
        <v>30</v>
      </c>
    </row>
    <row r="20" spans="1:12" x14ac:dyDescent="0.25">
      <c r="B20" s="7" t="s">
        <v>110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12" t="s">
        <v>81</v>
      </c>
      <c r="C24" s="12"/>
      <c r="D24" s="12"/>
      <c r="E24" s="12"/>
      <c r="F24" s="12"/>
      <c r="G24" s="12"/>
      <c r="H24" s="12"/>
      <c r="I24" s="12"/>
      <c r="J24" s="12"/>
      <c r="K24" s="14"/>
      <c r="L24" s="14"/>
    </row>
    <row r="25" spans="1:12" x14ac:dyDescent="0.25">
      <c r="A25" s="3" t="s">
        <v>47</v>
      </c>
      <c r="B25" s="12" t="s">
        <v>74</v>
      </c>
      <c r="C25" s="12"/>
      <c r="D25" s="12"/>
      <c r="E25" s="12"/>
      <c r="F25" s="12"/>
      <c r="G25" s="12"/>
      <c r="H25" s="12"/>
      <c r="I25" s="12"/>
      <c r="J25" s="12"/>
      <c r="K25" s="14"/>
      <c r="L25" s="14"/>
    </row>
    <row r="26" spans="1:12" x14ac:dyDescent="0.25">
      <c r="A26" s="3"/>
      <c r="B26" s="12" t="s">
        <v>70</v>
      </c>
      <c r="C26" s="12"/>
      <c r="D26" s="12"/>
      <c r="E26" s="12"/>
      <c r="F26" s="12"/>
      <c r="G26" s="12"/>
      <c r="H26" s="12"/>
      <c r="I26" s="12"/>
      <c r="J26" s="12"/>
      <c r="K26" s="14"/>
      <c r="L26" s="14"/>
    </row>
    <row r="27" spans="1:12" x14ac:dyDescent="0.25">
      <c r="A27" s="3"/>
      <c r="B27" s="12" t="s">
        <v>71</v>
      </c>
      <c r="C27" s="12"/>
      <c r="D27" s="12"/>
      <c r="E27" s="12"/>
      <c r="F27" s="12"/>
      <c r="G27" s="12"/>
      <c r="H27" s="12"/>
      <c r="I27" s="12"/>
      <c r="J27" s="12"/>
      <c r="K27" s="14"/>
      <c r="L27" s="14"/>
    </row>
    <row r="28" spans="1:12" x14ac:dyDescent="0.25">
      <c r="A28" s="3"/>
      <c r="B28" s="12" t="s">
        <v>72</v>
      </c>
      <c r="C28" s="12"/>
      <c r="D28" s="12"/>
      <c r="E28" s="12"/>
      <c r="F28" s="12"/>
      <c r="G28" s="12"/>
      <c r="H28" s="12"/>
      <c r="I28" s="12"/>
      <c r="J28" s="12"/>
      <c r="K28" s="14"/>
      <c r="L28" s="14"/>
    </row>
    <row r="29" spans="1:12" x14ac:dyDescent="0.25">
      <c r="A29" s="3"/>
      <c r="B29" s="12" t="s">
        <v>73</v>
      </c>
      <c r="C29" s="12"/>
      <c r="D29" s="12"/>
      <c r="E29" s="12"/>
      <c r="F29" s="12"/>
      <c r="G29" s="12"/>
      <c r="H29" s="12"/>
      <c r="I29" s="12"/>
      <c r="J29" s="12"/>
      <c r="K29" s="14"/>
      <c r="L29" s="14"/>
    </row>
    <row r="30" spans="1:12" x14ac:dyDescent="0.25">
      <c r="A30" s="3"/>
      <c r="B30" s="12" t="s">
        <v>76</v>
      </c>
      <c r="C30" s="12"/>
      <c r="D30" s="12"/>
      <c r="E30" s="12"/>
      <c r="F30" s="12"/>
      <c r="G30" s="12"/>
      <c r="H30" s="12"/>
      <c r="I30" s="12"/>
      <c r="J30" s="12"/>
      <c r="K30" s="14"/>
      <c r="L30" s="14"/>
    </row>
    <row r="31" spans="1:12" x14ac:dyDescent="0.25">
      <c r="A31" s="3"/>
      <c r="B31" s="12"/>
      <c r="C31" s="12"/>
      <c r="D31" s="12"/>
      <c r="E31" s="12"/>
      <c r="F31" s="12"/>
      <c r="G31" s="12"/>
      <c r="H31" s="12"/>
      <c r="I31" s="12"/>
      <c r="J31" s="12"/>
      <c r="K31" s="14"/>
      <c r="L31" s="14"/>
    </row>
    <row r="32" spans="1:12" x14ac:dyDescent="0.25">
      <c r="A32" s="3"/>
      <c r="B32" s="12" t="s">
        <v>80</v>
      </c>
      <c r="C32" s="12"/>
      <c r="D32" s="12"/>
      <c r="E32" s="12"/>
      <c r="F32" s="12"/>
      <c r="G32" s="12"/>
      <c r="H32" s="12"/>
      <c r="I32" s="12"/>
      <c r="J32" s="12"/>
      <c r="K32" s="14"/>
      <c r="L32" s="14"/>
    </row>
    <row r="33" spans="1:12" x14ac:dyDescent="0.25">
      <c r="A33" s="3"/>
      <c r="B33" s="12" t="s">
        <v>47</v>
      </c>
      <c r="C33" s="12"/>
      <c r="D33" s="12"/>
      <c r="E33" s="12"/>
      <c r="F33" s="12"/>
      <c r="G33" s="12"/>
      <c r="H33" s="12"/>
      <c r="I33" s="12"/>
      <c r="J33" s="12"/>
      <c r="K33" s="14"/>
      <c r="L33" s="14"/>
    </row>
    <row r="34" spans="1:12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4"/>
      <c r="L34" s="14"/>
    </row>
    <row r="35" spans="1:12" x14ac:dyDescent="0.25">
      <c r="B35" s="12" t="s">
        <v>79</v>
      </c>
      <c r="C35" s="12"/>
      <c r="D35" s="12"/>
      <c r="E35" s="12"/>
      <c r="F35" s="12"/>
      <c r="G35" s="12"/>
      <c r="H35" s="12"/>
      <c r="I35" s="12"/>
      <c r="J35" s="12"/>
      <c r="K35" s="14"/>
      <c r="L35" s="14"/>
    </row>
    <row r="36" spans="1:12" x14ac:dyDescent="0.25">
      <c r="B36" s="12" t="s">
        <v>66</v>
      </c>
      <c r="C36" s="12"/>
      <c r="D36" s="12"/>
      <c r="E36" s="12"/>
      <c r="F36" s="12"/>
      <c r="G36" s="12"/>
      <c r="H36" s="12"/>
      <c r="I36" s="12"/>
      <c r="J36" s="12"/>
      <c r="K36" s="14"/>
      <c r="L36" s="14"/>
    </row>
    <row r="37" spans="1:12" ht="16.149999999999999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7f488231-a473-4606-8d11-a0c0514f434a"/>
    <ds:schemaRef ds:uri="http://schemas.microsoft.com/office/infopath/2007/PartnerControls"/>
    <ds:schemaRef ds:uri="1afa0bf5-9b29-4a82-a7dd-2ff5aef565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Kabelková</cp:lastModifiedBy>
  <cp:revision/>
  <cp:lastPrinted>2021-11-12T13:50:50Z</cp:lastPrinted>
  <dcterms:created xsi:type="dcterms:W3CDTF">2020-07-22T07:46:04Z</dcterms:created>
  <dcterms:modified xsi:type="dcterms:W3CDTF">2021-11-12T16:11:05Z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