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92.168.2.50\projekty\MAP\MAP IV\Strategické rámce\strategické rámce_11_2025\"/>
    </mc:Choice>
  </mc:AlternateContent>
  <xr:revisionPtr revIDLastSave="0" documentId="13_ncr:1_{F66004FB-AB10-4874-96E4-2A8CCFB046FE}" xr6:coauthVersionLast="36" xr6:coauthVersionMax="36" xr10:uidLastSave="{00000000-0000-0000-0000-000000000000}"/>
  <bookViews>
    <workbookView xWindow="0" yWindow="0" windowWidth="4044" windowHeight="2160" activeTab="2" xr2:uid="{52175E2A-15BA-4309-9A3C-4518D823C0C4}"/>
  </bookViews>
  <sheets>
    <sheet name="MŠ" sheetId="2" r:id="rId1"/>
    <sheet name="ZŠ" sheetId="1" r:id="rId2"/>
    <sheet name="zajmové, neformalní, cel" sheetId="3" r:id="rId3"/>
  </sheets>
  <definedNames>
    <definedName name="_xlnm._FilterDatabase" localSheetId="0" hidden="1">MŠ!$A$3:$S$3</definedName>
    <definedName name="_xlnm._FilterDatabase" localSheetId="2" hidden="1">'zajmové, neformalní, cel'!$A$2:$S$34</definedName>
    <definedName name="_xlnm._FilterDatabase" localSheetId="1" hidden="1">ZŠ!$A$2:$A$319</definedName>
    <definedName name="_xlnm.Print_Titles" localSheetId="0">MŠ!$2:$3</definedName>
    <definedName name="_xlnm.Print_Titles" localSheetId="2">'zajmové, neformalní, cel'!$2:$4</definedName>
    <definedName name="_xlnm.Print_Titles" localSheetId="1">ZŠ!$2:$4</definedName>
    <definedName name="_xlnm.Print_Area" localSheetId="0">MŠ!$A$1:$S$143</definedName>
    <definedName name="_xlnm.Print_Area" localSheetId="2">'zajmové, neformalní, cel'!$A$1:$S$49</definedName>
    <definedName name="_xlnm.Print_Area" localSheetId="1">ZŠ!$A$1:$Z$319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 l="1"/>
  <c r="M72" i="1"/>
  <c r="M71" i="1"/>
  <c r="M70" i="1"/>
  <c r="M69" i="1"/>
  <c r="M68" i="1"/>
  <c r="M67" i="1"/>
  <c r="M66" i="1"/>
  <c r="M65" i="1"/>
  <c r="M64" i="1"/>
  <c r="M63" i="1"/>
  <c r="M62" i="1"/>
  <c r="M61" i="1"/>
  <c r="M60"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77" i="2"/>
  <c r="M76" i="2"/>
  <c r="M75" i="2"/>
  <c r="M74" i="2"/>
  <c r="M73" i="2"/>
  <c r="M72" i="2"/>
  <c r="M71" i="2"/>
  <c r="M277" i="1"/>
  <c r="M276" i="1"/>
  <c r="M275" i="1"/>
  <c r="M274" i="1"/>
  <c r="M272" i="1"/>
  <c r="M271" i="1"/>
  <c r="M270" i="1"/>
  <c r="M269" i="1"/>
  <c r="M268" i="1"/>
  <c r="M267" i="1"/>
  <c r="M278" i="1"/>
  <c r="M279" i="1"/>
  <c r="M280" i="1"/>
  <c r="M281" i="1"/>
  <c r="M162" i="1" l="1"/>
  <c r="M161" i="1"/>
  <c r="M160" i="1"/>
  <c r="M97" i="2"/>
  <c r="M96" i="2"/>
  <c r="M95" i="2"/>
  <c r="M94" i="2"/>
  <c r="M93" i="2"/>
  <c r="M70" i="2" l="1"/>
  <c r="M69" i="2"/>
  <c r="M68" i="2"/>
  <c r="M67" i="2"/>
  <c r="M66" i="2"/>
  <c r="M65" i="2"/>
  <c r="K14" i="3" l="1"/>
  <c r="K13" i="3"/>
  <c r="K12" i="3"/>
  <c r="K11" i="3"/>
  <c r="K10" i="3"/>
  <c r="K9" i="3"/>
  <c r="K8" i="3"/>
  <c r="M319" i="1" l="1"/>
  <c r="M318" i="1"/>
  <c r="M317" i="1"/>
  <c r="M143" i="2"/>
  <c r="M315" i="1" l="1"/>
  <c r="M312" i="1"/>
  <c r="M311" i="1"/>
  <c r="M310" i="1"/>
  <c r="M83" i="2"/>
  <c r="M82" i="2"/>
  <c r="M81" i="2"/>
  <c r="M80" i="2"/>
  <c r="M142" i="2" l="1"/>
  <c r="M141" i="2"/>
  <c r="M140" i="2"/>
  <c r="M139" i="2"/>
  <c r="M138" i="2"/>
  <c r="M137" i="2"/>
  <c r="M136" i="2"/>
  <c r="M135" i="2"/>
  <c r="M134" i="2"/>
  <c r="M133" i="2"/>
  <c r="M132" i="2"/>
  <c r="M131" i="2"/>
  <c r="M308" i="1" l="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174" i="1" l="1"/>
  <c r="M173" i="1"/>
  <c r="M172" i="1"/>
  <c r="M102" i="2"/>
  <c r="M101" i="2"/>
  <c r="M100" i="2"/>
  <c r="K5" i="3" l="1"/>
  <c r="M80" i="1"/>
  <c r="M79" i="1"/>
  <c r="M78" i="1"/>
  <c r="M77" i="1"/>
  <c r="M76" i="1"/>
  <c r="M75" i="1"/>
  <c r="M74" i="1"/>
  <c r="M266" i="1" l="1"/>
  <c r="M265" i="1"/>
  <c r="M264" i="1"/>
  <c r="M263" i="1"/>
  <c r="M262" i="1"/>
  <c r="M261" i="1"/>
  <c r="M260" i="1"/>
  <c r="M259" i="1"/>
  <c r="M258" i="1"/>
  <c r="M257" i="1"/>
  <c r="M256" i="1"/>
  <c r="M255" i="1"/>
  <c r="M254" i="1"/>
  <c r="M253" i="1"/>
  <c r="M252" i="1"/>
  <c r="M179" i="1" l="1"/>
  <c r="M178" i="1"/>
  <c r="K38" i="3" l="1"/>
  <c r="K37" i="3"/>
  <c r="K36" i="3"/>
  <c r="K35" i="3"/>
  <c r="M142" i="1"/>
  <c r="M141" i="1"/>
  <c r="M140" i="1"/>
  <c r="M139" i="1"/>
  <c r="M138" i="1"/>
  <c r="M137" i="1"/>
  <c r="M136" i="1"/>
  <c r="M135" i="1"/>
  <c r="M134" i="1"/>
  <c r="M133" i="1"/>
  <c r="M79" i="2" l="1"/>
  <c r="M83" i="1" l="1"/>
  <c r="M82" i="1"/>
  <c r="M81" i="1"/>
  <c r="M251" i="1" l="1"/>
  <c r="M250" i="1"/>
  <c r="M249" i="1"/>
  <c r="M247" i="1"/>
  <c r="M246" i="1"/>
  <c r="M245" i="1"/>
  <c r="M244" i="1"/>
  <c r="M238" i="1" l="1"/>
  <c r="M237" i="1"/>
  <c r="M236" i="1"/>
  <c r="M235" i="1"/>
  <c r="M213" i="1" l="1"/>
  <c r="M212" i="1"/>
  <c r="M211" i="1"/>
  <c r="M210" i="1"/>
  <c r="M209" i="1"/>
  <c r="M208" i="1"/>
  <c r="M207" i="1"/>
  <c r="M206" i="1"/>
  <c r="M205" i="1"/>
  <c r="M204" i="1"/>
  <c r="M203" i="1"/>
  <c r="M202" i="1"/>
  <c r="M201" i="1"/>
  <c r="M200" i="1"/>
  <c r="M199" i="1" l="1"/>
  <c r="M198" i="1"/>
  <c r="M197" i="1"/>
  <c r="M196" i="1"/>
  <c r="M195" i="1"/>
  <c r="M194" i="1"/>
  <c r="M193" i="1"/>
  <c r="M192" i="1"/>
  <c r="K32" i="3" l="1"/>
  <c r="K31" i="3"/>
  <c r="K30" i="3"/>
  <c r="K29" i="3"/>
  <c r="K28" i="3"/>
  <c r="K27" i="3"/>
  <c r="K26" i="3"/>
  <c r="K25" i="3"/>
  <c r="K24" i="3"/>
  <c r="K23" i="3"/>
  <c r="K22" i="3"/>
  <c r="K21" i="3"/>
  <c r="K20" i="3"/>
  <c r="K19" i="3"/>
  <c r="K18" i="3"/>
  <c r="K17" i="3"/>
  <c r="K16" i="3"/>
  <c r="K15" i="3"/>
  <c r="M157" i="1" l="1"/>
  <c r="M126" i="2" l="1"/>
  <c r="M125" i="2"/>
  <c r="M124" i="2"/>
  <c r="M25" i="2" l="1"/>
  <c r="M24" i="2"/>
  <c r="M23" i="2"/>
  <c r="M22" i="2"/>
  <c r="M21" i="2"/>
  <c r="M20" i="2"/>
  <c r="M19" i="2"/>
  <c r="M18" i="2"/>
  <c r="M234" i="1" l="1"/>
  <c r="M233" i="1"/>
  <c r="M232" i="1"/>
  <c r="M231" i="1"/>
  <c r="M130" i="2"/>
  <c r="M129" i="2"/>
  <c r="M128" i="2"/>
  <c r="M127" i="2"/>
  <c r="M230" i="1" l="1"/>
  <c r="M229" i="1"/>
  <c r="M228" i="1"/>
  <c r="M227" i="1"/>
  <c r="M226" i="1"/>
  <c r="M121" i="2" l="1"/>
  <c r="M120" i="2"/>
  <c r="M225" i="1" l="1"/>
  <c r="M224" i="1"/>
  <c r="M223" i="1"/>
  <c r="M222" i="1"/>
  <c r="M221" i="1"/>
  <c r="M220" i="1"/>
  <c r="M219" i="1"/>
  <c r="M218" i="1"/>
  <c r="M217" i="1"/>
  <c r="M216" i="1"/>
  <c r="M215" i="1"/>
  <c r="M214" i="1"/>
  <c r="M117" i="2" l="1"/>
  <c r="M116" i="2"/>
  <c r="M115" i="2"/>
  <c r="M99" i="2" l="1"/>
  <c r="M98" i="2"/>
  <c r="M171" i="1"/>
  <c r="M170" i="1"/>
  <c r="M169" i="1"/>
  <c r="M168" i="1"/>
  <c r="M167" i="1"/>
  <c r="M166" i="1"/>
  <c r="M165" i="1"/>
  <c r="M164" i="1"/>
  <c r="M163" i="1"/>
  <c r="M159" i="1" l="1"/>
  <c r="M158" i="1"/>
  <c r="M90" i="2" l="1"/>
  <c r="M89" i="2"/>
  <c r="M88" i="2"/>
  <c r="M87" i="2"/>
  <c r="M86" i="2"/>
  <c r="M156" i="1"/>
  <c r="M155" i="1"/>
  <c r="M154" i="1"/>
  <c r="M153" i="1"/>
  <c r="M152" i="1"/>
  <c r="M151" i="1"/>
  <c r="M150" i="1"/>
  <c r="M149" i="1"/>
  <c r="M148" i="1"/>
  <c r="M147" i="1"/>
  <c r="M146" i="1"/>
  <c r="M145" i="1"/>
  <c r="M144" i="1"/>
  <c r="M143" i="1"/>
  <c r="M64" i="2" l="1"/>
  <c r="M63" i="2"/>
  <c r="M62" i="2"/>
  <c r="M61" i="2"/>
  <c r="M60" i="2"/>
  <c r="M132" i="1"/>
  <c r="M131" i="1"/>
  <c r="M130" i="1"/>
  <c r="M129" i="1"/>
  <c r="M128" i="1"/>
  <c r="M127" i="1"/>
  <c r="M126" i="1"/>
  <c r="M125" i="1"/>
  <c r="M124" i="1"/>
  <c r="M123" i="1"/>
  <c r="M122" i="1"/>
  <c r="M121" i="1"/>
  <c r="M120" i="1"/>
  <c r="M119" i="1"/>
  <c r="M118" i="1"/>
  <c r="M117" i="1" l="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123" i="2"/>
  <c r="M122" i="2"/>
</calcChain>
</file>

<file path=xl/sharedStrings.xml><?xml version="1.0" encoding="utf-8"?>
<sst xmlns="http://schemas.openxmlformats.org/spreadsheetml/2006/main" count="5725" uniqueCount="1212">
  <si>
    <t xml:space="preserve">Identifikace školy </t>
  </si>
  <si>
    <t>Název projektu</t>
  </si>
  <si>
    <t>Kraj realizace</t>
  </si>
  <si>
    <t>Obec s rozšířenou působností - realizace</t>
  </si>
  <si>
    <t>Obec realizace</t>
  </si>
  <si>
    <t>Obsah projektu</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</si>
  <si>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</si>
  <si>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</si>
  <si>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</si>
  <si>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</si>
  <si>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</si>
  <si>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</si>
  <si>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</si>
  <si>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</si>
  <si>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</si>
  <si>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</si>
  <si>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</si>
  <si>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</si>
  <si>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</si>
  <si>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</si>
  <si>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</si>
  <si>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t xml:space="preserve">Stav připravenosti projektu k realizaci </t>
  </si>
  <si>
    <t>stručný popis např. zpracovaná PD, zajištěné výkupy, výběr dodavatele</t>
  </si>
  <si>
    <t>vydané stavební povolení ano/ne</t>
  </si>
  <si>
    <t>Základní škola Šumperk, 8. května 63</t>
  </si>
  <si>
    <t>Město Šumperk</t>
  </si>
  <si>
    <t>Dovybavení učeben interaktivní technikou</t>
  </si>
  <si>
    <t>Olomoucký kraj</t>
  </si>
  <si>
    <t>ORP Šumperk</t>
  </si>
  <si>
    <t>Šumperk</t>
  </si>
  <si>
    <t>x</t>
  </si>
  <si>
    <t>Retoping stávajícího venkovního hřiště</t>
  </si>
  <si>
    <t>Vybudování venkovní učebny</t>
  </si>
  <si>
    <t>Dovybavení nově vzniklých učeben školní družiny</t>
  </si>
  <si>
    <t>Vybudování a vybavení nově vzniklé učebny v půdních prostorech školy</t>
  </si>
  <si>
    <t>Základní škola Karla staršího ze Žerotína Bludov</t>
  </si>
  <si>
    <t>Obec Bludov</t>
  </si>
  <si>
    <t>Škola bez bariér – U2</t>
  </si>
  <si>
    <t>Bludov</t>
  </si>
  <si>
    <t>Vybudování bezbariérové možnosti pohybu v budově U2- schodolez, schodišťový robot nebo plošina s vodící lištou po zábradlí schodiště</t>
  </si>
  <si>
    <t>7/22</t>
  </si>
  <si>
    <t>8/22</t>
  </si>
  <si>
    <t>Škola bez bariér – přístavba</t>
  </si>
  <si>
    <t>Vybudování bezbariérové možnosti pohybu v přístavbě (školní jídelna, tělocvična)- schodolez, schodišťový robot nebo plošina s vodící lištou po zábradlí schodiště</t>
  </si>
  <si>
    <t>Jazyková učebna</t>
  </si>
  <si>
    <t xml:space="preserve">Vytvoření speciální učebny pro výuku cizích jazyků. </t>
  </si>
  <si>
    <t>1/23</t>
  </si>
  <si>
    <t>12/23</t>
  </si>
  <si>
    <t xml:space="preserve">x </t>
  </si>
  <si>
    <t>Smíšená/hybridní výuka</t>
  </si>
  <si>
    <t xml:space="preserve">Možnost zapojení do běžné  výuky děti, které nedocházejí do školy. Pomocí vhodného hardwaru a softwaru učitel připojí  děti z domova a ty se mohou zapojovat do výuky. Součástí je zaškolení pedagogů. Jedná se o 4 sety mobilního řešení. </t>
  </si>
  <si>
    <t>1/22</t>
  </si>
  <si>
    <t>12/27</t>
  </si>
  <si>
    <t>Interaktivita – běžná součást výuky</t>
  </si>
  <si>
    <t>Postupné nahrazování interaktivních tabulí interaktivními displeji. Využití zvláště v odborných učebnách (Př, F, cizí jazyky…). Zaškolení pedagogů.</t>
  </si>
  <si>
    <t>7/23</t>
  </si>
  <si>
    <t>Robotika ve škole</t>
  </si>
  <si>
    <t xml:space="preserve">Rozšíření stávajících programovatelných lego stavebnic o nové prvky. Rozšíření o  další jednoduché roboty a  programovatelné stavebnice se zaměřením na 1. stupeň. Včetně vzdělávání pedagogů. </t>
  </si>
  <si>
    <t>Virtuální realita</t>
  </si>
  <si>
    <t xml:space="preserve">Nákup hardwaru a softwaru k využití virtuální reality  (3D brýle, ovládací technika, software, licence). Zaškolení pedagogů. </t>
  </si>
  <si>
    <t>6/22</t>
  </si>
  <si>
    <t>Podlaha v tělocvičně</t>
  </si>
  <si>
    <t xml:space="preserve">Repasování nebo výměna podlahové krytiny v tělocvičně. </t>
  </si>
  <si>
    <t>1/24</t>
  </si>
  <si>
    <t>Rozšíření cvičné kuchyňky</t>
  </si>
  <si>
    <t xml:space="preserve">Rozšíření vybavení školní kuchyňky  - vytvoření dalších pracovních míst ve stávajících prostorech. </t>
  </si>
  <si>
    <t>8/23</t>
  </si>
  <si>
    <t>Zlepšení pracovního prostředí pro žáky a zaměstnance</t>
  </si>
  <si>
    <t xml:space="preserve">Instalace klimatizace v místnostech  orientovaných na východ a jih. Budova U2 a přístavba. </t>
  </si>
  <si>
    <t>Odhlučnění tělocvičny – II</t>
  </si>
  <si>
    <t xml:space="preserve">Pokračování realizace odhlučnění  tělocvičny. V první fázi došlo k výstavbě oddělující stěny mezi oběma tělocvičnami. V další  fázi je cílem snížit hluk ve velké tělocvičně – montáž desek na stěny nebo strop, které pohlcují zvuk. Popřípadě jiné řešení dle návrhu projektanta. </t>
  </si>
  <si>
    <t>Rekonstrukce prostor na dílnu pro žáky (varianta1) – II</t>
  </si>
  <si>
    <t xml:space="preserve">Rekonstrukce stávajících prostor na dílnu pro výuku praktických činností (polytechnické výchovy). Včetně zázemí. </t>
  </si>
  <si>
    <t>ne</t>
  </si>
  <si>
    <t>Rekonstrukce prostor na dílnu pro žáky (varianta2) – II</t>
  </si>
  <si>
    <t>Výstavba nové přístavby pro výuku  praktických činností (polytechnické výchovy). Včetně zázemí. Řešením by bylo vytvoření spojovacího koridoru mezi oběma budovami školy, který by také sloužil jako chodba k přesunu dětí do tělocvičny a školní jídelny.</t>
  </si>
  <si>
    <t>Vybavení školní dílny – II</t>
  </si>
  <si>
    <t>V případě výstavby prostor pro školní dílnu – žákovské vybavení + stroje v přípravně materiálů</t>
  </si>
  <si>
    <t>Dovybavení odborných učeben přírodních věd- II</t>
  </si>
  <si>
    <t>Obnova nefunkčních a zastaralých učebních pomůcek, sady pro žákovská cvičení a praktické pokusy. Elektronické měřící sady – propojení s výpočetní technikou. Využití pro badatelsky orientovanou výuku přírodních věd. Elektrostavebnice, polytechnické stavebnice.</t>
  </si>
  <si>
    <t>Vybudování venkovní učebny – II</t>
  </si>
  <si>
    <t xml:space="preserve">Výstavba venkovní otevřené učebny – dlažba, zastřešená pergola, venkovní keramická tabule, lavičky a židle. </t>
  </si>
  <si>
    <t>Kdo sportuje, nezlobí  - II</t>
  </si>
  <si>
    <t xml:space="preserve">Výměna/oprava venkovních prolézaček  na školní zahradě, dopadových ploch a altánu. Rozšíření o další herní prvky – nízký lanový park. </t>
  </si>
  <si>
    <t>4/23</t>
  </si>
  <si>
    <t>Obnova a dovybavení keramické dílny - II</t>
  </si>
  <si>
    <t xml:space="preserve">Náhrada provizorních pracovních stolů a židlí za pracovní stoly s umyvadly. Výměna keramické pece. Nákup válcovací stolice a drobného náčiní. </t>
  </si>
  <si>
    <t>12/24</t>
  </si>
  <si>
    <t>Bezpečnější škola – II</t>
  </si>
  <si>
    <t xml:space="preserve">Rozšíření čipového systému na další prostory školy – odborné učebny a společné prostory. Obnova a  rozšíření  venkovního kamerového systému. </t>
  </si>
  <si>
    <t>Rozvoj jazykových dovedností - II</t>
  </si>
  <si>
    <t xml:space="preserve">Doplnění žákovské knihovny o nové dětské knihy. Rozšiřování koutku se zjednodušenou cizojazyčnou literaturou. Čtečky, licence elektronických knih, slovníky. </t>
  </si>
  <si>
    <t>Základní škola a střední škola Pomněnka o.p.s.</t>
  </si>
  <si>
    <t>Oprava výdejny stravy</t>
  </si>
  <si>
    <t>Zlepšení hygienických podmínek</t>
  </si>
  <si>
    <t>Výměna požárních dveří</t>
  </si>
  <si>
    <t>Požární ochrana</t>
  </si>
  <si>
    <t>Základní škola Šumperk, Šumavská 21</t>
  </si>
  <si>
    <t>Učebna chemie</t>
  </si>
  <si>
    <t>ano</t>
  </si>
  <si>
    <t>Jazykové učebny</t>
  </si>
  <si>
    <t>Školní dílny</t>
  </si>
  <si>
    <t>Cvičná kuchyňka</t>
  </si>
  <si>
    <t>Základní škola a Mateřská škola Písařov, okres Šumperk, příspěvková organizace</t>
  </si>
  <si>
    <t>Obec Písařov</t>
  </si>
  <si>
    <t>Venkovní přírodní učebna</t>
  </si>
  <si>
    <t>Písařov</t>
  </si>
  <si>
    <t>stavba nové venkovní přírodní učebny</t>
  </si>
  <si>
    <t>PD</t>
  </si>
  <si>
    <t>stavba venkovního víceúčelového sportoviště</t>
  </si>
  <si>
    <t>Stavba tělocvičny/sportovní haly</t>
  </si>
  <si>
    <t>stavba nové tělocvičny či haly</t>
  </si>
  <si>
    <t>Odborné učebny pro ZŠ</t>
  </si>
  <si>
    <t>odborné učebny základní školy</t>
  </si>
  <si>
    <t>studie</t>
  </si>
  <si>
    <t>Standard konektivity pro ZŠ</t>
  </si>
  <si>
    <t>konektvita a vnitřní síť školy</t>
  </si>
  <si>
    <t>Základní škola a Mateřská škola Hanušovice, okres Šumperk</t>
  </si>
  <si>
    <t>Město Hanušovice</t>
  </si>
  <si>
    <t>Rekonstrukce odborných učeben v ZŠ Hanušovice</t>
  </si>
  <si>
    <t>Hanušovice</t>
  </si>
  <si>
    <t xml:space="preserve">Jedná se o rekonstrukci odborných učeben v ZŠ Hanušovice. Konkrétně bude vybudována odborná učebna fyziky a dílny. Dále dojde k vybudování kabinetu pro učebnu dílen. Do těchto učeben bude pořízeno nové moderní vybavení a pomůcky. Projekt řeší také zajištění bezbariérovosti budovy pořízením schodolezu. </t>
  </si>
  <si>
    <t>zpracována PD</t>
  </si>
  <si>
    <t>Základní škola a Mateřská škola Údolí Desné</t>
  </si>
  <si>
    <t>Svazek obcí údolí Desné</t>
  </si>
  <si>
    <t>Rekonstrukce ZŠ a MŠ v Petrově nad Desnou</t>
  </si>
  <si>
    <t>rekonstrukce plynové kotelny a elektroinstalace Petrov 200</t>
  </si>
  <si>
    <t>zpracovaná PD</t>
  </si>
  <si>
    <t>Půdní vestavba Petrov 1</t>
  </si>
  <si>
    <t>rekonstrukce půdních prostor ZŠ Petrov 1</t>
  </si>
  <si>
    <t>Oplocení Sobotín 55</t>
  </si>
  <si>
    <t>Sobotín</t>
  </si>
  <si>
    <t>oplocení objektu ZŠ Sobotín 55</t>
  </si>
  <si>
    <t>Základní škola a mateřská škola Velké Losiny, příspěvková organizace</t>
  </si>
  <si>
    <t>Obec Velké Losiny</t>
  </si>
  <si>
    <t>Velké Losiny</t>
  </si>
  <si>
    <t>demontáž stávající infrastruktury, renovace podlahy, pracovní žákovské stoly a židle pro práci s kovem a se dřevem, nové elektrorozvody 230 V pro základní obráběcí stroje a nástroje (včetně 380 V), nové osvětlení, řešení akustických dozvuků, pasivní větrání do chodby, nové akrylátové průhledy do chodby, vestavěné skříně pro pomůcky, stativový systém pro umístění základních obráběcích stolů, policový systém pro pomůcky</t>
  </si>
  <si>
    <t>Rekonstrukce divadelního sálu se zázemím</t>
  </si>
  <si>
    <t>stavební propojení divadelního sálu se zkušebnou dramatických kroužků, vybudování vyvýšeného pódia, vybudování systému osvětlení a ozvučení, sálová úprava jeviště</t>
  </si>
  <si>
    <t>vybudování komplexního sportovního areálu, centrální hřiště, atletický ovál, místa pro technické disciplíny, tribuna, technické zázemí, osvětlení, terénní úpravy, zabezpečení,…</t>
  </si>
  <si>
    <t>stávající sklepní prostory historické budovy ZŠ upravit na zkušebnu se zázemím, kompletní úprava prostor (elektroinstalace, osvětlení, akustika, zázemí),…</t>
  </si>
  <si>
    <t>vize</t>
  </si>
  <si>
    <t>Rekonstrukce půdních prostor historické budovy na výtvarnou a kulturní galerii</t>
  </si>
  <si>
    <t>stávající půdní prostory historické budovy ZŠ upravit na výtvarnou galerii se společenským sálem, kompletní úprava prostor (elektroinstalace, osvětlení, akustika, zázemí),…</t>
  </si>
  <si>
    <t>Rekonstrukce stávajícího skleníku</t>
  </si>
  <si>
    <t>oprava skleníku, příprava pro školní záhony, technické zázemí pro pěstitelské práce a uskladnění nářadí, příprava pro výukové arboretum, související parkové úpravy, oplocení</t>
  </si>
  <si>
    <t>Doplnění regulačních hlavic topných těles systému dálkového ovládání (např. SYNCO)</t>
  </si>
  <si>
    <t>viz název projektu</t>
  </si>
  <si>
    <t>Inovace žákovské kolárny</t>
  </si>
  <si>
    <t>stávající provizorní žákovskou kolárnu technicky dořešit, konstrukci ukotvit do země, vydláždit podklad, vybudovat zídku, zabezpečit,…</t>
  </si>
  <si>
    <t>Sloučení stávajícího dětského hřiště, školní auly a bufetu do jedné odpočinkové zóny</t>
  </si>
  <si>
    <t>Rozšíření tělovýchovného pavilonu o venkovní posilovnu</t>
  </si>
  <si>
    <t>v návaznosti na stávající tělocvičny vybudovat externí posilovnu přístupnou žákům i v době mimo vyučování, související stavební práce,…</t>
  </si>
  <si>
    <t>Modernizace školní družiny</t>
  </si>
  <si>
    <t>interiéry stávajících tří „běžných“ tříd rekonstruovat na zázemí zájmového vzdělávání, interiérové úpravy prostor, vybavení odpovídajícím nábytkem a inventářem, rekonstrukce osvětlení a podlah,…</t>
  </si>
  <si>
    <t>Modernizace školního klubu</t>
  </si>
  <si>
    <t>interiéry stávajících dvou „běžných“ tříd rekonstruovat na zázemí zájmového vzdělávání, interiérové úpravy prostor, vybavení odpovídajícím nábytkem a inventářem, rekonstrukce osvětlení a podlah,…</t>
  </si>
  <si>
    <t>stavební a technické řešení interního výtahu / zdviže / plošiny, související stavební a technické úpravy stavby, stavební sjednocení 2 stávajících sociálních zázemí, související sanitární úpravy a vybavení</t>
  </si>
  <si>
    <t>Základní škola a Mateřská škola Bohdíkov, okres Šumperk, příspěvková organizace</t>
  </si>
  <si>
    <t>Obec Bohdíkov</t>
  </si>
  <si>
    <t>My se práce nebojíme, s řemesly si rozumíme</t>
  </si>
  <si>
    <t>Bohdíkov</t>
  </si>
  <si>
    <t>Hudební je i naše škola</t>
  </si>
  <si>
    <t>Modernizace zázemí pro výuku hudební výchovy a hudební zájmové činnosti</t>
  </si>
  <si>
    <t>Školní zahrada je naše nejlepší učebna environmentální výchovy</t>
  </si>
  <si>
    <t>Modernizace stávající školní zahrady pro výuku i aktivity ŠD</t>
  </si>
  <si>
    <t>Snížení energetické náročnosti budovy ZŠ</t>
  </si>
  <si>
    <t>Využití obnovitelných zdrojů energií</t>
  </si>
  <si>
    <t>Modernizace a navýšení kapacity školní jídelny</t>
  </si>
  <si>
    <t>Revitalizace ICT vybavení</t>
  </si>
  <si>
    <t>Modernizace IC technologií, hardwaru  a softwaru</t>
  </si>
  <si>
    <t>Základní škola a Mateřská škola Staré Město, okres Šumperk</t>
  </si>
  <si>
    <t>Obec Staré Město</t>
  </si>
  <si>
    <t>Staré Město</t>
  </si>
  <si>
    <t>Revitalizace školní jídelny</t>
  </si>
  <si>
    <t>Obnova sedacího nábytku, obložení stěn, podlahových krytin, malování</t>
  </si>
  <si>
    <t>Přírodní učebna</t>
  </si>
  <si>
    <t>Projekt školní firmy – televize a reklamní agentura</t>
  </si>
  <si>
    <t>Mobilní dopravní hřiště</t>
  </si>
  <si>
    <t>Vybavení zázemí tělocvičny</t>
  </si>
  <si>
    <t>Rekonstrukce budovy tělocvičny</t>
  </si>
  <si>
    <t>Indoor odpočinkové zóny pro žáky školy</t>
  </si>
  <si>
    <t>Kamerový systém</t>
  </si>
  <si>
    <t>Školní kamerový bezpečnostní systém v areálu školy</t>
  </si>
  <si>
    <t>Zahraniční stáže pro vedoucí a pedagogické pracovníky školy</t>
  </si>
  <si>
    <t>Projekty mobility dětí a žáků školy – studijníi pobyty v zahraničí</t>
  </si>
  <si>
    <t>Vzdělávací projekty spolupráce s Polskem</t>
  </si>
  <si>
    <t>Školní kuchyňka-revitalizace odborné učebny</t>
  </si>
  <si>
    <t>Oprava fasády-výměna oken-budova 1.stupně ZŠ</t>
  </si>
  <si>
    <t>Oprava světlíku</t>
  </si>
  <si>
    <t>Oprava světlíku - budova ZŠ</t>
  </si>
  <si>
    <t>Malování vnitřních prostor učeben a kabinetů, vyspravení omítek</t>
  </si>
  <si>
    <t>Vybudování školní knihovny/studovny, stavební úpravy+vybavení</t>
  </si>
  <si>
    <t>Revitalizace prostor školní družiny</t>
  </si>
  <si>
    <t>Obnova hřiště MŠ</t>
  </si>
  <si>
    <t>Základní škola Ruda nad Moravou, okres Šumperk</t>
  </si>
  <si>
    <t>Obec Ruda nad Moravou</t>
  </si>
  <si>
    <t xml:space="preserve">Vytápění a osvětlení </t>
  </si>
  <si>
    <t>Ruda nad Moravou</t>
  </si>
  <si>
    <t>Rekonstrukce vytápění a osvětlení</t>
  </si>
  <si>
    <t>ANO</t>
  </si>
  <si>
    <t>NE</t>
  </si>
  <si>
    <t>Učebny estetických předmětů</t>
  </si>
  <si>
    <t>Rekonstrukce, stavební práce, vybavení</t>
  </si>
  <si>
    <t>Rozvoj datových a informačních systémů</t>
  </si>
  <si>
    <t>Školní přírodní zahrada s využitím ekolog. výchovy a herních prvků</t>
  </si>
  <si>
    <t>Modernizace keramické dílny</t>
  </si>
  <si>
    <t xml:space="preserve">Dovybavení kmenových učeben interaktivní technikou </t>
  </si>
  <si>
    <t>Rekonstrukce a modernizace tělocvičny</t>
  </si>
  <si>
    <t>Modernizace cvičné kuchyňky</t>
  </si>
  <si>
    <t>Modernizace kabinetů</t>
  </si>
  <si>
    <t>Základní škola a Mateřská škola Hrabenov, okres Šumperk, příspěvková organizace</t>
  </si>
  <si>
    <t>Parkoviště pro rodiče dětí a žáků ZŠ a MŠ Hrabenov</t>
  </si>
  <si>
    <t>Hrabenov</t>
  </si>
  <si>
    <t xml:space="preserve">Vybudování parkoviště </t>
  </si>
  <si>
    <t>X</t>
  </si>
  <si>
    <t>Zpracovaná PD</t>
  </si>
  <si>
    <t>Zateplení a revitalizace budovy základní školy v Hrabenově</t>
  </si>
  <si>
    <t>Zateplení a revitalizace budovy</t>
  </si>
  <si>
    <t>Revitalizace rozvodů pitné vody, odpadních vod a elektřiny v budově základní školy v Hrabenově</t>
  </si>
  <si>
    <t>Stavební práce</t>
  </si>
  <si>
    <t>Oprava a vybavení kmenových tříd</t>
  </si>
  <si>
    <t>stavební práce, pořízení vybavení</t>
  </si>
  <si>
    <t>Vybudování kmenové třídy</t>
  </si>
  <si>
    <t>Školní hřiště</t>
  </si>
  <si>
    <t>Vybudování školního hřiště</t>
  </si>
  <si>
    <t>Zpracovaná studie</t>
  </si>
  <si>
    <t>Základní škola a Mateřská škola Hrabišín, okres Šumperk, příspěvková organizace</t>
  </si>
  <si>
    <t>Obec Hrabišín</t>
  </si>
  <si>
    <t>Hrabišín</t>
  </si>
  <si>
    <t xml:space="preserve">Zateplení půdních prostor na budově školy </t>
  </si>
  <si>
    <t>Tepelná izolace mezi střechou a stropem školy</t>
  </si>
  <si>
    <t>Šatny v ZŠ</t>
  </si>
  <si>
    <t>Rekonstrukce šatních prostor - nové koje, nový nábytek, osvětlení</t>
  </si>
  <si>
    <t>Zahradní traktor</t>
  </si>
  <si>
    <t>Zahradní  traktor</t>
  </si>
  <si>
    <t>Základní škola a Mateřská škola Dolní Studénky, okres Šumperk, příspěvková organizace</t>
  </si>
  <si>
    <t>Obec Dolní Studénky</t>
  </si>
  <si>
    <t>Dolní Studénky</t>
  </si>
  <si>
    <t>XII/24</t>
  </si>
  <si>
    <t>Základní škola a mateřská škola Oskava, příspěvková organizace</t>
  </si>
  <si>
    <t>Obec Oskava</t>
  </si>
  <si>
    <t>Venkovní učebna ZŠ</t>
  </si>
  <si>
    <t>Oskava</t>
  </si>
  <si>
    <t>Nová venkovní vybavená učebna. K učebně bude přistavěno bezbariérové WC</t>
  </si>
  <si>
    <t>Obec Oskava70985197</t>
  </si>
  <si>
    <t>Úprava zahrady ZŠ</t>
  </si>
  <si>
    <t>Estetizace okolí externí přírodovědné učebny úpravou a revitalizací zeleně v okolí školní budovy.“</t>
  </si>
  <si>
    <t>ZŠ a MŠ Vikýřovice, okres Šumperk</t>
  </si>
  <si>
    <t>Obec Vikýřovice</t>
  </si>
  <si>
    <t>Rozvoj datových a informačních systémů v ZŠ</t>
  </si>
  <si>
    <t>Vikýřovice</t>
  </si>
  <si>
    <t>1/2023</t>
  </si>
  <si>
    <t>plán</t>
  </si>
  <si>
    <t>Vybudování nuceného podtlakového větrání v ZŠ</t>
  </si>
  <si>
    <t>1/2026</t>
  </si>
  <si>
    <t>Oprava střechy ZŠ</t>
  </si>
  <si>
    <t>1/2027</t>
  </si>
  <si>
    <t>12/2027</t>
  </si>
  <si>
    <t>Základní škola a Mateřská škola Loučná nad Desnou, příspěvková organizace</t>
  </si>
  <si>
    <t>Obec Loučná nad Desnou</t>
  </si>
  <si>
    <t>Místo pro družinu</t>
  </si>
  <si>
    <t>Loučná nad Desnou</t>
  </si>
  <si>
    <t>Zajištění dstatečného prostoru pro ŠD a ŠK.</t>
  </si>
  <si>
    <t>VI/2024</t>
  </si>
  <si>
    <t>IX/2024</t>
  </si>
  <si>
    <t>×</t>
  </si>
  <si>
    <t>Ve spojení se světem</t>
  </si>
  <si>
    <t>Obnova a rekonstrukce školní sítě a ICT</t>
  </si>
  <si>
    <t>VII/2023</t>
  </si>
  <si>
    <t>Komunitní místnost</t>
  </si>
  <si>
    <t>Vybudování multifunkční místnosti a zázemí pro komunitní aktivity</t>
  </si>
  <si>
    <t>VI/2026</t>
  </si>
  <si>
    <t>IX/2026</t>
  </si>
  <si>
    <t>Obnova ICT školy</t>
  </si>
  <si>
    <t>Obnova zařízení a technologií ve třídách</t>
  </si>
  <si>
    <t>Vytvoření prostoru pro společnou výuku vaření a stolování</t>
  </si>
  <si>
    <t>Technická dílna</t>
  </si>
  <si>
    <t>Vytvoření prostoru pro společné tvoření ze dřeva a kovu</t>
  </si>
  <si>
    <t>VI/2025</t>
  </si>
  <si>
    <t>IX/2025</t>
  </si>
  <si>
    <t>Keramická dílna</t>
  </si>
  <si>
    <t>Vytvoření prostoru pro společné tvoření z keramické hlíny</t>
  </si>
  <si>
    <t>Obnova zařízení školních kuchyní</t>
  </si>
  <si>
    <t>Obnova zařízení a technologií ve školních kuchyních</t>
  </si>
  <si>
    <t>VII/2027</t>
  </si>
  <si>
    <t>VIII/2027</t>
  </si>
  <si>
    <t>Relaxační prostor</t>
  </si>
  <si>
    <t>Vytvoření prostoru pro relaxaci a komunitní setkávání, bezbariérovost</t>
  </si>
  <si>
    <t>Základní škola a Mateřská škola Nový Malín, příspěvková organizace</t>
  </si>
  <si>
    <t>Obec Nový Malín</t>
  </si>
  <si>
    <t>Zastřešení budovy ZŠ</t>
  </si>
  <si>
    <t>Nový Malín</t>
  </si>
  <si>
    <t>Rekonstrukce střešního pláště včetně úpravy dvou kmenových tříd a kabinetu výchovné poradkyně</t>
  </si>
  <si>
    <t>Modernizace výpočetní techniky</t>
  </si>
  <si>
    <t xml:space="preserve">Vybavení počítačovou technikou </t>
  </si>
  <si>
    <t>Přírodovědná učebna</t>
  </si>
  <si>
    <t xml:space="preserve">Vybavení pro výuku přírodních věd a pracovních činností </t>
  </si>
  <si>
    <t>Učebna cizích jazyků</t>
  </si>
  <si>
    <t>Vybavení pro výuku cizích jazyků</t>
  </si>
  <si>
    <t>Místnosti pro družiny</t>
  </si>
  <si>
    <t>Výstavba místností pro ranní i odpolední družiny</t>
  </si>
  <si>
    <t>Základní škola a Mateřská škola Sudkov, okres Šumperk, příspěvková organizace</t>
  </si>
  <si>
    <t>Obec Sudkov</t>
  </si>
  <si>
    <t>Sudkov</t>
  </si>
  <si>
    <t>Multifunkční hřiště</t>
  </si>
  <si>
    <t>Bezpečná škola</t>
  </si>
  <si>
    <t>Kamerový systém, oplocení pozemku</t>
  </si>
  <si>
    <t>Šatny</t>
  </si>
  <si>
    <t>ICT technika</t>
  </si>
  <si>
    <t xml:space="preserve">Obnova ICT techniky </t>
  </si>
  <si>
    <t>Rekonstrukce WC</t>
  </si>
  <si>
    <t xml:space="preserve">Rekontrukce WC </t>
  </si>
  <si>
    <t>Venkovní učebna</t>
  </si>
  <si>
    <t>Střešní krytina</t>
  </si>
  <si>
    <t>Nová střešní krytina</t>
  </si>
  <si>
    <t>Rekonstrukce ŠJ</t>
  </si>
  <si>
    <t>Jazyková učebna včetně audio a video vybavení</t>
  </si>
  <si>
    <t>Oprava kmen.tříd</t>
  </si>
  <si>
    <t>Robotizace</t>
  </si>
  <si>
    <t>Podpora tech. a řemeslných oborů</t>
  </si>
  <si>
    <t>Učebna DV</t>
  </si>
  <si>
    <t>Učebna DV, pódium, ozvučení</t>
  </si>
  <si>
    <t>ZŠ Libina, p.o.</t>
  </si>
  <si>
    <t>Obec Libina</t>
  </si>
  <si>
    <t>Libina</t>
  </si>
  <si>
    <t>12/2024</t>
  </si>
  <si>
    <t>zpracovaná studie</t>
  </si>
  <si>
    <t>06/2025</t>
  </si>
  <si>
    <t>12/2025</t>
  </si>
  <si>
    <t>Zahrada a vodní zdroje</t>
  </si>
  <si>
    <t>Rekonstrukce venkovních prostor, vybudování záhonů pro pěstování zeleniny, bylin a květin.</t>
  </si>
  <si>
    <t>Realizace venkovního multifunkčního hřiště, herních a posilovacích prvků.</t>
  </si>
  <si>
    <t>09/2023</t>
  </si>
  <si>
    <t>zpracovaná studie, zpracovává se PD</t>
  </si>
  <si>
    <t>Vybudování venkovní přírodní učebny na zahradě školy u budovy ZŠ Libina 31</t>
  </si>
  <si>
    <t>Multifunkční sportovní hřiště</t>
  </si>
  <si>
    <t>Vybudování multifunkčního sportovního hřiště na zahradě u budovy ZŠ Libina. Hlavním účelem využití výuka tělesné výchovy a mimoškolní volnočasové aktivity.</t>
  </si>
  <si>
    <t>06/2024</t>
  </si>
  <si>
    <t>Venkovni sportovní hřiště</t>
  </si>
  <si>
    <t>Vybudování venkovního sportovního hřiště na zahradě u ŠD</t>
  </si>
  <si>
    <t>01/2025</t>
  </si>
  <si>
    <t xml:space="preserve">Kraj realizace </t>
  </si>
  <si>
    <t>z toho předpokládané výdaje EFRR</t>
  </si>
  <si>
    <t>Číslo řádku</t>
  </si>
  <si>
    <t>Mateřská škola Sluníčko Šumperk, Evaldova 25, příspěvková organizace</t>
  </si>
  <si>
    <t>Herní koutky</t>
  </si>
  <si>
    <t>Zřízení herních koutků na všech pracovištích</t>
  </si>
  <si>
    <t>Environmentální výchova</t>
  </si>
  <si>
    <t>Zřízení přírodovědeckých koutků na všech pracovištích</t>
  </si>
  <si>
    <t>Dětské hřiště</t>
  </si>
  <si>
    <t>Vybudování dětského hřiště s umělým povrchem na všech pracovištích</t>
  </si>
  <si>
    <t>1/2024</t>
  </si>
  <si>
    <t>Elektroinstalace</t>
  </si>
  <si>
    <t>8/2026</t>
  </si>
  <si>
    <t>Kanalizace</t>
  </si>
  <si>
    <t>Rekonstrukce odpadní kanalizace na všech pracovištích</t>
  </si>
  <si>
    <t>Mlhoviště</t>
  </si>
  <si>
    <t>Vybudování mlhovišť na školní zahrady</t>
  </si>
  <si>
    <t>7/2026</t>
  </si>
  <si>
    <t>Obnova na doplnění herních prvků na školní zahradě</t>
  </si>
  <si>
    <t>výměna některých herních prvků na školní zahradě, obnova doplnění</t>
  </si>
  <si>
    <t>Mateřská škola Borůvka</t>
  </si>
  <si>
    <t>Hrací koutky</t>
  </si>
  <si>
    <t>Zařazení koutků v podobě kuchyňky, technické dílny, přírodní laboratoře atd.</t>
  </si>
  <si>
    <t xml:space="preserve">Logopedická prevence </t>
  </si>
  <si>
    <t>Předcházení řečovým vadám u dětí</t>
  </si>
  <si>
    <t>Modernizace školní zahrady</t>
  </si>
  <si>
    <t>Hrací prvky na zahradu MŠ</t>
  </si>
  <si>
    <t>Oplocení Petrov 171</t>
  </si>
  <si>
    <t>protihlukové oplocení a vstupní brána MŠ Petrov 171</t>
  </si>
  <si>
    <t>Rekonstrukce objektu - přízemí Petrov 171</t>
  </si>
  <si>
    <t>hydroizolace a sanace zdiva 1. PP a 1. NP MŠ Petrov 171</t>
  </si>
  <si>
    <t>Relaxace v MŠ Petrov 171</t>
  </si>
  <si>
    <t>vytvoření prostor pro relaxační činnost MŠ Petrov 171</t>
  </si>
  <si>
    <t>Modernizace areálu MŠ Petrov 171</t>
  </si>
  <si>
    <t>úprava prostranství MŠ Petrov 171</t>
  </si>
  <si>
    <t>Rekonstrukce ZŠ a MŠ v Petrově nad Desnou, dotační titul 117D8210E</t>
  </si>
  <si>
    <t>rekonstrukce plynové kotelny a elektroinstalace Petrov 87</t>
  </si>
  <si>
    <t>Modernizace areálu MŠ Petrov 87</t>
  </si>
  <si>
    <t>úprava prostranství MŠ Petrov 87</t>
  </si>
  <si>
    <t>Relaxace v MŠ Petrov 87</t>
  </si>
  <si>
    <t>vytvoření prostor pro relaxační činnost MŠ Petrov 87</t>
  </si>
  <si>
    <t>Budova MŠ v Rapotíně - výměna střešní krytiny a zateplení fasády</t>
  </si>
  <si>
    <t>Rapotín</t>
  </si>
  <si>
    <t>střecha a fasáda objektu  MŠ Rapotín 556</t>
  </si>
  <si>
    <t>nevyžaduje</t>
  </si>
  <si>
    <t>Vybudování dětských technických koutků v mateřských školách</t>
  </si>
  <si>
    <t>vybudování dětských technických koutků pro základy polytechnického vzdělávání</t>
  </si>
  <si>
    <t>Revitalizace zahrad</t>
  </si>
  <si>
    <t>kompletní dendrologická revitalizace, výsadba nových dřevin s prvky arboreta</t>
  </si>
  <si>
    <t>Kompletní rekonstrukce střechy MŠ Lázeňská</t>
  </si>
  <si>
    <t>rekonstrukce kritiny střechy</t>
  </si>
  <si>
    <t>Inovace interiérů MŠ Lázeňská</t>
  </si>
  <si>
    <t>výměna radiátorů, renovace elektroinstalace, výměna stropních svítidel, renovace vodoinstalace a odpadů, rekonstrukce sociálních zařízení,…</t>
  </si>
  <si>
    <t>Mateřská škola Libina, okres Šumperk, příspěvková organizace</t>
  </si>
  <si>
    <t>Vodní svět v přírodní zahradě MŠ Libina 211</t>
  </si>
  <si>
    <t>V rámci dostupnosti vodního zdroje při pobytu dětí na zahradě MŠ Libina 211, jeho opravy  a doplnění o vodní prvky. Vytvořit koutky pro osvěžení dětí v horkých letních dnech a přírodní zastínění částí zahrady pro vzdělávání a komunitní kroužky, zázemí pro kola a kočárky. Záměr je pokračovat v dovybavování zahrady v přírodním stylu a vytvářet přirozené prostředí pro hry dětí</t>
  </si>
  <si>
    <t>Škola hrou bez zábran v MŠ Libina 94</t>
  </si>
  <si>
    <t>Nahradit stávající nevyhovující kůlnu na zahradní vybavení dřevěným zahradním domkem s terasou pro uskladnění hraček a pomůcek pro děti na pobyt na zahradě . Možnost přenesení výuky a zkvalitnění her při pobytu venku za nepříznivého počasí. Vznik nového prostoru pro komunitní scházení s rodiči, pro volnočasové aktivity, inkluzi, environmentální výuku, polytechniku apod.</t>
  </si>
  <si>
    <t>Vodní svět v přírodní zahradě MŠ Libina 94</t>
  </si>
  <si>
    <t>Vybudovat venkovní připojení na stávají zdroj vody k osvěžení dětí v horkých letních měsících- mlhoviště , vodní prvek a možnost k zavlažování záhonků pro pěstování bylinek a zeleniny</t>
  </si>
  <si>
    <t>Rekonstrukce budovy MŠ Libina č.p. 211-pavilon 2</t>
  </si>
  <si>
    <t>Pokračování v záměru naplňování bezpečnosti a hygienických předpisů při opotřebení stávajícího stavu budovy, výměna elektroinstalace, rozvodů vody, odpadů, topných těles,podlahových krytin, žaluzií apod. Zkvalitnění a modernizace prostor pro výuku, používání digitálních technologií, pracovních koutků center aktivit a rozvoj polytechniky</t>
  </si>
  <si>
    <t>Přírodní dílna na zahradě MŠ Libina 211</t>
  </si>
  <si>
    <t>Revitalizace bývalého školního bytu na prostory oddělení pro dvouleté děti</t>
  </si>
  <si>
    <t>Zahrada pro objevování světa dvouletými dětmi</t>
  </si>
  <si>
    <t>Využití volného školního pozemku k vybudování zahrady a zázemí pro dvouleté děti</t>
  </si>
  <si>
    <t>Rekonstrukce střešní krytiny</t>
  </si>
  <si>
    <t>Rekonstrukce střešní krytiny budovy č.p. 159</t>
  </si>
  <si>
    <t>Snížení energetické náročnosti budovy</t>
  </si>
  <si>
    <t>Stropní tepelná izolace  budovy č. p. 159, využití obnovitelných zdrojů energie</t>
  </si>
  <si>
    <t xml:space="preserve">Revitalizace sklepních prostor </t>
  </si>
  <si>
    <t>ane</t>
  </si>
  <si>
    <t>Revitalizace plotu a přístupových cest k MŠ</t>
  </si>
  <si>
    <t>Revitalizace plotu a okolí budovy MŠ</t>
  </si>
  <si>
    <t>Mateřská škola Ruda nad Moravou, příspěvková organizace</t>
  </si>
  <si>
    <t xml:space="preserve">Zastřešení budovy </t>
  </si>
  <si>
    <t>Modernizace počítačové techniky</t>
  </si>
  <si>
    <t>Renovace přístavby MŠ</t>
  </si>
  <si>
    <t>Modernizace školní zahrady, hrací prvky</t>
  </si>
  <si>
    <t>Modernizace vybavení tříd</t>
  </si>
  <si>
    <t>Dokončení zahradního domečku</t>
  </si>
  <si>
    <t>Rekonstrukce sklepních prostor</t>
  </si>
  <si>
    <t>Zateplení, sanace a revitalizace budovy MŠ v Hrabenově</t>
  </si>
  <si>
    <t>Zateplení, sanace, revitalizace budovy</t>
  </si>
  <si>
    <t>Zřízení terapeutické místnosti v mateřské škole v Hrabenově</t>
  </si>
  <si>
    <t>Revitalizace rozvodů  pitné vody, odpadních vod a elektřiny v budově MŠ v Hrabenově</t>
  </si>
  <si>
    <t>Rekonstrukce topení v MŠ</t>
  </si>
  <si>
    <t>Oprava střechy MŠ Zámecká 97</t>
  </si>
  <si>
    <t>Vybudování nuceného podtlakového větrání v MŠ Zámecká 97, Vikýřovice</t>
  </si>
  <si>
    <t>1/2025</t>
  </si>
  <si>
    <t>Vybudování nuceného podtlakového větrání v MŠ Ke Splavu 318, Vikýřovice</t>
  </si>
  <si>
    <t>12/2026</t>
  </si>
  <si>
    <t>Venkvoní přírodní učebna</t>
  </si>
  <si>
    <t xml:space="preserve">Vybudování přírodní učebny </t>
  </si>
  <si>
    <t xml:space="preserve"> </t>
  </si>
  <si>
    <t>Rekonstrukce výdejny stravy</t>
  </si>
  <si>
    <t>Oprava stávající výdejny a přilehlých prostor</t>
  </si>
  <si>
    <t>hygienické požadavky</t>
  </si>
  <si>
    <t>Rekonstrukce únikového schodiště</t>
  </si>
  <si>
    <t>Rekonstrukce nevyhovujícího schodiště</t>
  </si>
  <si>
    <t>bezpečnost</t>
  </si>
  <si>
    <t xml:space="preserve">Mateřská škola Bohutín, okres Šumperk, příspěvková organizace </t>
  </si>
  <si>
    <t>Obec Bohutín</t>
  </si>
  <si>
    <t>Revitalizace škoní zahrady</t>
  </si>
  <si>
    <t>Bohutín</t>
  </si>
  <si>
    <t>Obnova herních prvků škoní zahrady</t>
  </si>
  <si>
    <t>Mateřská škola Pohádka Šumperk, Nerudova 4B, příspěvková organizace</t>
  </si>
  <si>
    <t>Zvyšování kvality podmínek pro poskytování vzdělávání v MŠ Pohádka Šumperk</t>
  </si>
  <si>
    <t>Ne</t>
  </si>
  <si>
    <t>Kotel a herna</t>
  </si>
  <si>
    <t>Výměna kotle - tepel. čerpadlo, herna místo kotelny</t>
  </si>
  <si>
    <t>Vybavení šaten a tříd</t>
  </si>
  <si>
    <t>Pořízení nového nábytku do šaten a tříd</t>
  </si>
  <si>
    <t>Bezpečnost</t>
  </si>
  <si>
    <t>Nové oplocení areálu, bezpečnostní kamera</t>
  </si>
  <si>
    <t>Interaktivní vybavení</t>
  </si>
  <si>
    <t>Pořízení inter.tabule, VT a elektroniky</t>
  </si>
  <si>
    <t>Identifikace organizace (školského/vzdělávacího zařízení)</t>
  </si>
  <si>
    <t>Název organizace</t>
  </si>
  <si>
    <t>Zřizovatel (název)</t>
  </si>
  <si>
    <t>IČ organizace</t>
  </si>
  <si>
    <t>celkové výdaje projektu</t>
  </si>
  <si>
    <t>Odborná učebna pro neformální vzdělávání</t>
  </si>
  <si>
    <t>projekt</t>
  </si>
  <si>
    <t>Herní prvky ŠD Rapotín Školní 195</t>
  </si>
  <si>
    <t>zahradní nábytek, povrch na dětské hřiště, altán - pergola a mobiliář k relaxaci v nepř. počasí</t>
  </si>
  <si>
    <t>Olomoucký</t>
  </si>
  <si>
    <t>Venkovní areál pro ŠD</t>
  </si>
  <si>
    <t xml:space="preserve">Venkovní areál pro volnočasové aktivity ŠD (nová dlažba, malé dopravní hřiště) </t>
  </si>
  <si>
    <t>SVČ a zařízení pro DVPP Doris Šumperk</t>
  </si>
  <si>
    <t>Venkovní učebna - SEV Švagrov</t>
  </si>
  <si>
    <t>Šumperk, Vernířovice</t>
  </si>
  <si>
    <t>Vybudování venkovní učebny - rozšíření výukových prostor pro environmentální výuku</t>
  </si>
  <si>
    <t>v jednání</t>
  </si>
  <si>
    <t>Lesní učebna</t>
  </si>
  <si>
    <t>Vybudování lesní učebny - rozšíření výukových prostor pro environmentální výuku</t>
  </si>
  <si>
    <t>Rekonstrukce budovy Komín</t>
  </si>
  <si>
    <t>Rekonstrukce objektu Komín (2 etapy) - vybudování prostoru pro řemeslné kroužky.</t>
  </si>
  <si>
    <t>Základní umělecká škola PAMFILIA, z.s.</t>
  </si>
  <si>
    <t>Rekonstrukce střechy</t>
  </si>
  <si>
    <t>Revitalizace krovů, střešní krytiny, provedení zateplení střechy</t>
  </si>
  <si>
    <t>01/2022</t>
  </si>
  <si>
    <t>Rekonstrukce půdních prostor</t>
  </si>
  <si>
    <t>Vybudování spolkové odpočinkové zóny pro komunitu ZUŠ</t>
  </si>
  <si>
    <t>Provedení odvlhčení zdiva, nových podlah, sanace omítek, provedení elektroinstalace a vytápění</t>
  </si>
  <si>
    <t>Bezbariérovost ZUŠ</t>
  </si>
  <si>
    <t>Znovuvybudování výtahu, zvedacích plošin a nájezdů</t>
  </si>
  <si>
    <t>Revitalizace okenních výplní</t>
  </si>
  <si>
    <t>Revitalizace okenních výplní a výměna okenních výplní za nové</t>
  </si>
  <si>
    <t>Venkovní prostor ZUŠ</t>
  </si>
  <si>
    <t>Vybudování prostoru přiléhajícího k budově ZUŠ, komunitní prostor, hudební hřiště, zázemí pro příměstské tábory a soustředění</t>
  </si>
  <si>
    <t>Parkování u ZUŠ</t>
  </si>
  <si>
    <t>Rekonstrukce parkovací plochy</t>
  </si>
  <si>
    <t>Rekonstrukce elektroinstalace</t>
  </si>
  <si>
    <t>Rekonstrukce vytápění</t>
  </si>
  <si>
    <t>Rekonstrukce vytápění objektu</t>
  </si>
  <si>
    <t>Rekonstrukce a vybavení hudebního sálu se zázemím</t>
  </si>
  <si>
    <t>Rekonstrukce a vybavení hudebního sálu se zázemím, pro potřeby ZUŠ i meziškolní spolupráce a hosty z praxe</t>
  </si>
  <si>
    <t>Rekonstrukce sociálních zázemí</t>
  </si>
  <si>
    <t>Dovybavení odborných učeben základní umělecké školy</t>
  </si>
  <si>
    <t>ICT vybavení pro učebny ZUŠ</t>
  </si>
  <si>
    <t>ICT vybavení pro učebny ZUŠ, IT technika, SW, serverovna</t>
  </si>
  <si>
    <t>Oplocení pozemku, kamerový systém</t>
  </si>
  <si>
    <t>ZUŠ ve světě</t>
  </si>
  <si>
    <t>Zahraniční spolupráce se spřátelenými školami a subjekty</t>
  </si>
  <si>
    <t>Základní škola a Mateřská škola Nový Malín, p.o.</t>
  </si>
  <si>
    <t>Základní škola a Mateřská škola Sudkov,p.o.</t>
  </si>
  <si>
    <t xml:space="preserve">Herna </t>
  </si>
  <si>
    <t>Vybudování herny v prostorách MŠ</t>
  </si>
  <si>
    <t>Bezbariérový přístup</t>
  </si>
  <si>
    <t>Realizace bezbariérového přístupu na všech pracovištích</t>
  </si>
  <si>
    <t>Rozšíření kapacity MŠ</t>
  </si>
  <si>
    <t>vybudování nové učebny pro MŠ</t>
  </si>
  <si>
    <t xml:space="preserve">Příměstské tábory </t>
  </si>
  <si>
    <t>Nabídka hlídání dětí ve formě příměstských táborů v době prázdnin</t>
  </si>
  <si>
    <t>Rekonstrukce objektu 171</t>
  </si>
  <si>
    <t xml:space="preserve">fasáda a zateplení části objektu  MŠ Petrov 171 </t>
  </si>
  <si>
    <t>Vybudování odpočinkových zón v půdních vestavbách mateřských škol</t>
  </si>
  <si>
    <t>stávající půdní vestavby rekonstruovat na ložnice a odpočinkové zázemí heren</t>
  </si>
  <si>
    <t>Komunitní ateliér v MŠ Libina 211</t>
  </si>
  <si>
    <t xml:space="preserve">Záměr smysluplné a efektivní využití stávajících, z pohledu bezperčnosti nevyhovujících prostor terasy v 1. pavilonu MŠ Libina 211.. Ateliér by se mohl využívat k adaptačním programům , komunitním setkávání rodičů s dětmi, k enviromentálním aktivitám, k tvořivým činnostem  v rámci polytechniky , či koutku živé přírody. </t>
  </si>
  <si>
    <t>Zkusíme si to sami!</t>
  </si>
  <si>
    <t>Revitalizace dvou zahrad MŠ (2 odloučená pracoviště) na venkovní přírodní učebny se zaměřením na environmentální a polytechnickou výchovu</t>
  </si>
  <si>
    <t>Navýšení kapacity MŠ Králec</t>
  </si>
  <si>
    <t>Rekonstrukce půdních prostor za účelem navýšení kapacity mateřské školy</t>
  </si>
  <si>
    <t>VI/24</t>
  </si>
  <si>
    <t>Kompletní rekonstrukce rozvodů topení včetně kotlů</t>
  </si>
  <si>
    <t>navýšení kapacity MŠ 303</t>
  </si>
  <si>
    <t>navýšení kapacity MŠ 503</t>
  </si>
  <si>
    <t>Podpora enviromentální výchovy</t>
  </si>
  <si>
    <t>Navyšování kapacity MŠ Pohádka Šumperk</t>
  </si>
  <si>
    <t>Navyšování kapacity MŠ - stavební úpravy, nadstavba (přístavba), snížení energetické náročnosti budovy, navýšení kapacity MŠ, ŠJ, zajištění bezbariérovosti.</t>
  </si>
  <si>
    <t>Snížení energetické náročnosti budov MŠ Pohádka</t>
  </si>
  <si>
    <t>Snížení energetické náročnosti budov MŠ Pohádka Šumperk</t>
  </si>
  <si>
    <t>Práce s digitálními technologiemi v MŠ</t>
  </si>
  <si>
    <t>Přístavba, nebo nadstavba učebny, vybavení digitálními technologiemi, bezbariérovost</t>
  </si>
  <si>
    <t>Přijímání dvouletých dětí do MŠ</t>
  </si>
  <si>
    <t>Přístavba, nebo nadstavba třídy, přilehlých prostor, vybavení, bezbariérovost</t>
  </si>
  <si>
    <t>Přírodní vědy v MŠ</t>
  </si>
  <si>
    <t>Přístavba, nebo nadstavba učebny, vybavení, bezbariérovost, stavba altánu, nebo přístřešku pro výuku venku</t>
  </si>
  <si>
    <t>Inkluze</t>
  </si>
  <si>
    <t>Přístavba, nebo nadstavba učebny, vybavení, zajištění bezbariérovosti, personální podpora</t>
  </si>
  <si>
    <t>Zvyšování kvality školního stravování</t>
  </si>
  <si>
    <t>Rekonstrukce kuchyně, přestavba prostor kuchyně a přilehlých prostor, vybavenost, rozšíření kapacity</t>
  </si>
  <si>
    <t>Bezbariérovost školy</t>
  </si>
  <si>
    <t>Přestavba školy vedoucí k bezbariérovosti a dostupnosti školy pro děti a dospělé s handicapem</t>
  </si>
  <si>
    <t>Zahrada v MŠ</t>
  </si>
  <si>
    <t>Rekonstrukce zahrady včetně pořízení mobiliáře</t>
  </si>
  <si>
    <t>Vybavení odpočinkových zón v ZUŠ</t>
  </si>
  <si>
    <t>Hudební dům</t>
  </si>
  <si>
    <t>Hudebně vzdělávací centrum</t>
  </si>
  <si>
    <t>Podpis předsedy Řídícího výboru MAP ORP Šumperk</t>
  </si>
  <si>
    <t>02559676</t>
  </si>
  <si>
    <t xml:space="preserve">     09/2022</t>
  </si>
  <si>
    <t xml:space="preserve"> 12/2027</t>
  </si>
  <si>
    <t>Modernizace školy</t>
  </si>
  <si>
    <t>Kvalita školy</t>
  </si>
  <si>
    <t>Zvyšování kvality podmínek pro poskytování vzdělávání</t>
  </si>
  <si>
    <t>připravená studie</t>
  </si>
  <si>
    <t>Revitalizace nevyužívaných sklepních prostor na zázemí pro zájmovou nebo provozní činnost MŠ</t>
  </si>
  <si>
    <t>Rekonstrukce půdních prostor a podkroví</t>
  </si>
  <si>
    <t xml:space="preserve">Rekonstrukce půdních prostor a podkroví </t>
  </si>
  <si>
    <t>Rekonstrukce vč. zateplení</t>
  </si>
  <si>
    <t>Rekonstrukce chodeb</t>
  </si>
  <si>
    <t>Dovybavení, přístavba, zabezpečení proti ptákům a hlodavcům</t>
  </si>
  <si>
    <t>Rekonstrukce kabinetů</t>
  </si>
  <si>
    <t>Nové sociálně technické zázemí v MŠ Králec</t>
  </si>
  <si>
    <t>Zvýšení kvality podmínek poskytování vzdělání v MŠ</t>
  </si>
  <si>
    <t>VIII/24</t>
  </si>
  <si>
    <t>Zpracovávání PD</t>
  </si>
  <si>
    <t xml:space="preserve">Zvyšování kvality podmínek pro poskytování vzdělávání v MŠ, stavební úpravy, nadstavba (přístavba), snížení energetické náročnosti budovy, navýšení kapacity MŠ, ŠJ, zajištění bezbariérovosti. </t>
  </si>
  <si>
    <t>00852287</t>
  </si>
  <si>
    <t>nic není připavené</t>
  </si>
  <si>
    <t>Rekonstrukce sklepních prostor historické budovy na multifunkční zázemí školy a zkušebnu divadelních hudebních souborů</t>
  </si>
  <si>
    <t>00852015</t>
  </si>
  <si>
    <t>Celková rekonstrukce a rozšíření budovy ZŠ Libina 31 s důrazem na řešení odborných učeben, kabinetů k odborným učebnám, školní družiny, bezbariérovosti a konektivity.</t>
  </si>
  <si>
    <t>Rekonstrukce a modernizace ZŠ Libina</t>
  </si>
  <si>
    <t>Celková rekonstrukce a modernizace budovy ZŠ Libina s důrazem na řešení odborných učeben, kabinetů k odborným učebnám, bezbariérovosti a konektivity.</t>
  </si>
  <si>
    <t>zpracovaná  PD</t>
  </si>
  <si>
    <t>Základní škola Šumperk, Vrchlického 22</t>
  </si>
  <si>
    <t>60339381</t>
  </si>
  <si>
    <t>Bezbariérovost na Pětce</t>
  </si>
  <si>
    <t>Vybavení bezbariérových učeben, zeměpis, dějepis, Český jazyk s knihovnou, Výtvarná výchova, Pracovní činnosti, Hudebna, Keramika, Divadelní sálek, Kmenové učebny, Školní družiny, přírodní učebna, malé tělocvičny a dalších prostor školy</t>
  </si>
  <si>
    <t>splněno</t>
  </si>
  <si>
    <t>Alternativní energie na Pětce</t>
  </si>
  <si>
    <t>Jídelna na Pětce</t>
  </si>
  <si>
    <t xml:space="preserve">ne </t>
  </si>
  <si>
    <t>Děšťovka na Pětce</t>
  </si>
  <si>
    <t>sběrné dvojjezírko na dešťovou vodu včetně malé vodní elektrárny</t>
  </si>
  <si>
    <t>Rekonstrukce rozvodů elektřiny na Pětce</t>
  </si>
  <si>
    <t>rozvody silové elektřiny, osvětlení</t>
  </si>
  <si>
    <t>Revitalizace školní zahrady na Pětce</t>
  </si>
  <si>
    <t>obnova stromů a keřů včetně naučné ztezky</t>
  </si>
  <si>
    <t>Dlažby a povrchy schodiště na Pětce</t>
  </si>
  <si>
    <t>obnova povrchů v budově školy - dlažby, linolea</t>
  </si>
  <si>
    <t>Modernizace učebny Informatiky na Pětce</t>
  </si>
  <si>
    <t>obnova vybavení učebny informatiky</t>
  </si>
  <si>
    <t>Odhlučnění školní jídelny a veřejných prostor školy na Pětce</t>
  </si>
  <si>
    <t>antihluková opatření ve společných prostorách školy</t>
  </si>
  <si>
    <t>Bezpečí na Pětce</t>
  </si>
  <si>
    <t>Sportuj a relaxuj na Pětce</t>
  </si>
  <si>
    <t>Základní škola Chromeč, okres Šumperk, příspěvková organizace</t>
  </si>
  <si>
    <t>Obec Chromeč</t>
  </si>
  <si>
    <t>Vybavení kmenových tříd interaktivními technologiemi</t>
  </si>
  <si>
    <t>Chromeč</t>
  </si>
  <si>
    <t>Rekonstrukce venkovní učebny</t>
  </si>
  <si>
    <t>Vybavení učebny pro výuku ICT</t>
  </si>
  <si>
    <t>Vybudování nové učebny</t>
  </si>
  <si>
    <t>Vybudování PC učebny</t>
  </si>
  <si>
    <t>Vybavení tříd interaktivními technologiemi - interaktivní koberce, dataprojektory, interaktivní tabule)</t>
  </si>
  <si>
    <t>Nové zastřešení, stavební práce, podlahy, bočnice, vybavení</t>
  </si>
  <si>
    <t>Kompletní vybavení stávající třídy (notebooky, potřebný hardware, software, PC nábytek, chytrá učebna</t>
  </si>
  <si>
    <t>Rekonstrukce půdních prostor, zateplení, podlahy, kompletní stavební práce, vybavení)</t>
  </si>
  <si>
    <t>Elektronické zabzpečení budovy a přilehlých prostor školy</t>
  </si>
  <si>
    <t>Snížení enerhetické náročnosti budovy</t>
  </si>
  <si>
    <t>Zateplení budovy</t>
  </si>
  <si>
    <t>Kompletní nová elektroinstalace školy+ stavební práce</t>
  </si>
  <si>
    <t>Zastřešení budovy</t>
  </si>
  <si>
    <t>Nové kompletní zastřešení budovy</t>
  </si>
  <si>
    <t>Inovace zdroje tepla</t>
  </si>
  <si>
    <t>Rekonstrukce kotelny a vytápění školy</t>
  </si>
  <si>
    <t>Ekologická škola</t>
  </si>
  <si>
    <t>Retenční nádrž na dešťovou vodu</t>
  </si>
  <si>
    <t>Rekonstrukce půdních prostor, zateplení, podlahy, kompletní stavební práce, PC vybavení), chytrá učebna</t>
  </si>
  <si>
    <t>Bc. Petra Penková</t>
  </si>
  <si>
    <t>00852317</t>
  </si>
  <si>
    <t>600148459</t>
  </si>
  <si>
    <t>Vybudování venkovní učebny a relaxační zóny v atriu školy</t>
  </si>
  <si>
    <t>Na právě končící rekonstrukci školy (sanace vlhkého zdiva) navázat další etapou, při které dojde k vybudování venkovní učebny a relaxační zóny v atriu školy. Nově vzniklé prostory budou vyžívat žáci ve škole i žáci ve školní družině a budou také sloužit k pořádání komunitních setkávání při akcích pořádaných školou.</t>
  </si>
  <si>
    <t>Oprava střechy</t>
  </si>
  <si>
    <t>Oprava střechy, položení nové střešní krytiny.</t>
  </si>
  <si>
    <t>Oprava podlahy v tělocvičně školy</t>
  </si>
  <si>
    <t>Oprava podlahy v tělocvičně školy (broušení, lajnování, lakování) a výměna dřevěného obložení tělocvičny.</t>
  </si>
  <si>
    <t>Vybavení nově vzniklých tříd školní družiny vhodným nábytkem a pořízení pomůcek pro děti.</t>
  </si>
  <si>
    <t>Pořízení interaktivních tabulí a ozvučení do kmenových tříd.</t>
  </si>
  <si>
    <t>Výměna povrchu venkovního hřiště, instalace branek na kopanou a následné oplocení celého hřiště.</t>
  </si>
  <si>
    <t>Vybudování nové venkovní učebny v příjemném prostředí lesoparku školy, která bude vhodná k výuce všech ročníků – dřevěné stoly a lavice na sezení.</t>
  </si>
  <si>
    <t xml:space="preserve">Vytvoření nové učebny v půdních prostorech školy, její vybavení nábytkem pro výuku výchovných předmětů a doplnění vhodnými učebními pomůckami. </t>
  </si>
  <si>
    <t>Revitalizaci školního areálu</t>
  </si>
  <si>
    <t>Na právě končící rekonstrukci školy (sanace vlhkého zdiva) navázat další etapou, při které dojde k úpravě a následné revitalizace zeleně  prostoru před školou i v celém areálu školy.</t>
  </si>
  <si>
    <t>Obnovitelné zdroje energie</t>
  </si>
  <si>
    <t>Obnovitelné zdroje energie – fotovoltaika, větrná energie.</t>
  </si>
  <si>
    <t>Modernizace učeben</t>
  </si>
  <si>
    <t>Bezpečnost areálu školy</t>
  </si>
  <si>
    <t>Zpracování biologického odpadu</t>
  </si>
  <si>
    <t>Zpracování biologického odpadu ze školní stravovny – systém ORCA OG25.</t>
  </si>
  <si>
    <t>Školní pedagogické pracoviště</t>
  </si>
  <si>
    <t>Vybudování a vybavení nově vzniklého pracoviště pro školního psychologa.</t>
  </si>
  <si>
    <t>Modernizace školní stravovny</t>
  </si>
  <si>
    <t>Oprava a výměna přístrojů ve školní vývařovně (konvektomat, mrazák).</t>
  </si>
  <si>
    <t>Rozvody elektřiny</t>
  </si>
  <si>
    <t>Rekonstrukce elektroinstalace (Al - Cu)</t>
  </si>
  <si>
    <t>nic není připravené</t>
  </si>
  <si>
    <t>Rekonstrukce sociál. Kuchyň</t>
  </si>
  <si>
    <t>Rekonstrukce sociálního zázemí v kuchyni</t>
  </si>
  <si>
    <t>Nové myčky</t>
  </si>
  <si>
    <t>Pořízení nových myček do školní kuchyně</t>
  </si>
  <si>
    <t>Přestavba prostor školy</t>
  </si>
  <si>
    <t>Výměna výtahu</t>
  </si>
  <si>
    <t>Výměna výtahu ve školní kuchyni</t>
  </si>
  <si>
    <t>Rekonstrukce uložných prostor v učebnách</t>
  </si>
  <si>
    <t>Rekonstrukce vestavných skříní v učebnách</t>
  </si>
  <si>
    <t>nacenění</t>
  </si>
  <si>
    <t>00852295</t>
  </si>
  <si>
    <t>Rekonstrukce schodu před hlavní budovou</t>
  </si>
  <si>
    <t>Rekonstrukce parkoviště</t>
  </si>
  <si>
    <t>Rekonstrukce parkoviště pro zaměstnance</t>
  </si>
  <si>
    <t>Střecha</t>
  </si>
  <si>
    <t>Nátěr plechové střechy</t>
  </si>
  <si>
    <t>studie, projekt</t>
  </si>
  <si>
    <t>Modernizace učeben v ZŠ Hanušovice</t>
  </si>
  <si>
    <t>Jedná se o rekonstrukci a modernizaci odborných učeben v ZŠ Hanušovice. Konkrétně bude vybudována odborná učebna pro výuku cizích jazyků, dále pak multifunkční učebna přírodních věd, učebna školní družiny pro zlepšení domácí přípravy a související prostory k učebnám podporující wellbeing.</t>
  </si>
  <si>
    <t>Vybudování venkovní učebny pro výuku i aktivity v rámci školní družiny s cílem zpestření, modernizace metod a forem výuky a zvýšení zájmu o učení.</t>
  </si>
  <si>
    <t>projektový záměr</t>
  </si>
  <si>
    <t>Modernizace MŠ Hanušovice</t>
  </si>
  <si>
    <t>Stavební práce spojené s revitalizací suteréních prostor v MŠ, zahrnují izolace, odvedení vlhkosti zdiva (sanace), elektro, úpravy vnitřních prostor pro naplnění hygienických podmínek a vrácení původního účelu. Dále rozšíření prostor a modernizace, vč. vybavení pro polyfunkční vzdělávání - řemeslné aktivity, vaření apod. Rekonstrukce čáti jídelny, jejíž část dříve sloužila jako pódium pro vystupování dětí, ale zdůvodu nadměrné vlhkosti, je již nepoužívaná.</t>
  </si>
  <si>
    <t>investiční plán</t>
  </si>
  <si>
    <t>Rozšíření zázemí MŠ - využití prostor stávajícího bytu, který je součástí objektu k rozšíření provozního zázemí MŠ.  V nově využitých prostorách bude možné zbudovat třídy pro rozšíření kapacit, dále pak zázemí pro pedagogy a prostory podporující wellbeing dětí a pedagogů.</t>
  </si>
  <si>
    <t>Petrov nad Desnou</t>
  </si>
  <si>
    <t>Rekonstrukce zahrad a Smart Soft hřiště Petrov 87</t>
  </si>
  <si>
    <t>obnova hřiště, zahradní a sportovní mobiliář, balneo chodník, multifunkční herní plocha</t>
  </si>
  <si>
    <t>04/2024</t>
  </si>
  <si>
    <t>Rekonstrukce zahrad a Smart Soft hřiště Petrov 171</t>
  </si>
  <si>
    <t>Rekonstrukce zahrad a Smart Soft hřiště Rapotín 556</t>
  </si>
  <si>
    <t>Bezbariérová MŠ 87</t>
  </si>
  <si>
    <t>výtah</t>
  </si>
  <si>
    <t>Bezbariérová MŠ 171</t>
  </si>
  <si>
    <t>Bezbariérová MŠ 556</t>
  </si>
  <si>
    <t>Jazyková a PC gramotnost MŠ 87</t>
  </si>
  <si>
    <t xml:space="preserve">software, hardware, interaktivní tabule </t>
  </si>
  <si>
    <t>04/2025</t>
  </si>
  <si>
    <t>Jazyková a PC gramotnost MŠ 171</t>
  </si>
  <si>
    <t>Jazyková a PC gramotnost MŠ 556</t>
  </si>
  <si>
    <t>Podpora technických a řemeslných oborů, robotizace od MŠ , č.p.87</t>
  </si>
  <si>
    <t>robotické pomůcky a příslušenství, zázemí</t>
  </si>
  <si>
    <t>01/2026</t>
  </si>
  <si>
    <t xml:space="preserve">Podpora technických a řemeslných oborů, robotizace od MŠ, č.p. 171 </t>
  </si>
  <si>
    <t xml:space="preserve">Podpora technických a řemeslných oborů, robotizace od MŠ, č.p. 556 </t>
  </si>
  <si>
    <t>Zdravé ovzduší v MŠ 87</t>
  </si>
  <si>
    <t>vzduchotechnika, klimatizace, čističky ovzduší</t>
  </si>
  <si>
    <t>07/2025</t>
  </si>
  <si>
    <t>Zdravé ovzduší v MŠ 171</t>
  </si>
  <si>
    <t>Zdravé ovzduší v MŠ 556</t>
  </si>
  <si>
    <t>Relaxace v MŠ Rapotín 556</t>
  </si>
  <si>
    <t>vytvoření prostor pro relaxační činnost MŠ Rapotín 556</t>
  </si>
  <si>
    <t>04/2026</t>
  </si>
  <si>
    <t>Rekonstrukce tříd MŠ 87</t>
  </si>
  <si>
    <t>podlahy, osvětlení, akustika, vybavení tříd, senzorické baterie</t>
  </si>
  <si>
    <t>Rekonstrukce tříd MŠ 171</t>
  </si>
  <si>
    <t>Rekonstrukce tříd MŠ 556</t>
  </si>
  <si>
    <t>Altány, pergoly s mobiliářem k relaxaci MŠ 87</t>
  </si>
  <si>
    <t>Altány, pergoly s mobiliářem k relaxaci</t>
  </si>
  <si>
    <t>Altány, pergoly s mobiliářem k relaxaci MŠ 171</t>
  </si>
  <si>
    <t>Altány, pergoly s mobiliářem k relaxaci MŠ 556</t>
  </si>
  <si>
    <t>Snížení nákladů na provoz MŠ 87</t>
  </si>
  <si>
    <t>nové technologie, úspora energií, fotovoltaika, tepelná čerpadla, rekuperace</t>
  </si>
  <si>
    <t>Snížení nákladů na provoz MŠ 171</t>
  </si>
  <si>
    <t>Snížení nákladů na provoz MŠ 556</t>
  </si>
  <si>
    <t xml:space="preserve">Relaxační místnost ZŠ Petrov </t>
  </si>
  <si>
    <t>vybavení místnosti pro relaxaci žáků a pedagogů, relaxační prvky, mobiliář</t>
  </si>
  <si>
    <t>07/2024</t>
  </si>
  <si>
    <t>Oplocení ZŠ Rapotín 195</t>
  </si>
  <si>
    <t>rekonstrukce stávajícího oplocení ZŠ Rapotín</t>
  </si>
  <si>
    <t>Kabinet pro pedagogy</t>
  </si>
  <si>
    <t>modernizace a pořízení nového mobiliáře kabinetu pro pedagogy</t>
  </si>
  <si>
    <t>Modernizace vybavení školního hřiště a tělocvičny</t>
  </si>
  <si>
    <t>doplnění a pořízení cvičebního náčiní a pomůcek do školní tělocvičny a na školní hřiště</t>
  </si>
  <si>
    <t>Revitalizace fasády školní budovy a tělocvičny</t>
  </si>
  <si>
    <t>nový nátěr fasády školní budovy a tělocvičny v Rapotíně</t>
  </si>
  <si>
    <t>Úprava hlavního vchodu do školní budovy</t>
  </si>
  <si>
    <t>vybudování zastřešení u hlavního vchodu do školní budovy</t>
  </si>
  <si>
    <t>Rekonstrukce tříd</t>
  </si>
  <si>
    <t>rekonstrukce a modernizace kmenových tříd</t>
  </si>
  <si>
    <t>Rekonstrukce skladovacích prostor</t>
  </si>
  <si>
    <t>rekonstrukce skladových prostor a jejich zabezpečení</t>
  </si>
  <si>
    <t xml:space="preserve">Bezbariérová škola </t>
  </si>
  <si>
    <t xml:space="preserve">Podpora technických a řemeslných oborů, robotizace do ZŠ  </t>
  </si>
  <si>
    <t>Vysušení suterénu a 1.PP č.p. 200</t>
  </si>
  <si>
    <t>izolace zdiva</t>
  </si>
  <si>
    <t>Komunitní centrum při svazkové škole č.p.1</t>
  </si>
  <si>
    <t>robotika, kutilská dílna, vybudování soc. zázemí</t>
  </si>
  <si>
    <t xml:space="preserve">Dovybavení školní jídelny a výdejen </t>
  </si>
  <si>
    <t>Petrov nad Desnou, Rapotín, Sobotín</t>
  </si>
  <si>
    <t>čipy, vybavení jídelen a výdejen</t>
  </si>
  <si>
    <t>Klimatizace Petrov č.p.200</t>
  </si>
  <si>
    <t>klimatizace budovy školy, čističky vzduchu</t>
  </si>
  <si>
    <t>Tělocvična u ZŠ Petrov nad Desnou</t>
  </si>
  <si>
    <t>stavba, vybavení</t>
  </si>
  <si>
    <t>Modernizace jazykových a grafických učeben v ZŠ</t>
  </si>
  <si>
    <t>digitální technologie a softwarové vybavení</t>
  </si>
  <si>
    <t>modernizace systému</t>
  </si>
  <si>
    <t>Vybudování  zázemí pro uložení vybavení k pozemkům</t>
  </si>
  <si>
    <t>zahradní domek na nářadí</t>
  </si>
  <si>
    <t xml:space="preserve">Oprava podlah ZŠ </t>
  </si>
  <si>
    <t>podlahy</t>
  </si>
  <si>
    <t>Oprava bazénu, vybudování zázemí k bazénu a relaxační prostory</t>
  </si>
  <si>
    <t>rekonstrukce bazénu a zázemí k bazénu</t>
  </si>
  <si>
    <t>Relaxace na ZŠ</t>
  </si>
  <si>
    <t xml:space="preserve">Úprava prostranství u ZŠ Petrov </t>
  </si>
  <si>
    <t>zastřešení vstupů</t>
  </si>
  <si>
    <t>Zdravé ovzduší v ZŠ</t>
  </si>
  <si>
    <t>Rapotín, Sobotín</t>
  </si>
  <si>
    <t xml:space="preserve">čističky vzduchu, klimatizace </t>
  </si>
  <si>
    <t>Snížení nákladů svazkové školy</t>
  </si>
  <si>
    <t>nové technologie, úspora energií a vody, rekuperace, tepelná čerpadla</t>
  </si>
  <si>
    <t xml:space="preserve">Modernizace a rozšíření školní vývařovny </t>
  </si>
  <si>
    <t>větší prostor, vzduchotechnika</t>
  </si>
  <si>
    <t>realizuje se</t>
  </si>
  <si>
    <t xml:space="preserve">Podpora rodilých mluvčí ve výuce </t>
  </si>
  <si>
    <t xml:space="preserve">učitel ve výuce </t>
  </si>
  <si>
    <t>Jazykové pobyty zahraniční i tuzemské</t>
  </si>
  <si>
    <t>výjezdy do zahraničí</t>
  </si>
  <si>
    <t>01/2024</t>
  </si>
  <si>
    <t>Odborné učebny zájmového vzdělávání ŠD a ŠK</t>
  </si>
  <si>
    <t>Petrov, Rapotín, Sobotín</t>
  </si>
  <si>
    <t>vybavení a stavební úpravy</t>
  </si>
  <si>
    <t>05/2024</t>
  </si>
  <si>
    <t>Rekonstrukce zahrad a Smart  Soft hřiště Rapotín 195</t>
  </si>
  <si>
    <t>Rekonstrukce zahrad a Smart Soft hřiště Sobotín 55</t>
  </si>
  <si>
    <t>Zřízení specializovaných učeben - výtvarná a řemeslná dílna, přípravna výtvarné a řemeslné dílny ZŠ a MŠ Velké Losiny</t>
  </si>
  <si>
    <t>Rekonstrukce odborných učeben, ZŠ Velké Losiny - Venkovní učebna</t>
  </si>
  <si>
    <t>zpevněná podlahová dlažba, zastřešená učebna s dřevěnou konstrukcí, 	externí pracovní žákovské stoly a židle, učitelská katedra, elektrorozvody pro základní výukové pomůcky, stavební zázemí pro uložení pomůcek a materiálu, oplocení a zabezpečení</t>
  </si>
  <si>
    <t>Komplexní úprava nádvoří školy</t>
  </si>
  <si>
    <t>demontáž stávající infrastruktury, související terénní úpravy, hlediště v podobě amfiteátru otočeného směrem k hlavní budově školy, nová dlažba jeviště (nádvoří), hrací prvky pro zájmové vzdělávání, odpovídající stavební a technické zázemí, související úpravy zeleně, externí osvětlení, zabezpečení oplocením</t>
  </si>
  <si>
    <t>Zpracovaná záměr i PD</t>
  </si>
  <si>
    <t>nevyžaduje povolení</t>
  </si>
  <si>
    <t>Zřízení zdviže pro imobilní žáky včetně odpovídajícího sociálního zařízení</t>
  </si>
  <si>
    <t>Školní kuchyňka-úprava zázemí třídy, pracovní plochy, výměna podlahové kratiny, oprava elektroinstalace, pořízení nábytku, sporáků a vybavení</t>
  </si>
  <si>
    <t>záměr, rozpočet</t>
  </si>
  <si>
    <t>netřeba</t>
  </si>
  <si>
    <t>Revitalizace prostor školní družiny, podlahová krytina, nábytek, PC vybavení, výměna dveří..</t>
  </si>
  <si>
    <t>nic</t>
  </si>
  <si>
    <t xml:space="preserve">Výměna nevyhovujících svítidel v učebnách ZŠ </t>
  </si>
  <si>
    <t>Výměna nevyhovujících svítidel v učebnách ZŠ Výměna svítidel v učebnách ZŠ, oprava vypínačů, zásuvek, zabezpečovací systém</t>
  </si>
  <si>
    <t>Revitalizace vniřních stěn učeben ZŠ - malování budovy</t>
  </si>
  <si>
    <t>Sportovní vybavení tělocvičny-nákup pomůcek a vybavení</t>
  </si>
  <si>
    <t>Přeshraniční spolupráce s partnerskou školou ve Stronie Slaskie</t>
  </si>
  <si>
    <t>Zahraniční stáže pro zaměstnance školy</t>
  </si>
  <si>
    <t>Mobilita dětí a žáků, projekty výměnných pobytů žáků v zahraničí</t>
  </si>
  <si>
    <t>Oplocení  areálu, stavební úpravy zídek.</t>
  </si>
  <si>
    <t xml:space="preserve">Pořízení robotických učebních pomůcek pro výuku programování </t>
  </si>
  <si>
    <t>Digitalizace výuky-vybudování robotické laboratoře )notebboky, robotické stavebnice</t>
  </si>
  <si>
    <t>Internetové propojení budov ZŠ a MŠ do školní sítě</t>
  </si>
  <si>
    <t>Digitální sborovna-pracovní zázemí pro pedagogy</t>
  </si>
  <si>
    <t>Vybudování zázemí pro učitele, digitalizovaná sborovna, nákup IT</t>
  </si>
  <si>
    <t>Vybudování zázemí pro venkovní učebnu, skleník, pěstitelské stoly, záhonky, školní minisad, sedací nábytek</t>
  </si>
  <si>
    <t xml:space="preserve">Příměstský tábor pro děti </t>
  </si>
  <si>
    <t>Outdoor posilovací prvky pro žáky v areálu školy</t>
  </si>
  <si>
    <t>Revitalizace venkovních herních prvků pro děti, zpevnění oplocení školní zahrady, terénní úpravy</t>
  </si>
  <si>
    <t>Rekonstrukce a modernizace tělocvičny, venkovní sklad těl. nářadí</t>
  </si>
  <si>
    <t>Rekonstrukce školní kuchyně</t>
  </si>
  <si>
    <t xml:space="preserve">Rekonstrukce vývařovny a výdejny </t>
  </si>
  <si>
    <t>Rekonstrukce dílen a sklepních prostor</t>
  </si>
  <si>
    <t>Rekostrukce dílen a dalších sklepních prostor včetně přilehlého sociálního zařízení. Výměna osvětlení a všech dveří ve sklepních prostorech. Zamezení proníkání vlhkosti do sklepních prostor.</t>
  </si>
  <si>
    <t>9/2023</t>
  </si>
  <si>
    <t>Rekonstrukce podlahy tělocvičny</t>
  </si>
  <si>
    <t>Výměna podlahové krytiny v tělocvičně + ozvučení tělocvičny, oddělení  tělocvičny a nářaďovny</t>
  </si>
  <si>
    <t>Rekonstrukce sociálního zařízení v tělocvičně</t>
  </si>
  <si>
    <t>Rekonstrukce sociálního zařízení  a šaten v tělocvičně, vyměna všech dveří v tělocvičně.</t>
  </si>
  <si>
    <t xml:space="preserve">Venkovní učebna pro ZŠ a úprava vnitřního areálu pro využití ŠD </t>
  </si>
  <si>
    <t xml:space="preserve">Vybudováná venkovní učebny nebo větší pergoly pro využití žáků ve výchovných a jiných předměten. Pro komunitní setkávání s rodiči při venkovních akcích pořádaných školou. Venkovní areál pro volnočasové aktivity ŠD (nová dlažba, mobilní dopravní hřiště, venkovní šachy) </t>
  </si>
  <si>
    <t>Rekonstrukce hospodářská stavby na pozemku ZŠ</t>
  </si>
  <si>
    <t>Rekonstrukce budovy u školních pozemků - nahradit starou azbestovou střechu novou.  Zabezpečit boční strany proti průniku vody při dešti. Vnitřní prostor upravit pro využití během výuky výchovných předmětů nebo k volnočasovým aktivitám ve ŠD.</t>
  </si>
  <si>
    <t>Školní kamerový bezpečnostní + nový alarm</t>
  </si>
  <si>
    <t>Školní kamerový bezpečnostní systém ve vnitřních prostorách - zabezpečení šaten a všech chodeb v budově.  Pro zabezpečení budovy - nahradit dosluhující školní alarm novým.</t>
  </si>
  <si>
    <t>Ekologický park</t>
  </si>
  <si>
    <t xml:space="preserve">Ekologický park nebo arboretum před školou </t>
  </si>
  <si>
    <t>Výměna hydrantu a vodovodního potrubí</t>
  </si>
  <si>
    <t>Výměna hydrantu a vodovodního potrubí.</t>
  </si>
  <si>
    <t>7/2023</t>
  </si>
  <si>
    <t>8/2023</t>
  </si>
  <si>
    <t>Fotovoltaika na střeše ZŠ</t>
  </si>
  <si>
    <t xml:space="preserve">Modernizace stávající školní zahrady pro
výuku i aktivity ŠD (polykarbonátový skleník, vyvýšené záhony,okrasné květínače okol školy) </t>
  </si>
  <si>
    <t xml:space="preserve">Elektroinstalace </t>
  </si>
  <si>
    <t>Nová elektroinstalace školy v prostorách, kde neproběhla rekonstrukce +
stavební práce</t>
  </si>
  <si>
    <t>Modernizace objektu MŠ a zvýšeníní kapacity</t>
  </si>
  <si>
    <t xml:space="preserve"> Nová střešní krytina, elektroinatlace, podlahové topení, tepelné čerpadlo, přístavba nových prostor pro výuku, fotovoltaika, venkovní kuchyňka</t>
  </si>
  <si>
    <t xml:space="preserve">Přírodní dílna na zahradě MŠ </t>
  </si>
  <si>
    <t>Rekonstrukce stávající hospodářské budovy na zahradě MŠ - vybavení polytechnickými pomůckami na dílny a badatelství, komunitní posezení u ohniště, zázemí pro tvořivé hry, volnočasové aktivity, zahradníslavnosti, setkávání s rodiči apod.</t>
  </si>
  <si>
    <t>Revitalizace plotu a opěrných zdí. Oprava podpěrné zdi u pozemku č. 917</t>
  </si>
  <si>
    <t>Venkovní kuchyňka v MŠ</t>
  </si>
  <si>
    <t>Venkovní kuchyňka v MŠ  zázemí pro tvořivé hry, volnočasové aktivity, zahradní slavnosti, setkávání s rodiči apod.</t>
  </si>
  <si>
    <t>Vytvoření prostoru pro společné tvoření z
keramické hlíny, využití i pro občany obce.</t>
  </si>
  <si>
    <t>VIII/2025</t>
  </si>
  <si>
    <t>Rekonstrukce MŠ – 1. etapa</t>
  </si>
  <si>
    <t>Dokončení kompletní rekonstrukce části budovy MŠ</t>
  </si>
  <si>
    <t>10, 2022</t>
  </si>
  <si>
    <t>08, 2027</t>
  </si>
  <si>
    <t>Rekonstrukce MŠ – 2. etapa</t>
  </si>
  <si>
    <t>Dokončení kompletní rekonstrukce zbývajících prostor MŠ</t>
  </si>
  <si>
    <t>06, 2024</t>
  </si>
  <si>
    <t>Hřiště</t>
  </si>
  <si>
    <t>I.21</t>
  </si>
  <si>
    <t>vybudováno</t>
  </si>
  <si>
    <t>XII.27</t>
  </si>
  <si>
    <t>Rekontrukce šaten, odtranění vlhkosti</t>
  </si>
  <si>
    <t>Rekonstrukce ŠJ, výměna spotřeb.,odtranění vlhkosti</t>
  </si>
  <si>
    <t>XII.25</t>
  </si>
  <si>
    <t>Výměna dveří, vestavěných skříní</t>
  </si>
  <si>
    <t>Olomoucký krajORP Šumperk</t>
  </si>
  <si>
    <t xml:space="preserve">Fotovoltaika, hlubinné vrty, tepelná čerpadla země voda, větrná energie, alternativní způsoby vytápění </t>
  </si>
  <si>
    <t>Modernizace kmenových učeben na Pětce</t>
  </si>
  <si>
    <t>obnova vybavení kmenových učeben - instalace interaktivních displayů</t>
  </si>
  <si>
    <t>Vybavení ICT na Pětce</t>
  </si>
  <si>
    <t>moderně vybavený učitel pro výuku - notebooky pro pedagogy</t>
  </si>
  <si>
    <t>zrekonstruované oplocení a vybudované nové ohraničení areálu včetně informačních cedulí a rozšíření kamerového systému</t>
  </si>
  <si>
    <t>Modernizace učeben ZŠ Chromeč</t>
  </si>
  <si>
    <t>Modernizace učeben ZŠ Chromeč - stavební práce, nábytek, IT technika, výukové pomůcky</t>
  </si>
  <si>
    <t>Rekonstrukce elektroinstalace na pracovištích Evaldova, Vrchlického, Gen. Krátkého</t>
  </si>
  <si>
    <t>Školní zahrady</t>
  </si>
  <si>
    <t>Dovybavení školních zahrad na všech pracovištích herními prvky</t>
  </si>
  <si>
    <t>projekt se zpracovává</t>
  </si>
  <si>
    <t>00852864</t>
  </si>
  <si>
    <t>Dopravní hřiště s venkovní učebnou</t>
  </si>
  <si>
    <t>Venkovní  workoutové hřiště</t>
  </si>
  <si>
    <t>Víceúčelové hřiště - umělý povrch</t>
  </si>
  <si>
    <t>Na ploše současného kurtu - nové hřiště</t>
  </si>
  <si>
    <t>4./25</t>
  </si>
  <si>
    <t>8./25</t>
  </si>
  <si>
    <t>Centrum dramatické, výtvarné a pracovní výchovy</t>
  </si>
  <si>
    <t xml:space="preserve">Rekonstrukce tří odborných učeben </t>
  </si>
  <si>
    <t>8./26</t>
  </si>
  <si>
    <t>Vybudování školního výtahu v átriu školy</t>
  </si>
  <si>
    <t>V rámci současných požadavků - mobilita</t>
  </si>
  <si>
    <t>6./26</t>
  </si>
  <si>
    <t>Základní škola Šumperk, Sluneční 38</t>
  </si>
  <si>
    <t xml:space="preserve">Školní družina </t>
  </si>
  <si>
    <t>Rekonsrrukce a vybavení 6 tříd školní družiny</t>
  </si>
  <si>
    <t>Podlahy - interiér</t>
  </si>
  <si>
    <t>Postupná výměna a rekonstrukce podlah na chodbách a ve třídách - nové povrchy v celé škole (linoleum)</t>
  </si>
  <si>
    <t>Výměna topení</t>
  </si>
  <si>
    <t>Vyměnit topná tělesa v interiéru škol</t>
  </si>
  <si>
    <t>3./27</t>
  </si>
  <si>
    <t>9./27</t>
  </si>
  <si>
    <t>Základní škola Šumperk, Dr. E. Beneše 1</t>
  </si>
  <si>
    <t>Šatní skříňky na Jedničce</t>
  </si>
  <si>
    <t>Kompletní výměna šastních skříní pro žáky i učitele</t>
  </si>
  <si>
    <t>V/24</t>
  </si>
  <si>
    <t>Chodby jako součást naší školy</t>
  </si>
  <si>
    <t>Rekonstrukce prostorů chodeb a pořízení vybavení za účelem vzniku relax zón</t>
  </si>
  <si>
    <t>V/25</t>
  </si>
  <si>
    <t>VIII/25</t>
  </si>
  <si>
    <t>Zázemí pro školní poradenské pracoviště</t>
  </si>
  <si>
    <t>Zázemí pro školní poradenské pracoviště - pořízení vybavení</t>
  </si>
  <si>
    <t xml:space="preserve">Rekonstrukce učeben </t>
  </si>
  <si>
    <t>Rekonstrukce učeben pořízení vybavení, posílení odborných učeben v celé škole</t>
  </si>
  <si>
    <t>Nové vchody do školy</t>
  </si>
  <si>
    <t>Vybudování nových samostatných vchodů do prostor tělocvičen</t>
  </si>
  <si>
    <t>Solární panely v ZŠ</t>
  </si>
  <si>
    <t>Vybudování solárních panelů na střeše školy</t>
  </si>
  <si>
    <t xml:space="preserve">Internet po celé škole </t>
  </si>
  <si>
    <t>Rozvod internetové sítě po celé škole + interaktivní tabule ve třídách</t>
  </si>
  <si>
    <t>Přírodní učebna s výukovým altánem</t>
  </si>
  <si>
    <t xml:space="preserve">Vybudování přírodní učebny s výukovým altánem a vybavením </t>
  </si>
  <si>
    <t>Mateřská škola Chromeč, Okres Šumperk, příspěvková organizace</t>
  </si>
  <si>
    <t>Stavební úpravy spojené s navýšením kapcity MŠ. Vybudování nového oddělení MŠ půdní nástavbou. Projekt bude zahrnovat - nástavbu v rámci stávající budovy, vč. nové střešní krytiny, zateplení celé budovy a výměny zbývajících okenních otvorů. Součástí projektu bude také úprava vstupních prostor  vč. bezbariérové dostupnosti. V rámci nových prostor bude pořízeno vybavení nábytkem a výukové pomůcky. Výsledkem bude navýšení kapacity MŠ, kdy ze současné málotřídní MŠ dojde k rozšíření na 2 oddělení MŠ a získání prostor pro předškolní přípravu dětí.</t>
  </si>
  <si>
    <t>záměr</t>
  </si>
  <si>
    <t>Odstranění starých herních prvků, které už neodpovídají bezpečnostním požadavkům. Projekt zahrnuje terénní úpravy a instalaci nových herních prvků</t>
  </si>
  <si>
    <t>zpracovaná nabídka od dodavatele</t>
  </si>
  <si>
    <t>Venkovní zahrada</t>
  </si>
  <si>
    <t xml:space="preserve">Venkovní zahrada </t>
  </si>
  <si>
    <t>Keramika</t>
  </si>
  <si>
    <t>Modernizace učebny keramiky na Komíně</t>
  </si>
  <si>
    <t>Výtvarný a řemeslný ateliér na Komíně</t>
  </si>
  <si>
    <t>Šumperk, Hraběšice</t>
  </si>
  <si>
    <t>Badatelský ateliér</t>
  </si>
  <si>
    <t>Základní škola Sofie</t>
  </si>
  <si>
    <t>Vzdělávací centrum a základní škola Sofie, s. r. o.</t>
  </si>
  <si>
    <t>IT v pohybu</t>
  </si>
  <si>
    <t>Vzdělávací centrum a základní škola Sofie, s. r. o</t>
  </si>
  <si>
    <t>Ve škole po škole</t>
  </si>
  <si>
    <t>Vybavení a úpravy výukových prostor pro zájmové a neformální vzdělávání realizované ve školní družině při ZŠ Sofie.</t>
  </si>
  <si>
    <t>Začínáme</t>
  </si>
  <si>
    <t>Vybavení a úpravy nově budovaných kmenových tříd (nábytek, tabule, iTabule, pomůcky)</t>
  </si>
  <si>
    <t>Řemeslo má zlaté dno</t>
  </si>
  <si>
    <t>Stavební úpravy a vybavení prostor pro školní dílnu a cvičnou kuchyňku, materiál a nářadí pro práci na školní zahradě.</t>
  </si>
  <si>
    <t>Průvodci</t>
  </si>
  <si>
    <t>Vybavení místnosti pro průvodce na 1. stupni (nábytek, pomůcky do kabinetu 1. stupně ZŠ)</t>
  </si>
  <si>
    <t>Rekonstrukce a rozšíření ZŠ Libina č.p 31</t>
  </si>
  <si>
    <t>Libina - ZŠ, hřiště</t>
  </si>
  <si>
    <t>Dokument je zpracovan v rámci projektu Místní akční plán vzdělávání na území ORP Šumperk IV (reg.č. CZ.02.02.XX/00/23_017/0008279).</t>
  </si>
  <si>
    <t xml:space="preserve">Mgr. Ivana Hanáková </t>
  </si>
  <si>
    <t>Předsedkyně ŘV</t>
  </si>
  <si>
    <t>_____________________________</t>
  </si>
  <si>
    <t>Základní škola a Mateřská škola Olšany, okres Šumperk, příspěvková organizace</t>
  </si>
  <si>
    <t>Obec Olšany</t>
  </si>
  <si>
    <t>Rozšíření MŠ</t>
  </si>
  <si>
    <t>Olšany</t>
  </si>
  <si>
    <t>Navýšení kapacity MŠ rozšířením prostor</t>
  </si>
  <si>
    <t>Zahrada MŠ</t>
  </si>
  <si>
    <t>Obnova herních prvků, revitalizace prostor zahrady</t>
  </si>
  <si>
    <t>Moderní MŠ</t>
  </si>
  <si>
    <t>Modernizace vybavení učeben</t>
  </si>
  <si>
    <t>Moderní jídelna</t>
  </si>
  <si>
    <t>Modernizace a navýšení kapacity ŠJ</t>
  </si>
  <si>
    <t>Základní škola a Mateřská škola Olšany,okres Šumperk, příspěvková organizace</t>
  </si>
  <si>
    <t>Sklepy ZŠ</t>
  </si>
  <si>
    <t>Zahrada ZŠ</t>
  </si>
  <si>
    <t>Modernizace zahrady</t>
  </si>
  <si>
    <t>Chodník a ploty ZŠ</t>
  </si>
  <si>
    <t>Revitalizace chodníku a oplocení kolem ZŠ</t>
  </si>
  <si>
    <t>Rekonstrukce bytu  školníka</t>
  </si>
  <si>
    <t>Vybavení nově zpřístupněných místností, které byly před tím součástí bytu školníka. V nových prostorech bude pracoviště školního psychologa, kabinet pedagogických pracovníků, školní knihovna.</t>
  </si>
  <si>
    <t>Školní jídelna</t>
  </si>
  <si>
    <t>Obnova vybavení</t>
  </si>
  <si>
    <t>Rekonstrukce osvětlení</t>
  </si>
  <si>
    <t>Výměna osvětlení v celé budově</t>
  </si>
  <si>
    <t>1./23</t>
  </si>
  <si>
    <t>12./28</t>
  </si>
  <si>
    <t>Přestavby prostor po bývalé zub. ordinaci</t>
  </si>
  <si>
    <t xml:space="preserve">Workautové hřiště s prvky </t>
  </si>
  <si>
    <t>Keramický kroužek</t>
  </si>
  <si>
    <t>Vytvoření keramického kroužku pro dětí</t>
  </si>
  <si>
    <t xml:space="preserve">     09/2024</t>
  </si>
  <si>
    <t>Pojízdná dotyková interaktivní tabule pro výuku dětí</t>
  </si>
  <si>
    <t xml:space="preserve">     07/2024</t>
  </si>
  <si>
    <t>Revitalizace dětského hřiště MŠ Chromeč a stavba zahradního altánu na p.č. 177/1; k.ú. Chromeč</t>
  </si>
  <si>
    <t>Vybudování dřevěného zahradního altánu včetně vybavení pro vzdělávací i relaxační činnosti dětí MŠ</t>
  </si>
  <si>
    <t>Olomoucky kraj</t>
  </si>
  <si>
    <t>Oddělení MŠ pro dvou děti</t>
  </si>
  <si>
    <t>připravuje se studie</t>
  </si>
  <si>
    <t>Revitalizace chodníků kolem MŠ, přístupových cest  a plotu  u budovy č. p. 159</t>
  </si>
  <si>
    <t>8/2027</t>
  </si>
  <si>
    <t>Výstavba venkovní učebny vč.vybavení</t>
  </si>
  <si>
    <t>Zpracovaná Studie</t>
  </si>
  <si>
    <t>Opěrná stěna</t>
  </si>
  <si>
    <t>Přístavba a stavební úpravy v ZŠ Dolní Studénky</t>
  </si>
  <si>
    <t>Kmenová učebna, odborná učebna, nové šatny v ZŠ</t>
  </si>
  <si>
    <t xml:space="preserve">Zpracovaná PD, </t>
  </si>
  <si>
    <t>12/2028</t>
  </si>
  <si>
    <t>Byty pro učitele</t>
  </si>
  <si>
    <t>Vybudování bytů pro učitele</t>
  </si>
  <si>
    <t>Vybudování jazykové učebny v ZŠ Libina</t>
  </si>
  <si>
    <t>Vybudování jazykové učebny</t>
  </si>
  <si>
    <t>06/2021</t>
  </si>
  <si>
    <t>10/2021</t>
  </si>
  <si>
    <t>realizován</t>
  </si>
  <si>
    <t>technologie školní kuchyně, konvektomat, myčky, multifunkční pánev, multifunkční robot a další vybavení školní kuchyně</t>
  </si>
  <si>
    <t>Vybudování Workoutového hřiště a doplnění cvičících strojů, doplnění herních prvků dětského hřiště</t>
  </si>
  <si>
    <t>nákup elektromobilu - PickUp</t>
  </si>
  <si>
    <t>Základní škola a Mateřská škola Bratrušov, okres Šumperk, příspěvková organizace</t>
  </si>
  <si>
    <t>Obec Bratrušov</t>
  </si>
  <si>
    <t>Rekonstrukce a modernizace ZŠ</t>
  </si>
  <si>
    <t>Bratrušov</t>
  </si>
  <si>
    <t>Vybudování zázemí ŠD pro pohybové využití, se zázemím, s přesahem ke komunitnímu  využití při školních i mimoškolních aktivitách</t>
  </si>
  <si>
    <t>Vybudování venkovní učebny s polytechnickým centrem</t>
  </si>
  <si>
    <t>Vybudování enviromentálního centra na zahradě ZŠ, s přesahem komunitního využití, i pro MŠ</t>
  </si>
  <si>
    <t>Vybudování odborné učebny v podkroví ZŠ a rekonstrukce zázemí pro ped. a neped. pracovníky</t>
  </si>
  <si>
    <t>6./25</t>
  </si>
  <si>
    <t>Umělé venkovní hřiště</t>
  </si>
  <si>
    <t>Rekonstrukce povrchu</t>
  </si>
  <si>
    <t>1./25</t>
  </si>
  <si>
    <t>Travnaté venkovní hřiště</t>
  </si>
  <si>
    <t>Kultivace trávy, příslušenství hřiště</t>
  </si>
  <si>
    <t>2./25</t>
  </si>
  <si>
    <t>11./25</t>
  </si>
  <si>
    <t>Vybudování dopravního hřiště + zázemí v ZŠ</t>
  </si>
  <si>
    <t>5./25</t>
  </si>
  <si>
    <t>9./26</t>
  </si>
  <si>
    <t>Šatna školy</t>
  </si>
  <si>
    <t>Rekontrukce podlah, výměna šatních skříněk</t>
  </si>
  <si>
    <t>Instalovat venkovní posilovací prvky v areálu školních hřišť</t>
  </si>
  <si>
    <t>5./26</t>
  </si>
  <si>
    <t>10./26</t>
  </si>
  <si>
    <t>4./26</t>
  </si>
  <si>
    <t>8./28</t>
  </si>
  <si>
    <t>8./29</t>
  </si>
  <si>
    <t>6./28</t>
  </si>
  <si>
    <t>VI/25</t>
  </si>
  <si>
    <t>IX/25</t>
  </si>
  <si>
    <t>Zvýšení kapacity školní vývařovny</t>
  </si>
  <si>
    <t>Pořízení nových strojů pro přípravu pokrmů za účelem zvýšení kapacity  a efektivity přípravy pokrmů</t>
  </si>
  <si>
    <t>V/26</t>
  </si>
  <si>
    <t>IX/26</t>
  </si>
  <si>
    <t>Vstup do školy 21. století</t>
  </si>
  <si>
    <t>Rekonstrukce vstupních prostor do školy</t>
  </si>
  <si>
    <t>Venkovní žaluzie</t>
  </si>
  <si>
    <t>Pořízení venkovních žaluzií jako ochrana před teplem</t>
  </si>
  <si>
    <t>částečně již realizováno</t>
  </si>
  <si>
    <t>projekt - zřizovatel</t>
  </si>
  <si>
    <t>Snížení energetické zátěže budovy</t>
  </si>
  <si>
    <t>???</t>
  </si>
  <si>
    <t xml:space="preserve">Revitalizace oplocení, vstupních bran a parkování u ZŠ </t>
  </si>
  <si>
    <t>Revitalizace poškozeného oplocení kolem budovy školy,  vstupních bran a parkovacích míst u školy</t>
  </si>
  <si>
    <t>Revitalizace nevyužívaných prostor na keramickou dílnu</t>
  </si>
  <si>
    <t>1 600 000</t>
  </si>
  <si>
    <t>Rekonstrukce budovy tělocičny-hloubková rekonstrukce, sociální zázemí, střecha, okna, palubovka, zateplení, rozvody</t>
  </si>
  <si>
    <t>Indoor odpočinkové zóny pro žáky-pořízení sedacích setů, pohybových prvků na chodby, stoly stolní tennis, jiné herní prvky, odpočívadla, drobné stavební úpravy-malování</t>
  </si>
  <si>
    <t>Školní knihovna/studovna-vybavení PC, čtečky, nábytek, podlaha, drobné stavební úpravy, malování..</t>
  </si>
  <si>
    <t>Zasíťování budovy MŠ a1.st. ZŠ, rozvody, pořízení serveru, síťovýc prvků a PC stanic</t>
  </si>
  <si>
    <t>Vzdělávací projekt na téma televize a reklamní agentura, multimediální výchova, multimedální technika, cestovné, pronájmy, osobní náklady na lektory</t>
  </si>
  <si>
    <t>Příměstský tábor pro děti během prázdnin, všechny druhy výdajů s tím spojené</t>
  </si>
  <si>
    <t>Herní prvky, posilovací prvky do areálu ZŠ-School workout-hrzdy, prolézačky, žebříky</t>
  </si>
  <si>
    <t>Rozvoj polytechnického vzdělávání na ZŠ</t>
  </si>
  <si>
    <t>Spolupráce s řemeslníky. Kteří by chodili do hodin a s žáky zkoušeli nejrůznější techniky, výrobky z reálného světa (isntalatér, zedník zámečník, tesař apod) Exkurze do firem. Neinvestiční projekt - nákup materiálu, pomůcek a hrazení osobních nákladů řemeslníků..</t>
  </si>
  <si>
    <t>Školní posilovna</t>
  </si>
  <si>
    <t>Posilovna pro mládež</t>
  </si>
  <si>
    <t>Revitalizace školní počítačové sítě.</t>
  </si>
  <si>
    <t>Obnova-revitalizace školní počítačové sítě, výměna pracovních stanic v učebnách, revitalizzace wifi signálu, školního serveru, síťových prvků, rozvodů a firewalu</t>
  </si>
  <si>
    <t>Školní mobilita</t>
  </si>
  <si>
    <t>Pořízení školní dodávky s kapacitou 8 osob k zabezpečování školních akcíí (kurzů, soutěží, projektů, projektového vyučování apod.)</t>
  </si>
  <si>
    <t>Projektová dokumentace na komplexní revitalizaci budovy ZŠ č.p. 77</t>
  </si>
  <si>
    <t>Zpracování kompletní stavebně-technické dokumentace na úplnou revitalizaci budovy školy Nádražní 77</t>
  </si>
  <si>
    <t>Mimoškolní základna-škola v přírodě</t>
  </si>
  <si>
    <t>Vybudování stálé školní základny pro volný čas, ekollogickou výchovu, adaptační pobyty, mimoškoní výuku apod.</t>
  </si>
  <si>
    <t xml:space="preserve">záměr počítá s výkupem, kompletní projekt </t>
  </si>
  <si>
    <t>Vybudování technické místnosti</t>
  </si>
  <si>
    <t>Vybudování venovní učebny</t>
  </si>
  <si>
    <t>Ateliér</t>
  </si>
  <si>
    <t>Vybavení mobilní počítačové učebny pojízdnými kufry, koncovými zařízeními, stanicí pro dobíjení koncových zařízení, vybudování kvalitní a bezproblémové Wi-Fi sítě, nákup výukových materiálů pro informatiku, robotiku a digitální kompetence podle Informatiky s Emilem a Robotiky s Emou, vybavení školními sadami Botů (Ozobot/Blue-Bot/Bee-Bot/Pro-Bot), 3D tiskárna, proškolení pedagogických pracovníků v IT oblasti (semináře, webináře, letní školy)</t>
  </si>
  <si>
    <t>Strategický rámec MAP - seznam investičních priorit ZŠ (2021-2027)</t>
  </si>
  <si>
    <t>Souhrnný rámec pro investice do infrastruktury pro zájmové, neformální vzdělávání a celoživotní učení (2021-2027)</t>
  </si>
  <si>
    <t>Žákovská kolárna</t>
  </si>
  <si>
    <t>Žákovská kolárna s přístřešky</t>
  </si>
  <si>
    <t>IX.26</t>
  </si>
  <si>
    <t>Školní družina</t>
  </si>
  <si>
    <t>Modernizace ŠD - dovybavení nábytku, inventáře, nové podlahy a osvícení</t>
  </si>
  <si>
    <t>Rodilý mluvčí</t>
  </si>
  <si>
    <t>Podpora rodilého mluvčího ve výuce</t>
  </si>
  <si>
    <t>5 100 00</t>
  </si>
  <si>
    <t>realizováno</t>
  </si>
  <si>
    <t>VIII/26</t>
  </si>
  <si>
    <t>VIII/27</t>
  </si>
  <si>
    <t>Rekonstrukce střech</t>
  </si>
  <si>
    <t>III/28</t>
  </si>
  <si>
    <t>X/28</t>
  </si>
  <si>
    <t>klimatizace ve školní jídelně</t>
  </si>
  <si>
    <t>VII/26</t>
  </si>
  <si>
    <t>Rekonstrukce fasád na škole</t>
  </si>
  <si>
    <t>V/28</t>
  </si>
  <si>
    <t>Doplnění a obnova vybavení v ŠJ</t>
  </si>
  <si>
    <t>doplnění a obnova vybavení ve školní výdejně a jídelně</t>
  </si>
  <si>
    <t>venkovní přírodní učebna v areálu školy</t>
  </si>
  <si>
    <t>stude</t>
  </si>
  <si>
    <t>Přírodní zahrada u školy</t>
  </si>
  <si>
    <t>vybudování nové přírodní zahrady u školy</t>
  </si>
  <si>
    <t>Stavba víceúčelového sportoviště</t>
  </si>
  <si>
    <t>modernizace učeben</t>
  </si>
  <si>
    <t>workautové hřiště sprvky jako další volnočasová aktivita, která slouží ke cvičení a relaxaci</t>
  </si>
  <si>
    <t>stavba odborné učebny pro zájmové a neformální vzdělávání</t>
  </si>
  <si>
    <t>Oplocení areálu ZŠ a MŠ – „Bezpečná škola“ Výstavba plotu, oprava zídek..</t>
  </si>
  <si>
    <t>Učebny pro klíčové komp. – přístavba učeben (ICT, přírodní vědy)</t>
  </si>
  <si>
    <t>Vybudování učebny IT, učebny polytechniky, školní PC sítě, včetně zázemí, bezbariérovost</t>
  </si>
  <si>
    <t>12/2029</t>
  </si>
  <si>
    <t xml:space="preserve">8/2025 </t>
  </si>
  <si>
    <t xml:space="preserve">8/2024  </t>
  </si>
  <si>
    <t>9/2029</t>
  </si>
  <si>
    <t>Základní škola a Mateřská škola Jindřichov, příspěvková organizace</t>
  </si>
  <si>
    <t>Obec Jindřichov</t>
  </si>
  <si>
    <t>Zkvalitnění zázemí MŠ včetně rekonstrukce sociálního zařízení</t>
  </si>
  <si>
    <t>Jindřichov</t>
  </si>
  <si>
    <t>Renovace sociálního zařízení pro děti a zázemí pro pedagogické pracovníky</t>
  </si>
  <si>
    <t>Zpracovává se záměr</t>
  </si>
  <si>
    <t>Vybudování II. stupně základní školy I. etapa</t>
  </si>
  <si>
    <t>Vybudování a vybavení tříd a odborných učeben pro II. stupeň ZŠ a MŠ Jindřichov přebudováním stávajících podkrovních a dalších postor školy; zajištění bezbariérovosti budovaných prostor</t>
  </si>
  <si>
    <t>9/2025</t>
  </si>
  <si>
    <t>Zpracovává se PD</t>
  </si>
  <si>
    <t>Vybudování II. stupně základní školy II. etapa</t>
  </si>
  <si>
    <t>Zpracování PD</t>
  </si>
  <si>
    <t>Rekonstrukce sociálních zařízení</t>
  </si>
  <si>
    <t>Rekonstrukce sociálních zařízení na I. stupni základní školy a v prostorách školní družiny pro žáky a vyučující školy</t>
  </si>
  <si>
    <t>I.26</t>
  </si>
  <si>
    <t>12/2023</t>
  </si>
  <si>
    <t>12/2030</t>
  </si>
  <si>
    <t>Modernizace šk.zahrady s altánkem, her. Prvky MŠ Ke Splavu 318, Vikýřovice</t>
  </si>
  <si>
    <t>2/2026</t>
  </si>
  <si>
    <t>proběhlo</t>
  </si>
  <si>
    <t>Pokračování v zastínění stávajících konstrukcí, výsadba zeleně, vybavení polytechnickými pomůckami na dílny a badatelství, komunitní posezení u ohniště, stavba altánu, zázemí pro tvořivé hry, volnočasové aktivity, zahradní slavnosti, setkávání s rodiči apod.</t>
  </si>
  <si>
    <t>Oprava střechy MŠ Zám.</t>
  </si>
  <si>
    <t>Vybudování počítačové učebny s vybavením - PC, server</t>
  </si>
  <si>
    <t>Zabudování rekuperačních jednotek.</t>
  </si>
  <si>
    <t>Výměna krytiny, dle stavu i trámů tvořící krovy. Ochranné nátěry dřevěných trámů.</t>
  </si>
  <si>
    <t>Pořízení mobilní učebny pro polytechnickou výchovu</t>
  </si>
  <si>
    <t>Vybodování odpočinkové relax wellbeing zóny</t>
  </si>
  <si>
    <t>Využití relaxačního zázemí v budově školy s knihovnou pro žáky a učitele</t>
  </si>
  <si>
    <t>není potřeba</t>
  </si>
  <si>
    <t>Modernizace kmenových učeben a šaten školy</t>
  </si>
  <si>
    <t xml:space="preserve">Modernizace kmenových učeben školy a školních šaten školním nábytkem </t>
  </si>
  <si>
    <t>Modernizace a dovybavení školního hřiště a školní zahrady</t>
  </si>
  <si>
    <t>Opravy poškozených součástí, nákup chybějícío vybavení školního hřiště při ZŠ, obnova zastaralých herních prvků na šk. zahradě</t>
  </si>
  <si>
    <t>ne (čeká se na schválení stavebního úřadu)</t>
  </si>
  <si>
    <t>Revitalizace plotu a opěrných zdí u budovy č. p. 114</t>
  </si>
  <si>
    <t>ne (čeká se na schválen stavebního úřaduí)</t>
  </si>
  <si>
    <t>dokončená studie</t>
  </si>
  <si>
    <t>Nová fasáda v atriu školy</t>
  </si>
  <si>
    <t>ELENA – zásadní doporučení paní Šestákové. Na právě končící rekonstrukci školy (sanace vlhkého zdiva) navázat další etapou, při které bude udělána nová fasáda v atriu školy.</t>
  </si>
  <si>
    <t>11/25</t>
  </si>
  <si>
    <t>12/26</t>
  </si>
  <si>
    <t>Zmenšení teploty ve třídách na jižní a východní straně školy. ELENA dle paní Šestákové lze realizovat i v našich podmínkách (bez zateplení i bez výměny oken)</t>
  </si>
  <si>
    <t>06/26</t>
  </si>
  <si>
    <t>Vytápění školy</t>
  </si>
  <si>
    <t>ELENA – zásadní doporučení paní Šestákové. Nová kotelna školy (rekonstrukce stávající), výměna kotlů, moderní regulace, měření v jednotlivých učebnách)</t>
  </si>
  <si>
    <t>Zateplení školy</t>
  </si>
  <si>
    <t>ELENA – zásadní doporučení paní Šestákové.  Zateplení školy – dvě fáze: 1. jednodušší vnitřní část budovy školy; 2. venkovní část budovy školy</t>
  </si>
  <si>
    <t>Výměna oken</t>
  </si>
  <si>
    <t>ELENA – zásadní doporučení paní Šestákové. Výměna oken v celé škole</t>
  </si>
  <si>
    <t>1/26</t>
  </si>
  <si>
    <t>12/30</t>
  </si>
  <si>
    <t>Osvětlení</t>
  </si>
  <si>
    <t>Dokončení výměny osvětlení ve škole na moderní LED (chodby i třídy)</t>
  </si>
  <si>
    <t>Nové herní prvky v ŠD</t>
  </si>
  <si>
    <t>Vybudování nových herních prvků v zahradě školní družiny</t>
  </si>
  <si>
    <t>Výměna vstupních dveří – bezpečnost školy</t>
  </si>
  <si>
    <t>Výměna vstupních dveří (havarijní stav). Nové dveře zvýší bezpečnost školy.</t>
  </si>
  <si>
    <t>11/26</t>
  </si>
  <si>
    <t>Oprava vstupu do tělocvičny školy</t>
  </si>
  <si>
    <t>Oprava prostoru před vstupem do tělocvičny (pro žáky i veřejnost)</t>
  </si>
  <si>
    <t>Nové venkovní sportovní vybavení</t>
  </si>
  <si>
    <t>Vybudování pískového hřiště na beachvolejbal, stolů na stolní tenis</t>
  </si>
  <si>
    <t>Stavební úpravy na WC</t>
  </si>
  <si>
    <t>Pro zlepšení hygienických podmínek vybudovat okno na WC ve třetím patře.</t>
  </si>
  <si>
    <t>Rekonstrukce zahradního domku v ŠD</t>
  </si>
  <si>
    <t xml:space="preserve">Rekonstrukce zahradního domku na zahradě školní družiny, ve kterém jsou uloženy pomůcky (branky, lavičky, hračky …), oprava menších domečků </t>
  </si>
  <si>
    <t>5/26</t>
  </si>
  <si>
    <t>8/26</t>
  </si>
  <si>
    <t>Izolace půdních prostor</t>
  </si>
  <si>
    <t>Nedokončená izolace podlahy na půdě - zvětrává a není na ní položeno dřevo pro chození</t>
  </si>
  <si>
    <t>12/36</t>
  </si>
  <si>
    <t>Dešťová voda</t>
  </si>
  <si>
    <t>Realizace projektu pana Rady na využívání dešťové vody.</t>
  </si>
  <si>
    <t>Rekuperace ve třídách</t>
  </si>
  <si>
    <t>Instalace rekuperačního systému ve třídách  zlepšení hygienických podmínek</t>
  </si>
  <si>
    <t>Oprava podlahy v učebnách školy – stupínky, linolea. Výmalba a nátěry</t>
  </si>
  <si>
    <t>Oprava a rekonstrukce vstupních bran (včetně nátěrů) a oplocení školy, oprava zídky plotu.</t>
  </si>
  <si>
    <t>Údržba a rozvoj okolí školy</t>
  </si>
  <si>
    <t>Údržba stromů (vazba korun stromů), výsadba nových stromů, vybudování arboreta</t>
  </si>
  <si>
    <t>Workoutové hřiště</t>
  </si>
  <si>
    <t>Několik cvičebních prvků v lesoparku školy.</t>
  </si>
  <si>
    <r>
      <t xml:space="preserve">Výdaje projektu </t>
    </r>
    <r>
      <rPr>
        <sz val="11"/>
        <color rgb="FF000000"/>
        <rFont val="Calibri"/>
        <family val="2"/>
        <charset val="238"/>
      </rPr>
      <t xml:space="preserve">v Kč </t>
    </r>
    <r>
      <rPr>
        <vertAlign val="superscript"/>
        <sz val="11"/>
        <color rgb="FF000000"/>
        <rFont val="Calibri"/>
        <family val="2"/>
        <charset val="238"/>
      </rPr>
      <t>1)</t>
    </r>
  </si>
  <si>
    <r>
      <t xml:space="preserve">Předpokládaný termín realizace </t>
    </r>
    <r>
      <rPr>
        <i/>
        <sz val="11"/>
        <color rgb="FF000000"/>
        <rFont val="Calibri"/>
        <family val="2"/>
        <charset val="238"/>
      </rPr>
      <t>měsíc, rok</t>
    </r>
  </si>
  <si>
    <r>
      <t>Typ projektu</t>
    </r>
    <r>
      <rPr>
        <sz val="11"/>
        <color rgb="FF000000"/>
        <rFont val="Calibri"/>
        <family val="2"/>
        <charset val="238"/>
      </rPr>
      <t xml:space="preserve"> </t>
    </r>
    <r>
      <rPr>
        <vertAlign val="superscript"/>
        <sz val="11"/>
        <color rgb="FF000000"/>
        <rFont val="Calibri"/>
        <family val="2"/>
        <charset val="238"/>
      </rPr>
      <t>2)</t>
    </r>
  </si>
  <si>
    <r>
      <t>navýšení kapacity MŠ / novostavba MŠ</t>
    </r>
    <r>
      <rPr>
        <vertAlign val="superscript"/>
        <sz val="11"/>
        <color rgb="FF000000"/>
        <rFont val="Calibri"/>
        <family val="2"/>
        <charset val="238"/>
      </rPr>
      <t>3)</t>
    </r>
    <r>
      <rPr>
        <sz val="11"/>
        <color rgb="FF000000"/>
        <rFont val="Calibri"/>
        <family val="2"/>
        <charset val="238"/>
      </rPr>
      <t xml:space="preserve"> </t>
    </r>
  </si>
  <si>
    <r>
      <t>zajištění hygienických požadavků u MŠ, kde jsou nedostatky identifikovány KHS</t>
    </r>
    <r>
      <rPr>
        <vertAlign val="superscript"/>
        <sz val="11"/>
        <color rgb="FF000000"/>
        <rFont val="Calibri"/>
        <family val="2"/>
        <charset val="238"/>
      </rPr>
      <t>4)</t>
    </r>
  </si>
  <si>
    <r>
      <t xml:space="preserve">Výdaje projektu  </t>
    </r>
    <r>
      <rPr>
        <sz val="11"/>
        <color rgb="FF000000"/>
        <rFont val="Calibri"/>
        <family val="2"/>
        <charset val="238"/>
      </rPr>
      <t xml:space="preserve">v Kč </t>
    </r>
    <r>
      <rPr>
        <i/>
        <vertAlign val="superscript"/>
        <sz val="11"/>
        <color rgb="FF000000"/>
        <rFont val="Calibri"/>
        <family val="2"/>
        <charset val="238"/>
      </rPr>
      <t>1)</t>
    </r>
  </si>
  <si>
    <r>
      <t>Typ projektu</t>
    </r>
    <r>
      <rPr>
        <sz val="11"/>
        <color rgb="FFFF0000"/>
        <rFont val="Calibri"/>
        <family val="2"/>
        <charset val="238"/>
      </rPr>
      <t xml:space="preserve"> </t>
    </r>
    <r>
      <rPr>
        <vertAlign val="superscript"/>
        <sz val="11"/>
        <color rgb="FF000000"/>
        <rFont val="Calibri"/>
        <family val="2"/>
        <charset val="238"/>
      </rPr>
      <t>2)</t>
    </r>
  </si>
  <si>
    <r>
      <t xml:space="preserve">z toho předpokládané výdaje </t>
    </r>
    <r>
      <rPr>
        <sz val="11"/>
        <rFont val="Calibri"/>
        <family val="2"/>
        <charset val="238"/>
      </rPr>
      <t>EFRR</t>
    </r>
  </si>
  <si>
    <r>
      <t>přírodní vědy</t>
    </r>
    <r>
      <rPr>
        <vertAlign val="superscript"/>
        <sz val="11"/>
        <color rgb="FF000000"/>
        <rFont val="Calibri"/>
        <family val="2"/>
        <charset val="238"/>
      </rPr>
      <t>3)</t>
    </r>
    <r>
      <rPr>
        <sz val="11"/>
        <color rgb="FF000000"/>
        <rFont val="Calibri"/>
        <family val="2"/>
        <charset val="1"/>
      </rPr>
      <t xml:space="preserve"> 
</t>
    </r>
  </si>
  <si>
    <r>
      <t>polytech. vzdělávání</t>
    </r>
    <r>
      <rPr>
        <vertAlign val="superscript"/>
        <sz val="11"/>
        <color rgb="FF000000"/>
        <rFont val="Calibri"/>
        <family val="2"/>
        <charset val="238"/>
      </rPr>
      <t>4)</t>
    </r>
  </si>
  <si>
    <r>
      <t>práce s digi. tech.</t>
    </r>
    <r>
      <rPr>
        <vertAlign val="superscript"/>
        <sz val="11"/>
        <color rgb="FF000000"/>
        <rFont val="Calibri"/>
        <family val="2"/>
        <charset val="238"/>
      </rPr>
      <t xml:space="preserve">5)
</t>
    </r>
  </si>
  <si>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</si>
  <si>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Předpokládaný termín realizace </t>
    </r>
    <r>
      <rPr>
        <i/>
        <sz val="11"/>
        <color theme="1"/>
        <rFont val="Calibri"/>
        <family val="2"/>
        <scheme val="minor"/>
      </rPr>
      <t>měsíc, rok</t>
    </r>
  </si>
  <si>
    <r>
      <t xml:space="preserve">Typ projektu </t>
    </r>
    <r>
      <rPr>
        <vertAlign val="superscript"/>
        <sz val="11"/>
        <color theme="1"/>
        <rFont val="Calibri"/>
        <family val="2"/>
        <scheme val="minor"/>
      </rPr>
      <t>2)</t>
    </r>
  </si>
  <si>
    <r>
      <t>z toho předpokládané výdaje</t>
    </r>
    <r>
      <rPr>
        <sz val="11"/>
        <color rgb="FFFF0000"/>
        <rFont val="Calibri"/>
        <family val="2"/>
        <scheme val="minor"/>
      </rPr>
      <t xml:space="preserve"> </t>
    </r>
    <r>
      <rPr>
        <sz val="11"/>
        <color theme="1"/>
        <rFont val="Calibri"/>
        <family val="2"/>
        <scheme val="minor"/>
      </rPr>
      <t>EFRR</t>
    </r>
  </si>
  <si>
    <t>stručný popis, např. zpracovaná PD, zajištěné výkupy, výber dodavatele</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</si>
  <si>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</si>
  <si>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</si>
  <si>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digitálními tech.</t>
    </r>
    <r>
      <rPr>
        <vertAlign val="superscript"/>
        <sz val="11"/>
        <color theme="1"/>
        <rFont val="Calibri"/>
        <family val="2"/>
        <scheme val="minor"/>
      </rPr>
      <t>5)</t>
    </r>
    <r>
      <rPr>
        <sz val="11"/>
        <color theme="1"/>
        <rFont val="Calibri"/>
        <family val="2"/>
        <scheme val="minor"/>
      </rPr>
      <t xml:space="preserve">
</t>
    </r>
  </si>
  <si>
    <t>Schválil Řídící výbor MAP vzdělávání ORP Šumperk jako aktuální platnou verzi k 29.12.2025 ve znění verze č. 5.0</t>
  </si>
  <si>
    <t>V Šumperku dne 29.12.2025</t>
  </si>
  <si>
    <t>Strategický rámec MAP - seznam investičních priorit MŠ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</si>
</sst>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m/yyyy"/>
    <numFmt numFmtId="166" formatCode="[$-405]mmmm\ yy;@"/>
    <numFmt numFmtId="171" formatCode="mmm&quot;.&quot;yy"/>
  </numFmts>
  <fonts count="31"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sz val="11"/>
      <color rgb="FF000000"/>
      <name val="Calibri"/>
      <family val="2"/>
      <charset val="238"/>
    </font>
    <font>
      <u/>
      <sz val="11"/>
      <color rgb="FF0563C1"/>
      <name val="Calibri"/>
      <family val="2"/>
      <charset val="238"/>
    </font>
    <font>
      <sz val="12"/>
      <color theme="1"/>
      <name val="Times New Roman"/>
      <family val="1"/>
      <charset val="238"/>
    </font>
    <font>
      <sz val="11"/>
      <color rgb="FFC00000"/>
      <name val="Calibri"/>
      <family val="2"/>
      <charset val="238"/>
      <scheme val="minor"/>
    </font>
    <font>
      <sz val="11"/>
      <name val="Calibri"/>
      <family val="2"/>
      <charset val="238"/>
    </font>
    <font>
      <b/>
      <sz val="11"/>
      <color theme="1"/>
      <name val="Calibri"/>
      <family val="2"/>
      <charset val="238"/>
      <scheme val="minor"/>
    </font>
    <font>
      <b/>
      <sz val="11"/>
      <name val="Calibri"/>
      <family val="2"/>
      <charset val="238"/>
      <scheme val="minor"/>
    </font>
    <font>
      <sz val="11"/>
      <name val="Calibri"/>
      <family val="2"/>
      <scheme val="minor"/>
    </font>
    <font>
      <b/>
      <sz val="11"/>
      <color rgb="FF00B050"/>
      <name val="Calibri"/>
      <family val="2"/>
      <charset val="238"/>
      <scheme val="minor"/>
    </font>
    <font>
      <sz val="11"/>
      <color rgb="FF00B050"/>
      <name val="Calibri"/>
      <family val="2"/>
      <charset val="238"/>
      <scheme val="minor"/>
    </font>
    <font>
      <sz val="11"/>
      <color rgb="FF000000"/>
      <name val="Franklin Gothic Book"/>
      <family val="2"/>
      <charset val="238"/>
    </font>
    <font>
      <b/>
      <sz val="11"/>
      <color rgb="FF000000"/>
      <name val="Calibri"/>
      <family val="2"/>
      <charset val="238"/>
    </font>
    <font>
      <sz val="11"/>
      <color rgb="FFFF0000"/>
      <name val="Calibri"/>
      <family val="2"/>
      <charset val="238"/>
    </font>
    <font>
      <b/>
      <sz val="11"/>
      <name val="Calibri"/>
      <family val="2"/>
      <charset val="238"/>
    </font>
    <font>
      <vertAlign val="superscript"/>
      <sz val="11"/>
      <color rgb="FF000000"/>
      <name val="Calibri"/>
      <family val="2"/>
      <charset val="238"/>
    </font>
    <font>
      <i/>
      <sz val="11"/>
      <color rgb="FF000000"/>
      <name val="Calibri"/>
      <family val="2"/>
      <charset val="238"/>
    </font>
    <font>
      <b/>
      <sz val="11"/>
      <color rgb="FF000000"/>
      <name val="Calibri"/>
      <family val="2"/>
      <charset val="1"/>
    </font>
    <font>
      <b/>
      <sz val="11"/>
      <name val="Calibri"/>
      <family val="2"/>
      <charset val="1"/>
    </font>
    <font>
      <i/>
      <vertAlign val="superscript"/>
      <sz val="11"/>
      <color rgb="FF000000"/>
      <name val="Calibri"/>
      <family val="2"/>
      <charset val="238"/>
    </font>
    <font>
      <sz val="11"/>
      <color rgb="FF000000"/>
      <name val="Calibri"/>
      <family val="2"/>
      <charset val="1"/>
    </font>
    <font>
      <b/>
      <sz val="11"/>
      <color theme="1"/>
      <name val="Calibri"/>
      <family val="2"/>
      <scheme val="minor"/>
    </font>
    <font>
      <b/>
      <sz val="11"/>
      <name val="Calibri"/>
      <family val="2"/>
      <scheme val="minor"/>
    </font>
    <font>
      <b/>
      <i/>
      <sz val="11"/>
      <color theme="1"/>
      <name val="Calibri"/>
      <family val="2"/>
      <scheme val="minor"/>
    </font>
    <font>
      <sz val="11"/>
      <color theme="1"/>
      <name val="Calibri"/>
      <family val="2"/>
      <scheme val="minor"/>
    </font>
    <font>
      <vertAlign val="superscript"/>
      <sz val="11"/>
      <color theme="1"/>
      <name val="Calibri"/>
      <family val="2"/>
      <scheme val="minor"/>
    </font>
    <font>
      <i/>
      <sz val="11"/>
      <color theme="1"/>
      <name val="Calibri"/>
      <family val="2"/>
      <scheme val="minor"/>
    </font>
    <font>
      <sz val="11"/>
      <color rgb="FFFF0000"/>
      <name val="Calibri"/>
      <family val="2"/>
      <scheme val="minor"/>
    </font>
    <font>
      <sz val="11"/>
      <name val="Calibri"/>
      <family val="2"/>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83">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s>
  <cellStyleXfs count="4">
    <xf numFmtId="0" fontId="0" fillId="0" borderId="0"/>
    <xf numFmtId="0" fontId="3" fillId="0" borderId="0"/>
    <xf numFmtId="164" fontId="3" fillId="0" borderId="0" applyBorder="0" applyProtection="0"/>
    <xf numFmtId="0" fontId="4" fillId="0" borderId="0" applyBorder="0" applyProtection="0"/>
  </cellStyleXfs>
  <cellXfs count="639">
    <xf numFmtId="0" fontId="0" fillId="0" borderId="0" xfId="0"/>
    <xf numFmtId="0" fontId="0" fillId="0" borderId="0" xfId="0" applyAlignment="1">
      <alignment wrapText="1"/>
    </xf>
    <xf numFmtId="0" fontId="0" fillId="0" borderId="0" xfId="0" applyAlignment="1"/>
    <xf numFmtId="14" fontId="0" fillId="0" borderId="0" xfId="0" applyNumberFormat="1" applyBorder="1" applyAlignment="1">
      <alignment vertical="center" wrapText="1"/>
    </xf>
    <xf numFmtId="0" fontId="0" fillId="0" borderId="0" xfId="0" applyBorder="1" applyAlignment="1">
      <alignment vertical="center" wrapText="1"/>
    </xf>
    <xf numFmtId="0" fontId="0" fillId="4" borderId="0" xfId="0" applyFill="1" applyBorder="1" applyAlignment="1">
      <alignment vertical="center" wrapText="1"/>
    </xf>
    <xf numFmtId="0" fontId="0" fillId="0" borderId="0" xfId="0"/>
    <xf numFmtId="0" fontId="0" fillId="0" borderId="0" xfId="0"/>
    <xf numFmtId="0" fontId="1" fillId="0" borderId="0" xfId="0" applyFont="1"/>
    <xf numFmtId="0" fontId="2" fillId="0" borderId="0" xfId="0" applyFont="1" applyAlignment="1"/>
    <xf numFmtId="0" fontId="0" fillId="0" borderId="0" xfId="0" applyAlignment="1">
      <alignment wrapText="1" shrinkToFit="1"/>
    </xf>
    <xf numFmtId="0" fontId="0" fillId="0" borderId="0" xfId="0" applyAlignment="1" applyProtection="1">
      <alignment wrapText="1"/>
      <protection locked="0"/>
    </xf>
    <xf numFmtId="0" fontId="0" fillId="0" borderId="0" xfId="0" applyAlignment="1">
      <alignment vertical="center" wrapText="1"/>
    </xf>
    <xf numFmtId="0" fontId="0" fillId="0" borderId="0" xfId="0" applyFill="1"/>
    <xf numFmtId="0" fontId="0" fillId="0" borderId="0" xfId="0" applyFill="1" applyBorder="1" applyAlignment="1">
      <alignment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0" fillId="0" borderId="0" xfId="0" applyFont="1" applyAlignment="1"/>
    <xf numFmtId="0" fontId="0" fillId="0" borderId="0" xfId="0"/>
    <xf numFmtId="0" fontId="0" fillId="0" borderId="0" xfId="0"/>
    <xf numFmtId="0" fontId="0" fillId="0" borderId="0" xfId="0" applyAlignment="1">
      <alignment horizontal="left" wrapText="1"/>
    </xf>
    <xf numFmtId="0" fontId="0" fillId="0" borderId="0" xfId="0" applyFont="1" applyFill="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3" fontId="0" fillId="0" borderId="0" xfId="0" applyNumberFormat="1" applyBorder="1" applyAlignment="1" applyProtection="1">
      <alignment vertical="center" wrapText="1"/>
      <protection locked="0"/>
    </xf>
    <xf numFmtId="49" fontId="0" fillId="0" borderId="0" xfId="0" applyNumberFormat="1" applyBorder="1" applyAlignment="1" applyProtection="1">
      <alignment vertical="center" wrapText="1"/>
      <protection locked="0"/>
    </xf>
    <xf numFmtId="0" fontId="2" fillId="0" borderId="14"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11" fillId="0" borderId="41"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3" fontId="14" fillId="0" borderId="5" xfId="0" applyNumberFormat="1" applyFont="1" applyFill="1" applyBorder="1" applyAlignment="1" applyProtection="1">
      <alignment horizontal="left" vertical="center"/>
    </xf>
    <xf numFmtId="0" fontId="19" fillId="0" borderId="6"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3" fontId="3" fillId="0" borderId="9" xfId="0" applyNumberFormat="1" applyFont="1" applyFill="1" applyBorder="1" applyAlignment="1" applyProtection="1">
      <alignment horizontal="left" vertical="center" wrapText="1"/>
    </xf>
    <xf numFmtId="3" fontId="3" fillId="0" borderId="10" xfId="0" applyNumberFormat="1"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9" fillId="0" borderId="32" xfId="0" applyFont="1" applyFill="1" applyBorder="1" applyAlignment="1" applyProtection="1">
      <alignment horizontal="left" vertical="center" wrapText="1"/>
    </xf>
    <xf numFmtId="0" fontId="19" fillId="0" borderId="33" xfId="0" applyFont="1" applyFill="1" applyBorder="1" applyAlignment="1" applyProtection="1">
      <alignment horizontal="left" vertical="center" wrapText="1"/>
    </xf>
    <xf numFmtId="0" fontId="19" fillId="0" borderId="34"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19" fillId="0" borderId="35" xfId="0" applyFont="1" applyFill="1" applyBorder="1" applyAlignment="1" applyProtection="1">
      <alignment horizontal="left" vertical="center" wrapText="1"/>
    </xf>
    <xf numFmtId="3" fontId="3" fillId="0" borderId="20" xfId="0" applyNumberFormat="1" applyFont="1" applyFill="1" applyBorder="1" applyAlignment="1" applyProtection="1">
      <alignment horizontal="left" vertical="center" wrapText="1"/>
    </xf>
    <xf numFmtId="3" fontId="3" fillId="0" borderId="23" xfId="0" applyNumberFormat="1"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30"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21"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0" fillId="4" borderId="27" xfId="0" applyFont="1" applyFill="1" applyBorder="1" applyAlignment="1" applyProtection="1">
      <alignment horizontal="left" vertical="center" wrapText="1"/>
      <protection locked="0"/>
    </xf>
    <xf numFmtId="49" fontId="0" fillId="4" borderId="27" xfId="0" applyNumberFormat="1" applyFont="1" applyFill="1" applyBorder="1" applyAlignment="1" applyProtection="1">
      <alignment horizontal="left" vertical="center"/>
      <protection locked="0"/>
    </xf>
    <xf numFmtId="0" fontId="0" fillId="4" borderId="27" xfId="0" applyFont="1" applyFill="1" applyBorder="1" applyAlignment="1" applyProtection="1">
      <alignment horizontal="left" vertical="center"/>
      <protection locked="0"/>
    </xf>
    <xf numFmtId="3" fontId="0" fillId="4" borderId="27" xfId="0" applyNumberFormat="1" applyFont="1" applyFill="1" applyBorder="1" applyAlignment="1" applyProtection="1">
      <alignment horizontal="left" vertical="center"/>
      <protection locked="0"/>
    </xf>
    <xf numFmtId="165" fontId="0" fillId="4" borderId="27" xfId="0" applyNumberFormat="1" applyFont="1" applyFill="1" applyBorder="1" applyAlignment="1" applyProtection="1">
      <alignment horizontal="left" vertical="center"/>
      <protection locked="0"/>
    </xf>
    <xf numFmtId="0" fontId="0" fillId="0" borderId="27" xfId="0" applyFont="1" applyBorder="1" applyAlignment="1" applyProtection="1">
      <alignment horizontal="left" vertical="center" wrapText="1"/>
      <protection locked="0"/>
    </xf>
    <xf numFmtId="49" fontId="0" fillId="0" borderId="27" xfId="0" applyNumberFormat="1"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xf numFmtId="3" fontId="0" fillId="0" borderId="27" xfId="0" applyNumberFormat="1" applyFont="1" applyBorder="1" applyAlignment="1" applyProtection="1">
      <alignment horizontal="left" vertical="center"/>
      <protection locked="0"/>
    </xf>
    <xf numFmtId="165" fontId="0" fillId="0" borderId="27" xfId="0" applyNumberFormat="1" applyFont="1" applyBorder="1" applyAlignment="1" applyProtection="1">
      <alignment horizontal="left" vertical="center"/>
      <protection locked="0"/>
    </xf>
    <xf numFmtId="0" fontId="13" fillId="4" borderId="27" xfId="0" applyFont="1" applyFill="1" applyBorder="1" applyAlignment="1" applyProtection="1">
      <alignment horizontal="left" vertical="center" wrapText="1"/>
      <protection locked="0"/>
    </xf>
    <xf numFmtId="0" fontId="0" fillId="0" borderId="27" xfId="0" applyFont="1" applyFill="1" applyBorder="1" applyAlignment="1">
      <alignment horizontal="left" vertical="center" wrapText="1"/>
    </xf>
    <xf numFmtId="14" fontId="0" fillId="0" borderId="27" xfId="0" applyNumberFormat="1" applyFont="1" applyFill="1" applyBorder="1" applyAlignment="1">
      <alignment horizontal="left" vertical="center" wrapText="1"/>
    </xf>
    <xf numFmtId="0" fontId="0" fillId="0" borderId="27" xfId="0" applyNumberFormat="1" applyFont="1" applyFill="1" applyBorder="1" applyAlignment="1">
      <alignment horizontal="left" vertical="center" wrapText="1"/>
    </xf>
    <xf numFmtId="0" fontId="0" fillId="0" borderId="59"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49" fontId="0" fillId="0" borderId="60" xfId="0" applyNumberFormat="1" applyFont="1" applyBorder="1" applyAlignment="1" applyProtection="1">
      <alignment horizontal="left" vertical="center" wrapText="1"/>
      <protection locked="0"/>
    </xf>
    <xf numFmtId="1" fontId="0" fillId="0" borderId="60" xfId="0" applyNumberFormat="1" applyFont="1" applyBorder="1" applyAlignment="1" applyProtection="1">
      <alignment horizontal="left" vertical="center" wrapText="1"/>
      <protection locked="0"/>
    </xf>
    <xf numFmtId="1" fontId="3" fillId="0" borderId="61" xfId="0" applyNumberFormat="1" applyFont="1" applyBorder="1" applyAlignment="1" applyProtection="1">
      <alignment horizontal="left" vertical="center" wrapText="1"/>
      <protection locked="0"/>
    </xf>
    <xf numFmtId="0" fontId="14" fillId="0" borderId="62"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3" fontId="0" fillId="0" borderId="59" xfId="0" applyNumberFormat="1" applyFont="1" applyBorder="1" applyAlignment="1" applyProtection="1">
      <alignment horizontal="left" vertical="center"/>
      <protection locked="0"/>
    </xf>
    <xf numFmtId="3" fontId="0" fillId="0" borderId="61" xfId="0" applyNumberFormat="1" applyFont="1" applyBorder="1" applyAlignment="1" applyProtection="1">
      <alignment horizontal="left" vertical="center"/>
      <protection locked="0"/>
    </xf>
    <xf numFmtId="171" fontId="0" fillId="0" borderId="61" xfId="0" applyNumberFormat="1" applyFont="1" applyBorder="1" applyAlignment="1" applyProtection="1">
      <alignment horizontal="left" vertical="center"/>
      <protection locked="0"/>
    </xf>
    <xf numFmtId="0" fontId="0" fillId="0" borderId="59" xfId="0" applyFont="1" applyBorder="1" applyAlignment="1" applyProtection="1">
      <alignment horizontal="left" vertical="center"/>
      <protection locked="0"/>
    </xf>
    <xf numFmtId="0" fontId="0" fillId="0" borderId="60" xfId="0" applyFont="1" applyBorder="1" applyAlignment="1" applyProtection="1">
      <alignment horizontal="left" vertical="center"/>
      <protection locked="0"/>
    </xf>
    <xf numFmtId="0" fontId="0" fillId="0" borderId="61" xfId="0" applyFont="1" applyBorder="1" applyAlignment="1" applyProtection="1">
      <alignment horizontal="left" vertical="center"/>
      <protection locked="0"/>
    </xf>
    <xf numFmtId="0" fontId="0" fillId="0" borderId="63" xfId="0" applyFont="1" applyBorder="1" applyAlignment="1" applyProtection="1">
      <alignment horizontal="left" vertical="center"/>
      <protection locked="0"/>
    </xf>
    <xf numFmtId="0" fontId="3" fillId="0" borderId="61" xfId="0" applyFont="1" applyBorder="1" applyAlignment="1" applyProtection="1">
      <alignment horizontal="left" vertical="center" wrapText="1"/>
      <protection locked="0"/>
    </xf>
    <xf numFmtId="0" fontId="14" fillId="0" borderId="64"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3" fontId="0" fillId="0" borderId="65" xfId="0" applyNumberFormat="1" applyFont="1" applyBorder="1" applyAlignment="1" applyProtection="1">
      <alignment horizontal="left" vertical="center"/>
      <protection locked="0"/>
    </xf>
    <xf numFmtId="3" fontId="0" fillId="0" borderId="66" xfId="0" applyNumberFormat="1" applyFont="1" applyBorder="1" applyAlignment="1" applyProtection="1">
      <alignment horizontal="left" vertical="center"/>
      <protection locked="0"/>
    </xf>
    <xf numFmtId="0" fontId="0" fillId="0" borderId="67" xfId="0" applyFont="1" applyBorder="1" applyAlignment="1" applyProtection="1">
      <alignment horizontal="left" vertical="center"/>
      <protection locked="0"/>
    </xf>
    <xf numFmtId="0" fontId="0" fillId="0" borderId="68" xfId="0" applyFont="1" applyBorder="1" applyAlignment="1" applyProtection="1">
      <alignment horizontal="left" vertical="center"/>
      <protection locked="0"/>
    </xf>
    <xf numFmtId="0" fontId="0" fillId="0" borderId="69" xfId="0" applyFont="1" applyBorder="1" applyAlignment="1" applyProtection="1">
      <alignment horizontal="left" vertical="center"/>
      <protection locked="0"/>
    </xf>
    <xf numFmtId="0" fontId="0" fillId="0" borderId="66" xfId="0" applyFont="1" applyBorder="1" applyAlignment="1" applyProtection="1">
      <alignment horizontal="left" vertical="center"/>
      <protection locked="0"/>
    </xf>
    <xf numFmtId="0" fontId="0" fillId="0" borderId="64" xfId="0" applyFont="1" applyBorder="1" applyAlignment="1" applyProtection="1">
      <alignment horizontal="left" vertical="center"/>
      <protection locked="0"/>
    </xf>
    <xf numFmtId="0" fontId="0" fillId="0" borderId="70" xfId="0" applyFont="1" applyBorder="1" applyAlignment="1" applyProtection="1">
      <alignment horizontal="left" vertical="center"/>
      <protection locked="0"/>
    </xf>
    <xf numFmtId="0" fontId="0" fillId="0" borderId="71" xfId="0" applyFont="1" applyBorder="1" applyAlignment="1" applyProtection="1">
      <alignment horizontal="left" vertical="center"/>
      <protection locked="0"/>
    </xf>
    <xf numFmtId="0" fontId="0" fillId="0" borderId="72" xfId="0" applyFont="1" applyBorder="1" applyAlignment="1" applyProtection="1">
      <alignment horizontal="left" vertical="center"/>
      <protection locked="0"/>
    </xf>
    <xf numFmtId="0" fontId="0" fillId="0" borderId="62" xfId="0" applyFont="1" applyBorder="1" applyAlignment="1" applyProtection="1">
      <alignment horizontal="left" vertical="center" wrapText="1"/>
      <protection locked="0"/>
    </xf>
    <xf numFmtId="3" fontId="0" fillId="0" borderId="73" xfId="0" applyNumberFormat="1" applyFont="1" applyBorder="1" applyAlignment="1" applyProtection="1">
      <alignment horizontal="left" vertical="center"/>
      <protection locked="0"/>
    </xf>
    <xf numFmtId="171" fontId="0" fillId="5" borderId="61" xfId="0" applyNumberFormat="1" applyFont="1" applyFill="1" applyBorder="1" applyAlignment="1" applyProtection="1">
      <alignment horizontal="left" vertical="center"/>
      <protection locked="0"/>
    </xf>
    <xf numFmtId="0" fontId="0" fillId="0" borderId="65"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73" xfId="0" applyFont="1" applyBorder="1" applyAlignment="1" applyProtection="1">
      <alignment horizontal="left" vertical="center"/>
      <protection locked="0"/>
    </xf>
    <xf numFmtId="0" fontId="0" fillId="0" borderId="62" xfId="0" applyFont="1" applyBorder="1" applyAlignment="1" applyProtection="1">
      <alignment horizontal="left" vertical="center"/>
      <protection locked="0"/>
    </xf>
    <xf numFmtId="0" fontId="0" fillId="0" borderId="74" xfId="0" applyFont="1" applyBorder="1" applyAlignment="1" applyProtection="1">
      <alignment horizontal="left" vertical="center" wrapText="1"/>
      <protection locked="0"/>
    </xf>
    <xf numFmtId="3" fontId="0" fillId="5" borderId="75" xfId="0" applyNumberFormat="1" applyFont="1" applyFill="1" applyBorder="1" applyAlignment="1" applyProtection="1">
      <alignment horizontal="left" vertical="center"/>
      <protection locked="0"/>
    </xf>
    <xf numFmtId="3" fontId="0" fillId="0" borderId="72" xfId="0" applyNumberFormat="1" applyFont="1" applyBorder="1" applyAlignment="1" applyProtection="1">
      <alignment horizontal="left" vertical="center"/>
      <protection locked="0"/>
    </xf>
    <xf numFmtId="171" fontId="0" fillId="5" borderId="75" xfId="0" applyNumberFormat="1" applyFont="1" applyFill="1" applyBorder="1" applyAlignment="1" applyProtection="1">
      <alignment horizontal="left" vertical="center"/>
      <protection locked="0"/>
    </xf>
    <xf numFmtId="171" fontId="0" fillId="5" borderId="72" xfId="0" applyNumberFormat="1" applyFont="1" applyFill="1" applyBorder="1" applyAlignment="1" applyProtection="1">
      <alignment horizontal="left" vertical="center"/>
      <protection locked="0"/>
    </xf>
    <xf numFmtId="0" fontId="15" fillId="0" borderId="72" xfId="0" applyFont="1" applyBorder="1" applyAlignment="1" applyProtection="1">
      <alignment horizontal="left" vertical="center"/>
      <protection locked="0"/>
    </xf>
    <xf numFmtId="0" fontId="15" fillId="0" borderId="75" xfId="0" applyFont="1" applyBorder="1" applyAlignment="1" applyProtection="1">
      <alignment horizontal="left" vertical="center"/>
      <protection locked="0"/>
    </xf>
    <xf numFmtId="0" fontId="0" fillId="0" borderId="70" xfId="0" applyFont="1" applyBorder="1" applyAlignment="1" applyProtection="1">
      <alignment horizontal="left" vertical="center" wrapText="1"/>
      <protection locked="0"/>
    </xf>
    <xf numFmtId="3" fontId="0" fillId="0" borderId="69" xfId="0" applyNumberFormat="1" applyFont="1" applyBorder="1" applyAlignment="1" applyProtection="1">
      <alignment horizontal="left" vertical="center"/>
      <protection locked="0"/>
    </xf>
    <xf numFmtId="171" fontId="0" fillId="0" borderId="69" xfId="0" applyNumberFormat="1"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0" fontId="15" fillId="0" borderId="76" xfId="0" applyFont="1" applyBorder="1" applyAlignment="1" applyProtection="1">
      <alignment horizontal="left" vertical="center"/>
      <protection locked="0"/>
    </xf>
    <xf numFmtId="171" fontId="0" fillId="5" borderId="69" xfId="0" applyNumberFormat="1" applyFont="1" applyFill="1" applyBorder="1" applyAlignment="1" applyProtection="1">
      <alignment horizontal="left" vertical="center"/>
      <protection locked="0"/>
    </xf>
    <xf numFmtId="0" fontId="14" fillId="0" borderId="74" xfId="0" applyFont="1" applyBorder="1" applyAlignment="1" applyProtection="1">
      <alignment horizontal="left" vertical="center" wrapText="1"/>
      <protection locked="0"/>
    </xf>
    <xf numFmtId="0" fontId="14" fillId="0" borderId="77" xfId="0" applyFont="1" applyBorder="1" applyAlignment="1" applyProtection="1">
      <alignment horizontal="left" vertical="center" wrapText="1"/>
      <protection locked="0"/>
    </xf>
    <xf numFmtId="0" fontId="14" fillId="0" borderId="70" xfId="0" applyFont="1" applyBorder="1" applyAlignment="1" applyProtection="1">
      <alignment horizontal="left" vertical="center" wrapText="1"/>
      <protection locked="0"/>
    </xf>
    <xf numFmtId="0" fontId="14" fillId="0" borderId="78"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3" fontId="0" fillId="0" borderId="80" xfId="0" applyNumberFormat="1" applyFont="1" applyBorder="1" applyAlignment="1" applyProtection="1">
      <alignment horizontal="left" vertical="center"/>
      <protection locked="0"/>
    </xf>
    <xf numFmtId="3" fontId="0" fillId="0" borderId="81" xfId="0" applyNumberFormat="1" applyFont="1" applyBorder="1" applyAlignment="1" applyProtection="1">
      <alignment horizontal="left" vertical="center"/>
      <protection locked="0"/>
    </xf>
    <xf numFmtId="0" fontId="14" fillId="0" borderId="79"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3" fontId="0" fillId="0" borderId="75" xfId="0" applyNumberFormat="1" applyFont="1" applyBorder="1" applyAlignment="1" applyProtection="1">
      <alignment horizontal="left"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3" borderId="5" xfId="0" applyFont="1" applyFill="1" applyBorder="1" applyAlignment="1" applyProtection="1">
      <alignment horizontal="left" vertical="center"/>
      <protection locked="0"/>
    </xf>
    <xf numFmtId="3" fontId="0" fillId="3" borderId="14" xfId="0" applyNumberFormat="1" applyFont="1" applyFill="1" applyBorder="1" applyAlignment="1" applyProtection="1">
      <alignment horizontal="left" vertical="center"/>
      <protection locked="0"/>
    </xf>
    <xf numFmtId="3" fontId="0" fillId="0" borderId="18" xfId="0" applyNumberFormat="1" applyFont="1" applyBorder="1" applyAlignment="1" applyProtection="1">
      <alignment horizontal="left" vertical="center"/>
      <protection locked="0"/>
    </xf>
    <xf numFmtId="0" fontId="0" fillId="4" borderId="14" xfId="0" applyFont="1" applyFill="1" applyBorder="1" applyAlignment="1" applyProtection="1">
      <alignment horizontal="left" vertical="center"/>
      <protection locked="0"/>
    </xf>
    <xf numFmtId="0" fontId="0" fillId="4" borderId="18" xfId="0" applyFont="1" applyFill="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17" fontId="0" fillId="0" borderId="18" xfId="0" applyNumberFormat="1" applyFont="1" applyBorder="1" applyAlignment="1" applyProtection="1">
      <alignment horizontal="left" vertical="center"/>
      <protection locked="0"/>
    </xf>
    <xf numFmtId="0" fontId="0" fillId="0" borderId="41" xfId="0" applyFont="1" applyFill="1" applyBorder="1" applyAlignment="1" applyProtection="1">
      <alignment horizontal="left" vertical="center"/>
      <protection locked="0"/>
    </xf>
    <xf numFmtId="3" fontId="0" fillId="0" borderId="25" xfId="0" applyNumberFormat="1" applyFont="1" applyBorder="1" applyAlignment="1" applyProtection="1">
      <alignment horizontal="left" vertical="center"/>
      <protection locked="0"/>
    </xf>
    <xf numFmtId="3" fontId="0" fillId="0" borderId="26" xfId="0" applyNumberFormat="1" applyFont="1" applyBorder="1" applyAlignment="1" applyProtection="1">
      <alignment horizontal="left" vertical="center"/>
      <protection locked="0"/>
    </xf>
    <xf numFmtId="0" fontId="0" fillId="4" borderId="25" xfId="0" applyFont="1" applyFill="1" applyBorder="1" applyAlignment="1" applyProtection="1">
      <alignment horizontal="left" vertical="center"/>
      <protection locked="0"/>
    </xf>
    <xf numFmtId="0" fontId="0" fillId="4" borderId="26" xfId="0" applyFont="1" applyFill="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0" fillId="4" borderId="3" xfId="0" applyFont="1" applyFill="1" applyBorder="1" applyAlignment="1" applyProtection="1">
      <alignment horizontal="left" vertical="center"/>
      <protection locked="0"/>
    </xf>
    <xf numFmtId="0" fontId="0" fillId="4" borderId="5" xfId="0" applyFont="1" applyFill="1" applyBorder="1" applyAlignment="1" applyProtection="1">
      <alignment horizontal="left" vertical="center"/>
      <protection locked="0"/>
    </xf>
    <xf numFmtId="0" fontId="0" fillId="4" borderId="41" xfId="0" applyFont="1" applyFill="1" applyBorder="1" applyAlignment="1" applyProtection="1">
      <alignment horizontal="left" vertical="center"/>
      <protection locked="0"/>
    </xf>
    <xf numFmtId="3" fontId="0" fillId="4" borderId="25" xfId="0" applyNumberFormat="1" applyFont="1" applyFill="1" applyBorder="1" applyAlignment="1" applyProtection="1">
      <alignment horizontal="left" vertical="center"/>
      <protection locked="0"/>
    </xf>
    <xf numFmtId="3" fontId="0" fillId="4" borderId="26" xfId="0" applyNumberFormat="1" applyFont="1" applyFill="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3" fontId="0" fillId="0" borderId="9" xfId="0" applyNumberFormat="1" applyFont="1" applyBorder="1" applyAlignment="1" applyProtection="1">
      <alignment horizontal="left" vertical="center"/>
      <protection locked="0"/>
    </xf>
    <xf numFmtId="3" fontId="0" fillId="0" borderId="10" xfId="0" applyNumberFormat="1" applyFont="1" applyBorder="1" applyAlignment="1" applyProtection="1">
      <alignment horizontal="left" vertical="center"/>
      <protection locked="0"/>
    </xf>
    <xf numFmtId="0" fontId="0" fillId="4" borderId="9" xfId="0" applyFont="1" applyFill="1" applyBorder="1" applyAlignment="1" applyProtection="1">
      <alignment horizontal="left" vertical="center"/>
      <protection locked="0"/>
    </xf>
    <xf numFmtId="0" fontId="0" fillId="4" borderId="10" xfId="0" applyFont="1" applyFill="1" applyBorder="1" applyAlignment="1" applyProtection="1">
      <alignment horizontal="left" vertical="center"/>
      <protection locked="0"/>
    </xf>
    <xf numFmtId="0" fontId="0" fillId="0" borderId="9" xfId="0" applyFont="1" applyBorder="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10" xfId="0" applyFont="1" applyBorder="1" applyAlignment="1" applyProtection="1">
      <alignment horizontal="left" vertical="center"/>
      <protection locked="0"/>
    </xf>
    <xf numFmtId="0" fontId="0" fillId="4" borderId="43" xfId="0" applyFont="1" applyFill="1" applyBorder="1" applyAlignment="1" applyProtection="1">
      <alignment horizontal="left" vertical="center"/>
      <protection locked="0"/>
    </xf>
    <xf numFmtId="3" fontId="0" fillId="4" borderId="9" xfId="0" applyNumberFormat="1" applyFont="1" applyFill="1" applyBorder="1" applyAlignment="1" applyProtection="1">
      <alignment horizontal="left" vertical="center"/>
      <protection locked="0"/>
    </xf>
    <xf numFmtId="3" fontId="0" fillId="4" borderId="10" xfId="0" applyNumberFormat="1" applyFont="1" applyFill="1" applyBorder="1" applyAlignment="1" applyProtection="1">
      <alignment horizontal="left" vertical="center"/>
      <protection locked="0"/>
    </xf>
    <xf numFmtId="0" fontId="0" fillId="0" borderId="36"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54" xfId="0" applyFont="1" applyBorder="1" applyAlignment="1" applyProtection="1">
      <alignment horizontal="left" vertical="center"/>
      <protection locked="0"/>
    </xf>
    <xf numFmtId="0" fontId="0" fillId="0" borderId="49"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0" fillId="3" borderId="51" xfId="0" applyFont="1" applyFill="1" applyBorder="1" applyAlignment="1" applyProtection="1">
      <alignment horizontal="left" vertical="center"/>
      <protection locked="0"/>
    </xf>
    <xf numFmtId="0" fontId="0" fillId="3" borderId="14" xfId="0" applyFont="1" applyFill="1" applyBorder="1" applyAlignment="1" applyProtection="1">
      <alignment horizontal="left" vertical="center"/>
      <protection locked="0"/>
    </xf>
    <xf numFmtId="3" fontId="0" fillId="4" borderId="3" xfId="0" applyNumberFormat="1" applyFont="1" applyFill="1" applyBorder="1" applyAlignment="1" applyProtection="1">
      <alignment horizontal="left" vertical="center"/>
      <protection locked="0"/>
    </xf>
    <xf numFmtId="3" fontId="0" fillId="4" borderId="4" xfId="0" applyNumberFormat="1" applyFont="1" applyFill="1" applyBorder="1" applyAlignment="1" applyProtection="1">
      <alignment horizontal="left" vertical="center"/>
      <protection locked="0"/>
    </xf>
    <xf numFmtId="0" fontId="0" fillId="4" borderId="2" xfId="0" applyFont="1" applyFill="1" applyBorder="1" applyAlignment="1" applyProtection="1">
      <alignment horizontal="left" vertical="center"/>
      <protection locked="0"/>
    </xf>
    <xf numFmtId="0" fontId="0" fillId="4" borderId="8" xfId="0" applyFont="1" applyFill="1" applyBorder="1" applyAlignment="1" applyProtection="1">
      <alignment horizontal="left" vertical="center"/>
      <protection locked="0"/>
    </xf>
    <xf numFmtId="0" fontId="0" fillId="3" borderId="2"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0" borderId="55" xfId="0" applyFont="1" applyBorder="1" applyAlignment="1" applyProtection="1">
      <alignment horizontal="left" vertical="center"/>
      <protection locked="0"/>
    </xf>
    <xf numFmtId="0" fontId="0" fillId="3" borderId="53" xfId="0" applyFont="1" applyFill="1" applyBorder="1" applyAlignment="1" applyProtection="1">
      <alignment horizontal="left" vertical="center"/>
      <protection locked="0"/>
    </xf>
    <xf numFmtId="0" fontId="0" fillId="0" borderId="45" xfId="0" applyFont="1" applyBorder="1" applyAlignment="1" applyProtection="1">
      <alignment horizontal="left" vertical="center"/>
      <protection locked="0"/>
    </xf>
    <xf numFmtId="0" fontId="0" fillId="0" borderId="52" xfId="0" applyFont="1" applyBorder="1" applyAlignment="1" applyProtection="1">
      <alignment horizontal="left" vertical="center"/>
      <protection locked="0"/>
    </xf>
    <xf numFmtId="0" fontId="0" fillId="3" borderId="11" xfId="0" applyFont="1" applyFill="1" applyBorder="1" applyAlignment="1" applyProtection="1">
      <alignment horizontal="left" vertical="center"/>
      <protection locked="0"/>
    </xf>
    <xf numFmtId="0" fontId="0" fillId="0" borderId="56" xfId="0" applyFont="1" applyBorder="1" applyAlignment="1" applyProtection="1">
      <alignment horizontal="left" vertical="center"/>
      <protection locked="0"/>
    </xf>
    <xf numFmtId="3" fontId="0" fillId="0" borderId="27" xfId="0" applyNumberFormat="1" applyFont="1" applyFill="1" applyBorder="1" applyAlignment="1" applyProtection="1">
      <alignment horizontal="left" vertical="center" wrapText="1"/>
      <protection locked="0"/>
    </xf>
    <xf numFmtId="17" fontId="0" fillId="0" borderId="27" xfId="0" applyNumberFormat="1" applyFont="1" applyFill="1" applyBorder="1" applyAlignment="1" applyProtection="1">
      <alignment horizontal="left" vertical="center" wrapText="1"/>
      <protection locked="0"/>
    </xf>
    <xf numFmtId="49" fontId="0" fillId="0" borderId="27" xfId="0" applyNumberFormat="1" applyFont="1" applyFill="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3" borderId="5" xfId="0" applyFont="1" applyFill="1" applyBorder="1" applyAlignment="1" applyProtection="1">
      <alignment horizontal="left" vertical="center" wrapText="1"/>
      <protection locked="0"/>
    </xf>
    <xf numFmtId="49" fontId="0" fillId="0" borderId="14" xfId="0" applyNumberFormat="1" applyFont="1" applyFill="1" applyBorder="1" applyAlignment="1" applyProtection="1">
      <alignment horizontal="left" vertical="center"/>
      <protection locked="0"/>
    </xf>
    <xf numFmtId="49" fontId="0" fillId="0" borderId="18" xfId="0" applyNumberFormat="1" applyFont="1" applyFill="1" applyBorder="1" applyAlignment="1" applyProtection="1">
      <alignment horizontal="left" vertical="center"/>
      <protection locked="0"/>
    </xf>
    <xf numFmtId="49" fontId="0" fillId="4" borderId="25" xfId="0" applyNumberFormat="1" applyFont="1" applyFill="1" applyBorder="1" applyAlignment="1" applyProtection="1">
      <alignment horizontal="left" vertical="center"/>
      <protection locked="0"/>
    </xf>
    <xf numFmtId="49" fontId="0" fillId="4" borderId="26" xfId="0" applyNumberFormat="1" applyFont="1" applyFill="1" applyBorder="1" applyAlignment="1" applyProtection="1">
      <alignment horizontal="left" vertical="center"/>
      <protection locked="0"/>
    </xf>
    <xf numFmtId="49" fontId="0" fillId="0" borderId="25" xfId="0" applyNumberFormat="1" applyFont="1" applyFill="1" applyBorder="1" applyAlignment="1" applyProtection="1">
      <alignment horizontal="left" vertical="center"/>
      <protection locked="0"/>
    </xf>
    <xf numFmtId="0" fontId="0" fillId="4" borderId="14" xfId="0" applyFont="1" applyFill="1" applyBorder="1" applyAlignment="1" applyProtection="1">
      <alignment horizontal="left" vertical="center" wrapText="1"/>
      <protection locked="0"/>
    </xf>
    <xf numFmtId="0" fontId="0" fillId="4" borderId="15" xfId="0" applyFont="1" applyFill="1" applyBorder="1" applyAlignment="1" applyProtection="1">
      <alignment horizontal="left" vertical="center"/>
      <protection locked="0"/>
    </xf>
    <xf numFmtId="0" fontId="0" fillId="4" borderId="15" xfId="0" applyFont="1" applyFill="1" applyBorder="1" applyAlignment="1" applyProtection="1">
      <alignment horizontal="left" vertical="center" wrapText="1"/>
      <protection locked="0"/>
    </xf>
    <xf numFmtId="0" fontId="0" fillId="4" borderId="18" xfId="0" applyFont="1" applyFill="1" applyBorder="1" applyAlignment="1" applyProtection="1">
      <alignment horizontal="left" vertical="center" wrapText="1"/>
      <protection locked="0"/>
    </xf>
    <xf numFmtId="0" fontId="0" fillId="4" borderId="5" xfId="0" applyFont="1" applyFill="1" applyBorder="1" applyAlignment="1" applyProtection="1">
      <alignment horizontal="left" vertical="center" wrapText="1"/>
      <protection locked="0"/>
    </xf>
    <xf numFmtId="3" fontId="0" fillId="4" borderId="14" xfId="0" applyNumberFormat="1" applyFont="1" applyFill="1" applyBorder="1" applyAlignment="1" applyProtection="1">
      <alignment horizontal="left" vertical="center" wrapText="1"/>
      <protection locked="0"/>
    </xf>
    <xf numFmtId="3" fontId="0" fillId="4" borderId="26" xfId="0" applyNumberFormat="1"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3" fontId="0" fillId="0" borderId="25" xfId="0" applyNumberFormat="1" applyFont="1" applyFill="1" applyBorder="1" applyAlignment="1" applyProtection="1">
      <alignment horizontal="left" vertical="center" wrapText="1"/>
      <protection locked="0"/>
    </xf>
    <xf numFmtId="3" fontId="0" fillId="0" borderId="26" xfId="0" applyNumberFormat="1" applyFont="1" applyFill="1" applyBorder="1" applyAlignment="1" applyProtection="1">
      <alignment horizontal="left" vertical="center" wrapText="1"/>
      <protection locked="0"/>
    </xf>
    <xf numFmtId="0" fontId="0" fillId="4" borderId="25" xfId="0" applyFont="1" applyFill="1" applyBorder="1" applyAlignment="1" applyProtection="1">
      <alignment horizontal="left" vertical="center" wrapText="1"/>
      <protection locked="0"/>
    </xf>
    <xf numFmtId="0" fontId="0" fillId="4" borderId="26" xfId="0" applyFont="1" applyFill="1" applyBorder="1" applyAlignment="1" applyProtection="1">
      <alignment horizontal="left" vertical="center" wrapText="1"/>
      <protection locked="0"/>
    </xf>
    <xf numFmtId="0" fontId="0" fillId="4" borderId="41" xfId="0" applyFont="1" applyFill="1" applyBorder="1" applyAlignment="1" applyProtection="1">
      <alignment horizontal="left" vertical="center" wrapText="1"/>
      <protection locked="0"/>
    </xf>
    <xf numFmtId="3" fontId="0" fillId="4" borderId="25" xfId="0" applyNumberFormat="1" applyFont="1" applyFill="1" applyBorder="1" applyAlignment="1" applyProtection="1">
      <alignment horizontal="left" vertical="center" wrapText="1"/>
      <protection locked="0"/>
    </xf>
    <xf numFmtId="17" fontId="0" fillId="4" borderId="26" xfId="0" applyNumberFormat="1"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3"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3" fontId="0" fillId="0" borderId="20" xfId="0" applyNumberFormat="1" applyFont="1" applyFill="1" applyBorder="1" applyAlignment="1" applyProtection="1">
      <alignment horizontal="left" vertical="center" wrapText="1"/>
      <protection locked="0"/>
    </xf>
    <xf numFmtId="3" fontId="0" fillId="0" borderId="23" xfId="0" applyNumberFormat="1"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3" fontId="0" fillId="0" borderId="9" xfId="0" applyNumberFormat="1" applyFont="1" applyFill="1" applyBorder="1" applyAlignment="1" applyProtection="1">
      <alignment horizontal="left" vertical="center" wrapText="1"/>
      <protection locked="0"/>
    </xf>
    <xf numFmtId="3" fontId="0" fillId="0" borderId="10" xfId="0" applyNumberFormat="1"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3" fontId="0" fillId="3" borderId="14" xfId="0" applyNumberFormat="1" applyFont="1" applyFill="1" applyBorder="1" applyAlignment="1" applyProtection="1">
      <alignment horizontal="left" vertical="center" wrapText="1"/>
      <protection locked="0"/>
    </xf>
    <xf numFmtId="3" fontId="0" fillId="0" borderId="26" xfId="0" applyNumberFormat="1" applyFont="1" applyBorder="1" applyAlignment="1" applyProtection="1">
      <alignment horizontal="left" vertical="center" wrapText="1"/>
      <protection locked="0"/>
    </xf>
    <xf numFmtId="17" fontId="0" fillId="0" borderId="14" xfId="0" applyNumberFormat="1" applyFont="1" applyBorder="1" applyAlignment="1" applyProtection="1">
      <alignment horizontal="left" vertical="center" wrapText="1"/>
      <protection locked="0"/>
    </xf>
    <xf numFmtId="17" fontId="0" fillId="0" borderId="18" xfId="0" applyNumberFormat="1"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3" fontId="1" fillId="0" borderId="25" xfId="0" applyNumberFormat="1" applyFont="1" applyBorder="1" applyAlignment="1" applyProtection="1">
      <alignment horizontal="left" vertical="center" wrapText="1"/>
      <protection locked="0"/>
    </xf>
    <xf numFmtId="3" fontId="1" fillId="0" borderId="26" xfId="0" applyNumberFormat="1" applyFont="1" applyBorder="1" applyAlignment="1" applyProtection="1">
      <alignment horizontal="left" vertical="center" wrapText="1"/>
      <protection locked="0"/>
    </xf>
    <xf numFmtId="17" fontId="0" fillId="0" borderId="25" xfId="0" applyNumberFormat="1" applyFont="1" applyBorder="1" applyAlignment="1" applyProtection="1">
      <alignment horizontal="left" vertical="center" wrapText="1"/>
      <protection locked="0"/>
    </xf>
    <xf numFmtId="17" fontId="1" fillId="0" borderId="26" xfId="0" applyNumberFormat="1"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3" fontId="1" fillId="0" borderId="20" xfId="0" applyNumberFormat="1" applyFont="1" applyBorder="1" applyAlignment="1" applyProtection="1">
      <alignment horizontal="left" vertical="center" wrapText="1"/>
      <protection locked="0"/>
    </xf>
    <xf numFmtId="3" fontId="1" fillId="0" borderId="23" xfId="0" applyNumberFormat="1" applyFont="1" applyBorder="1" applyAlignment="1" applyProtection="1">
      <alignment horizontal="left" vertical="center" wrapText="1"/>
      <protection locked="0"/>
    </xf>
    <xf numFmtId="17" fontId="0" fillId="0" borderId="20" xfId="0" applyNumberFormat="1" applyFont="1" applyBorder="1" applyAlignment="1" applyProtection="1">
      <alignment horizontal="left" vertical="center" wrapText="1"/>
      <protection locked="0"/>
    </xf>
    <xf numFmtId="17" fontId="1" fillId="0" borderId="23" xfId="0" applyNumberFormat="1" applyFont="1" applyBorder="1" applyAlignment="1" applyProtection="1">
      <alignment horizontal="left" vertical="center" wrapText="1"/>
      <protection locked="0"/>
    </xf>
    <xf numFmtId="17" fontId="1" fillId="4" borderId="23" xfId="0" applyNumberFormat="1" applyFont="1" applyFill="1" applyBorder="1" applyAlignment="1" applyProtection="1">
      <alignment horizontal="left" vertical="center" wrapText="1"/>
      <protection locked="0"/>
    </xf>
    <xf numFmtId="3" fontId="0" fillId="0" borderId="20" xfId="0" applyNumberFormat="1" applyFont="1" applyBorder="1" applyAlignment="1" applyProtection="1">
      <alignment horizontal="left" vertical="center" wrapText="1"/>
      <protection locked="0"/>
    </xf>
    <xf numFmtId="3" fontId="0" fillId="0" borderId="23" xfId="0" applyNumberFormat="1" applyFont="1" applyBorder="1" applyAlignment="1" applyProtection="1">
      <alignment horizontal="left" vertical="center" wrapText="1"/>
      <protection locked="0"/>
    </xf>
    <xf numFmtId="0" fontId="0" fillId="4" borderId="36" xfId="0" applyFont="1" applyFill="1" applyBorder="1" applyAlignment="1" applyProtection="1">
      <alignment horizontal="left" vertical="center" wrapText="1"/>
      <protection locked="0"/>
    </xf>
    <xf numFmtId="3" fontId="0" fillId="4" borderId="20" xfId="0" applyNumberFormat="1" applyFont="1" applyFill="1" applyBorder="1" applyAlignment="1" applyProtection="1">
      <alignment horizontal="left" vertical="center" wrapText="1"/>
      <protection locked="0"/>
    </xf>
    <xf numFmtId="3" fontId="0" fillId="4" borderId="23" xfId="0" applyNumberFormat="1" applyFont="1" applyFill="1" applyBorder="1" applyAlignment="1" applyProtection="1">
      <alignment horizontal="left" vertical="center" wrapText="1"/>
      <protection locked="0"/>
    </xf>
    <xf numFmtId="17" fontId="0" fillId="4" borderId="20" xfId="0" applyNumberFormat="1" applyFont="1" applyFill="1" applyBorder="1" applyAlignment="1" applyProtection="1">
      <alignment horizontal="left" vertical="center" wrapText="1"/>
      <protection locked="0"/>
    </xf>
    <xf numFmtId="0" fontId="0" fillId="4" borderId="20" xfId="0" applyFont="1" applyFill="1" applyBorder="1" applyAlignment="1" applyProtection="1">
      <alignment horizontal="left" vertical="center" wrapText="1"/>
      <protection locked="0"/>
    </xf>
    <xf numFmtId="0" fontId="0" fillId="4" borderId="21" xfId="0" applyFont="1" applyFill="1" applyBorder="1" applyAlignment="1" applyProtection="1">
      <alignment horizontal="left" vertical="center" wrapText="1"/>
      <protection locked="0"/>
    </xf>
    <xf numFmtId="0" fontId="0" fillId="4" borderId="23" xfId="0" applyFont="1" applyFill="1" applyBorder="1" applyAlignment="1" applyProtection="1">
      <alignment horizontal="left" vertical="center" wrapText="1"/>
      <protection locked="0"/>
    </xf>
    <xf numFmtId="11" fontId="0" fillId="4" borderId="21" xfId="0" applyNumberFormat="1" applyFont="1" applyFill="1" applyBorder="1" applyAlignment="1" applyProtection="1">
      <alignment horizontal="left" vertical="center" wrapText="1"/>
      <protection locked="0"/>
    </xf>
    <xf numFmtId="11" fontId="0" fillId="4" borderId="23" xfId="0" applyNumberFormat="1"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3" fontId="0" fillId="0" borderId="9" xfId="0" applyNumberFormat="1" applyFont="1" applyBorder="1" applyAlignment="1" applyProtection="1">
      <alignment horizontal="left" vertical="center" wrapText="1"/>
      <protection locked="0"/>
    </xf>
    <xf numFmtId="3" fontId="0" fillId="0" borderId="10" xfId="0" applyNumberFormat="1" applyFont="1" applyBorder="1" applyAlignment="1" applyProtection="1">
      <alignment horizontal="left" vertical="center" wrapText="1"/>
      <protection locked="0"/>
    </xf>
    <xf numFmtId="17" fontId="0" fillId="0" borderId="9" xfId="0" applyNumberFormat="1" applyFont="1" applyBorder="1" applyAlignment="1" applyProtection="1">
      <alignment horizontal="left" vertical="center" wrapText="1"/>
      <protection locked="0"/>
    </xf>
    <xf numFmtId="17" fontId="1" fillId="0" borderId="10" xfId="0" applyNumberFormat="1" applyFont="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3" fontId="2" fillId="0" borderId="27" xfId="0" applyNumberFormat="1" applyFont="1" applyFill="1" applyBorder="1" applyAlignment="1" applyProtection="1">
      <alignment horizontal="left" vertical="center" wrapText="1"/>
      <protection locked="0"/>
    </xf>
    <xf numFmtId="49" fontId="2" fillId="0" borderId="27" xfId="0" applyNumberFormat="1" applyFont="1" applyFill="1" applyBorder="1" applyAlignment="1" applyProtection="1">
      <alignment horizontal="left" vertical="center" wrapText="1"/>
      <protection locked="0"/>
    </xf>
    <xf numFmtId="14" fontId="0" fillId="0" borderId="27" xfId="0" applyNumberFormat="1" applyFont="1" applyFill="1" applyBorder="1" applyAlignment="1" applyProtection="1">
      <alignment horizontal="left" vertical="center" wrapText="1"/>
      <protection locked="0"/>
    </xf>
    <xf numFmtId="1" fontId="2" fillId="0" borderId="27" xfId="0" applyNumberFormat="1" applyFont="1" applyFill="1" applyBorder="1" applyAlignment="1" applyProtection="1">
      <alignment horizontal="left" vertical="center" wrapText="1"/>
      <protection locked="0"/>
    </xf>
    <xf numFmtId="17" fontId="2" fillId="0" borderId="27" xfId="0" applyNumberFormat="1"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1" fontId="0" fillId="0" borderId="27" xfId="0" applyNumberFormat="1"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protection locked="0"/>
    </xf>
    <xf numFmtId="0" fontId="0" fillId="0" borderId="18"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protection locked="0"/>
    </xf>
    <xf numFmtId="3" fontId="0" fillId="0" borderId="14" xfId="0" applyNumberFormat="1" applyFont="1" applyFill="1" applyBorder="1" applyAlignment="1" applyProtection="1">
      <alignment horizontal="left" vertical="center"/>
      <protection locked="0"/>
    </xf>
    <xf numFmtId="3" fontId="0" fillId="0" borderId="26" xfId="0" applyNumberFormat="1" applyFont="1" applyFill="1" applyBorder="1" applyAlignment="1" applyProtection="1">
      <alignment horizontal="left" vertical="center"/>
      <protection locked="0"/>
    </xf>
    <xf numFmtId="0" fontId="0" fillId="0" borderId="14" xfId="0" applyFont="1" applyFill="1" applyBorder="1" applyAlignment="1" applyProtection="1">
      <alignment horizontal="left" vertical="center"/>
      <protection locked="0"/>
    </xf>
    <xf numFmtId="3" fontId="0" fillId="0" borderId="25" xfId="0" applyNumberFormat="1"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26" xfId="0" applyFont="1" applyFill="1" applyBorder="1" applyAlignment="1" applyProtection="1">
      <alignment horizontal="left" vertical="center"/>
      <protection locked="0"/>
    </xf>
    <xf numFmtId="3" fontId="0" fillId="0" borderId="9" xfId="0" applyNumberFormat="1" applyFont="1" applyFill="1" applyBorder="1" applyAlignment="1" applyProtection="1">
      <alignment horizontal="left" vertical="center"/>
      <protection locked="0"/>
    </xf>
    <xf numFmtId="3" fontId="0" fillId="0" borderId="10" xfId="0" applyNumberFormat="1"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0" fontId="0" fillId="0" borderId="10" xfId="0" applyFont="1" applyFill="1" applyBorder="1" applyAlignment="1" applyProtection="1">
      <alignment horizontal="left" vertical="center"/>
      <protection locked="0"/>
    </xf>
    <xf numFmtId="0" fontId="0" fillId="0" borderId="43" xfId="0" applyFont="1" applyFill="1" applyBorder="1" applyAlignment="1" applyProtection="1">
      <alignment horizontal="left" vertical="center"/>
      <protection locked="0"/>
    </xf>
    <xf numFmtId="0" fontId="0" fillId="4" borderId="43"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3" fontId="8" fillId="4" borderId="16" xfId="0" applyNumberFormat="1" applyFont="1" applyFill="1" applyBorder="1" applyAlignment="1" applyProtection="1">
      <alignment horizontal="left" vertical="center"/>
      <protection locked="0"/>
    </xf>
    <xf numFmtId="3" fontId="2" fillId="0" borderId="3" xfId="0" applyNumberFormat="1" applyFont="1" applyFill="1" applyBorder="1" applyAlignment="1" applyProtection="1">
      <alignment horizontal="left" vertical="center"/>
      <protection locked="0"/>
    </xf>
    <xf numFmtId="17" fontId="8" fillId="4" borderId="14" xfId="0" applyNumberFormat="1" applyFont="1" applyFill="1" applyBorder="1" applyAlignment="1" applyProtection="1">
      <alignment horizontal="left" vertical="center"/>
      <protection locked="0"/>
    </xf>
    <xf numFmtId="17" fontId="8" fillId="4" borderId="18" xfId="0" applyNumberFormat="1"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protection locked="0"/>
    </xf>
    <xf numFmtId="3" fontId="8" fillId="4" borderId="3" xfId="0" applyNumberFormat="1" applyFont="1" applyFill="1" applyBorder="1" applyAlignment="1" applyProtection="1">
      <alignment horizontal="left" vertical="center"/>
      <protection locked="0"/>
    </xf>
    <xf numFmtId="17" fontId="8" fillId="4" borderId="3" xfId="0" applyNumberFormat="1" applyFont="1" applyFill="1" applyBorder="1" applyAlignment="1" applyProtection="1">
      <alignment horizontal="left" vertical="center"/>
      <protection locked="0"/>
    </xf>
    <xf numFmtId="17" fontId="8" fillId="4" borderId="17" xfId="0" applyNumberFormat="1"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protection locked="0"/>
    </xf>
    <xf numFmtId="3" fontId="9" fillId="0" borderId="3" xfId="0" applyNumberFormat="1" applyFont="1" applyFill="1" applyBorder="1" applyAlignment="1" applyProtection="1">
      <alignment horizontal="left" vertical="center"/>
      <protection locked="0"/>
    </xf>
    <xf numFmtId="3" fontId="8" fillId="0" borderId="3" xfId="0" applyNumberFormat="1"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protection locked="0"/>
    </xf>
    <xf numFmtId="3" fontId="11" fillId="0" borderId="14" xfId="0" applyNumberFormat="1" applyFont="1" applyFill="1" applyBorder="1" applyAlignment="1" applyProtection="1">
      <alignment horizontal="left" vertical="center"/>
      <protection locked="0"/>
    </xf>
    <xf numFmtId="3" fontId="11" fillId="0" borderId="23" xfId="0" applyNumberFormat="1" applyFont="1" applyFill="1" applyBorder="1" applyAlignment="1" applyProtection="1">
      <alignment horizontal="left" vertical="center"/>
      <protection locked="0"/>
    </xf>
    <xf numFmtId="17" fontId="11" fillId="0" borderId="14" xfId="0" applyNumberFormat="1" applyFont="1" applyFill="1" applyBorder="1" applyAlignment="1" applyProtection="1">
      <alignment horizontal="left" vertical="center"/>
      <protection locked="0"/>
    </xf>
    <xf numFmtId="17" fontId="11" fillId="0" borderId="18"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protection locked="0"/>
    </xf>
    <xf numFmtId="3" fontId="11" fillId="0" borderId="3" xfId="0" applyNumberFormat="1" applyFont="1" applyFill="1" applyBorder="1" applyAlignment="1" applyProtection="1">
      <alignment horizontal="left" vertical="center"/>
      <protection locked="0"/>
    </xf>
    <xf numFmtId="17" fontId="11" fillId="0" borderId="3" xfId="0" applyNumberFormat="1" applyFont="1" applyFill="1" applyBorder="1" applyAlignment="1" applyProtection="1">
      <alignment horizontal="left" vertical="center"/>
      <protection locked="0"/>
    </xf>
    <xf numFmtId="17" fontId="11" fillId="0" borderId="17" xfId="0" applyNumberFormat="1"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3" fontId="11" fillId="0" borderId="13" xfId="0" applyNumberFormat="1" applyFont="1" applyFill="1" applyBorder="1" applyAlignment="1" applyProtection="1">
      <alignment horizontal="left" vertical="center"/>
      <protection locked="0"/>
    </xf>
    <xf numFmtId="17" fontId="11" fillId="0" borderId="2" xfId="0" applyNumberFormat="1" applyFont="1" applyFill="1" applyBorder="1" applyAlignment="1" applyProtection="1">
      <alignment horizontal="left" vertical="center"/>
      <protection locked="0"/>
    </xf>
    <xf numFmtId="17" fontId="11" fillId="0" borderId="8" xfId="0" applyNumberFormat="1"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1" fontId="10" fillId="0" borderId="15" xfId="0" applyNumberFormat="1" applyFont="1" applyBorder="1" applyAlignment="1" applyProtection="1">
      <alignment horizontal="left" vertical="center" wrapText="1"/>
      <protection locked="0"/>
    </xf>
    <xf numFmtId="1" fontId="10" fillId="0" borderId="18" xfId="0" applyNumberFormat="1" applyFont="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3" fontId="10" fillId="0" borderId="14" xfId="0" applyNumberFormat="1" applyFont="1" applyBorder="1" applyAlignment="1" applyProtection="1">
      <alignment horizontal="left" vertical="center" wrapText="1"/>
      <protection locked="0"/>
    </xf>
    <xf numFmtId="3" fontId="10" fillId="0" borderId="26" xfId="0" applyNumberFormat="1"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3" fontId="10" fillId="0" borderId="25" xfId="0" applyNumberFormat="1" applyFont="1" applyBorder="1" applyAlignment="1" applyProtection="1">
      <alignment horizontal="left" vertical="center" wrapText="1"/>
      <protection locked="0"/>
    </xf>
    <xf numFmtId="166" fontId="10" fillId="0" borderId="23" xfId="0" applyNumberFormat="1"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3" fontId="10" fillId="0" borderId="20" xfId="0" applyNumberFormat="1"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3" fontId="10" fillId="0" borderId="50" xfId="0" applyNumberFormat="1" applyFont="1" applyBorder="1" applyAlignment="1" applyProtection="1">
      <alignment horizontal="left" vertical="center" wrapText="1"/>
      <protection locked="0"/>
    </xf>
    <xf numFmtId="166" fontId="10" fillId="0" borderId="25" xfId="0" applyNumberFormat="1" applyFont="1" applyBorder="1" applyAlignment="1" applyProtection="1">
      <alignment horizontal="left" vertical="center" wrapText="1"/>
      <protection locked="0"/>
    </xf>
    <xf numFmtId="166" fontId="10" fillId="0" borderId="27" xfId="0" applyNumberFormat="1" applyFont="1" applyBorder="1" applyAlignment="1" applyProtection="1">
      <alignment horizontal="left" vertical="center" wrapText="1"/>
      <protection locked="0"/>
    </xf>
    <xf numFmtId="0" fontId="10" fillId="0" borderId="50"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1" fontId="10" fillId="0" borderId="33" xfId="0" applyNumberFormat="1" applyFont="1" applyBorder="1" applyAlignment="1" applyProtection="1">
      <alignment horizontal="left" vertical="center" wrapText="1"/>
      <protection locked="0"/>
    </xf>
    <xf numFmtId="1" fontId="10" fillId="0" borderId="34" xfId="0" applyNumberFormat="1"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3" fontId="10" fillId="0" borderId="23" xfId="0" applyNumberFormat="1" applyFont="1" applyBorder="1" applyAlignment="1" applyProtection="1">
      <alignment horizontal="left" vertical="center" wrapText="1"/>
      <protection locked="0"/>
    </xf>
    <xf numFmtId="1" fontId="10" fillId="0" borderId="27" xfId="0" applyNumberFormat="1" applyFont="1" applyBorder="1" applyAlignment="1" applyProtection="1">
      <alignment horizontal="left" vertical="center" wrapText="1"/>
      <protection locked="0"/>
    </xf>
    <xf numFmtId="1" fontId="10" fillId="0" borderId="26" xfId="0" applyNumberFormat="1" applyFont="1" applyBorder="1" applyAlignment="1" applyProtection="1">
      <alignment horizontal="left" vertical="center" wrapText="1"/>
      <protection locked="0"/>
    </xf>
    <xf numFmtId="0" fontId="10" fillId="4" borderId="49" xfId="0" applyFont="1" applyFill="1" applyBorder="1" applyAlignment="1" applyProtection="1">
      <alignment horizontal="left" vertical="center" wrapText="1"/>
      <protection locked="0"/>
    </xf>
    <xf numFmtId="0" fontId="10" fillId="0" borderId="54" xfId="0" applyFont="1" applyBorder="1" applyAlignment="1" applyProtection="1">
      <alignment horizontal="left" vertical="center" wrapText="1"/>
      <protection locked="0"/>
    </xf>
    <xf numFmtId="3" fontId="10" fillId="0" borderId="27" xfId="0" applyNumberFormat="1" applyFont="1" applyBorder="1" applyAlignment="1" applyProtection="1">
      <alignment horizontal="left" vertical="center"/>
      <protection locked="0"/>
    </xf>
    <xf numFmtId="166" fontId="10" fillId="0" borderId="27" xfId="0" applyNumberFormat="1"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0" fontId="0" fillId="0" borderId="32"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34"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3" fontId="0" fillId="0" borderId="32" xfId="0" applyNumberFormat="1" applyFont="1" applyBorder="1" applyAlignment="1" applyProtection="1">
      <alignment horizontal="left" vertical="center"/>
      <protection locked="0"/>
    </xf>
    <xf numFmtId="3" fontId="0" fillId="0" borderId="34" xfId="0" applyNumberFormat="1" applyFont="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3" fontId="0" fillId="4" borderId="20" xfId="0" applyNumberFormat="1" applyFont="1" applyFill="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40"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46" xfId="0" applyFont="1" applyBorder="1" applyAlignment="1" applyProtection="1">
      <alignment horizontal="left" vertical="center" wrapText="1"/>
      <protection locked="0"/>
    </xf>
    <xf numFmtId="0" fontId="0" fillId="0" borderId="57" xfId="0" applyFont="1" applyBorder="1" applyAlignment="1" applyProtection="1">
      <alignment horizontal="left" vertical="center" wrapText="1"/>
      <protection locked="0"/>
    </xf>
    <xf numFmtId="0" fontId="0" fillId="3" borderId="57" xfId="0" applyFont="1" applyFill="1" applyBorder="1" applyAlignment="1" applyProtection="1">
      <alignment horizontal="left" vertical="center" wrapText="1"/>
      <protection locked="0"/>
    </xf>
    <xf numFmtId="3" fontId="0" fillId="3" borderId="40" xfId="0" applyNumberFormat="1" applyFont="1" applyFill="1" applyBorder="1" applyAlignment="1" applyProtection="1">
      <alignment horizontal="left" vertical="center"/>
      <protection locked="0"/>
    </xf>
    <xf numFmtId="3" fontId="0" fillId="0" borderId="46" xfId="0" applyNumberFormat="1" applyFont="1" applyBorder="1" applyAlignment="1" applyProtection="1">
      <alignment horizontal="left" vertical="center"/>
      <protection locked="0"/>
    </xf>
    <xf numFmtId="0" fontId="0" fillId="0" borderId="40" xfId="0" applyFont="1" applyBorder="1" applyAlignment="1" applyProtection="1">
      <alignment horizontal="left" vertical="center"/>
      <protection locked="0"/>
    </xf>
    <xf numFmtId="0" fontId="0" fillId="0" borderId="46" xfId="0" applyFont="1" applyBorder="1" applyAlignment="1" applyProtection="1">
      <alignment horizontal="left" vertical="center"/>
      <protection locked="0"/>
    </xf>
    <xf numFmtId="0" fontId="0" fillId="0" borderId="58" xfId="0" applyFont="1" applyBorder="1" applyAlignment="1" applyProtection="1">
      <alignment horizontal="left" vertical="center"/>
      <protection locked="0"/>
    </xf>
    <xf numFmtId="0" fontId="0" fillId="0" borderId="57" xfId="0" applyFont="1" applyBorder="1" applyAlignment="1" applyProtection="1">
      <alignment horizontal="left" vertical="center"/>
      <protection locked="0"/>
    </xf>
    <xf numFmtId="0" fontId="0" fillId="0" borderId="28"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3" fontId="0" fillId="0" borderId="28" xfId="0" applyNumberFormat="1" applyFont="1" applyBorder="1" applyAlignment="1" applyProtection="1">
      <alignment horizontal="left" vertical="center"/>
      <protection locked="0"/>
    </xf>
    <xf numFmtId="3" fontId="0" fillId="0" borderId="30" xfId="0" applyNumberFormat="1" applyFont="1" applyBorder="1" applyAlignment="1" applyProtection="1">
      <alignment horizontal="left" vertical="center"/>
      <protection locked="0"/>
    </xf>
    <xf numFmtId="0" fontId="0" fillId="0" borderId="28" xfId="0" applyFont="1" applyBorder="1" applyAlignment="1" applyProtection="1">
      <alignment horizontal="left" vertical="center"/>
      <protection locked="0"/>
    </xf>
    <xf numFmtId="0" fontId="0" fillId="0" borderId="30" xfId="0" applyFont="1" applyBorder="1" applyAlignment="1" applyProtection="1">
      <alignment horizontal="left" vertical="center"/>
      <protection locked="0"/>
    </xf>
    <xf numFmtId="0" fontId="0" fillId="0" borderId="29"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3" fontId="0" fillId="4" borderId="14" xfId="0" applyNumberFormat="1" applyFont="1" applyFill="1" applyBorder="1" applyAlignment="1" applyProtection="1">
      <alignment horizontal="left" vertical="center"/>
      <protection locked="0"/>
    </xf>
    <xf numFmtId="49" fontId="0" fillId="4" borderId="14" xfId="0" applyNumberFormat="1" applyFont="1" applyFill="1" applyBorder="1" applyAlignment="1" applyProtection="1">
      <alignment horizontal="left" vertical="center"/>
      <protection locked="0"/>
    </xf>
    <xf numFmtId="49" fontId="0" fillId="4" borderId="18" xfId="0" applyNumberFormat="1" applyFont="1" applyFill="1" applyBorder="1" applyAlignment="1" applyProtection="1">
      <alignment horizontal="left" vertical="center"/>
      <protection locked="0"/>
    </xf>
    <xf numFmtId="0" fontId="23" fillId="0" borderId="13" xfId="0" applyFont="1" applyFill="1" applyBorder="1" applyAlignment="1">
      <alignment horizontal="center"/>
    </xf>
    <xf numFmtId="0" fontId="23" fillId="0" borderId="24" xfId="0" applyFont="1" applyFill="1" applyBorder="1" applyAlignment="1">
      <alignment horizontal="center"/>
    </xf>
    <xf numFmtId="0" fontId="23" fillId="0" borderId="4" xfId="0" applyFont="1" applyFill="1" applyBorder="1" applyAlignment="1">
      <alignment horizontal="center"/>
    </xf>
    <xf numFmtId="0" fontId="23" fillId="0" borderId="27" xfId="0" applyFont="1" applyFill="1" applyBorder="1" applyAlignment="1" applyProtection="1">
      <alignment horizontal="center" vertical="center" wrapText="1"/>
    </xf>
    <xf numFmtId="0" fontId="23" fillId="0" borderId="37" xfId="0" applyFont="1" applyFill="1" applyBorder="1" applyAlignment="1" applyProtection="1">
      <alignment horizontal="center" vertical="center" wrapText="1"/>
    </xf>
    <xf numFmtId="0" fontId="23" fillId="0" borderId="15"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3" fontId="23" fillId="0" borderId="16" xfId="0" applyNumberFormat="1" applyFont="1" applyFill="1" applyBorder="1" applyAlignment="1" applyProtection="1">
      <alignment horizontal="center" vertical="center"/>
    </xf>
    <xf numFmtId="3" fontId="23" fillId="0" borderId="17" xfId="0" applyNumberFormat="1" applyFont="1" applyFill="1" applyBorder="1" applyAlignment="1" applyProtection="1">
      <alignment horizontal="center" vertical="center"/>
    </xf>
    <xf numFmtId="0" fontId="23" fillId="0" borderId="14" xfId="0" applyFont="1" applyFill="1" applyBorder="1" applyAlignment="1" applyProtection="1">
      <alignment horizontal="center" vertical="top" wrapText="1"/>
    </xf>
    <xf numFmtId="0" fontId="23" fillId="0" borderId="18" xfId="0" applyFont="1" applyFill="1" applyBorder="1" applyAlignment="1" applyProtection="1">
      <alignment horizontal="center" vertical="top" wrapText="1"/>
    </xf>
    <xf numFmtId="0" fontId="23" fillId="0" borderId="6"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6" fillId="0" borderId="0" xfId="0" applyFont="1" applyFill="1"/>
    <xf numFmtId="0" fontId="23" fillId="0" borderId="38"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3" fillId="0" borderId="22" xfId="0" applyFont="1" applyFill="1" applyBorder="1" applyAlignment="1" applyProtection="1">
      <alignment horizontal="center" vertical="center" wrapText="1"/>
    </xf>
    <xf numFmtId="0" fontId="24" fillId="0" borderId="22" xfId="0" applyFont="1" applyFill="1" applyBorder="1" applyAlignment="1" applyProtection="1">
      <alignment horizontal="center" vertical="center" wrapText="1"/>
    </xf>
    <xf numFmtId="3" fontId="26" fillId="0" borderId="20" xfId="0" applyNumberFormat="1" applyFont="1" applyFill="1" applyBorder="1" applyAlignment="1" applyProtection="1">
      <alignment horizontal="center" vertical="center" wrapText="1"/>
    </xf>
    <xf numFmtId="0" fontId="26" fillId="0" borderId="20" xfId="0" applyFont="1" applyFill="1" applyBorder="1" applyAlignment="1" applyProtection="1">
      <alignment horizontal="center" vertical="center" wrapText="1"/>
    </xf>
    <xf numFmtId="0" fontId="26" fillId="0" borderId="23"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25" xfId="0" applyFont="1" applyFill="1" applyBorder="1" applyAlignment="1" applyProtection="1">
      <alignment horizontal="center" vertical="center" wrapText="1"/>
    </xf>
    <xf numFmtId="0" fontId="26" fillId="0" borderId="26" xfId="0" applyFont="1" applyFill="1" applyBorder="1" applyAlignment="1" applyProtection="1">
      <alignment horizontal="center" vertical="center" wrapText="1"/>
    </xf>
    <xf numFmtId="0" fontId="23" fillId="0" borderId="39" xfId="0" applyFont="1" applyFill="1" applyBorder="1" applyAlignment="1" applyProtection="1">
      <alignment horizontal="center" vertical="center" wrapText="1"/>
    </xf>
    <xf numFmtId="0" fontId="23" fillId="0" borderId="29" xfId="0" applyFont="1" applyFill="1" applyBorder="1" applyAlignment="1" applyProtection="1">
      <alignment horizontal="center" vertical="center" wrapText="1"/>
    </xf>
    <xf numFmtId="3" fontId="26" fillId="0" borderId="28" xfId="0" applyNumberFormat="1" applyFont="1" applyFill="1" applyBorder="1" applyAlignment="1" applyProtection="1">
      <alignment horizontal="center" vertical="center" wrapText="1"/>
    </xf>
    <xf numFmtId="0" fontId="26" fillId="0" borderId="28" xfId="0" applyFont="1" applyFill="1" applyBorder="1" applyAlignment="1" applyProtection="1">
      <alignment horizontal="center" vertical="center" wrapText="1"/>
    </xf>
    <xf numFmtId="0" fontId="26" fillId="0" borderId="30" xfId="0" applyFont="1" applyFill="1" applyBorder="1" applyAlignment="1" applyProtection="1">
      <alignment horizontal="center" vertical="center" wrapText="1"/>
    </xf>
    <xf numFmtId="0" fontId="26" fillId="0" borderId="20" xfId="0" applyFont="1" applyFill="1" applyBorder="1" applyAlignment="1" applyProtection="1">
      <alignment horizontal="center" vertical="center" wrapText="1"/>
    </xf>
    <xf numFmtId="0" fontId="26" fillId="0" borderId="21"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27" xfId="0" applyFont="1" applyFill="1" applyBorder="1" applyAlignment="1">
      <alignment horizontal="center" vertical="center" wrapText="1"/>
    </xf>
    <xf numFmtId="0" fontId="26" fillId="3" borderId="2" xfId="0" applyFont="1" applyFill="1" applyBorder="1" applyProtection="1">
      <protection locked="0"/>
    </xf>
    <xf numFmtId="0" fontId="26" fillId="3" borderId="53" xfId="0" applyFont="1" applyFill="1" applyBorder="1" applyProtection="1">
      <protection locked="0"/>
    </xf>
    <xf numFmtId="0" fontId="26" fillId="3" borderId="7" xfId="0" applyFont="1" applyFill="1" applyBorder="1" applyProtection="1">
      <protection locked="0"/>
    </xf>
    <xf numFmtId="0" fontId="26" fillId="3" borderId="3" xfId="0" applyFont="1" applyFill="1" applyBorder="1" applyProtection="1">
      <protection locked="0"/>
    </xf>
    <xf numFmtId="3" fontId="26" fillId="4" borderId="3" xfId="0" applyNumberFormat="1" applyFont="1" applyFill="1" applyBorder="1" applyProtection="1">
      <protection locked="0"/>
    </xf>
    <xf numFmtId="3" fontId="26" fillId="4" borderId="47" xfId="0" applyNumberFormat="1" applyFont="1" applyFill="1" applyBorder="1" applyProtection="1">
      <protection locked="0"/>
    </xf>
    <xf numFmtId="0" fontId="26" fillId="4" borderId="2" xfId="0" applyFont="1" applyFill="1" applyBorder="1" applyProtection="1">
      <protection locked="0"/>
    </xf>
    <xf numFmtId="0" fontId="26" fillId="4" borderId="8" xfId="0" applyFont="1" applyFill="1" applyBorder="1" applyProtection="1">
      <protection locked="0"/>
    </xf>
    <xf numFmtId="0" fontId="26" fillId="3" borderId="8" xfId="0" applyFont="1" applyFill="1" applyBorder="1" applyProtection="1">
      <protection locked="0"/>
    </xf>
    <xf numFmtId="0" fontId="26" fillId="0" borderId="0" xfId="0" applyFont="1" applyFill="1" applyAlignment="1">
      <alignment wrapText="1"/>
    </xf>
    <xf numFmtId="0" fontId="26" fillId="0" borderId="1" xfId="0" applyFont="1" applyFill="1" applyBorder="1" applyAlignment="1" applyProtection="1">
      <alignment wrapText="1"/>
      <protection locked="0"/>
    </xf>
    <xf numFmtId="0" fontId="26" fillId="0" borderId="32" xfId="0" applyFont="1" applyFill="1" applyBorder="1" applyAlignment="1" applyProtection="1">
      <alignment wrapText="1"/>
      <protection locked="0"/>
    </xf>
    <xf numFmtId="0" fontId="26" fillId="0" borderId="19" xfId="0" applyFont="1" applyFill="1" applyBorder="1" applyAlignment="1" applyProtection="1">
      <alignment wrapText="1"/>
      <protection locked="0"/>
    </xf>
    <xf numFmtId="0" fontId="26" fillId="0" borderId="5" xfId="0" applyFont="1" applyFill="1" applyBorder="1" applyAlignment="1" applyProtection="1">
      <alignment wrapText="1"/>
      <protection locked="0"/>
    </xf>
    <xf numFmtId="0" fontId="26" fillId="0" borderId="35" xfId="0" applyFont="1" applyFill="1" applyBorder="1" applyAlignment="1" applyProtection="1">
      <alignment wrapText="1"/>
      <protection locked="0"/>
    </xf>
    <xf numFmtId="3" fontId="26" fillId="0" borderId="5" xfId="0" applyNumberFormat="1" applyFont="1" applyFill="1" applyBorder="1" applyProtection="1">
      <protection locked="0"/>
    </xf>
    <xf numFmtId="3" fontId="26" fillId="0" borderId="1" xfId="0" applyNumberFormat="1" applyFont="1" applyFill="1" applyBorder="1" applyProtection="1">
      <protection locked="0"/>
    </xf>
    <xf numFmtId="17" fontId="26" fillId="4" borderId="14" xfId="0" applyNumberFormat="1" applyFont="1" applyFill="1" applyBorder="1" applyProtection="1">
      <protection locked="0"/>
    </xf>
    <xf numFmtId="17" fontId="26" fillId="4" borderId="35" xfId="0" applyNumberFormat="1" applyFont="1" applyFill="1" applyBorder="1" applyProtection="1">
      <protection locked="0"/>
    </xf>
    <xf numFmtId="0" fontId="26" fillId="0" borderId="14" xfId="0"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protection locked="0"/>
    </xf>
    <xf numFmtId="0" fontId="26" fillId="0" borderId="18"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41" xfId="0" applyFont="1" applyFill="1" applyBorder="1" applyAlignment="1" applyProtection="1">
      <alignment wrapText="1"/>
      <protection locked="0"/>
    </xf>
    <xf numFmtId="0" fontId="26" fillId="0" borderId="25" xfId="0" applyFont="1" applyFill="1" applyBorder="1" applyAlignment="1" applyProtection="1">
      <alignment wrapText="1"/>
      <protection locked="0"/>
    </xf>
    <xf numFmtId="0" fontId="26" fillId="0" borderId="26" xfId="0" applyFont="1" applyFill="1" applyBorder="1" applyAlignment="1" applyProtection="1">
      <alignment wrapText="1"/>
      <protection locked="0"/>
    </xf>
    <xf numFmtId="0" fontId="26" fillId="0" borderId="57" xfId="0" applyFont="1" applyFill="1" applyBorder="1" applyAlignment="1" applyProtection="1">
      <alignment wrapText="1"/>
      <protection locked="0"/>
    </xf>
    <xf numFmtId="3" fontId="26" fillId="0" borderId="57" xfId="0" applyNumberFormat="1" applyFont="1" applyFill="1" applyBorder="1" applyProtection="1">
      <protection locked="0"/>
    </xf>
    <xf numFmtId="3" fontId="26" fillId="0" borderId="41" xfId="0" applyNumberFormat="1" applyFont="1" applyFill="1" applyBorder="1" applyProtection="1">
      <protection locked="0"/>
    </xf>
    <xf numFmtId="17" fontId="26" fillId="4" borderId="25" xfId="0" applyNumberFormat="1" applyFont="1" applyFill="1" applyBorder="1" applyProtection="1">
      <protection locked="0"/>
    </xf>
    <xf numFmtId="17" fontId="26" fillId="4" borderId="26" xfId="0" applyNumberFormat="1" applyFont="1" applyFill="1" applyBorder="1" applyProtection="1">
      <protection locked="0"/>
    </xf>
    <xf numFmtId="0" fontId="26" fillId="0" borderId="40" xfId="0" applyFont="1" applyFill="1" applyBorder="1" applyAlignment="1" applyProtection="1">
      <alignment horizontal="center" vertical="center"/>
      <protection locked="0"/>
    </xf>
    <xf numFmtId="0" fontId="26" fillId="0" borderId="58"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26" xfId="0" applyFont="1" applyFill="1" applyBorder="1" applyAlignment="1" applyProtection="1">
      <alignment horizontal="center" vertical="center"/>
      <protection locked="0"/>
    </xf>
    <xf numFmtId="0" fontId="26" fillId="0" borderId="36" xfId="0" applyFont="1" applyFill="1" applyBorder="1" applyAlignment="1" applyProtection="1">
      <alignment wrapText="1"/>
      <protection locked="0"/>
    </xf>
    <xf numFmtId="0" fontId="26" fillId="0" borderId="20" xfId="0" applyFont="1" applyFill="1" applyBorder="1" applyAlignment="1" applyProtection="1">
      <alignment wrapText="1"/>
      <protection locked="0"/>
    </xf>
    <xf numFmtId="0" fontId="26" fillId="0" borderId="23" xfId="0" applyFont="1" applyFill="1" applyBorder="1" applyAlignment="1" applyProtection="1">
      <alignment wrapText="1"/>
      <protection locked="0"/>
    </xf>
    <xf numFmtId="0" fontId="26" fillId="0" borderId="22" xfId="0" applyFont="1" applyFill="1" applyBorder="1" applyAlignment="1" applyProtection="1">
      <alignment wrapText="1"/>
      <protection locked="0"/>
    </xf>
    <xf numFmtId="3" fontId="26" fillId="0" borderId="22" xfId="0" applyNumberFormat="1" applyFont="1" applyFill="1" applyBorder="1" applyProtection="1">
      <protection locked="0"/>
    </xf>
    <xf numFmtId="3" fontId="26" fillId="0" borderId="36" xfId="0" applyNumberFormat="1" applyFont="1" applyFill="1" applyBorder="1" applyProtection="1">
      <protection locked="0"/>
    </xf>
    <xf numFmtId="17" fontId="26" fillId="4" borderId="20" xfId="0" applyNumberFormat="1" applyFont="1" applyFill="1" applyBorder="1" applyProtection="1">
      <protection locked="0"/>
    </xf>
    <xf numFmtId="17" fontId="26" fillId="4" borderId="23" xfId="0" applyNumberFormat="1" applyFont="1" applyFill="1" applyBorder="1" applyProtection="1">
      <protection locked="0"/>
    </xf>
    <xf numFmtId="0" fontId="26" fillId="0" borderId="28" xfId="0" applyFont="1" applyFill="1" applyBorder="1" applyAlignment="1" applyProtection="1">
      <alignment horizontal="center" vertical="center"/>
      <protection locked="0"/>
    </xf>
    <xf numFmtId="0" fontId="26" fillId="0" borderId="29"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protection locked="0"/>
    </xf>
    <xf numFmtId="17" fontId="26" fillId="4" borderId="25" xfId="0" applyNumberFormat="1" applyFont="1" applyFill="1" applyBorder="1" applyAlignment="1" applyProtection="1">
      <alignment horizontal="right"/>
      <protection locked="0"/>
    </xf>
    <xf numFmtId="0" fontId="26" fillId="0" borderId="25" xfId="0" applyFont="1" applyFill="1" applyBorder="1" applyAlignment="1" applyProtection="1">
      <alignment horizontal="center" vertical="center"/>
      <protection locked="0"/>
    </xf>
    <xf numFmtId="0" fontId="26" fillId="0" borderId="27" xfId="0" applyFont="1" applyFill="1" applyBorder="1" applyAlignment="1" applyProtection="1">
      <alignment horizontal="center" vertical="center"/>
      <protection locked="0"/>
    </xf>
    <xf numFmtId="0" fontId="26" fillId="0" borderId="40" xfId="0" applyFont="1" applyFill="1" applyBorder="1" applyAlignment="1" applyProtection="1">
      <alignment wrapText="1"/>
      <protection locked="0"/>
    </xf>
    <xf numFmtId="0" fontId="26" fillId="0" borderId="46" xfId="0" applyFont="1" applyFill="1" applyBorder="1" applyAlignment="1" applyProtection="1">
      <alignment wrapText="1"/>
      <protection locked="0"/>
    </xf>
    <xf numFmtId="17" fontId="26" fillId="4" borderId="40" xfId="0" applyNumberFormat="1" applyFont="1" applyFill="1" applyBorder="1" applyProtection="1">
      <protection locked="0"/>
    </xf>
    <xf numFmtId="17" fontId="26" fillId="4" borderId="46" xfId="0" applyNumberFormat="1" applyFont="1" applyFill="1" applyBorder="1" applyProtection="1">
      <protection locked="0"/>
    </xf>
    <xf numFmtId="0" fontId="26" fillId="0" borderId="27" xfId="0" applyFont="1" applyFill="1" applyBorder="1" applyAlignment="1" applyProtection="1">
      <alignment horizontal="center" vertical="center" wrapText="1"/>
      <protection locked="0"/>
    </xf>
    <xf numFmtId="3" fontId="26" fillId="0" borderId="27" xfId="0" applyNumberFormat="1" applyFont="1" applyFill="1" applyBorder="1" applyAlignment="1" applyProtection="1">
      <alignment horizontal="center" vertical="center" wrapText="1"/>
      <protection locked="0"/>
    </xf>
    <xf numFmtId="0" fontId="30" fillId="0" borderId="27" xfId="0" applyFont="1" applyFill="1" applyBorder="1" applyAlignment="1" applyProtection="1">
      <alignment horizontal="center" vertical="center" wrapText="1"/>
      <protection locked="0"/>
    </xf>
    <xf numFmtId="3" fontId="30" fillId="0" borderId="27" xfId="0" applyNumberFormat="1" applyFont="1" applyFill="1" applyBorder="1" applyAlignment="1" applyProtection="1">
      <alignment horizontal="center" vertical="center" wrapText="1"/>
      <protection locked="0"/>
    </xf>
    <xf numFmtId="0" fontId="26" fillId="0" borderId="14" xfId="0" applyFont="1" applyFill="1" applyBorder="1" applyAlignment="1" applyProtection="1">
      <alignment wrapText="1"/>
      <protection locked="0"/>
    </xf>
    <xf numFmtId="0" fontId="26" fillId="0" borderId="15" xfId="0" applyFont="1" applyFill="1" applyBorder="1" applyProtection="1">
      <protection locked="0"/>
    </xf>
    <xf numFmtId="0" fontId="26" fillId="0" borderId="15" xfId="0" applyFont="1" applyBorder="1" applyProtection="1">
      <protection locked="0"/>
    </xf>
    <xf numFmtId="0" fontId="26" fillId="0" borderId="5" xfId="0" applyFont="1" applyFill="1" applyBorder="1" applyProtection="1">
      <protection locked="0"/>
    </xf>
    <xf numFmtId="0" fontId="26" fillId="3" borderId="5" xfId="0" applyFont="1" applyFill="1" applyBorder="1" applyProtection="1">
      <protection locked="0"/>
    </xf>
    <xf numFmtId="3" fontId="26" fillId="0" borderId="5" xfId="0" applyNumberFormat="1" applyFont="1" applyBorder="1" applyProtection="1">
      <protection locked="0"/>
    </xf>
    <xf numFmtId="3" fontId="26" fillId="0" borderId="17" xfId="0" applyNumberFormat="1" applyFont="1" applyBorder="1" applyProtection="1">
      <protection locked="0"/>
    </xf>
    <xf numFmtId="0" fontId="26" fillId="0" borderId="14" xfId="0" applyFont="1" applyBorder="1" applyProtection="1">
      <protection locked="0"/>
    </xf>
    <xf numFmtId="0" fontId="26" fillId="0" borderId="18" xfId="0" applyFont="1" applyBorder="1" applyProtection="1">
      <protection locked="0"/>
    </xf>
    <xf numFmtId="14" fontId="26" fillId="0" borderId="27" xfId="0" applyNumberFormat="1" applyFont="1" applyFill="1" applyBorder="1" applyAlignment="1">
      <alignment horizontal="center" vertical="center" wrapText="1"/>
    </xf>
    <xf numFmtId="49" fontId="26" fillId="0" borderId="27"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3" fontId="3" fillId="0" borderId="20" xfId="0" applyNumberFormat="1" applyFont="1" applyFill="1" applyBorder="1" applyAlignment="1" applyProtection="1">
      <alignment horizontal="left" vertical="center" wrapText="1"/>
    </xf>
    <xf numFmtId="3" fontId="3" fillId="0" borderId="23" xfId="0" applyNumberFormat="1"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36" xfId="0" applyFont="1" applyFill="1" applyBorder="1" applyAlignment="1" applyProtection="1">
      <alignment horizontal="left" vertical="center" wrapText="1"/>
    </xf>
    <xf numFmtId="3" fontId="0" fillId="0" borderId="20" xfId="0" applyNumberFormat="1" applyFont="1" applyFill="1" applyBorder="1" applyAlignment="1" applyProtection="1">
      <alignment horizontal="left" vertical="center"/>
      <protection locked="0"/>
    </xf>
    <xf numFmtId="49" fontId="0" fillId="4" borderId="20" xfId="0" applyNumberFormat="1" applyFont="1" applyFill="1" applyBorder="1" applyAlignment="1" applyProtection="1">
      <alignment horizontal="left" vertical="center"/>
      <protection locked="0"/>
    </xf>
    <xf numFmtId="49" fontId="0" fillId="4" borderId="23" xfId="0" applyNumberFormat="1"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wrapText="1"/>
      <protection locked="0"/>
    </xf>
    <xf numFmtId="0" fontId="0" fillId="0" borderId="33" xfId="0" applyFont="1" applyFill="1" applyBorder="1" applyAlignment="1" applyProtection="1">
      <alignment horizontal="left" vertical="center"/>
      <protection locked="0"/>
    </xf>
    <xf numFmtId="0" fontId="0" fillId="0" borderId="34" xfId="0"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protection locked="0"/>
    </xf>
    <xf numFmtId="3" fontId="0" fillId="0" borderId="23" xfId="0" applyNumberFormat="1" applyFont="1" applyFill="1" applyBorder="1" applyAlignment="1" applyProtection="1">
      <alignment horizontal="left" vertical="center"/>
      <protection locked="0"/>
    </xf>
    <xf numFmtId="49" fontId="0" fillId="0" borderId="20" xfId="0" applyNumberFormat="1" applyFont="1" applyFill="1" applyBorder="1" applyAlignment="1" applyProtection="1">
      <alignment horizontal="left" vertical="center"/>
      <protection locked="0"/>
    </xf>
    <xf numFmtId="49" fontId="0" fillId="0" borderId="23" xfId="0" applyNumberFormat="1"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wrapText="1"/>
      <protection locked="0"/>
    </xf>
    <xf numFmtId="3" fontId="0" fillId="0" borderId="3" xfId="0" applyNumberFormat="1" applyFont="1" applyFill="1" applyBorder="1" applyAlignment="1" applyProtection="1">
      <alignment horizontal="left" vertical="center"/>
      <protection locked="0"/>
    </xf>
    <xf numFmtId="49" fontId="0" fillId="0" borderId="3" xfId="0" applyNumberFormat="1" applyFont="1" applyFill="1" applyBorder="1" applyAlignment="1" applyProtection="1">
      <alignment horizontal="left" vertical="center"/>
      <protection locked="0"/>
    </xf>
    <xf numFmtId="49" fontId="0" fillId="0" borderId="24" xfId="0" applyNumberFormat="1" applyFont="1" applyFill="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3" fontId="0" fillId="4" borderId="18" xfId="0" applyNumberFormat="1"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wrapText="1"/>
      <protection locked="0"/>
    </xf>
    <xf numFmtId="3" fontId="0" fillId="4" borderId="2" xfId="0" applyNumberFormat="1" applyFont="1" applyFill="1" applyBorder="1" applyAlignment="1" applyProtection="1">
      <alignment horizontal="left" vertical="center"/>
      <protection locked="0"/>
    </xf>
    <xf numFmtId="3" fontId="0" fillId="0" borderId="2" xfId="0" applyNumberFormat="1"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wrapText="1"/>
      <protection locked="0"/>
    </xf>
    <xf numFmtId="3" fontId="0" fillId="0" borderId="14" xfId="0" applyNumberFormat="1" applyFont="1" applyBorder="1" applyAlignment="1" applyProtection="1">
      <alignment horizontal="left" vertical="center"/>
      <protection locked="0"/>
    </xf>
    <xf numFmtId="0" fontId="0" fillId="5" borderId="1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5" borderId="25" xfId="0" applyFont="1" applyFill="1" applyBorder="1" applyAlignment="1" applyProtection="1">
      <alignment horizontal="left" vertical="center"/>
      <protection locked="0"/>
    </xf>
    <xf numFmtId="0" fontId="0" fillId="5" borderId="26" xfId="0" applyFont="1" applyFill="1" applyBorder="1" applyAlignment="1" applyProtection="1">
      <alignment horizontal="left" vertical="center"/>
      <protection locked="0"/>
    </xf>
    <xf numFmtId="0" fontId="0" fillId="5" borderId="43"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protection locked="0"/>
    </xf>
    <xf numFmtId="0" fontId="0" fillId="5" borderId="10" xfId="0" applyFont="1" applyFill="1" applyBorder="1" applyAlignment="1" applyProtection="1">
      <alignment horizontal="left" vertical="center"/>
      <protection locked="0"/>
    </xf>
    <xf numFmtId="3" fontId="2" fillId="0" borderId="16" xfId="0" applyNumberFormat="1" applyFont="1" applyFill="1" applyBorder="1" applyAlignment="1" applyProtection="1">
      <alignment horizontal="left" vertical="center"/>
      <protection locked="0"/>
    </xf>
    <xf numFmtId="17" fontId="2" fillId="0" borderId="14" xfId="0" applyNumberFormat="1"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3" fontId="2" fillId="0" borderId="13" xfId="0" applyNumberFormat="1" applyFont="1" applyFill="1" applyBorder="1" applyAlignment="1" applyProtection="1">
      <alignment horizontal="left" vertical="center"/>
      <protection locked="0"/>
    </xf>
    <xf numFmtId="17" fontId="8" fillId="4" borderId="2" xfId="0" applyNumberFormat="1" applyFont="1" applyFill="1" applyBorder="1" applyAlignment="1" applyProtection="1">
      <alignment horizontal="left" vertical="center"/>
      <protection locked="0"/>
    </xf>
    <xf numFmtId="17" fontId="8" fillId="4" borderId="8" xfId="0" applyNumberFormat="1"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3" fontId="2" fillId="0" borderId="14" xfId="0" applyNumberFormat="1" applyFont="1" applyFill="1" applyBorder="1" applyAlignment="1" applyProtection="1">
      <alignment horizontal="left" vertical="center"/>
      <protection locked="0"/>
    </xf>
    <xf numFmtId="3" fontId="2" fillId="0" borderId="30" xfId="0" applyNumberFormat="1" applyFont="1" applyFill="1" applyBorder="1" applyAlignment="1" applyProtection="1">
      <alignment horizontal="left" vertical="center"/>
      <protection locked="0"/>
    </xf>
    <xf numFmtId="0" fontId="12" fillId="0" borderId="14"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protection locked="0"/>
    </xf>
    <xf numFmtId="0" fontId="12" fillId="0" borderId="18"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center"/>
      <protection locked="0"/>
    </xf>
    <xf numFmtId="3" fontId="12" fillId="0" borderId="16" xfId="0" applyNumberFormat="1" applyFont="1" applyFill="1" applyBorder="1" applyAlignment="1" applyProtection="1">
      <alignment horizontal="left" vertical="center"/>
      <protection locked="0"/>
    </xf>
    <xf numFmtId="3" fontId="12" fillId="0" borderId="3" xfId="0" applyNumberFormat="1" applyFont="1" applyFill="1" applyBorder="1" applyAlignment="1" applyProtection="1">
      <alignment horizontal="left" vertical="center"/>
      <protection locked="0"/>
    </xf>
    <xf numFmtId="17" fontId="12" fillId="0" borderId="14" xfId="0" applyNumberFormat="1" applyFont="1" applyFill="1" applyBorder="1" applyAlignment="1" applyProtection="1">
      <alignment horizontal="left" vertical="center"/>
      <protection locked="0"/>
    </xf>
    <xf numFmtId="17" fontId="12" fillId="0" borderId="18" xfId="0" applyNumberFormat="1" applyFont="1" applyFill="1" applyBorder="1" applyAlignment="1" applyProtection="1">
      <alignment horizontal="left" vertical="center"/>
      <protection locked="0"/>
    </xf>
    <xf numFmtId="0" fontId="12" fillId="0" borderId="14"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protection locked="0"/>
    </xf>
    <xf numFmtId="0" fontId="11" fillId="0" borderId="26" xfId="0" applyFont="1" applyFill="1" applyBorder="1" applyAlignment="1" applyProtection="1">
      <alignment horizontal="left" vertical="center"/>
      <protection locked="0"/>
    </xf>
    <xf numFmtId="0" fontId="11" fillId="0" borderId="41" xfId="0" applyFont="1" applyFill="1" applyBorder="1" applyAlignment="1" applyProtection="1">
      <alignment horizontal="left" vertical="center"/>
      <protection locked="0"/>
    </xf>
    <xf numFmtId="3" fontId="11" fillId="0" borderId="54" xfId="0" applyNumberFormat="1" applyFont="1" applyFill="1" applyBorder="1" applyAlignment="1" applyProtection="1">
      <alignment horizontal="left" vertical="center"/>
      <protection locked="0"/>
    </xf>
    <xf numFmtId="3" fontId="11" fillId="0" borderId="43" xfId="0" applyNumberFormat="1" applyFont="1" applyFill="1" applyBorder="1" applyAlignment="1" applyProtection="1">
      <alignment horizontal="left" vertical="center"/>
      <protection locked="0"/>
    </xf>
    <xf numFmtId="17" fontId="11" fillId="0" borderId="25" xfId="0" applyNumberFormat="1" applyFont="1" applyFill="1" applyBorder="1" applyAlignment="1" applyProtection="1">
      <alignment horizontal="left" vertical="center"/>
      <protection locked="0"/>
    </xf>
    <xf numFmtId="17" fontId="11" fillId="0" borderId="26" xfId="0" applyNumberFormat="1" applyFont="1" applyFill="1" applyBorder="1" applyAlignment="1" applyProtection="1">
      <alignment horizontal="left" vertical="center"/>
      <protection locked="0"/>
    </xf>
    <xf numFmtId="0" fontId="11" fillId="0" borderId="25" xfId="0" applyFont="1" applyFill="1" applyBorder="1" applyAlignment="1" applyProtection="1">
      <alignment horizontal="left" vertical="center"/>
      <protection locked="0"/>
    </xf>
    <xf numFmtId="166" fontId="0" fillId="0" borderId="27" xfId="0" applyNumberFormat="1" applyFont="1" applyFill="1" applyBorder="1" applyAlignment="1" applyProtection="1">
      <alignment horizontal="left" vertical="center" wrapText="1"/>
      <protection locked="0"/>
    </xf>
    <xf numFmtId="49" fontId="0" fillId="0" borderId="14" xfId="0" applyNumberFormat="1" applyFont="1" applyBorder="1" applyAlignment="1" applyProtection="1">
      <alignment horizontal="left" vertical="center"/>
      <protection locked="0"/>
    </xf>
    <xf numFmtId="49" fontId="0" fillId="0" borderId="18" xfId="0" applyNumberFormat="1" applyFont="1" applyBorder="1" applyAlignment="1" applyProtection="1">
      <alignment horizontal="left" vertical="center"/>
      <protection locked="0"/>
    </xf>
    <xf numFmtId="49" fontId="0" fillId="4" borderId="9" xfId="0" applyNumberFormat="1" applyFont="1" applyFill="1" applyBorder="1" applyAlignment="1" applyProtection="1">
      <alignment horizontal="left" vertical="center"/>
      <protection locked="0"/>
    </xf>
    <xf numFmtId="49" fontId="0" fillId="4" borderId="10" xfId="0" applyNumberFormat="1" applyFont="1" applyFill="1" applyBorder="1" applyAlignment="1" applyProtection="1">
      <alignment horizontal="left" vertical="center"/>
      <protection locked="0"/>
    </xf>
    <xf numFmtId="0" fontId="0" fillId="0" borderId="18" xfId="0" applyFont="1" applyFill="1" applyBorder="1" applyAlignment="1" applyProtection="1">
      <alignment horizontal="left" vertical="center" wrapText="1"/>
      <protection locked="0"/>
    </xf>
    <xf numFmtId="3" fontId="0" fillId="0" borderId="14" xfId="0" applyNumberFormat="1"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17" fontId="0" fillId="0" borderId="23" xfId="0" applyNumberFormat="1" applyFont="1" applyFill="1" applyBorder="1" applyAlignment="1" applyProtection="1">
      <alignment horizontal="left" vertical="center" wrapText="1"/>
      <protection locked="0"/>
    </xf>
    <xf numFmtId="3" fontId="0" fillId="0" borderId="14" xfId="0" applyNumberFormat="1" applyFont="1" applyBorder="1" applyAlignment="1" applyProtection="1">
      <alignment horizontal="left" vertical="center" wrapText="1"/>
      <protection locked="0"/>
    </xf>
    <xf numFmtId="49" fontId="0" fillId="0" borderId="18" xfId="0" applyNumberFormat="1" applyFont="1" applyBorder="1" applyAlignment="1" applyProtection="1">
      <alignment horizontal="left" vertical="center" wrapText="1"/>
      <protection locked="0"/>
    </xf>
    <xf numFmtId="3" fontId="0" fillId="0" borderId="25" xfId="0" applyNumberFormat="1" applyFont="1" applyBorder="1" applyAlignment="1" applyProtection="1">
      <alignment horizontal="left" vertical="center" wrapText="1"/>
      <protection locked="0"/>
    </xf>
    <xf numFmtId="49" fontId="0" fillId="0" borderId="26" xfId="0" applyNumberFormat="1" applyFont="1" applyBorder="1" applyAlignment="1" applyProtection="1">
      <alignment horizontal="left" vertical="center" wrapText="1"/>
      <protection locked="0"/>
    </xf>
    <xf numFmtId="0" fontId="8" fillId="4" borderId="27" xfId="0" applyFont="1" applyFill="1" applyBorder="1" applyAlignment="1" applyProtection="1">
      <alignment horizontal="left" vertical="center" wrapText="1"/>
      <protection locked="0"/>
    </xf>
    <xf numFmtId="0" fontId="8" fillId="4" borderId="26" xfId="0" applyFont="1" applyFill="1" applyBorder="1" applyAlignment="1" applyProtection="1">
      <alignment horizontal="left" vertical="center" wrapText="1"/>
      <protection locked="0"/>
    </xf>
    <xf numFmtId="0" fontId="8" fillId="4" borderId="41" xfId="0" applyFont="1" applyFill="1" applyBorder="1" applyAlignment="1" applyProtection="1">
      <alignment horizontal="left" vertical="center" wrapText="1"/>
      <protection locked="0"/>
    </xf>
    <xf numFmtId="3" fontId="8" fillId="4" borderId="25" xfId="0" applyNumberFormat="1" applyFont="1" applyFill="1" applyBorder="1" applyAlignment="1" applyProtection="1">
      <alignment horizontal="left" vertical="center" wrapText="1"/>
      <protection locked="0"/>
    </xf>
    <xf numFmtId="3" fontId="8" fillId="4" borderId="26" xfId="0" applyNumberFormat="1" applyFont="1" applyFill="1" applyBorder="1" applyAlignment="1" applyProtection="1">
      <alignment horizontal="left" vertical="center" wrapText="1"/>
      <protection locked="0"/>
    </xf>
    <xf numFmtId="0" fontId="8" fillId="4" borderId="25" xfId="0" applyFont="1" applyFill="1" applyBorder="1" applyAlignment="1" applyProtection="1">
      <alignment horizontal="left" vertical="center" wrapText="1"/>
      <protection locked="0"/>
    </xf>
    <xf numFmtId="49" fontId="8" fillId="4" borderId="26" xfId="0" applyNumberFormat="1" applyFont="1" applyFill="1" applyBorder="1" applyAlignment="1" applyProtection="1">
      <alignment horizontal="left" vertical="center" wrapText="1"/>
      <protection locked="0"/>
    </xf>
    <xf numFmtId="0" fontId="8" fillId="4" borderId="42"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0" fontId="8" fillId="4" borderId="43" xfId="0" applyFont="1" applyFill="1" applyBorder="1" applyAlignment="1" applyProtection="1">
      <alignment horizontal="left" vertical="center" wrapText="1"/>
      <protection locked="0"/>
    </xf>
    <xf numFmtId="3" fontId="8" fillId="4" borderId="9" xfId="0" applyNumberFormat="1" applyFont="1" applyFill="1" applyBorder="1" applyAlignment="1" applyProtection="1">
      <alignment horizontal="left" vertical="center" wrapText="1"/>
      <protection locked="0"/>
    </xf>
    <xf numFmtId="0" fontId="8" fillId="4" borderId="9" xfId="0" applyFont="1" applyFill="1" applyBorder="1" applyAlignment="1" applyProtection="1">
      <alignment horizontal="left" vertical="center" wrapText="1"/>
      <protection locked="0"/>
    </xf>
    <xf numFmtId="49" fontId="8" fillId="4" borderId="10" xfId="0" applyNumberFormat="1" applyFont="1" applyFill="1" applyBorder="1" applyAlignment="1" applyProtection="1">
      <alignment horizontal="left" vertical="center" wrapText="1"/>
      <protection locked="0"/>
    </xf>
    <xf numFmtId="49" fontId="0" fillId="0" borderId="10" xfId="0" applyNumberFormat="1" applyFont="1" applyBorder="1" applyAlignment="1" applyProtection="1">
      <alignment horizontal="left" vertical="center" wrapText="1"/>
      <protection locked="0"/>
    </xf>
    <xf numFmtId="49" fontId="0" fillId="0" borderId="23" xfId="0" applyNumberFormat="1" applyFont="1" applyBorder="1" applyAlignment="1" applyProtection="1">
      <alignment horizontal="left" vertical="center" wrapText="1"/>
      <protection locked="0"/>
    </xf>
    <xf numFmtId="0" fontId="0" fillId="4" borderId="0" xfId="0" applyFont="1" applyFill="1" applyAlignment="1" applyProtection="1">
      <alignment horizontal="left" vertical="center" wrapText="1"/>
      <protection locked="0"/>
    </xf>
    <xf numFmtId="3" fontId="8" fillId="0" borderId="2" xfId="0" applyNumberFormat="1" applyFont="1" applyFill="1" applyBorder="1" applyAlignment="1" applyProtection="1">
      <alignment horizontal="center" vertical="center"/>
      <protection locked="0"/>
    </xf>
    <xf numFmtId="3" fontId="8" fillId="0" borderId="7" xfId="0" applyNumberFormat="1" applyFont="1" applyFill="1" applyBorder="1" applyAlignment="1" applyProtection="1">
      <alignment horizontal="center" vertical="center"/>
      <protection locked="0"/>
    </xf>
    <xf numFmtId="3" fontId="8" fillId="0" borderId="8" xfId="0" applyNumberFormat="1" applyFont="1" applyFill="1" applyBorder="1" applyAlignment="1" applyProtection="1">
      <alignment horizontal="center" vertical="center"/>
      <protection locked="0"/>
    </xf>
  </cellXfs>
  <cellStyles count="4">
    <cellStyle name="Hypertextový odkaz 2" xfId="3" xr:uid="{00000000-0005-0000-0000-000030000000}"/>
    <cellStyle name="Normální" xfId="0" builtinId="0"/>
    <cellStyle name="Normální 2" xfId="1" xr:uid="{00000000-0005-0000-0000-000031000000}"/>
    <cellStyle name="Procenta 2"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293A-A237-45CA-B0B2-FBB707A3CE69}">
  <sheetPr>
    <pageSetUpPr fitToPage="1"/>
  </sheetPr>
  <dimension ref="A1:Z151"/>
  <sheetViews>
    <sheetView view="pageBreakPreview" zoomScale="55" zoomScaleNormal="100" zoomScaleSheetLayoutView="55" workbookViewId="0">
      <selection sqref="A1:Z1"/>
    </sheetView>
  </sheetViews>
  <sheetFormatPr defaultRowHeight="14.4" x14ac:dyDescent="0.3"/>
  <cols>
    <col min="1" max="1" width="6.33203125" style="13" customWidth="1"/>
    <col min="2" max="2" width="36.6640625" style="1" customWidth="1"/>
    <col min="3" max="3" width="15.77734375" customWidth="1"/>
    <col min="4" max="4" width="13.77734375" customWidth="1"/>
    <col min="5" max="5" width="12.44140625" customWidth="1"/>
    <col min="6" max="6" width="11.33203125" customWidth="1"/>
    <col min="7" max="7" width="26.77734375" customWidth="1"/>
    <col min="8" max="8" width="15.77734375" bestFit="1" customWidth="1"/>
    <col min="9" max="9" width="12.6640625" customWidth="1"/>
    <col min="10" max="10" width="9.77734375" customWidth="1"/>
    <col min="11" max="11" width="29.77734375" style="1" customWidth="1"/>
    <col min="12" max="13" width="12" bestFit="1" customWidth="1"/>
    <col min="14" max="14" width="10.88671875" customWidth="1"/>
    <col min="15" max="15" width="12.88671875" customWidth="1"/>
    <col min="18" max="18" width="8.88671875" customWidth="1"/>
  </cols>
  <sheetData>
    <row r="1" spans="1:26" s="7" customFormat="1" ht="15" thickBot="1" x14ac:dyDescent="0.35">
      <c r="A1" s="636" t="s">
        <v>1211</v>
      </c>
      <c r="B1" s="637"/>
      <c r="C1" s="637"/>
      <c r="D1" s="637"/>
      <c r="E1" s="637"/>
      <c r="F1" s="637"/>
      <c r="G1" s="637"/>
      <c r="H1" s="637"/>
      <c r="I1" s="637"/>
      <c r="J1" s="637"/>
      <c r="K1" s="637"/>
      <c r="L1" s="637"/>
      <c r="M1" s="637"/>
      <c r="N1" s="637"/>
      <c r="O1" s="637"/>
      <c r="P1" s="637"/>
      <c r="Q1" s="637"/>
      <c r="R1" s="637"/>
      <c r="S1" s="637"/>
      <c r="T1" s="637"/>
      <c r="U1" s="637"/>
      <c r="V1" s="637"/>
      <c r="W1" s="637"/>
      <c r="X1" s="637"/>
      <c r="Y1" s="637"/>
      <c r="Z1" s="638"/>
    </row>
    <row r="2" spans="1:26" ht="33" customHeight="1" thickBot="1" x14ac:dyDescent="0.35">
      <c r="A2" s="30" t="s">
        <v>344</v>
      </c>
      <c r="B2" s="38" t="s">
        <v>0</v>
      </c>
      <c r="C2" s="38"/>
      <c r="D2" s="38"/>
      <c r="E2" s="38"/>
      <c r="F2" s="38"/>
      <c r="G2" s="30" t="s">
        <v>1</v>
      </c>
      <c r="H2" s="30" t="s">
        <v>342</v>
      </c>
      <c r="I2" s="529" t="s">
        <v>3</v>
      </c>
      <c r="J2" s="30" t="s">
        <v>4</v>
      </c>
      <c r="K2" s="30" t="s">
        <v>5</v>
      </c>
      <c r="L2" s="36" t="s">
        <v>1190</v>
      </c>
      <c r="M2" s="36"/>
      <c r="N2" s="38" t="s">
        <v>1191</v>
      </c>
      <c r="O2" s="38"/>
      <c r="P2" s="38" t="s">
        <v>1192</v>
      </c>
      <c r="Q2" s="38"/>
      <c r="R2" s="38" t="s">
        <v>21</v>
      </c>
      <c r="S2" s="38"/>
    </row>
    <row r="3" spans="1:26" ht="160.80000000000001" thickBot="1" x14ac:dyDescent="0.35">
      <c r="A3" s="50"/>
      <c r="B3" s="530" t="s">
        <v>6</v>
      </c>
      <c r="C3" s="531" t="s">
        <v>7</v>
      </c>
      <c r="D3" s="531" t="s">
        <v>8</v>
      </c>
      <c r="E3" s="531" t="s">
        <v>9</v>
      </c>
      <c r="F3" s="532" t="s">
        <v>10</v>
      </c>
      <c r="G3" s="50"/>
      <c r="H3" s="50"/>
      <c r="I3" s="533"/>
      <c r="J3" s="50"/>
      <c r="K3" s="50"/>
      <c r="L3" s="534" t="s">
        <v>11</v>
      </c>
      <c r="M3" s="535" t="s">
        <v>343</v>
      </c>
      <c r="N3" s="536" t="s">
        <v>12</v>
      </c>
      <c r="O3" s="537" t="s">
        <v>13</v>
      </c>
      <c r="P3" s="536" t="s">
        <v>1193</v>
      </c>
      <c r="Q3" s="538" t="s">
        <v>1194</v>
      </c>
      <c r="R3" s="539" t="s">
        <v>22</v>
      </c>
      <c r="S3" s="537" t="s">
        <v>23</v>
      </c>
    </row>
    <row r="4" spans="1:26" s="1" customFormat="1" ht="29.4" thickBot="1" x14ac:dyDescent="0.35">
      <c r="A4" s="28">
        <v>1</v>
      </c>
      <c r="B4" s="282" t="s">
        <v>345</v>
      </c>
      <c r="C4" s="284" t="s">
        <v>25</v>
      </c>
      <c r="D4" s="284">
        <v>60801085</v>
      </c>
      <c r="E4" s="284">
        <v>107633612</v>
      </c>
      <c r="F4" s="285">
        <v>600147819</v>
      </c>
      <c r="G4" s="322" t="s">
        <v>511</v>
      </c>
      <c r="H4" s="287" t="s">
        <v>27</v>
      </c>
      <c r="I4" s="287" t="s">
        <v>28</v>
      </c>
      <c r="J4" s="287" t="s">
        <v>29</v>
      </c>
      <c r="K4" s="286" t="s">
        <v>512</v>
      </c>
      <c r="L4" s="288">
        <v>5000000</v>
      </c>
      <c r="M4" s="289">
        <v>4250000</v>
      </c>
      <c r="N4" s="423" t="s">
        <v>255</v>
      </c>
      <c r="O4" s="424" t="s">
        <v>258</v>
      </c>
      <c r="P4" s="290"/>
      <c r="Q4" s="285"/>
      <c r="R4" s="141"/>
      <c r="S4" s="141"/>
    </row>
    <row r="5" spans="1:26" s="1" customFormat="1" ht="29.4" thickBot="1" x14ac:dyDescent="0.35">
      <c r="A5" s="28">
        <v>2</v>
      </c>
      <c r="B5" s="282" t="s">
        <v>345</v>
      </c>
      <c r="C5" s="284" t="s">
        <v>25</v>
      </c>
      <c r="D5" s="284">
        <v>60801085</v>
      </c>
      <c r="E5" s="284">
        <v>107633612</v>
      </c>
      <c r="F5" s="285">
        <v>600147819</v>
      </c>
      <c r="G5" s="322" t="s">
        <v>346</v>
      </c>
      <c r="H5" s="287" t="s">
        <v>27</v>
      </c>
      <c r="I5" s="287" t="s">
        <v>28</v>
      </c>
      <c r="J5" s="287" t="s">
        <v>29</v>
      </c>
      <c r="K5" s="215" t="s">
        <v>347</v>
      </c>
      <c r="L5" s="291">
        <v>1000000</v>
      </c>
      <c r="M5" s="289">
        <v>850000</v>
      </c>
      <c r="N5" s="203" t="s">
        <v>255</v>
      </c>
      <c r="O5" s="204" t="s">
        <v>433</v>
      </c>
      <c r="P5" s="292"/>
      <c r="Q5" s="294"/>
      <c r="R5" s="156"/>
      <c r="S5" s="156"/>
    </row>
    <row r="6" spans="1:26" s="1" customFormat="1" ht="29.4" thickBot="1" x14ac:dyDescent="0.35">
      <c r="A6" s="28">
        <v>3</v>
      </c>
      <c r="B6" s="282" t="s">
        <v>345</v>
      </c>
      <c r="C6" s="284" t="s">
        <v>25</v>
      </c>
      <c r="D6" s="284">
        <v>60801085</v>
      </c>
      <c r="E6" s="284">
        <v>107633612</v>
      </c>
      <c r="F6" s="285">
        <v>600147819</v>
      </c>
      <c r="G6" s="322" t="s">
        <v>348</v>
      </c>
      <c r="H6" s="287" t="s">
        <v>27</v>
      </c>
      <c r="I6" s="287" t="s">
        <v>28</v>
      </c>
      <c r="J6" s="287" t="s">
        <v>29</v>
      </c>
      <c r="K6" s="215" t="s">
        <v>349</v>
      </c>
      <c r="L6" s="291">
        <v>500000</v>
      </c>
      <c r="M6" s="289">
        <v>425000</v>
      </c>
      <c r="N6" s="203" t="s">
        <v>255</v>
      </c>
      <c r="O6" s="204" t="s">
        <v>433</v>
      </c>
      <c r="P6" s="292"/>
      <c r="Q6" s="294"/>
      <c r="R6" s="156"/>
      <c r="S6" s="156"/>
    </row>
    <row r="7" spans="1:26" s="1" customFormat="1" ht="43.8" thickBot="1" x14ac:dyDescent="0.35">
      <c r="A7" s="28">
        <v>4</v>
      </c>
      <c r="B7" s="282" t="s">
        <v>345</v>
      </c>
      <c r="C7" s="284" t="s">
        <v>25</v>
      </c>
      <c r="D7" s="284">
        <v>60801085</v>
      </c>
      <c r="E7" s="284">
        <v>107633612</v>
      </c>
      <c r="F7" s="285">
        <v>600147819</v>
      </c>
      <c r="G7" s="322" t="s">
        <v>350</v>
      </c>
      <c r="H7" s="287" t="s">
        <v>27</v>
      </c>
      <c r="I7" s="287" t="s">
        <v>28</v>
      </c>
      <c r="J7" s="287" t="s">
        <v>29</v>
      </c>
      <c r="K7" s="225" t="s">
        <v>351</v>
      </c>
      <c r="L7" s="540">
        <v>5000000</v>
      </c>
      <c r="M7" s="289">
        <v>4250000</v>
      </c>
      <c r="N7" s="541" t="s">
        <v>255</v>
      </c>
      <c r="O7" s="542" t="s">
        <v>433</v>
      </c>
      <c r="P7" s="543"/>
      <c r="Q7" s="544"/>
      <c r="R7" s="174"/>
      <c r="S7" s="174"/>
    </row>
    <row r="8" spans="1:26" s="1" customFormat="1" ht="43.8" thickBot="1" x14ac:dyDescent="0.35">
      <c r="A8" s="28">
        <v>5</v>
      </c>
      <c r="B8" s="282" t="s">
        <v>345</v>
      </c>
      <c r="C8" s="284" t="s">
        <v>25</v>
      </c>
      <c r="D8" s="284">
        <v>60801085</v>
      </c>
      <c r="E8" s="284">
        <v>107633612</v>
      </c>
      <c r="F8" s="285">
        <v>600147819</v>
      </c>
      <c r="G8" s="322" t="s">
        <v>353</v>
      </c>
      <c r="H8" s="287" t="s">
        <v>27</v>
      </c>
      <c r="I8" s="287" t="s">
        <v>28</v>
      </c>
      <c r="J8" s="287" t="s">
        <v>29</v>
      </c>
      <c r="K8" s="225" t="s">
        <v>870</v>
      </c>
      <c r="L8" s="540">
        <v>10000000</v>
      </c>
      <c r="M8" s="289">
        <v>8500000</v>
      </c>
      <c r="N8" s="541" t="s">
        <v>359</v>
      </c>
      <c r="O8" s="542" t="s">
        <v>984</v>
      </c>
      <c r="P8" s="543"/>
      <c r="Q8" s="544"/>
      <c r="R8" s="174"/>
      <c r="S8" s="174"/>
    </row>
    <row r="9" spans="1:26" s="1" customFormat="1" ht="29.4" thickBot="1" x14ac:dyDescent="0.35">
      <c r="A9" s="28">
        <v>6</v>
      </c>
      <c r="B9" s="282" t="s">
        <v>345</v>
      </c>
      <c r="C9" s="284" t="s">
        <v>25</v>
      </c>
      <c r="D9" s="284">
        <v>60801085</v>
      </c>
      <c r="E9" s="284">
        <v>107633612</v>
      </c>
      <c r="F9" s="285">
        <v>600147819</v>
      </c>
      <c r="G9" s="322" t="s">
        <v>355</v>
      </c>
      <c r="H9" s="287" t="s">
        <v>27</v>
      </c>
      <c r="I9" s="287" t="s">
        <v>28</v>
      </c>
      <c r="J9" s="287" t="s">
        <v>29</v>
      </c>
      <c r="K9" s="225" t="s">
        <v>356</v>
      </c>
      <c r="L9" s="540">
        <v>10000000</v>
      </c>
      <c r="M9" s="289">
        <v>8500000</v>
      </c>
      <c r="N9" s="541" t="s">
        <v>359</v>
      </c>
      <c r="O9" s="542" t="s">
        <v>984</v>
      </c>
      <c r="P9" s="543"/>
      <c r="Q9" s="544"/>
      <c r="R9" s="174"/>
      <c r="S9" s="174"/>
    </row>
    <row r="10" spans="1:26" s="1" customFormat="1" ht="29.4" thickBot="1" x14ac:dyDescent="0.35">
      <c r="A10" s="28">
        <v>7</v>
      </c>
      <c r="B10" s="545" t="s">
        <v>345</v>
      </c>
      <c r="C10" s="546" t="s">
        <v>25</v>
      </c>
      <c r="D10" s="546">
        <v>60801085</v>
      </c>
      <c r="E10" s="546">
        <v>107633612</v>
      </c>
      <c r="F10" s="547">
        <v>600147819</v>
      </c>
      <c r="G10" s="322" t="s">
        <v>357</v>
      </c>
      <c r="H10" s="548" t="s">
        <v>27</v>
      </c>
      <c r="I10" s="548" t="s">
        <v>28</v>
      </c>
      <c r="J10" s="548" t="s">
        <v>29</v>
      </c>
      <c r="K10" s="225" t="s">
        <v>358</v>
      </c>
      <c r="L10" s="540">
        <v>4000000</v>
      </c>
      <c r="M10" s="549">
        <v>3400000</v>
      </c>
      <c r="N10" s="550" t="s">
        <v>359</v>
      </c>
      <c r="O10" s="551" t="s">
        <v>354</v>
      </c>
      <c r="P10" s="543"/>
      <c r="Q10" s="544"/>
      <c r="R10" s="174"/>
      <c r="S10" s="174"/>
    </row>
    <row r="11" spans="1:26" s="1" customFormat="1" ht="29.4" thickBot="1" x14ac:dyDescent="0.35">
      <c r="A11" s="28">
        <v>8</v>
      </c>
      <c r="B11" s="552" t="s">
        <v>345</v>
      </c>
      <c r="C11" s="553" t="s">
        <v>25</v>
      </c>
      <c r="D11" s="553">
        <v>60801085</v>
      </c>
      <c r="E11" s="553">
        <v>107633612</v>
      </c>
      <c r="F11" s="554">
        <v>600147819</v>
      </c>
      <c r="G11" s="555" t="s">
        <v>871</v>
      </c>
      <c r="H11" s="322" t="s">
        <v>27</v>
      </c>
      <c r="I11" s="322" t="s">
        <v>28</v>
      </c>
      <c r="J11" s="322" t="s">
        <v>29</v>
      </c>
      <c r="K11" s="556" t="s">
        <v>872</v>
      </c>
      <c r="L11" s="557">
        <v>5000000</v>
      </c>
      <c r="M11" s="557">
        <v>4250000</v>
      </c>
      <c r="N11" s="558" t="s">
        <v>255</v>
      </c>
      <c r="O11" s="559" t="s">
        <v>433</v>
      </c>
      <c r="P11" s="322"/>
      <c r="Q11" s="322"/>
      <c r="R11" s="560"/>
      <c r="S11" s="561"/>
    </row>
    <row r="12" spans="1:26" s="1" customFormat="1" ht="29.4" thickBot="1" x14ac:dyDescent="0.35">
      <c r="A12" s="28">
        <v>9</v>
      </c>
      <c r="B12" s="282" t="s">
        <v>103</v>
      </c>
      <c r="C12" s="284" t="s">
        <v>104</v>
      </c>
      <c r="D12" s="284">
        <v>75029472</v>
      </c>
      <c r="E12" s="284">
        <v>107632799</v>
      </c>
      <c r="F12" s="285">
        <v>650022831</v>
      </c>
      <c r="G12" s="158" t="s">
        <v>1092</v>
      </c>
      <c r="H12" s="158" t="s">
        <v>27</v>
      </c>
      <c r="I12" s="158" t="s">
        <v>28</v>
      </c>
      <c r="J12" s="158" t="s">
        <v>106</v>
      </c>
      <c r="K12" s="210" t="s">
        <v>1093</v>
      </c>
      <c r="L12" s="422">
        <v>500000</v>
      </c>
      <c r="M12" s="562">
        <v>425000</v>
      </c>
      <c r="N12" s="145">
        <v>2026</v>
      </c>
      <c r="O12" s="146">
        <v>2027</v>
      </c>
      <c r="P12" s="145"/>
      <c r="Q12" s="146"/>
      <c r="R12" s="158" t="s">
        <v>114</v>
      </c>
      <c r="S12" s="158" t="s">
        <v>73</v>
      </c>
    </row>
    <row r="13" spans="1:26" s="1" customFormat="1" ht="43.8" thickBot="1" x14ac:dyDescent="0.35">
      <c r="A13" s="28">
        <v>10</v>
      </c>
      <c r="B13" s="282" t="s">
        <v>103</v>
      </c>
      <c r="C13" s="284" t="s">
        <v>104</v>
      </c>
      <c r="D13" s="284">
        <v>75029472</v>
      </c>
      <c r="E13" s="284">
        <v>107632799</v>
      </c>
      <c r="F13" s="285">
        <v>650022831</v>
      </c>
      <c r="G13" s="149" t="s">
        <v>360</v>
      </c>
      <c r="H13" s="149" t="s">
        <v>27</v>
      </c>
      <c r="I13" s="287" t="s">
        <v>28</v>
      </c>
      <c r="J13" s="287" t="s">
        <v>106</v>
      </c>
      <c r="K13" s="215" t="s">
        <v>361</v>
      </c>
      <c r="L13" s="291">
        <v>2000000</v>
      </c>
      <c r="M13" s="289">
        <v>1700000</v>
      </c>
      <c r="N13" s="152">
        <v>2026</v>
      </c>
      <c r="O13" s="153">
        <v>2027</v>
      </c>
      <c r="P13" s="292"/>
      <c r="Q13" s="294"/>
      <c r="R13" s="149" t="s">
        <v>918</v>
      </c>
      <c r="S13" s="149" t="s">
        <v>73</v>
      </c>
    </row>
    <row r="14" spans="1:26" s="1" customFormat="1" ht="29.4" thickBot="1" x14ac:dyDescent="0.35">
      <c r="A14" s="28">
        <v>11</v>
      </c>
      <c r="B14" s="282" t="s">
        <v>103</v>
      </c>
      <c r="C14" s="284" t="s">
        <v>104</v>
      </c>
      <c r="D14" s="284">
        <v>75029472</v>
      </c>
      <c r="E14" s="284">
        <v>107632799</v>
      </c>
      <c r="F14" s="285">
        <v>650022831</v>
      </c>
      <c r="G14" s="149" t="s">
        <v>105</v>
      </c>
      <c r="H14" s="149" t="s">
        <v>27</v>
      </c>
      <c r="I14" s="287" t="s">
        <v>28</v>
      </c>
      <c r="J14" s="287" t="s">
        <v>106</v>
      </c>
      <c r="K14" s="215" t="s">
        <v>1094</v>
      </c>
      <c r="L14" s="160">
        <v>4000000</v>
      </c>
      <c r="M14" s="161">
        <v>3400000</v>
      </c>
      <c r="N14" s="292">
        <v>2026</v>
      </c>
      <c r="O14" s="294">
        <v>2028</v>
      </c>
      <c r="P14" s="292"/>
      <c r="Q14" s="294"/>
      <c r="R14" s="149" t="s">
        <v>1095</v>
      </c>
      <c r="S14" s="149" t="s">
        <v>73</v>
      </c>
    </row>
    <row r="15" spans="1:26" s="1" customFormat="1" ht="29.4" thickBot="1" x14ac:dyDescent="0.35">
      <c r="A15" s="28">
        <v>12</v>
      </c>
      <c r="B15" s="282" t="s">
        <v>103</v>
      </c>
      <c r="C15" s="284" t="s">
        <v>104</v>
      </c>
      <c r="D15" s="284">
        <v>75029472</v>
      </c>
      <c r="E15" s="284">
        <v>107632799</v>
      </c>
      <c r="F15" s="285">
        <v>650022831</v>
      </c>
      <c r="G15" s="149" t="s">
        <v>1042</v>
      </c>
      <c r="H15" s="149" t="s">
        <v>27</v>
      </c>
      <c r="I15" s="287" t="s">
        <v>28</v>
      </c>
      <c r="J15" s="287" t="s">
        <v>106</v>
      </c>
      <c r="K15" s="228" t="s">
        <v>1042</v>
      </c>
      <c r="L15" s="295">
        <v>3000000</v>
      </c>
      <c r="M15" s="296">
        <v>2550000</v>
      </c>
      <c r="N15" s="166">
        <v>2026</v>
      </c>
      <c r="O15" s="167">
        <v>2028</v>
      </c>
      <c r="P15" s="297"/>
      <c r="Q15" s="299"/>
      <c r="R15" s="300" t="s">
        <v>918</v>
      </c>
      <c r="S15" s="300" t="s">
        <v>73</v>
      </c>
    </row>
    <row r="16" spans="1:26" s="1" customFormat="1" ht="29.4" thickBot="1" x14ac:dyDescent="0.35">
      <c r="A16" s="28">
        <v>13</v>
      </c>
      <c r="B16" s="552" t="s">
        <v>103</v>
      </c>
      <c r="C16" s="553" t="s">
        <v>104</v>
      </c>
      <c r="D16" s="553">
        <v>75029472</v>
      </c>
      <c r="E16" s="553">
        <v>107632799</v>
      </c>
      <c r="F16" s="554">
        <v>650022831</v>
      </c>
      <c r="G16" s="157" t="s">
        <v>1096</v>
      </c>
      <c r="H16" s="157" t="s">
        <v>27</v>
      </c>
      <c r="I16" s="157" t="s">
        <v>28</v>
      </c>
      <c r="J16" s="157" t="s">
        <v>106</v>
      </c>
      <c r="K16" s="563" t="s">
        <v>1097</v>
      </c>
      <c r="L16" s="564">
        <v>500000</v>
      </c>
      <c r="M16" s="173">
        <v>425000</v>
      </c>
      <c r="N16" s="184">
        <v>2025</v>
      </c>
      <c r="O16" s="185">
        <v>2026</v>
      </c>
      <c r="P16" s="184" t="s">
        <v>99</v>
      </c>
      <c r="Q16" s="185" t="s">
        <v>73</v>
      </c>
      <c r="R16" s="157" t="s">
        <v>114</v>
      </c>
      <c r="S16" s="157" t="s">
        <v>73</v>
      </c>
    </row>
    <row r="17" spans="1:19" s="1" customFormat="1" ht="29.4" thickBot="1" x14ac:dyDescent="0.35">
      <c r="A17" s="28">
        <v>14</v>
      </c>
      <c r="B17" s="552" t="s">
        <v>103</v>
      </c>
      <c r="C17" s="553" t="s">
        <v>104</v>
      </c>
      <c r="D17" s="553">
        <v>75029472</v>
      </c>
      <c r="E17" s="553">
        <v>107632799</v>
      </c>
      <c r="F17" s="554">
        <v>650022831</v>
      </c>
      <c r="G17" s="322" t="s">
        <v>513</v>
      </c>
      <c r="H17" s="322" t="s">
        <v>27</v>
      </c>
      <c r="I17" s="322" t="s">
        <v>28</v>
      </c>
      <c r="J17" s="322" t="s">
        <v>106</v>
      </c>
      <c r="K17" s="321" t="s">
        <v>514</v>
      </c>
      <c r="L17" s="565">
        <v>10000000</v>
      </c>
      <c r="M17" s="296">
        <v>8500000</v>
      </c>
      <c r="N17" s="184">
        <v>2028</v>
      </c>
      <c r="O17" s="185">
        <v>2030</v>
      </c>
      <c r="P17" s="566" t="s">
        <v>99</v>
      </c>
      <c r="Q17" s="554" t="s">
        <v>73</v>
      </c>
      <c r="R17" s="322" t="s">
        <v>114</v>
      </c>
      <c r="S17" s="322" t="s">
        <v>73</v>
      </c>
    </row>
    <row r="18" spans="1:19" s="1" customFormat="1" ht="43.2" x14ac:dyDescent="0.3">
      <c r="A18" s="28">
        <v>15</v>
      </c>
      <c r="B18" s="28" t="s">
        <v>362</v>
      </c>
      <c r="C18" s="28" t="s">
        <v>626</v>
      </c>
      <c r="D18" s="28" t="s">
        <v>554</v>
      </c>
      <c r="E18" s="28">
        <v>181054701</v>
      </c>
      <c r="F18" s="28">
        <v>691006385</v>
      </c>
      <c r="G18" s="28" t="s">
        <v>515</v>
      </c>
      <c r="H18" s="28" t="s">
        <v>27</v>
      </c>
      <c r="I18" s="28" t="s">
        <v>28</v>
      </c>
      <c r="J18" s="28" t="s">
        <v>29</v>
      </c>
      <c r="K18" s="28" t="s">
        <v>516</v>
      </c>
      <c r="L18" s="195">
        <v>1500000</v>
      </c>
      <c r="M18" s="195">
        <f>L18/100*85</f>
        <v>1275000</v>
      </c>
      <c r="N18" s="197" t="s">
        <v>555</v>
      </c>
      <c r="O18" s="197" t="s">
        <v>556</v>
      </c>
      <c r="P18" s="28"/>
      <c r="Q18" s="28"/>
      <c r="R18" s="28"/>
      <c r="S18" s="28"/>
    </row>
    <row r="19" spans="1:19" s="1" customFormat="1" ht="43.2" x14ac:dyDescent="0.3">
      <c r="A19" s="28">
        <v>16</v>
      </c>
      <c r="B19" s="28" t="s">
        <v>362</v>
      </c>
      <c r="C19" s="28" t="s">
        <v>626</v>
      </c>
      <c r="D19" s="28" t="s">
        <v>554</v>
      </c>
      <c r="E19" s="28">
        <v>181054701</v>
      </c>
      <c r="F19" s="28">
        <v>691006385</v>
      </c>
      <c r="G19" s="28" t="s">
        <v>363</v>
      </c>
      <c r="H19" s="28" t="s">
        <v>27</v>
      </c>
      <c r="I19" s="28" t="s">
        <v>28</v>
      </c>
      <c r="J19" s="28" t="s">
        <v>29</v>
      </c>
      <c r="K19" s="28" t="s">
        <v>364</v>
      </c>
      <c r="L19" s="195">
        <v>700000</v>
      </c>
      <c r="M19" s="195">
        <f>L19/100*85</f>
        <v>595000</v>
      </c>
      <c r="N19" s="28" t="s">
        <v>555</v>
      </c>
      <c r="O19" s="196" t="s">
        <v>556</v>
      </c>
      <c r="P19" s="28"/>
      <c r="Q19" s="28"/>
      <c r="R19" s="28"/>
      <c r="S19" s="28"/>
    </row>
    <row r="20" spans="1:19" s="1" customFormat="1" x14ac:dyDescent="0.3">
      <c r="A20" s="28">
        <v>17</v>
      </c>
      <c r="B20" s="28" t="s">
        <v>362</v>
      </c>
      <c r="C20" s="28" t="s">
        <v>626</v>
      </c>
      <c r="D20" s="28" t="s">
        <v>554</v>
      </c>
      <c r="E20" s="28">
        <v>181054701</v>
      </c>
      <c r="F20" s="28">
        <v>691006385</v>
      </c>
      <c r="G20" s="28" t="s">
        <v>365</v>
      </c>
      <c r="H20" s="28" t="s">
        <v>27</v>
      </c>
      <c r="I20" s="28" t="s">
        <v>28</v>
      </c>
      <c r="J20" s="28" t="s">
        <v>29</v>
      </c>
      <c r="K20" s="28" t="s">
        <v>366</v>
      </c>
      <c r="L20" s="195">
        <v>1000000</v>
      </c>
      <c r="M20" s="195">
        <f t="shared" ref="M20:M25" si="0">L20/100*85</f>
        <v>850000</v>
      </c>
      <c r="N20" s="28" t="s">
        <v>555</v>
      </c>
      <c r="O20" s="28" t="s">
        <v>556</v>
      </c>
      <c r="P20" s="28"/>
      <c r="Q20" s="28"/>
      <c r="R20" s="28"/>
      <c r="S20" s="28"/>
    </row>
    <row r="21" spans="1:19" s="1" customFormat="1" x14ac:dyDescent="0.3">
      <c r="A21" s="28">
        <v>18</v>
      </c>
      <c r="B21" s="28" t="s">
        <v>362</v>
      </c>
      <c r="C21" s="28" t="s">
        <v>626</v>
      </c>
      <c r="D21" s="28" t="s">
        <v>554</v>
      </c>
      <c r="E21" s="28">
        <v>181054701</v>
      </c>
      <c r="F21" s="28">
        <v>691006385</v>
      </c>
      <c r="G21" s="28" t="s">
        <v>557</v>
      </c>
      <c r="H21" s="28" t="s">
        <v>27</v>
      </c>
      <c r="I21" s="28" t="s">
        <v>28</v>
      </c>
      <c r="J21" s="28" t="s">
        <v>29</v>
      </c>
      <c r="K21" s="28" t="s">
        <v>453</v>
      </c>
      <c r="L21" s="195">
        <v>2000000</v>
      </c>
      <c r="M21" s="195">
        <f t="shared" si="0"/>
        <v>1700000</v>
      </c>
      <c r="N21" s="28" t="s">
        <v>555</v>
      </c>
      <c r="O21" s="28" t="s">
        <v>556</v>
      </c>
      <c r="P21" s="28"/>
      <c r="Q21" s="28"/>
      <c r="R21" s="28"/>
      <c r="S21" s="28"/>
    </row>
    <row r="22" spans="1:19" s="1" customFormat="1" ht="28.8" x14ac:dyDescent="0.3">
      <c r="A22" s="28">
        <v>19</v>
      </c>
      <c r="B22" s="28" t="s">
        <v>362</v>
      </c>
      <c r="C22" s="28" t="s">
        <v>626</v>
      </c>
      <c r="D22" s="28" t="s">
        <v>554</v>
      </c>
      <c r="E22" s="28">
        <v>181054701</v>
      </c>
      <c r="F22" s="28">
        <v>691006385</v>
      </c>
      <c r="G22" s="28" t="s">
        <v>558</v>
      </c>
      <c r="H22" s="28" t="s">
        <v>27</v>
      </c>
      <c r="I22" s="28" t="s">
        <v>28</v>
      </c>
      <c r="J22" s="28" t="s">
        <v>29</v>
      </c>
      <c r="K22" s="28" t="s">
        <v>559</v>
      </c>
      <c r="L22" s="195">
        <v>2000000</v>
      </c>
      <c r="M22" s="195">
        <f t="shared" si="0"/>
        <v>1700000</v>
      </c>
      <c r="N22" s="28" t="s">
        <v>555</v>
      </c>
      <c r="O22" s="28" t="s">
        <v>556</v>
      </c>
      <c r="P22" s="28"/>
      <c r="Q22" s="28"/>
      <c r="R22" s="28"/>
      <c r="S22" s="28"/>
    </row>
    <row r="23" spans="1:19" s="1" customFormat="1" x14ac:dyDescent="0.3">
      <c r="A23" s="28">
        <v>20</v>
      </c>
      <c r="B23" s="28" t="s">
        <v>362</v>
      </c>
      <c r="C23" s="28" t="s">
        <v>626</v>
      </c>
      <c r="D23" s="28" t="s">
        <v>554</v>
      </c>
      <c r="E23" s="28">
        <v>181054701</v>
      </c>
      <c r="F23" s="28">
        <v>691006385</v>
      </c>
      <c r="G23" s="28" t="s">
        <v>367</v>
      </c>
      <c r="H23" s="28" t="s">
        <v>27</v>
      </c>
      <c r="I23" s="28" t="s">
        <v>28</v>
      </c>
      <c r="J23" s="28" t="s">
        <v>29</v>
      </c>
      <c r="K23" s="28" t="s">
        <v>368</v>
      </c>
      <c r="L23" s="195">
        <v>2000000</v>
      </c>
      <c r="M23" s="195">
        <f t="shared" si="0"/>
        <v>1700000</v>
      </c>
      <c r="N23" s="28" t="s">
        <v>555</v>
      </c>
      <c r="O23" s="28" t="s">
        <v>556</v>
      </c>
      <c r="P23" s="28"/>
      <c r="Q23" s="28"/>
      <c r="R23" s="28"/>
      <c r="S23" s="28"/>
    </row>
    <row r="24" spans="1:19" s="1" customFormat="1" ht="28.8" x14ac:dyDescent="0.3">
      <c r="A24" s="28">
        <v>21</v>
      </c>
      <c r="B24" s="28" t="s">
        <v>362</v>
      </c>
      <c r="C24" s="28" t="s">
        <v>626</v>
      </c>
      <c r="D24" s="28" t="s">
        <v>554</v>
      </c>
      <c r="E24" s="28">
        <v>181054701</v>
      </c>
      <c r="F24" s="28">
        <v>691006385</v>
      </c>
      <c r="G24" s="28" t="s">
        <v>973</v>
      </c>
      <c r="H24" s="28" t="s">
        <v>27</v>
      </c>
      <c r="I24" s="28" t="s">
        <v>28</v>
      </c>
      <c r="J24" s="28" t="s">
        <v>29</v>
      </c>
      <c r="K24" s="28" t="s">
        <v>974</v>
      </c>
      <c r="L24" s="195">
        <v>70000</v>
      </c>
      <c r="M24" s="195">
        <f t="shared" si="0"/>
        <v>59500</v>
      </c>
      <c r="N24" s="28" t="s">
        <v>975</v>
      </c>
      <c r="O24" s="28" t="s">
        <v>556</v>
      </c>
      <c r="P24" s="28"/>
      <c r="Q24" s="28"/>
      <c r="R24" s="28"/>
      <c r="S24" s="28"/>
    </row>
    <row r="25" spans="1:19" s="1" customFormat="1" ht="28.8" x14ac:dyDescent="0.3">
      <c r="A25" s="28">
        <v>22</v>
      </c>
      <c r="B25" s="28" t="s">
        <v>362</v>
      </c>
      <c r="C25" s="28" t="s">
        <v>626</v>
      </c>
      <c r="D25" s="28" t="s">
        <v>554</v>
      </c>
      <c r="E25" s="28">
        <v>181054701</v>
      </c>
      <c r="F25" s="28">
        <v>691006385</v>
      </c>
      <c r="G25" s="28" t="s">
        <v>557</v>
      </c>
      <c r="H25" s="28" t="s">
        <v>27</v>
      </c>
      <c r="I25" s="28" t="s">
        <v>28</v>
      </c>
      <c r="J25" s="28" t="s">
        <v>29</v>
      </c>
      <c r="K25" s="28" t="s">
        <v>976</v>
      </c>
      <c r="L25" s="195">
        <v>150000</v>
      </c>
      <c r="M25" s="195">
        <f t="shared" si="0"/>
        <v>127500</v>
      </c>
      <c r="N25" s="28" t="s">
        <v>977</v>
      </c>
      <c r="O25" s="28" t="s">
        <v>556</v>
      </c>
      <c r="P25" s="28"/>
      <c r="Q25" s="28"/>
      <c r="R25" s="28"/>
      <c r="S25" s="28"/>
    </row>
    <row r="26" spans="1:19" s="1" customFormat="1" ht="28.8" x14ac:dyDescent="0.3">
      <c r="A26" s="28">
        <v>23</v>
      </c>
      <c r="B26" s="28" t="s">
        <v>123</v>
      </c>
      <c r="C26" s="28" t="s">
        <v>124</v>
      </c>
      <c r="D26" s="28">
        <v>71340874</v>
      </c>
      <c r="E26" s="28">
        <v>172104041</v>
      </c>
      <c r="F26" s="28">
        <v>651039860</v>
      </c>
      <c r="G26" s="28" t="s">
        <v>517</v>
      </c>
      <c r="H26" s="28" t="s">
        <v>27</v>
      </c>
      <c r="I26" s="28" t="s">
        <v>28</v>
      </c>
      <c r="J26" s="28" t="s">
        <v>680</v>
      </c>
      <c r="K26" s="28" t="s">
        <v>518</v>
      </c>
      <c r="L26" s="195">
        <v>9000000</v>
      </c>
      <c r="M26" s="195">
        <f>L26/100*85</f>
        <v>7650000</v>
      </c>
      <c r="N26" s="28">
        <v>2022</v>
      </c>
      <c r="O26" s="28">
        <v>2027</v>
      </c>
      <c r="P26" s="28"/>
      <c r="Q26" s="28"/>
      <c r="R26" s="28"/>
      <c r="S26" s="28"/>
    </row>
    <row r="27" spans="1:19" s="1" customFormat="1" ht="28.8" x14ac:dyDescent="0.3">
      <c r="A27" s="28">
        <v>24</v>
      </c>
      <c r="B27" s="28" t="s">
        <v>123</v>
      </c>
      <c r="C27" s="28" t="s">
        <v>124</v>
      </c>
      <c r="D27" s="28">
        <v>71340874</v>
      </c>
      <c r="E27" s="28">
        <v>172104041</v>
      </c>
      <c r="F27" s="28">
        <v>651039860</v>
      </c>
      <c r="G27" s="28" t="s">
        <v>369</v>
      </c>
      <c r="H27" s="28" t="s">
        <v>27</v>
      </c>
      <c r="I27" s="28" t="s">
        <v>28</v>
      </c>
      <c r="J27" s="28" t="s">
        <v>680</v>
      </c>
      <c r="K27" s="28" t="s">
        <v>370</v>
      </c>
      <c r="L27" s="195">
        <v>2000000</v>
      </c>
      <c r="M27" s="195">
        <f t="shared" ref="M27:M59" si="1">L27/100*85</f>
        <v>1700000</v>
      </c>
      <c r="N27" s="28">
        <v>2022</v>
      </c>
      <c r="O27" s="28">
        <v>2027</v>
      </c>
      <c r="P27" s="28"/>
      <c r="Q27" s="28"/>
      <c r="R27" s="28"/>
      <c r="S27" s="28"/>
    </row>
    <row r="28" spans="1:19" s="1" customFormat="1" ht="28.8" x14ac:dyDescent="0.3">
      <c r="A28" s="28">
        <v>25</v>
      </c>
      <c r="B28" s="28" t="s">
        <v>123</v>
      </c>
      <c r="C28" s="28" t="s">
        <v>124</v>
      </c>
      <c r="D28" s="28">
        <v>71340874</v>
      </c>
      <c r="E28" s="28">
        <v>172104041</v>
      </c>
      <c r="F28" s="28">
        <v>651039860</v>
      </c>
      <c r="G28" s="28" t="s">
        <v>371</v>
      </c>
      <c r="H28" s="28" t="s">
        <v>27</v>
      </c>
      <c r="I28" s="28" t="s">
        <v>28</v>
      </c>
      <c r="J28" s="28" t="s">
        <v>680</v>
      </c>
      <c r="K28" s="28" t="s">
        <v>372</v>
      </c>
      <c r="L28" s="195">
        <v>7000000</v>
      </c>
      <c r="M28" s="195">
        <f t="shared" si="1"/>
        <v>5950000</v>
      </c>
      <c r="N28" s="28">
        <v>2022</v>
      </c>
      <c r="O28" s="28">
        <v>2027</v>
      </c>
      <c r="P28" s="28"/>
      <c r="Q28" s="28"/>
      <c r="R28" s="28"/>
      <c r="S28" s="28"/>
    </row>
    <row r="29" spans="1:19" s="1" customFormat="1" ht="28.8" x14ac:dyDescent="0.3">
      <c r="A29" s="28">
        <v>26</v>
      </c>
      <c r="B29" s="28" t="s">
        <v>123</v>
      </c>
      <c r="C29" s="28" t="s">
        <v>124</v>
      </c>
      <c r="D29" s="28">
        <v>71340874</v>
      </c>
      <c r="E29" s="28">
        <v>172104041</v>
      </c>
      <c r="F29" s="28">
        <v>651039860</v>
      </c>
      <c r="G29" s="28" t="s">
        <v>373</v>
      </c>
      <c r="H29" s="28" t="s">
        <v>27</v>
      </c>
      <c r="I29" s="28" t="s">
        <v>28</v>
      </c>
      <c r="J29" s="28" t="s">
        <v>680</v>
      </c>
      <c r="K29" s="28" t="s">
        <v>374</v>
      </c>
      <c r="L29" s="195">
        <v>2000000</v>
      </c>
      <c r="M29" s="195">
        <f t="shared" si="1"/>
        <v>1700000</v>
      </c>
      <c r="N29" s="28">
        <v>2022</v>
      </c>
      <c r="O29" s="28">
        <v>2027</v>
      </c>
      <c r="P29" s="28"/>
      <c r="Q29" s="28"/>
      <c r="R29" s="28"/>
      <c r="S29" s="28"/>
    </row>
    <row r="30" spans="1:19" s="1" customFormat="1" ht="28.8" x14ac:dyDescent="0.3">
      <c r="A30" s="28">
        <v>27</v>
      </c>
      <c r="B30" s="28" t="s">
        <v>123</v>
      </c>
      <c r="C30" s="28" t="s">
        <v>124</v>
      </c>
      <c r="D30" s="28">
        <v>71340874</v>
      </c>
      <c r="E30" s="28">
        <v>172104041</v>
      </c>
      <c r="F30" s="28">
        <v>651039860</v>
      </c>
      <c r="G30" s="28" t="s">
        <v>375</v>
      </c>
      <c r="H30" s="28" t="s">
        <v>27</v>
      </c>
      <c r="I30" s="28" t="s">
        <v>28</v>
      </c>
      <c r="J30" s="28" t="s">
        <v>680</v>
      </c>
      <c r="K30" s="28" t="s">
        <v>376</v>
      </c>
      <c r="L30" s="195">
        <v>5000000</v>
      </c>
      <c r="M30" s="195">
        <f t="shared" si="1"/>
        <v>4250000</v>
      </c>
      <c r="N30" s="28">
        <v>2022</v>
      </c>
      <c r="O30" s="28">
        <v>2027</v>
      </c>
      <c r="P30" s="28"/>
      <c r="Q30" s="28"/>
      <c r="R30" s="28"/>
      <c r="S30" s="28"/>
    </row>
    <row r="31" spans="1:19" s="1" customFormat="1" ht="43.2" x14ac:dyDescent="0.3">
      <c r="A31" s="28">
        <v>28</v>
      </c>
      <c r="B31" s="28" t="s">
        <v>123</v>
      </c>
      <c r="C31" s="28" t="s">
        <v>124</v>
      </c>
      <c r="D31" s="28">
        <v>71340874</v>
      </c>
      <c r="E31" s="28">
        <v>172104041</v>
      </c>
      <c r="F31" s="28">
        <v>651039860</v>
      </c>
      <c r="G31" s="28" t="s">
        <v>377</v>
      </c>
      <c r="H31" s="28" t="s">
        <v>27</v>
      </c>
      <c r="I31" s="28" t="s">
        <v>28</v>
      </c>
      <c r="J31" s="28" t="s">
        <v>680</v>
      </c>
      <c r="K31" s="28" t="s">
        <v>378</v>
      </c>
      <c r="L31" s="195">
        <v>7946000</v>
      </c>
      <c r="M31" s="195">
        <f t="shared" si="1"/>
        <v>6754100</v>
      </c>
      <c r="N31" s="28">
        <v>2022</v>
      </c>
      <c r="O31" s="28">
        <v>2027</v>
      </c>
      <c r="P31" s="28"/>
      <c r="Q31" s="28"/>
      <c r="R31" s="28" t="s">
        <v>127</v>
      </c>
      <c r="S31" s="28"/>
    </row>
    <row r="32" spans="1:19" s="1" customFormat="1" ht="28.8" x14ac:dyDescent="0.3">
      <c r="A32" s="28">
        <v>29</v>
      </c>
      <c r="B32" s="28" t="s">
        <v>123</v>
      </c>
      <c r="C32" s="28" t="s">
        <v>124</v>
      </c>
      <c r="D32" s="28">
        <v>71340874</v>
      </c>
      <c r="E32" s="28">
        <v>172104041</v>
      </c>
      <c r="F32" s="28">
        <v>651039860</v>
      </c>
      <c r="G32" s="28" t="s">
        <v>379</v>
      </c>
      <c r="H32" s="28" t="s">
        <v>27</v>
      </c>
      <c r="I32" s="28" t="s">
        <v>28</v>
      </c>
      <c r="J32" s="28" t="s">
        <v>680</v>
      </c>
      <c r="K32" s="28" t="s">
        <v>380</v>
      </c>
      <c r="L32" s="195">
        <v>6000000</v>
      </c>
      <c r="M32" s="195">
        <f t="shared" si="1"/>
        <v>5100000</v>
      </c>
      <c r="N32" s="28">
        <v>2022</v>
      </c>
      <c r="O32" s="28">
        <v>2027</v>
      </c>
      <c r="P32" s="28"/>
      <c r="Q32" s="28"/>
      <c r="R32" s="28"/>
      <c r="S32" s="28"/>
    </row>
    <row r="33" spans="1:19" s="1" customFormat="1" ht="28.8" x14ac:dyDescent="0.3">
      <c r="A33" s="28">
        <v>30</v>
      </c>
      <c r="B33" s="28" t="s">
        <v>123</v>
      </c>
      <c r="C33" s="28" t="s">
        <v>124</v>
      </c>
      <c r="D33" s="28">
        <v>71340874</v>
      </c>
      <c r="E33" s="28">
        <v>172104041</v>
      </c>
      <c r="F33" s="28">
        <v>651039860</v>
      </c>
      <c r="G33" s="28" t="s">
        <v>381</v>
      </c>
      <c r="H33" s="28" t="s">
        <v>27</v>
      </c>
      <c r="I33" s="28" t="s">
        <v>28</v>
      </c>
      <c r="J33" s="28" t="s">
        <v>680</v>
      </c>
      <c r="K33" s="28" t="s">
        <v>382</v>
      </c>
      <c r="L33" s="195">
        <v>2000000</v>
      </c>
      <c r="M33" s="195">
        <f t="shared" si="1"/>
        <v>1700000</v>
      </c>
      <c r="N33" s="28">
        <v>2022</v>
      </c>
      <c r="O33" s="28">
        <v>2027</v>
      </c>
      <c r="P33" s="28"/>
      <c r="Q33" s="28"/>
      <c r="R33" s="28"/>
      <c r="S33" s="28"/>
    </row>
    <row r="34" spans="1:19" s="1" customFormat="1" ht="43.2" x14ac:dyDescent="0.3">
      <c r="A34" s="28">
        <v>31</v>
      </c>
      <c r="B34" s="28" t="s">
        <v>123</v>
      </c>
      <c r="C34" s="28" t="s">
        <v>124</v>
      </c>
      <c r="D34" s="28">
        <v>71340874</v>
      </c>
      <c r="E34" s="28">
        <v>172104041</v>
      </c>
      <c r="F34" s="28">
        <v>651039860</v>
      </c>
      <c r="G34" s="28" t="s">
        <v>383</v>
      </c>
      <c r="H34" s="28" t="s">
        <v>27</v>
      </c>
      <c r="I34" s="28" t="s">
        <v>28</v>
      </c>
      <c r="J34" s="28" t="s">
        <v>384</v>
      </c>
      <c r="K34" s="28" t="s">
        <v>385</v>
      </c>
      <c r="L34" s="195">
        <v>25000000</v>
      </c>
      <c r="M34" s="195">
        <f t="shared" si="1"/>
        <v>21250000</v>
      </c>
      <c r="N34" s="28">
        <v>2022</v>
      </c>
      <c r="O34" s="28">
        <v>2027</v>
      </c>
      <c r="P34" s="28"/>
      <c r="Q34" s="28"/>
      <c r="R34" s="28" t="s">
        <v>127</v>
      </c>
      <c r="S34" s="28" t="s">
        <v>386</v>
      </c>
    </row>
    <row r="35" spans="1:19" s="1" customFormat="1" ht="43.2" x14ac:dyDescent="0.3">
      <c r="A35" s="28">
        <v>32</v>
      </c>
      <c r="B35" s="28" t="s">
        <v>123</v>
      </c>
      <c r="C35" s="28" t="s">
        <v>124</v>
      </c>
      <c r="D35" s="28">
        <v>71340874</v>
      </c>
      <c r="E35" s="28">
        <v>172104041</v>
      </c>
      <c r="F35" s="28">
        <v>651039860</v>
      </c>
      <c r="G35" s="28" t="s">
        <v>681</v>
      </c>
      <c r="H35" s="28" t="s">
        <v>27</v>
      </c>
      <c r="I35" s="28" t="s">
        <v>28</v>
      </c>
      <c r="J35" s="28" t="s">
        <v>680</v>
      </c>
      <c r="K35" s="28" t="s">
        <v>682</v>
      </c>
      <c r="L35" s="195">
        <v>8000000</v>
      </c>
      <c r="M35" s="195">
        <f t="shared" si="1"/>
        <v>6800000</v>
      </c>
      <c r="N35" s="197" t="s">
        <v>683</v>
      </c>
      <c r="O35" s="28">
        <v>2027</v>
      </c>
      <c r="P35" s="28"/>
      <c r="Q35" s="28"/>
      <c r="R35" s="28"/>
      <c r="S35" s="28"/>
    </row>
    <row r="36" spans="1:19" s="1" customFormat="1" ht="43.2" x14ac:dyDescent="0.3">
      <c r="A36" s="28">
        <v>33</v>
      </c>
      <c r="B36" s="28" t="s">
        <v>123</v>
      </c>
      <c r="C36" s="28" t="s">
        <v>124</v>
      </c>
      <c r="D36" s="28">
        <v>71340874</v>
      </c>
      <c r="E36" s="28">
        <v>172104041</v>
      </c>
      <c r="F36" s="28">
        <v>651039860</v>
      </c>
      <c r="G36" s="28" t="s">
        <v>684</v>
      </c>
      <c r="H36" s="28" t="s">
        <v>27</v>
      </c>
      <c r="I36" s="28" t="s">
        <v>28</v>
      </c>
      <c r="J36" s="28" t="s">
        <v>680</v>
      </c>
      <c r="K36" s="28" t="s">
        <v>682</v>
      </c>
      <c r="L36" s="195">
        <v>8000000</v>
      </c>
      <c r="M36" s="195">
        <f t="shared" si="1"/>
        <v>6800000</v>
      </c>
      <c r="N36" s="197" t="s">
        <v>683</v>
      </c>
      <c r="O36" s="28">
        <v>2027</v>
      </c>
      <c r="P36" s="28"/>
      <c r="Q36" s="28"/>
      <c r="R36" s="28"/>
      <c r="S36" s="28"/>
    </row>
    <row r="37" spans="1:19" s="1" customFormat="1" ht="43.2" x14ac:dyDescent="0.3">
      <c r="A37" s="28">
        <v>34</v>
      </c>
      <c r="B37" s="28" t="s">
        <v>123</v>
      </c>
      <c r="C37" s="28" t="s">
        <v>124</v>
      </c>
      <c r="D37" s="28">
        <v>71340874</v>
      </c>
      <c r="E37" s="28">
        <v>172104041</v>
      </c>
      <c r="F37" s="28">
        <v>651039860</v>
      </c>
      <c r="G37" s="28" t="s">
        <v>685</v>
      </c>
      <c r="H37" s="28" t="s">
        <v>27</v>
      </c>
      <c r="I37" s="28" t="s">
        <v>28</v>
      </c>
      <c r="J37" s="28" t="s">
        <v>384</v>
      </c>
      <c r="K37" s="28" t="s">
        <v>682</v>
      </c>
      <c r="L37" s="195">
        <v>15000000</v>
      </c>
      <c r="M37" s="195">
        <f t="shared" si="1"/>
        <v>12750000</v>
      </c>
      <c r="N37" s="197" t="s">
        <v>683</v>
      </c>
      <c r="O37" s="28">
        <v>2027</v>
      </c>
      <c r="P37" s="28"/>
      <c r="Q37" s="28"/>
      <c r="R37" s="28"/>
      <c r="S37" s="28"/>
    </row>
    <row r="38" spans="1:19" s="1" customFormat="1" ht="28.8" x14ac:dyDescent="0.3">
      <c r="A38" s="28">
        <v>35</v>
      </c>
      <c r="B38" s="28" t="s">
        <v>123</v>
      </c>
      <c r="C38" s="28" t="s">
        <v>124</v>
      </c>
      <c r="D38" s="28">
        <v>71340874</v>
      </c>
      <c r="E38" s="28">
        <v>172104041</v>
      </c>
      <c r="F38" s="28">
        <v>651039860</v>
      </c>
      <c r="G38" s="28" t="s">
        <v>686</v>
      </c>
      <c r="H38" s="28" t="s">
        <v>27</v>
      </c>
      <c r="I38" s="28" t="s">
        <v>28</v>
      </c>
      <c r="J38" s="28" t="s">
        <v>680</v>
      </c>
      <c r="K38" s="28" t="s">
        <v>687</v>
      </c>
      <c r="L38" s="195">
        <v>5000000</v>
      </c>
      <c r="M38" s="195">
        <f t="shared" si="1"/>
        <v>4250000</v>
      </c>
      <c r="N38" s="197" t="s">
        <v>341</v>
      </c>
      <c r="O38" s="28">
        <v>2027</v>
      </c>
      <c r="P38" s="28"/>
      <c r="Q38" s="28"/>
      <c r="R38" s="28"/>
      <c r="S38" s="28"/>
    </row>
    <row r="39" spans="1:19" s="1" customFormat="1" ht="28.8" x14ac:dyDescent="0.3">
      <c r="A39" s="28">
        <v>36</v>
      </c>
      <c r="B39" s="28" t="s">
        <v>123</v>
      </c>
      <c r="C39" s="28" t="s">
        <v>124</v>
      </c>
      <c r="D39" s="28">
        <v>71340874</v>
      </c>
      <c r="E39" s="28">
        <v>172104041</v>
      </c>
      <c r="F39" s="28">
        <v>651039860</v>
      </c>
      <c r="G39" s="28" t="s">
        <v>688</v>
      </c>
      <c r="H39" s="28" t="s">
        <v>27</v>
      </c>
      <c r="I39" s="28" t="s">
        <v>28</v>
      </c>
      <c r="J39" s="28" t="s">
        <v>680</v>
      </c>
      <c r="K39" s="28" t="s">
        <v>687</v>
      </c>
      <c r="L39" s="195">
        <v>5000000</v>
      </c>
      <c r="M39" s="195">
        <f t="shared" si="1"/>
        <v>4250000</v>
      </c>
      <c r="N39" s="197" t="s">
        <v>341</v>
      </c>
      <c r="O39" s="28">
        <v>2027</v>
      </c>
      <c r="P39" s="28"/>
      <c r="Q39" s="28"/>
      <c r="R39" s="28"/>
      <c r="S39" s="28"/>
    </row>
    <row r="40" spans="1:19" s="1" customFormat="1" ht="28.8" x14ac:dyDescent="0.3">
      <c r="A40" s="28">
        <v>37</v>
      </c>
      <c r="B40" s="28" t="s">
        <v>123</v>
      </c>
      <c r="C40" s="28" t="s">
        <v>124</v>
      </c>
      <c r="D40" s="28">
        <v>71340874</v>
      </c>
      <c r="E40" s="28">
        <v>172104041</v>
      </c>
      <c r="F40" s="28">
        <v>651039860</v>
      </c>
      <c r="G40" s="28" t="s">
        <v>689</v>
      </c>
      <c r="H40" s="28" t="s">
        <v>27</v>
      </c>
      <c r="I40" s="28" t="s">
        <v>28</v>
      </c>
      <c r="J40" s="28" t="s">
        <v>384</v>
      </c>
      <c r="K40" s="28" t="s">
        <v>687</v>
      </c>
      <c r="L40" s="195">
        <v>7000000</v>
      </c>
      <c r="M40" s="195">
        <f t="shared" si="1"/>
        <v>5950000</v>
      </c>
      <c r="N40" s="197" t="s">
        <v>341</v>
      </c>
      <c r="O40" s="28">
        <v>2027</v>
      </c>
      <c r="P40" s="28"/>
      <c r="Q40" s="28"/>
      <c r="R40" s="28"/>
      <c r="S40" s="28"/>
    </row>
    <row r="41" spans="1:19" s="1" customFormat="1" ht="28.8" x14ac:dyDescent="0.3">
      <c r="A41" s="28">
        <v>38</v>
      </c>
      <c r="B41" s="28" t="s">
        <v>123</v>
      </c>
      <c r="C41" s="28" t="s">
        <v>124</v>
      </c>
      <c r="D41" s="28">
        <v>71340874</v>
      </c>
      <c r="E41" s="28">
        <v>172104041</v>
      </c>
      <c r="F41" s="28">
        <v>651039860</v>
      </c>
      <c r="G41" s="28" t="s">
        <v>690</v>
      </c>
      <c r="H41" s="28" t="s">
        <v>27</v>
      </c>
      <c r="I41" s="28" t="s">
        <v>28</v>
      </c>
      <c r="J41" s="28" t="s">
        <v>680</v>
      </c>
      <c r="K41" s="28" t="s">
        <v>691</v>
      </c>
      <c r="L41" s="195">
        <v>2500000</v>
      </c>
      <c r="M41" s="195">
        <f t="shared" si="1"/>
        <v>2125000</v>
      </c>
      <c r="N41" s="197" t="s">
        <v>692</v>
      </c>
      <c r="O41" s="28">
        <v>2027</v>
      </c>
      <c r="P41" s="28"/>
      <c r="Q41" s="28"/>
      <c r="R41" s="28"/>
      <c r="S41" s="28"/>
    </row>
    <row r="42" spans="1:19" s="1" customFormat="1" ht="28.8" x14ac:dyDescent="0.3">
      <c r="A42" s="28">
        <v>39</v>
      </c>
      <c r="B42" s="28" t="s">
        <v>123</v>
      </c>
      <c r="C42" s="28" t="s">
        <v>124</v>
      </c>
      <c r="D42" s="28">
        <v>71340874</v>
      </c>
      <c r="E42" s="28">
        <v>172104041</v>
      </c>
      <c r="F42" s="28">
        <v>651039860</v>
      </c>
      <c r="G42" s="28" t="s">
        <v>693</v>
      </c>
      <c r="H42" s="28" t="s">
        <v>27</v>
      </c>
      <c r="I42" s="28" t="s">
        <v>28</v>
      </c>
      <c r="J42" s="28" t="s">
        <v>680</v>
      </c>
      <c r="K42" s="28" t="s">
        <v>691</v>
      </c>
      <c r="L42" s="195">
        <v>2500000</v>
      </c>
      <c r="M42" s="195">
        <f t="shared" si="1"/>
        <v>2125000</v>
      </c>
      <c r="N42" s="197" t="s">
        <v>692</v>
      </c>
      <c r="O42" s="28">
        <v>2027</v>
      </c>
      <c r="P42" s="28"/>
      <c r="Q42" s="28"/>
      <c r="R42" s="28"/>
      <c r="S42" s="28"/>
    </row>
    <row r="43" spans="1:19" s="1" customFormat="1" ht="28.8" x14ac:dyDescent="0.3">
      <c r="A43" s="28">
        <v>40</v>
      </c>
      <c r="B43" s="28" t="s">
        <v>123</v>
      </c>
      <c r="C43" s="28" t="s">
        <v>124</v>
      </c>
      <c r="D43" s="28">
        <v>71340874</v>
      </c>
      <c r="E43" s="28">
        <v>172104041</v>
      </c>
      <c r="F43" s="28">
        <v>651039860</v>
      </c>
      <c r="G43" s="28" t="s">
        <v>694</v>
      </c>
      <c r="H43" s="28" t="s">
        <v>27</v>
      </c>
      <c r="I43" s="28" t="s">
        <v>28</v>
      </c>
      <c r="J43" s="28" t="s">
        <v>384</v>
      </c>
      <c r="K43" s="28" t="s">
        <v>691</v>
      </c>
      <c r="L43" s="195">
        <v>5000000</v>
      </c>
      <c r="M43" s="195">
        <f t="shared" si="1"/>
        <v>4250000</v>
      </c>
      <c r="N43" s="197" t="s">
        <v>692</v>
      </c>
      <c r="O43" s="28">
        <v>2027</v>
      </c>
      <c r="P43" s="28"/>
      <c r="Q43" s="28"/>
      <c r="R43" s="28"/>
      <c r="S43" s="28"/>
    </row>
    <row r="44" spans="1:19" s="1" customFormat="1" ht="43.2" x14ac:dyDescent="0.3">
      <c r="A44" s="28">
        <v>41</v>
      </c>
      <c r="B44" s="28" t="s">
        <v>123</v>
      </c>
      <c r="C44" s="28" t="s">
        <v>124</v>
      </c>
      <c r="D44" s="28">
        <v>71340874</v>
      </c>
      <c r="E44" s="28">
        <v>172104041</v>
      </c>
      <c r="F44" s="28">
        <v>651039860</v>
      </c>
      <c r="G44" s="28" t="s">
        <v>695</v>
      </c>
      <c r="H44" s="28" t="s">
        <v>27</v>
      </c>
      <c r="I44" s="28" t="s">
        <v>28</v>
      </c>
      <c r="J44" s="28" t="s">
        <v>680</v>
      </c>
      <c r="K44" s="28" t="s">
        <v>696</v>
      </c>
      <c r="L44" s="195">
        <v>1000000</v>
      </c>
      <c r="M44" s="195">
        <f t="shared" si="1"/>
        <v>850000</v>
      </c>
      <c r="N44" s="197" t="s">
        <v>697</v>
      </c>
      <c r="O44" s="28">
        <v>2027</v>
      </c>
      <c r="P44" s="28"/>
      <c r="Q44" s="28"/>
      <c r="R44" s="28"/>
      <c r="S44" s="28"/>
    </row>
    <row r="45" spans="1:19" s="1" customFormat="1" ht="43.2" x14ac:dyDescent="0.3">
      <c r="A45" s="28">
        <v>42</v>
      </c>
      <c r="B45" s="28" t="s">
        <v>123</v>
      </c>
      <c r="C45" s="28" t="s">
        <v>124</v>
      </c>
      <c r="D45" s="28">
        <v>71340874</v>
      </c>
      <c r="E45" s="28">
        <v>172104041</v>
      </c>
      <c r="F45" s="28">
        <v>651039860</v>
      </c>
      <c r="G45" s="28" t="s">
        <v>698</v>
      </c>
      <c r="H45" s="28" t="s">
        <v>27</v>
      </c>
      <c r="I45" s="28" t="s">
        <v>28</v>
      </c>
      <c r="J45" s="28" t="s">
        <v>680</v>
      </c>
      <c r="K45" s="28" t="s">
        <v>696</v>
      </c>
      <c r="L45" s="195">
        <v>1000000</v>
      </c>
      <c r="M45" s="195">
        <f t="shared" si="1"/>
        <v>850000</v>
      </c>
      <c r="N45" s="197" t="s">
        <v>697</v>
      </c>
      <c r="O45" s="28">
        <v>2027</v>
      </c>
      <c r="P45" s="28"/>
      <c r="Q45" s="28"/>
      <c r="R45" s="28"/>
      <c r="S45" s="28"/>
    </row>
    <row r="46" spans="1:19" s="1" customFormat="1" ht="43.2" x14ac:dyDescent="0.3">
      <c r="A46" s="28">
        <v>43</v>
      </c>
      <c r="B46" s="28" t="s">
        <v>123</v>
      </c>
      <c r="C46" s="28" t="s">
        <v>124</v>
      </c>
      <c r="D46" s="28">
        <v>71340874</v>
      </c>
      <c r="E46" s="28">
        <v>172104041</v>
      </c>
      <c r="F46" s="28">
        <v>651039860</v>
      </c>
      <c r="G46" s="28" t="s">
        <v>699</v>
      </c>
      <c r="H46" s="28" t="s">
        <v>27</v>
      </c>
      <c r="I46" s="28" t="s">
        <v>28</v>
      </c>
      <c r="J46" s="28" t="s">
        <v>384</v>
      </c>
      <c r="K46" s="28" t="s">
        <v>696</v>
      </c>
      <c r="L46" s="195">
        <v>2000000</v>
      </c>
      <c r="M46" s="195">
        <f t="shared" si="1"/>
        <v>1700000</v>
      </c>
      <c r="N46" s="197" t="s">
        <v>697</v>
      </c>
      <c r="O46" s="28">
        <v>2027</v>
      </c>
      <c r="P46" s="28"/>
      <c r="Q46" s="28"/>
      <c r="R46" s="28"/>
      <c r="S46" s="28"/>
    </row>
    <row r="47" spans="1:19" s="1" customFormat="1" ht="28.8" x14ac:dyDescent="0.3">
      <c r="A47" s="28">
        <v>44</v>
      </c>
      <c r="B47" s="28" t="s">
        <v>123</v>
      </c>
      <c r="C47" s="28" t="s">
        <v>124</v>
      </c>
      <c r="D47" s="28">
        <v>71340874</v>
      </c>
      <c r="E47" s="28">
        <v>172104041</v>
      </c>
      <c r="F47" s="28">
        <v>651039860</v>
      </c>
      <c r="G47" s="28" t="s">
        <v>700</v>
      </c>
      <c r="H47" s="28" t="s">
        <v>27</v>
      </c>
      <c r="I47" s="28" t="s">
        <v>28</v>
      </c>
      <c r="J47" s="28" t="s">
        <v>680</v>
      </c>
      <c r="K47" s="28" t="s">
        <v>701</v>
      </c>
      <c r="L47" s="195">
        <v>4000000</v>
      </c>
      <c r="M47" s="195">
        <f t="shared" si="1"/>
        <v>3400000</v>
      </c>
      <c r="N47" s="197" t="s">
        <v>702</v>
      </c>
      <c r="O47" s="28">
        <v>2027</v>
      </c>
      <c r="P47" s="28"/>
      <c r="Q47" s="28"/>
      <c r="R47" s="28"/>
      <c r="S47" s="28"/>
    </row>
    <row r="48" spans="1:19" s="1" customFormat="1" ht="28.8" x14ac:dyDescent="0.3">
      <c r="A48" s="28">
        <v>45</v>
      </c>
      <c r="B48" s="28" t="s">
        <v>123</v>
      </c>
      <c r="C48" s="28" t="s">
        <v>124</v>
      </c>
      <c r="D48" s="28">
        <v>71340874</v>
      </c>
      <c r="E48" s="28">
        <v>172104041</v>
      </c>
      <c r="F48" s="28">
        <v>651039860</v>
      </c>
      <c r="G48" s="28" t="s">
        <v>703</v>
      </c>
      <c r="H48" s="28" t="s">
        <v>27</v>
      </c>
      <c r="I48" s="28" t="s">
        <v>28</v>
      </c>
      <c r="J48" s="28" t="s">
        <v>680</v>
      </c>
      <c r="K48" s="28" t="s">
        <v>701</v>
      </c>
      <c r="L48" s="195">
        <v>4000000</v>
      </c>
      <c r="M48" s="195">
        <f t="shared" si="1"/>
        <v>3400000</v>
      </c>
      <c r="N48" s="197" t="s">
        <v>702</v>
      </c>
      <c r="O48" s="28">
        <v>2027</v>
      </c>
      <c r="P48" s="28"/>
      <c r="Q48" s="28"/>
      <c r="R48" s="28"/>
      <c r="S48" s="28"/>
    </row>
    <row r="49" spans="1:19" s="1" customFormat="1" ht="28.8" x14ac:dyDescent="0.3">
      <c r="A49" s="28">
        <v>46</v>
      </c>
      <c r="B49" s="28" t="s">
        <v>123</v>
      </c>
      <c r="C49" s="28" t="s">
        <v>124</v>
      </c>
      <c r="D49" s="28">
        <v>71340874</v>
      </c>
      <c r="E49" s="28">
        <v>172104041</v>
      </c>
      <c r="F49" s="28">
        <v>651039860</v>
      </c>
      <c r="G49" s="28" t="s">
        <v>704</v>
      </c>
      <c r="H49" s="28" t="s">
        <v>27</v>
      </c>
      <c r="I49" s="28" t="s">
        <v>28</v>
      </c>
      <c r="J49" s="28" t="s">
        <v>384</v>
      </c>
      <c r="K49" s="28" t="s">
        <v>701</v>
      </c>
      <c r="L49" s="195">
        <v>6000000</v>
      </c>
      <c r="M49" s="195">
        <f t="shared" si="1"/>
        <v>5100000</v>
      </c>
      <c r="N49" s="197" t="s">
        <v>702</v>
      </c>
      <c r="O49" s="28">
        <v>2027</v>
      </c>
      <c r="P49" s="28"/>
      <c r="Q49" s="28"/>
      <c r="R49" s="28"/>
      <c r="S49" s="28"/>
    </row>
    <row r="50" spans="1:19" s="1" customFormat="1" ht="28.8" x14ac:dyDescent="0.3">
      <c r="A50" s="28">
        <v>47</v>
      </c>
      <c r="B50" s="28" t="s">
        <v>123</v>
      </c>
      <c r="C50" s="28" t="s">
        <v>124</v>
      </c>
      <c r="D50" s="28">
        <v>71340874</v>
      </c>
      <c r="E50" s="28">
        <v>172104041</v>
      </c>
      <c r="F50" s="28">
        <v>651039860</v>
      </c>
      <c r="G50" s="28" t="s">
        <v>705</v>
      </c>
      <c r="H50" s="28" t="s">
        <v>27</v>
      </c>
      <c r="I50" s="28" t="s">
        <v>28</v>
      </c>
      <c r="J50" s="28" t="s">
        <v>384</v>
      </c>
      <c r="K50" s="28" t="s">
        <v>706</v>
      </c>
      <c r="L50" s="195">
        <v>4000000</v>
      </c>
      <c r="M50" s="195">
        <f t="shared" si="1"/>
        <v>3400000</v>
      </c>
      <c r="N50" s="197" t="s">
        <v>707</v>
      </c>
      <c r="O50" s="28">
        <v>2027</v>
      </c>
      <c r="P50" s="28"/>
      <c r="Q50" s="28"/>
      <c r="R50" s="28"/>
      <c r="S50" s="28"/>
    </row>
    <row r="51" spans="1:19" s="1" customFormat="1" ht="28.8" x14ac:dyDescent="0.3">
      <c r="A51" s="28">
        <v>48</v>
      </c>
      <c r="B51" s="28" t="s">
        <v>123</v>
      </c>
      <c r="C51" s="28" t="s">
        <v>124</v>
      </c>
      <c r="D51" s="28">
        <v>71340874</v>
      </c>
      <c r="E51" s="28">
        <v>172104041</v>
      </c>
      <c r="F51" s="28">
        <v>651039860</v>
      </c>
      <c r="G51" s="28" t="s">
        <v>708</v>
      </c>
      <c r="H51" s="28" t="s">
        <v>27</v>
      </c>
      <c r="I51" s="28" t="s">
        <v>28</v>
      </c>
      <c r="J51" s="28" t="s">
        <v>680</v>
      </c>
      <c r="K51" s="28" t="s">
        <v>709</v>
      </c>
      <c r="L51" s="195">
        <v>8000000</v>
      </c>
      <c r="M51" s="195">
        <f t="shared" si="1"/>
        <v>6800000</v>
      </c>
      <c r="N51" s="197" t="s">
        <v>707</v>
      </c>
      <c r="O51" s="28">
        <v>2027</v>
      </c>
      <c r="P51" s="28"/>
      <c r="Q51" s="28"/>
      <c r="R51" s="28"/>
      <c r="S51" s="28"/>
    </row>
    <row r="52" spans="1:19" s="1" customFormat="1" ht="28.8" x14ac:dyDescent="0.3">
      <c r="A52" s="28">
        <v>49</v>
      </c>
      <c r="B52" s="28" t="s">
        <v>123</v>
      </c>
      <c r="C52" s="28" t="s">
        <v>124</v>
      </c>
      <c r="D52" s="28">
        <v>71340874</v>
      </c>
      <c r="E52" s="28">
        <v>172104041</v>
      </c>
      <c r="F52" s="28">
        <v>651039860</v>
      </c>
      <c r="G52" s="28" t="s">
        <v>710</v>
      </c>
      <c r="H52" s="28" t="s">
        <v>27</v>
      </c>
      <c r="I52" s="28" t="s">
        <v>28</v>
      </c>
      <c r="J52" s="28" t="s">
        <v>680</v>
      </c>
      <c r="K52" s="28" t="s">
        <v>709</v>
      </c>
      <c r="L52" s="195">
        <v>8000000</v>
      </c>
      <c r="M52" s="195">
        <f t="shared" si="1"/>
        <v>6800000</v>
      </c>
      <c r="N52" s="197" t="s">
        <v>707</v>
      </c>
      <c r="O52" s="28">
        <v>2027</v>
      </c>
      <c r="P52" s="28"/>
      <c r="Q52" s="28"/>
      <c r="R52" s="28"/>
      <c r="S52" s="28"/>
    </row>
    <row r="53" spans="1:19" s="1" customFormat="1" ht="28.8" x14ac:dyDescent="0.3">
      <c r="A53" s="28">
        <v>50</v>
      </c>
      <c r="B53" s="28" t="s">
        <v>123</v>
      </c>
      <c r="C53" s="28" t="s">
        <v>124</v>
      </c>
      <c r="D53" s="28">
        <v>71340874</v>
      </c>
      <c r="E53" s="28">
        <v>172104041</v>
      </c>
      <c r="F53" s="28">
        <v>651039860</v>
      </c>
      <c r="G53" s="28" t="s">
        <v>711</v>
      </c>
      <c r="H53" s="28" t="s">
        <v>27</v>
      </c>
      <c r="I53" s="28" t="s">
        <v>28</v>
      </c>
      <c r="J53" s="28" t="s">
        <v>384</v>
      </c>
      <c r="K53" s="28" t="s">
        <v>709</v>
      </c>
      <c r="L53" s="195">
        <v>15000000</v>
      </c>
      <c r="M53" s="195">
        <f t="shared" si="1"/>
        <v>12750000</v>
      </c>
      <c r="N53" s="197" t="s">
        <v>707</v>
      </c>
      <c r="O53" s="28">
        <v>2027</v>
      </c>
      <c r="P53" s="28"/>
      <c r="Q53" s="28"/>
      <c r="R53" s="28"/>
      <c r="S53" s="28"/>
    </row>
    <row r="54" spans="1:19" s="1" customFormat="1" ht="28.8" x14ac:dyDescent="0.3">
      <c r="A54" s="28">
        <v>51</v>
      </c>
      <c r="B54" s="28" t="s">
        <v>123</v>
      </c>
      <c r="C54" s="28" t="s">
        <v>124</v>
      </c>
      <c r="D54" s="28">
        <v>71340874</v>
      </c>
      <c r="E54" s="28">
        <v>172104041</v>
      </c>
      <c r="F54" s="28">
        <v>651039860</v>
      </c>
      <c r="G54" s="28" t="s">
        <v>712</v>
      </c>
      <c r="H54" s="28" t="s">
        <v>27</v>
      </c>
      <c r="I54" s="28" t="s">
        <v>28</v>
      </c>
      <c r="J54" s="28" t="s">
        <v>680</v>
      </c>
      <c r="K54" s="28" t="s">
        <v>713</v>
      </c>
      <c r="L54" s="195">
        <v>2000000</v>
      </c>
      <c r="M54" s="195">
        <f t="shared" si="1"/>
        <v>1700000</v>
      </c>
      <c r="N54" s="197" t="s">
        <v>707</v>
      </c>
      <c r="O54" s="28">
        <v>2027</v>
      </c>
      <c r="P54" s="28"/>
      <c r="Q54" s="28"/>
      <c r="R54" s="28"/>
      <c r="S54" s="28"/>
    </row>
    <row r="55" spans="1:19" s="1" customFormat="1" ht="28.8" x14ac:dyDescent="0.3">
      <c r="A55" s="28">
        <v>52</v>
      </c>
      <c r="B55" s="28" t="s">
        <v>123</v>
      </c>
      <c r="C55" s="28" t="s">
        <v>124</v>
      </c>
      <c r="D55" s="28">
        <v>71340874</v>
      </c>
      <c r="E55" s="28">
        <v>172104041</v>
      </c>
      <c r="F55" s="28">
        <v>651039860</v>
      </c>
      <c r="G55" s="28" t="s">
        <v>714</v>
      </c>
      <c r="H55" s="28" t="s">
        <v>27</v>
      </c>
      <c r="I55" s="28" t="s">
        <v>28</v>
      </c>
      <c r="J55" s="28" t="s">
        <v>680</v>
      </c>
      <c r="K55" s="28" t="s">
        <v>713</v>
      </c>
      <c r="L55" s="195">
        <v>2000000</v>
      </c>
      <c r="M55" s="195">
        <f t="shared" si="1"/>
        <v>1700000</v>
      </c>
      <c r="N55" s="197" t="s">
        <v>707</v>
      </c>
      <c r="O55" s="28">
        <v>2027</v>
      </c>
      <c r="P55" s="28"/>
      <c r="Q55" s="28"/>
      <c r="R55" s="28"/>
      <c r="S55" s="28"/>
    </row>
    <row r="56" spans="1:19" s="1" customFormat="1" ht="28.8" x14ac:dyDescent="0.3">
      <c r="A56" s="28">
        <v>53</v>
      </c>
      <c r="B56" s="28" t="s">
        <v>123</v>
      </c>
      <c r="C56" s="28" t="s">
        <v>124</v>
      </c>
      <c r="D56" s="28">
        <v>71340874</v>
      </c>
      <c r="E56" s="28">
        <v>172104041</v>
      </c>
      <c r="F56" s="28">
        <v>651039860</v>
      </c>
      <c r="G56" s="28" t="s">
        <v>715</v>
      </c>
      <c r="H56" s="28" t="s">
        <v>27</v>
      </c>
      <c r="I56" s="28" t="s">
        <v>28</v>
      </c>
      <c r="J56" s="28" t="s">
        <v>384</v>
      </c>
      <c r="K56" s="28" t="s">
        <v>713</v>
      </c>
      <c r="L56" s="195">
        <v>4000000</v>
      </c>
      <c r="M56" s="195">
        <f t="shared" si="1"/>
        <v>3400000</v>
      </c>
      <c r="N56" s="197" t="s">
        <v>707</v>
      </c>
      <c r="O56" s="28">
        <v>2027</v>
      </c>
      <c r="P56" s="28"/>
      <c r="Q56" s="28"/>
      <c r="R56" s="28"/>
      <c r="S56" s="28"/>
    </row>
    <row r="57" spans="1:19" s="1" customFormat="1" ht="43.2" x14ac:dyDescent="0.3">
      <c r="A57" s="28">
        <v>54</v>
      </c>
      <c r="B57" s="28" t="s">
        <v>123</v>
      </c>
      <c r="C57" s="28" t="s">
        <v>124</v>
      </c>
      <c r="D57" s="28">
        <v>71340874</v>
      </c>
      <c r="E57" s="28">
        <v>172104041</v>
      </c>
      <c r="F57" s="28">
        <v>651039860</v>
      </c>
      <c r="G57" s="28" t="s">
        <v>716</v>
      </c>
      <c r="H57" s="28" t="s">
        <v>27</v>
      </c>
      <c r="I57" s="28" t="s">
        <v>28</v>
      </c>
      <c r="J57" s="28" t="s">
        <v>680</v>
      </c>
      <c r="K57" s="28" t="s">
        <v>717</v>
      </c>
      <c r="L57" s="195">
        <v>30000000</v>
      </c>
      <c r="M57" s="195">
        <f t="shared" si="1"/>
        <v>25500000</v>
      </c>
      <c r="N57" s="197" t="s">
        <v>683</v>
      </c>
      <c r="O57" s="28">
        <v>2027</v>
      </c>
      <c r="P57" s="28"/>
      <c r="Q57" s="28"/>
      <c r="R57" s="28"/>
      <c r="S57" s="28"/>
    </row>
    <row r="58" spans="1:19" s="1" customFormat="1" ht="43.2" x14ac:dyDescent="0.3">
      <c r="A58" s="28">
        <v>55</v>
      </c>
      <c r="B58" s="28" t="s">
        <v>123</v>
      </c>
      <c r="C58" s="28" t="s">
        <v>124</v>
      </c>
      <c r="D58" s="28">
        <v>71340874</v>
      </c>
      <c r="E58" s="28">
        <v>172104041</v>
      </c>
      <c r="F58" s="28">
        <v>651039860</v>
      </c>
      <c r="G58" s="28" t="s">
        <v>718</v>
      </c>
      <c r="H58" s="28" t="s">
        <v>27</v>
      </c>
      <c r="I58" s="28" t="s">
        <v>28</v>
      </c>
      <c r="J58" s="28" t="s">
        <v>680</v>
      </c>
      <c r="K58" s="28" t="s">
        <v>717</v>
      </c>
      <c r="L58" s="195">
        <v>30000000</v>
      </c>
      <c r="M58" s="195">
        <f t="shared" si="1"/>
        <v>25500000</v>
      </c>
      <c r="N58" s="197" t="s">
        <v>683</v>
      </c>
      <c r="O58" s="28">
        <v>2027</v>
      </c>
      <c r="P58" s="28"/>
      <c r="Q58" s="28"/>
      <c r="R58" s="28"/>
      <c r="S58" s="28"/>
    </row>
    <row r="59" spans="1:19" s="1" customFormat="1" ht="43.2" x14ac:dyDescent="0.3">
      <c r="A59" s="28">
        <v>56</v>
      </c>
      <c r="B59" s="28" t="s">
        <v>123</v>
      </c>
      <c r="C59" s="28" t="s">
        <v>124</v>
      </c>
      <c r="D59" s="28">
        <v>71340874</v>
      </c>
      <c r="E59" s="28">
        <v>172104041</v>
      </c>
      <c r="F59" s="28">
        <v>651039860</v>
      </c>
      <c r="G59" s="28" t="s">
        <v>719</v>
      </c>
      <c r="H59" s="28" t="s">
        <v>27</v>
      </c>
      <c r="I59" s="28" t="s">
        <v>28</v>
      </c>
      <c r="J59" s="28" t="s">
        <v>384</v>
      </c>
      <c r="K59" s="28" t="s">
        <v>717</v>
      </c>
      <c r="L59" s="195">
        <v>60000000</v>
      </c>
      <c r="M59" s="195">
        <f t="shared" si="1"/>
        <v>51000000</v>
      </c>
      <c r="N59" s="197" t="s">
        <v>683</v>
      </c>
      <c r="O59" s="28">
        <v>2027</v>
      </c>
      <c r="P59" s="28"/>
      <c r="Q59" s="28"/>
      <c r="R59" s="28"/>
      <c r="S59" s="28"/>
    </row>
    <row r="60" spans="1:19" s="1" customFormat="1" ht="43.2" x14ac:dyDescent="0.3">
      <c r="A60" s="28">
        <v>57</v>
      </c>
      <c r="B60" s="28" t="s">
        <v>133</v>
      </c>
      <c r="C60" s="28" t="s">
        <v>134</v>
      </c>
      <c r="D60" s="28">
        <v>70940045</v>
      </c>
      <c r="E60" s="28">
        <v>107633175</v>
      </c>
      <c r="F60" s="28">
        <v>600148483</v>
      </c>
      <c r="G60" s="28" t="s">
        <v>519</v>
      </c>
      <c r="H60" s="28" t="s">
        <v>27</v>
      </c>
      <c r="I60" s="28" t="s">
        <v>28</v>
      </c>
      <c r="J60" s="28" t="s">
        <v>135</v>
      </c>
      <c r="K60" s="197" t="s">
        <v>520</v>
      </c>
      <c r="L60" s="195">
        <v>12000000</v>
      </c>
      <c r="M60" s="195">
        <f>L60/100*85</f>
        <v>10200000</v>
      </c>
      <c r="N60" s="196">
        <v>44927</v>
      </c>
      <c r="O60" s="196">
        <v>46357</v>
      </c>
      <c r="P60" s="28"/>
      <c r="Q60" s="28"/>
      <c r="R60" s="28" t="s">
        <v>141</v>
      </c>
      <c r="S60" s="28" t="s">
        <v>73</v>
      </c>
    </row>
    <row r="61" spans="1:19" s="1" customFormat="1" ht="43.2" x14ac:dyDescent="0.3">
      <c r="A61" s="28">
        <v>58</v>
      </c>
      <c r="B61" s="28" t="s">
        <v>133</v>
      </c>
      <c r="C61" s="28" t="s">
        <v>134</v>
      </c>
      <c r="D61" s="28">
        <v>70940045</v>
      </c>
      <c r="E61" s="28">
        <v>107633175</v>
      </c>
      <c r="F61" s="28">
        <v>600148483</v>
      </c>
      <c r="G61" s="28" t="s">
        <v>387</v>
      </c>
      <c r="H61" s="28" t="s">
        <v>27</v>
      </c>
      <c r="I61" s="28" t="s">
        <v>28</v>
      </c>
      <c r="J61" s="28" t="s">
        <v>135</v>
      </c>
      <c r="K61" s="197" t="s">
        <v>388</v>
      </c>
      <c r="L61" s="195">
        <v>6000000</v>
      </c>
      <c r="M61" s="195">
        <f>L61/100*85</f>
        <v>5100000</v>
      </c>
      <c r="N61" s="196">
        <v>44927</v>
      </c>
      <c r="O61" s="196">
        <v>46357</v>
      </c>
      <c r="P61" s="28"/>
      <c r="Q61" s="28"/>
      <c r="R61" s="28" t="s">
        <v>141</v>
      </c>
      <c r="S61" s="28" t="s">
        <v>73</v>
      </c>
    </row>
    <row r="62" spans="1:19" s="1" customFormat="1" ht="43.2" x14ac:dyDescent="0.3">
      <c r="A62" s="28">
        <v>59</v>
      </c>
      <c r="B62" s="28" t="s">
        <v>133</v>
      </c>
      <c r="C62" s="28" t="s">
        <v>134</v>
      </c>
      <c r="D62" s="28">
        <v>70940045</v>
      </c>
      <c r="E62" s="28">
        <v>107633175</v>
      </c>
      <c r="F62" s="28">
        <v>600148483</v>
      </c>
      <c r="G62" s="28" t="s">
        <v>389</v>
      </c>
      <c r="H62" s="28" t="s">
        <v>27</v>
      </c>
      <c r="I62" s="28" t="s">
        <v>28</v>
      </c>
      <c r="J62" s="28" t="s">
        <v>135</v>
      </c>
      <c r="K62" s="197" t="s">
        <v>390</v>
      </c>
      <c r="L62" s="195">
        <v>10000000</v>
      </c>
      <c r="M62" s="195">
        <f t="shared" ref="M62:M77" si="2">L62/100*85</f>
        <v>8500000</v>
      </c>
      <c r="N62" s="196">
        <v>45292</v>
      </c>
      <c r="O62" s="196">
        <v>46722</v>
      </c>
      <c r="P62" s="28"/>
      <c r="Q62" s="28"/>
      <c r="R62" s="28" t="s">
        <v>141</v>
      </c>
      <c r="S62" s="28" t="s">
        <v>73</v>
      </c>
    </row>
    <row r="63" spans="1:19" s="1" customFormat="1" ht="28.8" x14ac:dyDescent="0.3">
      <c r="A63" s="28">
        <v>60</v>
      </c>
      <c r="B63" s="28" t="s">
        <v>133</v>
      </c>
      <c r="C63" s="28" t="s">
        <v>134</v>
      </c>
      <c r="D63" s="28">
        <v>70940045</v>
      </c>
      <c r="E63" s="28">
        <v>107633175</v>
      </c>
      <c r="F63" s="28">
        <v>600148483</v>
      </c>
      <c r="G63" s="28" t="s">
        <v>391</v>
      </c>
      <c r="H63" s="28" t="s">
        <v>27</v>
      </c>
      <c r="I63" s="28" t="s">
        <v>28</v>
      </c>
      <c r="J63" s="28" t="s">
        <v>135</v>
      </c>
      <c r="K63" s="197" t="s">
        <v>392</v>
      </c>
      <c r="L63" s="195">
        <v>10000000</v>
      </c>
      <c r="M63" s="195">
        <f t="shared" si="2"/>
        <v>8500000</v>
      </c>
      <c r="N63" s="196">
        <v>44927</v>
      </c>
      <c r="O63" s="196">
        <v>46357</v>
      </c>
      <c r="P63" s="28"/>
      <c r="Q63" s="28"/>
      <c r="R63" s="28" t="s">
        <v>141</v>
      </c>
      <c r="S63" s="28" t="s">
        <v>73</v>
      </c>
    </row>
    <row r="64" spans="1:19" s="1" customFormat="1" ht="72.599999999999994" thickBot="1" x14ac:dyDescent="0.35">
      <c r="A64" s="28">
        <v>61</v>
      </c>
      <c r="B64" s="28" t="s">
        <v>133</v>
      </c>
      <c r="C64" s="28" t="s">
        <v>134</v>
      </c>
      <c r="D64" s="28">
        <v>70940045</v>
      </c>
      <c r="E64" s="28">
        <v>107633175</v>
      </c>
      <c r="F64" s="28">
        <v>600148483</v>
      </c>
      <c r="G64" s="28" t="s">
        <v>393</v>
      </c>
      <c r="H64" s="28" t="s">
        <v>27</v>
      </c>
      <c r="I64" s="28" t="s">
        <v>28</v>
      </c>
      <c r="J64" s="28" t="s">
        <v>135</v>
      </c>
      <c r="K64" s="197" t="s">
        <v>394</v>
      </c>
      <c r="L64" s="195">
        <v>20000000</v>
      </c>
      <c r="M64" s="195">
        <f t="shared" si="2"/>
        <v>17000000</v>
      </c>
      <c r="N64" s="196">
        <v>44927</v>
      </c>
      <c r="O64" s="196">
        <v>45992</v>
      </c>
      <c r="P64" s="28"/>
      <c r="Q64" s="28"/>
      <c r="R64" s="28" t="s">
        <v>141</v>
      </c>
      <c r="S64" s="28" t="s">
        <v>73</v>
      </c>
    </row>
    <row r="65" spans="1:19" s="1" customFormat="1" ht="158.4" x14ac:dyDescent="0.3">
      <c r="A65" s="28">
        <v>62</v>
      </c>
      <c r="B65" s="138" t="s">
        <v>395</v>
      </c>
      <c r="C65" s="198" t="s">
        <v>324</v>
      </c>
      <c r="D65" s="198">
        <v>70991120</v>
      </c>
      <c r="E65" s="198">
        <v>107632497</v>
      </c>
      <c r="F65" s="234">
        <v>600147321</v>
      </c>
      <c r="G65" s="235" t="s">
        <v>521</v>
      </c>
      <c r="H65" s="235" t="s">
        <v>27</v>
      </c>
      <c r="I65" s="235" t="s">
        <v>28</v>
      </c>
      <c r="J65" s="235" t="s">
        <v>325</v>
      </c>
      <c r="K65" s="567" t="s">
        <v>522</v>
      </c>
      <c r="L65" s="568">
        <v>1500000</v>
      </c>
      <c r="M65" s="151">
        <f t="shared" si="2"/>
        <v>1275000</v>
      </c>
      <c r="N65" s="569">
        <v>2027</v>
      </c>
      <c r="O65" s="570">
        <v>2027</v>
      </c>
      <c r="P65" s="147"/>
      <c r="Q65" s="140"/>
      <c r="R65" s="141" t="s">
        <v>253</v>
      </c>
      <c r="S65" s="141"/>
    </row>
    <row r="66" spans="1:19" s="1" customFormat="1" ht="187.2" x14ac:dyDescent="0.3">
      <c r="A66" s="28">
        <v>63</v>
      </c>
      <c r="B66" s="240" t="s">
        <v>395</v>
      </c>
      <c r="C66" s="72" t="s">
        <v>324</v>
      </c>
      <c r="D66" s="72">
        <v>70991120</v>
      </c>
      <c r="E66" s="72">
        <v>107632497</v>
      </c>
      <c r="F66" s="241">
        <v>600147321</v>
      </c>
      <c r="G66" s="199" t="s">
        <v>396</v>
      </c>
      <c r="H66" s="199" t="s">
        <v>27</v>
      </c>
      <c r="I66" s="199" t="s">
        <v>28</v>
      </c>
      <c r="J66" s="199" t="s">
        <v>325</v>
      </c>
      <c r="K66" s="199" t="s">
        <v>397</v>
      </c>
      <c r="L66" s="150">
        <v>1000000</v>
      </c>
      <c r="M66" s="151">
        <f t="shared" si="2"/>
        <v>850000</v>
      </c>
      <c r="N66" s="571">
        <v>2026</v>
      </c>
      <c r="O66" s="572">
        <v>2027</v>
      </c>
      <c r="P66" s="154"/>
      <c r="Q66" s="155"/>
      <c r="R66" s="156" t="s">
        <v>253</v>
      </c>
      <c r="S66" s="156"/>
    </row>
    <row r="67" spans="1:19" s="1" customFormat="1" ht="187.2" x14ac:dyDescent="0.3">
      <c r="A67" s="28">
        <v>64</v>
      </c>
      <c r="B67" s="240" t="s">
        <v>395</v>
      </c>
      <c r="C67" s="72" t="s">
        <v>324</v>
      </c>
      <c r="D67" s="72">
        <v>70991120</v>
      </c>
      <c r="E67" s="72">
        <v>107632497</v>
      </c>
      <c r="F67" s="241">
        <v>600147321</v>
      </c>
      <c r="G67" s="199" t="s">
        <v>398</v>
      </c>
      <c r="H67" s="199" t="s">
        <v>27</v>
      </c>
      <c r="I67" s="199" t="s">
        <v>28</v>
      </c>
      <c r="J67" s="199" t="s">
        <v>325</v>
      </c>
      <c r="K67" s="199" t="s">
        <v>399</v>
      </c>
      <c r="L67" s="150">
        <v>1700000</v>
      </c>
      <c r="M67" s="151">
        <f t="shared" si="2"/>
        <v>1445000</v>
      </c>
      <c r="N67" s="571">
        <v>2026</v>
      </c>
      <c r="O67" s="572">
        <v>2027</v>
      </c>
      <c r="P67" s="154"/>
      <c r="Q67" s="155"/>
      <c r="R67" s="156" t="s">
        <v>253</v>
      </c>
      <c r="S67" s="156"/>
    </row>
    <row r="68" spans="1:19" s="1" customFormat="1" ht="86.4" x14ac:dyDescent="0.3">
      <c r="A68" s="28">
        <v>65</v>
      </c>
      <c r="B68" s="240" t="s">
        <v>395</v>
      </c>
      <c r="C68" s="72" t="s">
        <v>324</v>
      </c>
      <c r="D68" s="72">
        <v>70991120</v>
      </c>
      <c r="E68" s="72">
        <v>107632497</v>
      </c>
      <c r="F68" s="241">
        <v>600124321</v>
      </c>
      <c r="G68" s="199" t="s">
        <v>400</v>
      </c>
      <c r="H68" s="199" t="s">
        <v>27</v>
      </c>
      <c r="I68" s="199" t="s">
        <v>28</v>
      </c>
      <c r="J68" s="199" t="s">
        <v>325</v>
      </c>
      <c r="K68" s="199" t="s">
        <v>401</v>
      </c>
      <c r="L68" s="150">
        <v>300000</v>
      </c>
      <c r="M68" s="151">
        <f t="shared" si="2"/>
        <v>255000</v>
      </c>
      <c r="N68" s="571">
        <v>2024</v>
      </c>
      <c r="O68" s="572">
        <v>2025</v>
      </c>
      <c r="P68" s="154"/>
      <c r="Q68" s="155"/>
      <c r="R68" s="156" t="s">
        <v>1128</v>
      </c>
      <c r="S68" s="156" t="s">
        <v>73</v>
      </c>
    </row>
    <row r="69" spans="1:19" s="1" customFormat="1" ht="172.8" x14ac:dyDescent="0.3">
      <c r="A69" s="28">
        <v>66</v>
      </c>
      <c r="B69" s="240" t="s">
        <v>395</v>
      </c>
      <c r="C69" s="72" t="s">
        <v>324</v>
      </c>
      <c r="D69" s="72">
        <v>70991120</v>
      </c>
      <c r="E69" s="72">
        <v>107632497</v>
      </c>
      <c r="F69" s="241">
        <v>600147321</v>
      </c>
      <c r="G69" s="199" t="s">
        <v>402</v>
      </c>
      <c r="H69" s="199" t="s">
        <v>980</v>
      </c>
      <c r="I69" s="199" t="s">
        <v>28</v>
      </c>
      <c r="J69" s="199" t="s">
        <v>325</v>
      </c>
      <c r="K69" s="199" t="s">
        <v>403</v>
      </c>
      <c r="L69" s="150">
        <v>7500000</v>
      </c>
      <c r="M69" s="151">
        <f t="shared" si="2"/>
        <v>6375000</v>
      </c>
      <c r="N69" s="571">
        <v>2024</v>
      </c>
      <c r="O69" s="572">
        <v>2025</v>
      </c>
      <c r="P69" s="154"/>
      <c r="Q69" s="155"/>
      <c r="R69" s="156" t="s">
        <v>1128</v>
      </c>
      <c r="S69" s="156" t="s">
        <v>73</v>
      </c>
    </row>
    <row r="70" spans="1:19" s="1" customFormat="1" ht="115.8" thickBot="1" x14ac:dyDescent="0.35">
      <c r="A70" s="28">
        <v>67</v>
      </c>
      <c r="B70" s="266" t="s">
        <v>395</v>
      </c>
      <c r="C70" s="267" t="s">
        <v>324</v>
      </c>
      <c r="D70" s="267">
        <v>70991120</v>
      </c>
      <c r="E70" s="267">
        <v>107632497</v>
      </c>
      <c r="F70" s="268">
        <v>600147321</v>
      </c>
      <c r="G70" s="269" t="s">
        <v>404</v>
      </c>
      <c r="H70" s="269" t="s">
        <v>27</v>
      </c>
      <c r="I70" s="269" t="s">
        <v>28</v>
      </c>
      <c r="J70" s="269" t="s">
        <v>325</v>
      </c>
      <c r="K70" s="573" t="s">
        <v>1129</v>
      </c>
      <c r="L70" s="164">
        <v>700000</v>
      </c>
      <c r="M70" s="165">
        <f t="shared" si="2"/>
        <v>595000</v>
      </c>
      <c r="N70" s="574">
        <v>2026</v>
      </c>
      <c r="O70" s="575">
        <v>2027</v>
      </c>
      <c r="P70" s="168"/>
      <c r="Q70" s="170"/>
      <c r="R70" s="163" t="s">
        <v>253</v>
      </c>
      <c r="S70" s="163"/>
    </row>
    <row r="71" spans="1:19" s="10" customFormat="1" ht="94.8" customHeight="1" thickBot="1" x14ac:dyDescent="0.35">
      <c r="A71" s="28">
        <v>68</v>
      </c>
      <c r="B71" s="25" t="s">
        <v>158</v>
      </c>
      <c r="C71" s="318" t="s">
        <v>159</v>
      </c>
      <c r="D71" s="318">
        <v>70984531</v>
      </c>
      <c r="E71" s="318">
        <v>150005784</v>
      </c>
      <c r="F71" s="309">
        <v>600147941</v>
      </c>
      <c r="G71" s="302" t="s">
        <v>414</v>
      </c>
      <c r="H71" s="319" t="s">
        <v>27</v>
      </c>
      <c r="I71" s="319" t="s">
        <v>28</v>
      </c>
      <c r="J71" s="319" t="s">
        <v>161</v>
      </c>
      <c r="K71" s="302" t="s">
        <v>983</v>
      </c>
      <c r="L71" s="576">
        <v>3000000</v>
      </c>
      <c r="M71" s="304">
        <f t="shared" si="2"/>
        <v>2550000</v>
      </c>
      <c r="N71" s="577">
        <v>45748</v>
      </c>
      <c r="O71" s="306">
        <v>46266</v>
      </c>
      <c r="P71" s="317" t="s">
        <v>73</v>
      </c>
      <c r="Q71" s="309" t="s">
        <v>99</v>
      </c>
      <c r="R71" s="302" t="s">
        <v>560</v>
      </c>
      <c r="S71" s="308" t="s">
        <v>1142</v>
      </c>
    </row>
    <row r="72" spans="1:19" s="10" customFormat="1" ht="43.8" thickBot="1" x14ac:dyDescent="0.35">
      <c r="A72" s="28">
        <v>69</v>
      </c>
      <c r="B72" s="25" t="s">
        <v>158</v>
      </c>
      <c r="C72" s="318" t="s">
        <v>159</v>
      </c>
      <c r="D72" s="318">
        <v>70984531</v>
      </c>
      <c r="E72" s="318">
        <v>150005784</v>
      </c>
      <c r="F72" s="309">
        <v>600147941</v>
      </c>
      <c r="G72" s="302" t="s">
        <v>406</v>
      </c>
      <c r="H72" s="319" t="s">
        <v>27</v>
      </c>
      <c r="I72" s="319" t="s">
        <v>28</v>
      </c>
      <c r="J72" s="319" t="s">
        <v>161</v>
      </c>
      <c r="K72" s="302" t="s">
        <v>407</v>
      </c>
      <c r="L72" s="303">
        <v>700000</v>
      </c>
      <c r="M72" s="304">
        <f t="shared" si="2"/>
        <v>595000</v>
      </c>
      <c r="N72" s="305">
        <v>46026</v>
      </c>
      <c r="O72" s="306">
        <v>46357</v>
      </c>
      <c r="P72" s="317" t="s">
        <v>73</v>
      </c>
      <c r="Q72" s="309" t="s">
        <v>99</v>
      </c>
      <c r="R72" s="302" t="s">
        <v>982</v>
      </c>
      <c r="S72" s="578" t="s">
        <v>73</v>
      </c>
    </row>
    <row r="73" spans="1:19" s="10" customFormat="1" ht="87" thickBot="1" x14ac:dyDescent="0.35">
      <c r="A73" s="28">
        <v>70</v>
      </c>
      <c r="B73" s="579" t="s">
        <v>158</v>
      </c>
      <c r="C73" s="580" t="s">
        <v>159</v>
      </c>
      <c r="D73" s="580">
        <v>70984531</v>
      </c>
      <c r="E73" s="580">
        <v>150005784</v>
      </c>
      <c r="F73" s="581">
        <v>600147941</v>
      </c>
      <c r="G73" s="26" t="s">
        <v>415</v>
      </c>
      <c r="H73" s="313" t="s">
        <v>27</v>
      </c>
      <c r="I73" s="313" t="s">
        <v>28</v>
      </c>
      <c r="J73" s="313" t="s">
        <v>161</v>
      </c>
      <c r="K73" s="311" t="s">
        <v>1143</v>
      </c>
      <c r="L73" s="582">
        <v>1000000</v>
      </c>
      <c r="M73" s="304">
        <f t="shared" si="2"/>
        <v>850000</v>
      </c>
      <c r="N73" s="583">
        <v>46388</v>
      </c>
      <c r="O73" s="584">
        <v>46631</v>
      </c>
      <c r="P73" s="585" t="s">
        <v>73</v>
      </c>
      <c r="Q73" s="581" t="s">
        <v>99</v>
      </c>
      <c r="R73" s="26" t="s">
        <v>73</v>
      </c>
      <c r="S73" s="311" t="s">
        <v>1144</v>
      </c>
    </row>
    <row r="74" spans="1:19" s="10" customFormat="1" ht="40.200000000000003" customHeight="1" thickBot="1" x14ac:dyDescent="0.35">
      <c r="A74" s="28">
        <v>71</v>
      </c>
      <c r="B74" s="25" t="s">
        <v>158</v>
      </c>
      <c r="C74" s="318" t="s">
        <v>159</v>
      </c>
      <c r="D74" s="318">
        <v>70984531</v>
      </c>
      <c r="E74" s="318">
        <v>150005784</v>
      </c>
      <c r="F74" s="309">
        <v>600147941</v>
      </c>
      <c r="G74" s="302" t="s">
        <v>408</v>
      </c>
      <c r="H74" s="319" t="s">
        <v>27</v>
      </c>
      <c r="I74" s="319" t="s">
        <v>28</v>
      </c>
      <c r="J74" s="319" t="s">
        <v>161</v>
      </c>
      <c r="K74" s="302" t="s">
        <v>409</v>
      </c>
      <c r="L74" s="576">
        <v>1700000</v>
      </c>
      <c r="M74" s="304">
        <f t="shared" si="2"/>
        <v>1445000</v>
      </c>
      <c r="N74" s="305">
        <v>46844</v>
      </c>
      <c r="O74" s="306">
        <v>46883</v>
      </c>
      <c r="P74" s="317" t="s">
        <v>73</v>
      </c>
      <c r="Q74" s="309" t="s">
        <v>73</v>
      </c>
      <c r="R74" s="319"/>
      <c r="S74" s="319" t="s">
        <v>73</v>
      </c>
    </row>
    <row r="75" spans="1:19" s="10" customFormat="1" ht="43.8" thickBot="1" x14ac:dyDescent="0.35">
      <c r="A75" s="28">
        <v>72</v>
      </c>
      <c r="B75" s="25" t="s">
        <v>158</v>
      </c>
      <c r="C75" s="318" t="s">
        <v>159</v>
      </c>
      <c r="D75" s="318">
        <v>70984531</v>
      </c>
      <c r="E75" s="318">
        <v>150005784</v>
      </c>
      <c r="F75" s="309">
        <v>600147941</v>
      </c>
      <c r="G75" s="302" t="s">
        <v>410</v>
      </c>
      <c r="H75" s="319" t="s">
        <v>27</v>
      </c>
      <c r="I75" s="319" t="s">
        <v>28</v>
      </c>
      <c r="J75" s="319" t="s">
        <v>161</v>
      </c>
      <c r="K75" s="302" t="s">
        <v>411</v>
      </c>
      <c r="L75" s="586">
        <v>2200000</v>
      </c>
      <c r="M75" s="587">
        <f t="shared" si="2"/>
        <v>1870000</v>
      </c>
      <c r="N75" s="305">
        <v>46905</v>
      </c>
      <c r="O75" s="306">
        <v>47098</v>
      </c>
      <c r="P75" s="317" t="s">
        <v>73</v>
      </c>
      <c r="Q75" s="309" t="s">
        <v>73</v>
      </c>
      <c r="R75" s="319" t="s">
        <v>73</v>
      </c>
      <c r="S75" s="319" t="s">
        <v>73</v>
      </c>
    </row>
    <row r="76" spans="1:19" s="10" customFormat="1" ht="58.2" thickBot="1" x14ac:dyDescent="0.35">
      <c r="A76" s="28">
        <v>73</v>
      </c>
      <c r="B76" s="588" t="s">
        <v>158</v>
      </c>
      <c r="C76" s="589" t="s">
        <v>159</v>
      </c>
      <c r="D76" s="589">
        <v>70984531</v>
      </c>
      <c r="E76" s="589">
        <v>150005784</v>
      </c>
      <c r="F76" s="590">
        <v>600147941</v>
      </c>
      <c r="G76" s="329" t="s">
        <v>412</v>
      </c>
      <c r="H76" s="591" t="s">
        <v>27</v>
      </c>
      <c r="I76" s="591" t="s">
        <v>28</v>
      </c>
      <c r="J76" s="591" t="s">
        <v>161</v>
      </c>
      <c r="K76" s="329" t="s">
        <v>561</v>
      </c>
      <c r="L76" s="592">
        <v>2200000</v>
      </c>
      <c r="M76" s="593">
        <f t="shared" si="2"/>
        <v>1870000</v>
      </c>
      <c r="N76" s="594">
        <v>45536</v>
      </c>
      <c r="O76" s="595">
        <v>46266</v>
      </c>
      <c r="P76" s="596" t="s">
        <v>73</v>
      </c>
      <c r="Q76" s="590" t="s">
        <v>413</v>
      </c>
      <c r="R76" s="591" t="s">
        <v>73</v>
      </c>
      <c r="S76" s="591" t="s">
        <v>73</v>
      </c>
    </row>
    <row r="77" spans="1:19" s="10" customFormat="1" ht="72.599999999999994" thickBot="1" x14ac:dyDescent="0.35">
      <c r="A77" s="28">
        <v>74</v>
      </c>
      <c r="B77" s="588" t="s">
        <v>158</v>
      </c>
      <c r="C77" s="589" t="s">
        <v>159</v>
      </c>
      <c r="D77" s="589">
        <v>70984531</v>
      </c>
      <c r="E77" s="589">
        <v>150005784</v>
      </c>
      <c r="F77" s="590">
        <v>600147941</v>
      </c>
      <c r="G77" s="329" t="s">
        <v>523</v>
      </c>
      <c r="H77" s="591" t="s">
        <v>27</v>
      </c>
      <c r="I77" s="591" t="s">
        <v>28</v>
      </c>
      <c r="J77" s="591" t="s">
        <v>161</v>
      </c>
      <c r="K77" s="597" t="s">
        <v>524</v>
      </c>
      <c r="L77" s="592">
        <v>622000</v>
      </c>
      <c r="M77" s="593">
        <f t="shared" si="2"/>
        <v>528700</v>
      </c>
      <c r="N77" s="594">
        <v>44927</v>
      </c>
      <c r="O77" s="595">
        <v>45323</v>
      </c>
      <c r="P77" s="596" t="s">
        <v>73</v>
      </c>
      <c r="Q77" s="590" t="s">
        <v>73</v>
      </c>
      <c r="R77" s="329" t="s">
        <v>1145</v>
      </c>
      <c r="S77" s="591" t="s">
        <v>73</v>
      </c>
    </row>
    <row r="78" spans="1:19" s="10" customFormat="1" ht="44.4" customHeight="1" thickBot="1" x14ac:dyDescent="0.35">
      <c r="A78" s="28">
        <v>75</v>
      </c>
      <c r="B78" s="598" t="s">
        <v>158</v>
      </c>
      <c r="C78" s="599" t="s">
        <v>159</v>
      </c>
      <c r="D78" s="599">
        <v>709845</v>
      </c>
      <c r="E78" s="599">
        <v>150005784</v>
      </c>
      <c r="F78" s="600">
        <v>600147941</v>
      </c>
      <c r="G78" s="27" t="s">
        <v>981</v>
      </c>
      <c r="H78" s="27" t="s">
        <v>27</v>
      </c>
      <c r="I78" s="27" t="s">
        <v>28</v>
      </c>
      <c r="J78" s="601" t="s">
        <v>161</v>
      </c>
      <c r="K78" s="27" t="s">
        <v>405</v>
      </c>
      <c r="L78" s="602">
        <v>2700000</v>
      </c>
      <c r="M78" s="603" t="s">
        <v>1043</v>
      </c>
      <c r="N78" s="604">
        <v>45352</v>
      </c>
      <c r="O78" s="605">
        <v>45536</v>
      </c>
      <c r="P78" s="606" t="s">
        <v>99</v>
      </c>
      <c r="Q78" s="600" t="s">
        <v>99</v>
      </c>
      <c r="R78" s="27" t="s">
        <v>1145</v>
      </c>
      <c r="S78" s="601" t="s">
        <v>99</v>
      </c>
    </row>
    <row r="79" spans="1:19" s="11" customFormat="1" ht="43.8" thickBot="1" x14ac:dyDescent="0.35">
      <c r="A79" s="28">
        <v>76</v>
      </c>
      <c r="B79" s="28" t="s">
        <v>171</v>
      </c>
      <c r="C79" s="28" t="s">
        <v>172</v>
      </c>
      <c r="D79" s="28">
        <v>65497279</v>
      </c>
      <c r="E79" s="28">
        <v>107632942</v>
      </c>
      <c r="F79" s="28">
        <v>600148408</v>
      </c>
      <c r="G79" s="28" t="s">
        <v>194</v>
      </c>
      <c r="H79" s="28" t="s">
        <v>27</v>
      </c>
      <c r="I79" s="28" t="s">
        <v>28</v>
      </c>
      <c r="J79" s="28" t="s">
        <v>173</v>
      </c>
      <c r="K79" s="28" t="s">
        <v>810</v>
      </c>
      <c r="L79" s="195">
        <v>1000000</v>
      </c>
      <c r="M79" s="195">
        <f>L79/100*85</f>
        <v>850000</v>
      </c>
      <c r="N79" s="607">
        <v>45536</v>
      </c>
      <c r="O79" s="607">
        <v>46600</v>
      </c>
      <c r="P79" s="28"/>
      <c r="Q79" s="28"/>
      <c r="R79" s="28"/>
      <c r="S79" s="28" t="s">
        <v>73</v>
      </c>
    </row>
    <row r="80" spans="1:19" s="1" customFormat="1" ht="28.8" x14ac:dyDescent="0.3">
      <c r="A80" s="28">
        <v>77</v>
      </c>
      <c r="B80" s="138" t="s">
        <v>211</v>
      </c>
      <c r="C80" s="198" t="s">
        <v>196</v>
      </c>
      <c r="D80" s="198">
        <v>70992908</v>
      </c>
      <c r="E80" s="198">
        <v>102668469</v>
      </c>
      <c r="F80" s="234">
        <v>600148033</v>
      </c>
      <c r="G80" s="235" t="s">
        <v>212</v>
      </c>
      <c r="H80" s="235" t="s">
        <v>27</v>
      </c>
      <c r="I80" s="235" t="s">
        <v>28</v>
      </c>
      <c r="J80" s="235" t="s">
        <v>213</v>
      </c>
      <c r="K80" s="235" t="s">
        <v>214</v>
      </c>
      <c r="L80" s="422">
        <v>3000000</v>
      </c>
      <c r="M80" s="161">
        <f>L80*85/100</f>
        <v>2550000</v>
      </c>
      <c r="N80" s="147">
        <v>6.2023999999999999</v>
      </c>
      <c r="O80" s="146">
        <v>12.2027</v>
      </c>
      <c r="P80" s="147"/>
      <c r="Q80" s="140" t="s">
        <v>215</v>
      </c>
      <c r="R80" s="141" t="s">
        <v>216</v>
      </c>
      <c r="S80" s="141" t="s">
        <v>200</v>
      </c>
    </row>
    <row r="81" spans="1:19" s="1" customFormat="1" ht="28.8" x14ac:dyDescent="0.3">
      <c r="A81" s="28">
        <v>78</v>
      </c>
      <c r="B81" s="240" t="s">
        <v>211</v>
      </c>
      <c r="C81" s="72" t="s">
        <v>196</v>
      </c>
      <c r="D81" s="72">
        <v>70992908</v>
      </c>
      <c r="E81" s="72">
        <v>102668469</v>
      </c>
      <c r="F81" s="241">
        <v>600148033</v>
      </c>
      <c r="G81" s="199" t="s">
        <v>424</v>
      </c>
      <c r="H81" s="199" t="s">
        <v>27</v>
      </c>
      <c r="I81" s="199" t="s">
        <v>28</v>
      </c>
      <c r="J81" s="199" t="s">
        <v>213</v>
      </c>
      <c r="K81" s="199" t="s">
        <v>425</v>
      </c>
      <c r="L81" s="160">
        <v>8000000</v>
      </c>
      <c r="M81" s="161">
        <f>L81*85/100</f>
        <v>6800000</v>
      </c>
      <c r="N81" s="154">
        <v>3.2025000000000001</v>
      </c>
      <c r="O81" s="155">
        <v>12.2027</v>
      </c>
      <c r="P81" s="154"/>
      <c r="Q81" s="155" t="s">
        <v>215</v>
      </c>
      <c r="R81" s="156" t="s">
        <v>216</v>
      </c>
      <c r="S81" s="156" t="s">
        <v>201</v>
      </c>
    </row>
    <row r="82" spans="1:19" s="1" customFormat="1" ht="28.8" x14ac:dyDescent="0.3">
      <c r="A82" s="28">
        <v>79</v>
      </c>
      <c r="B82" s="240" t="s">
        <v>211</v>
      </c>
      <c r="C82" s="72" t="s">
        <v>196</v>
      </c>
      <c r="D82" s="72">
        <v>70992908</v>
      </c>
      <c r="E82" s="72">
        <v>102668469</v>
      </c>
      <c r="F82" s="241">
        <v>600148033</v>
      </c>
      <c r="G82" s="199" t="s">
        <v>426</v>
      </c>
      <c r="H82" s="199" t="s">
        <v>27</v>
      </c>
      <c r="I82" s="199" t="s">
        <v>28</v>
      </c>
      <c r="J82" s="199" t="s">
        <v>213</v>
      </c>
      <c r="K82" s="199" t="s">
        <v>220</v>
      </c>
      <c r="L82" s="160">
        <v>5000000</v>
      </c>
      <c r="M82" s="161">
        <f>L82*85/100</f>
        <v>4250000</v>
      </c>
      <c r="N82" s="154">
        <v>9.2025000000000006</v>
      </c>
      <c r="O82" s="155">
        <v>12.2027</v>
      </c>
      <c r="P82" s="154"/>
      <c r="Q82" s="155" t="s">
        <v>215</v>
      </c>
      <c r="R82" s="156" t="s">
        <v>986</v>
      </c>
      <c r="S82" s="156" t="s">
        <v>201</v>
      </c>
    </row>
    <row r="83" spans="1:19" s="1" customFormat="1" ht="57.6" x14ac:dyDescent="0.3">
      <c r="A83" s="28">
        <v>80</v>
      </c>
      <c r="B83" s="246" t="s">
        <v>211</v>
      </c>
      <c r="C83" s="247" t="s">
        <v>196</v>
      </c>
      <c r="D83" s="247">
        <v>70992908</v>
      </c>
      <c r="E83" s="247">
        <v>102668469</v>
      </c>
      <c r="F83" s="248">
        <v>600148033</v>
      </c>
      <c r="G83" s="249" t="s">
        <v>427</v>
      </c>
      <c r="H83" s="249" t="s">
        <v>27</v>
      </c>
      <c r="I83" s="249" t="s">
        <v>28</v>
      </c>
      <c r="J83" s="249" t="s">
        <v>213</v>
      </c>
      <c r="K83" s="249" t="s">
        <v>220</v>
      </c>
      <c r="L83" s="399">
        <v>2000000</v>
      </c>
      <c r="M83" s="161">
        <f>L83*85/100</f>
        <v>1700000</v>
      </c>
      <c r="N83" s="175">
        <v>3.2025000000000001</v>
      </c>
      <c r="O83" s="155">
        <v>12.2027</v>
      </c>
      <c r="P83" s="175"/>
      <c r="Q83" s="176" t="s">
        <v>215</v>
      </c>
      <c r="R83" s="174" t="s">
        <v>201</v>
      </c>
      <c r="S83" s="174" t="s">
        <v>201</v>
      </c>
    </row>
    <row r="84" spans="1:19" s="1" customFormat="1" ht="28.8" x14ac:dyDescent="0.3">
      <c r="A84" s="28">
        <v>81</v>
      </c>
      <c r="B84" s="240" t="s">
        <v>211</v>
      </c>
      <c r="C84" s="72" t="s">
        <v>196</v>
      </c>
      <c r="D84" s="72">
        <v>70992908</v>
      </c>
      <c r="E84" s="72">
        <v>102668469</v>
      </c>
      <c r="F84" s="241">
        <v>600148033</v>
      </c>
      <c r="G84" s="199" t="s">
        <v>224</v>
      </c>
      <c r="H84" s="199" t="s">
        <v>27</v>
      </c>
      <c r="I84" s="199" t="s">
        <v>28</v>
      </c>
      <c r="J84" s="199" t="s">
        <v>213</v>
      </c>
      <c r="K84" s="199" t="s">
        <v>225</v>
      </c>
      <c r="L84" s="150">
        <v>5000000</v>
      </c>
      <c r="M84" s="151">
        <v>4250000</v>
      </c>
      <c r="N84" s="154">
        <v>6.2026000000000003</v>
      </c>
      <c r="O84" s="155">
        <v>12.2027</v>
      </c>
      <c r="P84" s="154"/>
      <c r="Q84" s="155" t="s">
        <v>215</v>
      </c>
      <c r="R84" s="156" t="s">
        <v>226</v>
      </c>
      <c r="S84" s="156" t="s">
        <v>201</v>
      </c>
    </row>
    <row r="85" spans="1:19" s="1" customFormat="1" ht="29.4" thickBot="1" x14ac:dyDescent="0.35">
      <c r="A85" s="28">
        <v>82</v>
      </c>
      <c r="B85" s="266" t="s">
        <v>211</v>
      </c>
      <c r="C85" s="267" t="s">
        <v>196</v>
      </c>
      <c r="D85" s="267">
        <v>70992908</v>
      </c>
      <c r="E85" s="267">
        <v>102668469</v>
      </c>
      <c r="F85" s="268">
        <v>600148033</v>
      </c>
      <c r="G85" s="269" t="s">
        <v>987</v>
      </c>
      <c r="H85" s="269" t="s">
        <v>27</v>
      </c>
      <c r="I85" s="269" t="s">
        <v>28</v>
      </c>
      <c r="J85" s="269" t="s">
        <v>213</v>
      </c>
      <c r="K85" s="269" t="s">
        <v>987</v>
      </c>
      <c r="L85" s="164">
        <v>1200000</v>
      </c>
      <c r="M85" s="165">
        <v>850000</v>
      </c>
      <c r="N85" s="168">
        <v>6.2024999999999997</v>
      </c>
      <c r="O85" s="167">
        <v>12.202500000000001</v>
      </c>
      <c r="P85" s="168"/>
      <c r="Q85" s="170"/>
      <c r="R85" s="163"/>
      <c r="S85" s="163" t="s">
        <v>201</v>
      </c>
    </row>
    <row r="86" spans="1:19" s="1" customFormat="1" ht="72" x14ac:dyDescent="0.3">
      <c r="A86" s="28">
        <v>83</v>
      </c>
      <c r="B86" s="28" t="s">
        <v>227</v>
      </c>
      <c r="C86" s="28" t="s">
        <v>228</v>
      </c>
      <c r="D86" s="28">
        <v>70640092</v>
      </c>
      <c r="E86" s="28">
        <v>107632284</v>
      </c>
      <c r="F86" s="28">
        <v>600148271</v>
      </c>
      <c r="G86" s="28" t="s">
        <v>837</v>
      </c>
      <c r="H86" s="28" t="s">
        <v>27</v>
      </c>
      <c r="I86" s="28" t="s">
        <v>28</v>
      </c>
      <c r="J86" s="28" t="s">
        <v>229</v>
      </c>
      <c r="K86" s="28" t="s">
        <v>838</v>
      </c>
      <c r="L86" s="195">
        <v>28000000</v>
      </c>
      <c r="M86" s="195">
        <f>L86/100*85</f>
        <v>23800000</v>
      </c>
      <c r="N86" s="197" t="s">
        <v>252</v>
      </c>
      <c r="O86" s="197" t="s">
        <v>329</v>
      </c>
      <c r="P86" s="28" t="s">
        <v>99</v>
      </c>
      <c r="Q86" s="28" t="s">
        <v>73</v>
      </c>
      <c r="R86" s="28" t="s">
        <v>99</v>
      </c>
      <c r="S86" s="28" t="s">
        <v>73</v>
      </c>
    </row>
    <row r="87" spans="1:19" s="1" customFormat="1" ht="129.6" x14ac:dyDescent="0.3">
      <c r="A87" s="28">
        <v>84</v>
      </c>
      <c r="B87" s="28" t="s">
        <v>227</v>
      </c>
      <c r="C87" s="28" t="s">
        <v>228</v>
      </c>
      <c r="D87" s="28">
        <v>70640092</v>
      </c>
      <c r="E87" s="28">
        <v>107632284</v>
      </c>
      <c r="F87" s="28">
        <v>600148271</v>
      </c>
      <c r="G87" s="28" t="s">
        <v>839</v>
      </c>
      <c r="H87" s="28" t="s">
        <v>27</v>
      </c>
      <c r="I87" s="28" t="s">
        <v>28</v>
      </c>
      <c r="J87" s="28" t="s">
        <v>229</v>
      </c>
      <c r="K87" s="28" t="s">
        <v>840</v>
      </c>
      <c r="L87" s="195">
        <v>1500000</v>
      </c>
      <c r="M87" s="195">
        <f t="shared" ref="M87:M89" si="3">L87/100*85</f>
        <v>1275000</v>
      </c>
      <c r="N87" s="197" t="s">
        <v>431</v>
      </c>
      <c r="O87" s="197" t="s">
        <v>329</v>
      </c>
      <c r="P87" s="28"/>
      <c r="Q87" s="28"/>
      <c r="R87" s="28"/>
      <c r="S87" s="28"/>
    </row>
    <row r="88" spans="1:19" s="1" customFormat="1" ht="43.2" x14ac:dyDescent="0.3">
      <c r="A88" s="28">
        <v>85</v>
      </c>
      <c r="B88" s="28" t="s">
        <v>227</v>
      </c>
      <c r="C88" s="28" t="s">
        <v>228</v>
      </c>
      <c r="D88" s="28">
        <v>70640092</v>
      </c>
      <c r="E88" s="28">
        <v>107632284</v>
      </c>
      <c r="F88" s="28">
        <v>600148271</v>
      </c>
      <c r="G88" s="28" t="s">
        <v>415</v>
      </c>
      <c r="H88" s="28" t="s">
        <v>27</v>
      </c>
      <c r="I88" s="28" t="s">
        <v>28</v>
      </c>
      <c r="J88" s="28" t="s">
        <v>229</v>
      </c>
      <c r="K88" s="28" t="s">
        <v>841</v>
      </c>
      <c r="L88" s="195">
        <v>1000000</v>
      </c>
      <c r="M88" s="195">
        <f t="shared" si="3"/>
        <v>850000</v>
      </c>
      <c r="N88" s="197" t="s">
        <v>352</v>
      </c>
      <c r="O88" s="197" t="s">
        <v>329</v>
      </c>
      <c r="P88" s="28"/>
      <c r="Q88" s="28"/>
      <c r="R88" s="28"/>
      <c r="S88" s="28"/>
    </row>
    <row r="89" spans="1:19" s="1" customFormat="1" ht="57.6" x14ac:dyDescent="0.3">
      <c r="A89" s="28">
        <v>86</v>
      </c>
      <c r="B89" s="28" t="s">
        <v>227</v>
      </c>
      <c r="C89" s="28" t="s">
        <v>228</v>
      </c>
      <c r="D89" s="28">
        <v>70640092</v>
      </c>
      <c r="E89" s="28">
        <v>107632284</v>
      </c>
      <c r="F89" s="28">
        <v>600148271</v>
      </c>
      <c r="G89" s="28" t="s">
        <v>842</v>
      </c>
      <c r="H89" s="28" t="s">
        <v>27</v>
      </c>
      <c r="I89" s="28" t="s">
        <v>28</v>
      </c>
      <c r="J89" s="28" t="s">
        <v>229</v>
      </c>
      <c r="K89" s="28" t="s">
        <v>843</v>
      </c>
      <c r="L89" s="195">
        <v>1000000</v>
      </c>
      <c r="M89" s="195">
        <f t="shared" si="3"/>
        <v>850000</v>
      </c>
      <c r="N89" s="197" t="s">
        <v>252</v>
      </c>
      <c r="O89" s="197" t="s">
        <v>326</v>
      </c>
      <c r="P89" s="28"/>
      <c r="Q89" s="28"/>
      <c r="R89" s="28"/>
      <c r="S89" s="28"/>
    </row>
    <row r="90" spans="1:19" s="1" customFormat="1" ht="57.6" x14ac:dyDescent="0.3">
      <c r="A90" s="28">
        <v>87</v>
      </c>
      <c r="B90" s="28" t="s">
        <v>227</v>
      </c>
      <c r="C90" s="28" t="s">
        <v>228</v>
      </c>
      <c r="D90" s="28">
        <v>70640092</v>
      </c>
      <c r="E90" s="28">
        <v>107632284</v>
      </c>
      <c r="F90" s="28">
        <v>600148271</v>
      </c>
      <c r="G90" s="28" t="s">
        <v>281</v>
      </c>
      <c r="H90" s="28" t="s">
        <v>27</v>
      </c>
      <c r="I90" s="28" t="s">
        <v>28</v>
      </c>
      <c r="J90" s="28" t="s">
        <v>229</v>
      </c>
      <c r="K90" s="28" t="s">
        <v>844</v>
      </c>
      <c r="L90" s="195">
        <v>500000</v>
      </c>
      <c r="M90" s="195">
        <f>L90/100*85</f>
        <v>425000</v>
      </c>
      <c r="N90" s="197" t="s">
        <v>431</v>
      </c>
      <c r="O90" s="197" t="s">
        <v>433</v>
      </c>
      <c r="P90" s="28"/>
      <c r="Q90" s="28"/>
      <c r="R90" s="28"/>
      <c r="S90" s="28"/>
    </row>
    <row r="91" spans="1:19" s="1" customFormat="1" ht="43.2" x14ac:dyDescent="0.3">
      <c r="A91" s="28">
        <v>88</v>
      </c>
      <c r="B91" s="78" t="s">
        <v>236</v>
      </c>
      <c r="C91" s="78" t="s">
        <v>237</v>
      </c>
      <c r="D91" s="78">
        <v>70983313</v>
      </c>
      <c r="E91" s="78">
        <v>107632187</v>
      </c>
      <c r="F91" s="78">
        <v>650028579</v>
      </c>
      <c r="G91" s="78" t="s">
        <v>525</v>
      </c>
      <c r="H91" s="78" t="s">
        <v>27</v>
      </c>
      <c r="I91" s="78" t="s">
        <v>28</v>
      </c>
      <c r="J91" s="78" t="s">
        <v>238</v>
      </c>
      <c r="K91" s="78" t="s">
        <v>526</v>
      </c>
      <c r="L91" s="195">
        <v>3500000</v>
      </c>
      <c r="M91" s="195">
        <v>2975000</v>
      </c>
      <c r="N91" s="196" t="s">
        <v>527</v>
      </c>
      <c r="O91" s="196" t="s">
        <v>239</v>
      </c>
      <c r="P91" s="28" t="s">
        <v>30</v>
      </c>
      <c r="Q91" s="28"/>
      <c r="R91" s="28"/>
      <c r="S91" s="28" t="s">
        <v>73</v>
      </c>
    </row>
    <row r="92" spans="1:19" s="1" customFormat="1" ht="43.8" thickBot="1" x14ac:dyDescent="0.35">
      <c r="A92" s="28">
        <v>89</v>
      </c>
      <c r="B92" s="78" t="s">
        <v>236</v>
      </c>
      <c r="C92" s="78" t="s">
        <v>237</v>
      </c>
      <c r="D92" s="78">
        <v>70983313</v>
      </c>
      <c r="E92" s="78">
        <v>107632187</v>
      </c>
      <c r="F92" s="78">
        <v>650028579</v>
      </c>
      <c r="G92" s="78" t="s">
        <v>568</v>
      </c>
      <c r="H92" s="78" t="s">
        <v>27</v>
      </c>
      <c r="I92" s="78" t="s">
        <v>28</v>
      </c>
      <c r="J92" s="78" t="s">
        <v>238</v>
      </c>
      <c r="K92" s="78" t="s">
        <v>569</v>
      </c>
      <c r="L92" s="195">
        <v>1500000</v>
      </c>
      <c r="M92" s="195">
        <v>1275000</v>
      </c>
      <c r="N92" s="28" t="s">
        <v>527</v>
      </c>
      <c r="O92" s="28" t="s">
        <v>570</v>
      </c>
      <c r="P92" s="28"/>
      <c r="Q92" s="28" t="s">
        <v>30</v>
      </c>
      <c r="R92" s="28"/>
      <c r="S92" s="28" t="s">
        <v>73</v>
      </c>
    </row>
    <row r="93" spans="1:19" s="1" customFormat="1" ht="29.4" thickBot="1" x14ac:dyDescent="0.35">
      <c r="A93" s="28">
        <v>90</v>
      </c>
      <c r="B93" s="138" t="s">
        <v>248</v>
      </c>
      <c r="C93" s="198" t="s">
        <v>249</v>
      </c>
      <c r="D93" s="198">
        <v>75027101</v>
      </c>
      <c r="E93" s="198">
        <v>102668761</v>
      </c>
      <c r="F93" s="234">
        <v>650038754</v>
      </c>
      <c r="G93" s="235" t="s">
        <v>428</v>
      </c>
      <c r="H93" s="235" t="s">
        <v>27</v>
      </c>
      <c r="I93" s="235" t="s">
        <v>28</v>
      </c>
      <c r="J93" s="235" t="s">
        <v>251</v>
      </c>
      <c r="K93" s="200" t="s">
        <v>528</v>
      </c>
      <c r="L93" s="568">
        <v>1500000</v>
      </c>
      <c r="M93" s="151">
        <f>L93/100*85</f>
        <v>1275000</v>
      </c>
      <c r="N93" s="608" t="s">
        <v>252</v>
      </c>
      <c r="O93" s="609" t="s">
        <v>1124</v>
      </c>
      <c r="P93" s="147"/>
      <c r="Q93" s="140"/>
      <c r="R93" s="141" t="s">
        <v>253</v>
      </c>
      <c r="S93" s="141" t="s">
        <v>73</v>
      </c>
    </row>
    <row r="94" spans="1:19" s="1" customFormat="1" ht="15" thickBot="1" x14ac:dyDescent="0.35">
      <c r="A94" s="28">
        <v>91</v>
      </c>
      <c r="B94" s="138" t="s">
        <v>248</v>
      </c>
      <c r="C94" s="198" t="s">
        <v>249</v>
      </c>
      <c r="D94" s="198">
        <v>75027101</v>
      </c>
      <c r="E94" s="198">
        <v>102668761</v>
      </c>
      <c r="F94" s="234">
        <v>650038754</v>
      </c>
      <c r="G94" s="235" t="s">
        <v>1130</v>
      </c>
      <c r="H94" s="235" t="s">
        <v>27</v>
      </c>
      <c r="I94" s="235" t="s">
        <v>28</v>
      </c>
      <c r="J94" s="235" t="s">
        <v>251</v>
      </c>
      <c r="K94" s="215" t="s">
        <v>429</v>
      </c>
      <c r="L94" s="150">
        <v>15000000</v>
      </c>
      <c r="M94" s="151">
        <f>L94/100*85</f>
        <v>12750000</v>
      </c>
      <c r="N94" s="203" t="s">
        <v>257</v>
      </c>
      <c r="O94" s="204" t="s">
        <v>1125</v>
      </c>
      <c r="P94" s="154"/>
      <c r="Q94" s="155"/>
      <c r="R94" s="156" t="s">
        <v>253</v>
      </c>
      <c r="S94" s="156" t="s">
        <v>73</v>
      </c>
    </row>
    <row r="95" spans="1:19" s="1" customFormat="1" ht="43.8" thickBot="1" x14ac:dyDescent="0.35">
      <c r="A95" s="28">
        <v>92</v>
      </c>
      <c r="B95" s="138" t="s">
        <v>248</v>
      </c>
      <c r="C95" s="198" t="s">
        <v>249</v>
      </c>
      <c r="D95" s="198">
        <v>75027101</v>
      </c>
      <c r="E95" s="198">
        <v>102668761</v>
      </c>
      <c r="F95" s="234">
        <v>650038754</v>
      </c>
      <c r="G95" s="235" t="s">
        <v>428</v>
      </c>
      <c r="H95" s="235" t="s">
        <v>27</v>
      </c>
      <c r="I95" s="235" t="s">
        <v>28</v>
      </c>
      <c r="J95" s="235" t="s">
        <v>251</v>
      </c>
      <c r="K95" s="215" t="s">
        <v>430</v>
      </c>
      <c r="L95" s="150">
        <v>1200000</v>
      </c>
      <c r="M95" s="151">
        <f t="shared" ref="M95" si="4">L95/100*85</f>
        <v>1020000</v>
      </c>
      <c r="N95" s="203" t="s">
        <v>257</v>
      </c>
      <c r="O95" s="204" t="s">
        <v>1105</v>
      </c>
      <c r="P95" s="154"/>
      <c r="Q95" s="155"/>
      <c r="R95" s="156" t="s">
        <v>253</v>
      </c>
      <c r="S95" s="156" t="s">
        <v>73</v>
      </c>
    </row>
    <row r="96" spans="1:19" s="1" customFormat="1" ht="43.8" thickBot="1" x14ac:dyDescent="0.35">
      <c r="A96" s="28">
        <v>93</v>
      </c>
      <c r="B96" s="138" t="s">
        <v>248</v>
      </c>
      <c r="C96" s="198" t="s">
        <v>249</v>
      </c>
      <c r="D96" s="198">
        <v>75027101</v>
      </c>
      <c r="E96" s="198">
        <v>102668761</v>
      </c>
      <c r="F96" s="234">
        <v>650038754</v>
      </c>
      <c r="G96" s="235" t="s">
        <v>428</v>
      </c>
      <c r="H96" s="235" t="s">
        <v>27</v>
      </c>
      <c r="I96" s="235" t="s">
        <v>28</v>
      </c>
      <c r="J96" s="235" t="s">
        <v>251</v>
      </c>
      <c r="K96" s="215" t="s">
        <v>432</v>
      </c>
      <c r="L96" s="164">
        <v>600000</v>
      </c>
      <c r="M96" s="165">
        <f>L96/100*85</f>
        <v>510000</v>
      </c>
      <c r="N96" s="610" t="s">
        <v>257</v>
      </c>
      <c r="O96" s="611" t="s">
        <v>1105</v>
      </c>
      <c r="P96" s="168"/>
      <c r="Q96" s="170"/>
      <c r="R96" s="163" t="s">
        <v>253</v>
      </c>
      <c r="S96" s="163" t="s">
        <v>73</v>
      </c>
    </row>
    <row r="97" spans="1:19" s="1" customFormat="1" ht="43.8" thickBot="1" x14ac:dyDescent="0.35">
      <c r="A97" s="28">
        <v>94</v>
      </c>
      <c r="B97" s="206" t="s">
        <v>248</v>
      </c>
      <c r="C97" s="208" t="s">
        <v>249</v>
      </c>
      <c r="D97" s="208">
        <v>75027101</v>
      </c>
      <c r="E97" s="208">
        <v>102668761</v>
      </c>
      <c r="F97" s="209">
        <v>650038754</v>
      </c>
      <c r="G97" s="210" t="s">
        <v>367</v>
      </c>
      <c r="H97" s="210" t="s">
        <v>27</v>
      </c>
      <c r="I97" s="210" t="s">
        <v>28</v>
      </c>
      <c r="J97" s="210" t="s">
        <v>251</v>
      </c>
      <c r="K97" s="220" t="s">
        <v>1126</v>
      </c>
      <c r="L97" s="172">
        <v>1200000</v>
      </c>
      <c r="M97" s="173">
        <f>L97/100*85</f>
        <v>1020000</v>
      </c>
      <c r="N97" s="610" t="s">
        <v>1127</v>
      </c>
      <c r="O97" s="611" t="s">
        <v>258</v>
      </c>
      <c r="P97" s="168"/>
      <c r="Q97" s="170"/>
      <c r="R97" s="163" t="s">
        <v>253</v>
      </c>
      <c r="S97" s="163" t="s">
        <v>73</v>
      </c>
    </row>
    <row r="98" spans="1:19" s="1" customFormat="1" ht="43.2" x14ac:dyDescent="0.3">
      <c r="A98" s="28">
        <v>95</v>
      </c>
      <c r="B98" s="28" t="s">
        <v>259</v>
      </c>
      <c r="C98" s="28" t="s">
        <v>260</v>
      </c>
      <c r="D98" s="28">
        <v>60341661</v>
      </c>
      <c r="E98" s="28">
        <v>181040972</v>
      </c>
      <c r="F98" s="28">
        <v>600148521</v>
      </c>
      <c r="G98" s="28" t="s">
        <v>846</v>
      </c>
      <c r="H98" s="28" t="s">
        <v>27</v>
      </c>
      <c r="I98" s="28" t="s">
        <v>28</v>
      </c>
      <c r="J98" s="28" t="s">
        <v>262</v>
      </c>
      <c r="K98" s="28" t="s">
        <v>847</v>
      </c>
      <c r="L98" s="195">
        <v>19000000</v>
      </c>
      <c r="M98" s="195">
        <f>L98/100*85</f>
        <v>16150000</v>
      </c>
      <c r="N98" s="277" t="s">
        <v>848</v>
      </c>
      <c r="O98" s="277" t="s">
        <v>849</v>
      </c>
      <c r="P98" s="28"/>
      <c r="Q98" s="28" t="s">
        <v>30</v>
      </c>
      <c r="R98" s="28" t="s">
        <v>99</v>
      </c>
      <c r="S98" s="28" t="s">
        <v>99</v>
      </c>
    </row>
    <row r="99" spans="1:19" s="1" customFormat="1" ht="43.8" thickBot="1" x14ac:dyDescent="0.35">
      <c r="A99" s="28">
        <v>96</v>
      </c>
      <c r="B99" s="28" t="s">
        <v>259</v>
      </c>
      <c r="C99" s="28" t="s">
        <v>260</v>
      </c>
      <c r="D99" s="28">
        <v>60341661</v>
      </c>
      <c r="E99" s="28">
        <v>181040972</v>
      </c>
      <c r="F99" s="28">
        <v>600148521</v>
      </c>
      <c r="G99" s="28" t="s">
        <v>850</v>
      </c>
      <c r="H99" s="28" t="s">
        <v>27</v>
      </c>
      <c r="I99" s="28" t="s">
        <v>28</v>
      </c>
      <c r="J99" s="28" t="s">
        <v>262</v>
      </c>
      <c r="K99" s="28" t="s">
        <v>851</v>
      </c>
      <c r="L99" s="195">
        <v>15000000</v>
      </c>
      <c r="M99" s="195">
        <f>L99/100*85</f>
        <v>12750000</v>
      </c>
      <c r="N99" s="277" t="s">
        <v>852</v>
      </c>
      <c r="O99" s="277" t="s">
        <v>849</v>
      </c>
      <c r="P99" s="28"/>
      <c r="Q99" s="28" t="s">
        <v>30</v>
      </c>
      <c r="R99" s="28" t="s">
        <v>99</v>
      </c>
      <c r="S99" s="28" t="s">
        <v>99</v>
      </c>
    </row>
    <row r="100" spans="1:19" s="1" customFormat="1" ht="43.2" x14ac:dyDescent="0.3">
      <c r="A100" s="28">
        <v>97</v>
      </c>
      <c r="B100" s="282" t="s">
        <v>289</v>
      </c>
      <c r="C100" s="283" t="s">
        <v>290</v>
      </c>
      <c r="D100" s="283">
        <v>73184837</v>
      </c>
      <c r="E100" s="283">
        <v>107632730</v>
      </c>
      <c r="F100" s="612">
        <v>650031067</v>
      </c>
      <c r="G100" s="286" t="s">
        <v>105</v>
      </c>
      <c r="H100" s="286" t="s">
        <v>27</v>
      </c>
      <c r="I100" s="286" t="s">
        <v>28</v>
      </c>
      <c r="J100" s="286" t="s">
        <v>292</v>
      </c>
      <c r="K100" s="286" t="s">
        <v>435</v>
      </c>
      <c r="L100" s="613">
        <v>1000000</v>
      </c>
      <c r="M100" s="217">
        <f>L100/100*85</f>
        <v>850000</v>
      </c>
      <c r="N100" s="282">
        <v>2025</v>
      </c>
      <c r="O100" s="612">
        <v>2027</v>
      </c>
      <c r="P100" s="282" t="s">
        <v>529</v>
      </c>
      <c r="Q100" s="612" t="s">
        <v>436</v>
      </c>
      <c r="R100" s="286"/>
      <c r="S100" s="286" t="s">
        <v>73</v>
      </c>
    </row>
    <row r="101" spans="1:19" s="1" customFormat="1" ht="43.2" x14ac:dyDescent="0.3">
      <c r="A101" s="28">
        <v>98</v>
      </c>
      <c r="B101" s="213" t="s">
        <v>289</v>
      </c>
      <c r="C101" s="28" t="s">
        <v>290</v>
      </c>
      <c r="D101" s="28">
        <v>73184837</v>
      </c>
      <c r="E101" s="28">
        <v>107632730</v>
      </c>
      <c r="F101" s="214">
        <v>650031067</v>
      </c>
      <c r="G101" s="215" t="s">
        <v>434</v>
      </c>
      <c r="H101" s="215" t="s">
        <v>27</v>
      </c>
      <c r="I101" s="215" t="s">
        <v>28</v>
      </c>
      <c r="J101" s="215" t="s">
        <v>292</v>
      </c>
      <c r="K101" s="614" t="s">
        <v>435</v>
      </c>
      <c r="L101" s="216">
        <v>1000000</v>
      </c>
      <c r="M101" s="217">
        <f>L101/100*85</f>
        <v>850000</v>
      </c>
      <c r="N101" s="213">
        <v>2025</v>
      </c>
      <c r="O101" s="214">
        <v>2027</v>
      </c>
      <c r="P101" s="213" t="s">
        <v>530</v>
      </c>
      <c r="Q101" s="214" t="s">
        <v>436</v>
      </c>
      <c r="R101" s="215"/>
      <c r="S101" s="215" t="s">
        <v>73</v>
      </c>
    </row>
    <row r="102" spans="1:19" s="1" customFormat="1" ht="57.6" x14ac:dyDescent="0.3">
      <c r="A102" s="28">
        <v>99</v>
      </c>
      <c r="B102" s="213" t="s">
        <v>289</v>
      </c>
      <c r="C102" s="28" t="s">
        <v>290</v>
      </c>
      <c r="D102" s="28">
        <v>73184837</v>
      </c>
      <c r="E102" s="28">
        <v>107632730</v>
      </c>
      <c r="F102" s="214">
        <v>650031067</v>
      </c>
      <c r="G102" s="215" t="s">
        <v>437</v>
      </c>
      <c r="H102" s="215" t="s">
        <v>27</v>
      </c>
      <c r="I102" s="215" t="s">
        <v>28</v>
      </c>
      <c r="J102" s="215" t="s">
        <v>292</v>
      </c>
      <c r="K102" s="215" t="s">
        <v>438</v>
      </c>
      <c r="L102" s="216">
        <v>2000000</v>
      </c>
      <c r="M102" s="217">
        <f t="shared" ref="M102" si="5">L102/100*85</f>
        <v>1700000</v>
      </c>
      <c r="N102" s="213">
        <v>2023</v>
      </c>
      <c r="O102" s="214">
        <v>2027</v>
      </c>
      <c r="P102" s="213"/>
      <c r="Q102" s="214" t="s">
        <v>439</v>
      </c>
      <c r="R102" s="215" t="s">
        <v>436</v>
      </c>
      <c r="S102" s="215" t="s">
        <v>73</v>
      </c>
    </row>
    <row r="103" spans="1:19" s="1" customFormat="1" ht="28.8" x14ac:dyDescent="0.3">
      <c r="A103" s="28">
        <v>100</v>
      </c>
      <c r="B103" s="223" t="s">
        <v>289</v>
      </c>
      <c r="C103" s="29" t="s">
        <v>290</v>
      </c>
      <c r="D103" s="29">
        <v>73184837</v>
      </c>
      <c r="E103" s="29">
        <v>107632730</v>
      </c>
      <c r="F103" s="224">
        <v>650031067</v>
      </c>
      <c r="G103" s="225" t="s">
        <v>440</v>
      </c>
      <c r="H103" s="225" t="s">
        <v>27</v>
      </c>
      <c r="I103" s="225" t="s">
        <v>28</v>
      </c>
      <c r="J103" s="225" t="s">
        <v>292</v>
      </c>
      <c r="K103" s="225" t="s">
        <v>441</v>
      </c>
      <c r="L103" s="226">
        <v>5000000</v>
      </c>
      <c r="M103" s="227">
        <v>4250000</v>
      </c>
      <c r="N103" s="223">
        <v>2023</v>
      </c>
      <c r="O103" s="615">
        <v>45536</v>
      </c>
      <c r="P103" s="223"/>
      <c r="Q103" s="224" t="s">
        <v>442</v>
      </c>
      <c r="R103" s="225"/>
      <c r="S103" s="225" t="s">
        <v>99</v>
      </c>
    </row>
    <row r="104" spans="1:19" s="12" customFormat="1" ht="57.6" x14ac:dyDescent="0.3">
      <c r="A104" s="28">
        <v>101</v>
      </c>
      <c r="B104" s="28" t="s">
        <v>443</v>
      </c>
      <c r="C104" s="28" t="s">
        <v>444</v>
      </c>
      <c r="D104" s="28">
        <v>71008489</v>
      </c>
      <c r="E104" s="28">
        <v>107632756</v>
      </c>
      <c r="F104" s="28">
        <v>600147479</v>
      </c>
      <c r="G104" s="28" t="s">
        <v>531</v>
      </c>
      <c r="H104" s="28" t="s">
        <v>27</v>
      </c>
      <c r="I104" s="28" t="s">
        <v>28</v>
      </c>
      <c r="J104" s="28" t="s">
        <v>446</v>
      </c>
      <c r="K104" s="28" t="s">
        <v>32</v>
      </c>
      <c r="L104" s="195">
        <v>1200000</v>
      </c>
      <c r="M104" s="195">
        <v>1020000</v>
      </c>
      <c r="N104" s="196">
        <v>45474</v>
      </c>
      <c r="O104" s="196">
        <v>46235</v>
      </c>
      <c r="P104" s="28" t="s">
        <v>201</v>
      </c>
      <c r="Q104" s="28"/>
      <c r="R104" s="28" t="s">
        <v>873</v>
      </c>
      <c r="S104" s="28" t="s">
        <v>201</v>
      </c>
    </row>
    <row r="105" spans="1:19" s="12" customFormat="1" ht="28.8" x14ac:dyDescent="0.3">
      <c r="A105" s="28">
        <v>102</v>
      </c>
      <c r="B105" s="28" t="s">
        <v>443</v>
      </c>
      <c r="C105" s="28" t="s">
        <v>444</v>
      </c>
      <c r="D105" s="28">
        <v>71008489</v>
      </c>
      <c r="E105" s="28">
        <v>107632756</v>
      </c>
      <c r="F105" s="28">
        <v>600147479</v>
      </c>
      <c r="G105" s="28" t="s">
        <v>445</v>
      </c>
      <c r="H105" s="28" t="s">
        <v>27</v>
      </c>
      <c r="I105" s="28" t="s">
        <v>28</v>
      </c>
      <c r="J105" s="28" t="s">
        <v>446</v>
      </c>
      <c r="K105" s="28" t="s">
        <v>447</v>
      </c>
      <c r="L105" s="195">
        <v>1000000</v>
      </c>
      <c r="M105" s="195">
        <v>850000</v>
      </c>
      <c r="N105" s="196">
        <v>45839</v>
      </c>
      <c r="O105" s="196">
        <v>46631</v>
      </c>
      <c r="P105" s="28" t="s">
        <v>201</v>
      </c>
      <c r="Q105" s="28"/>
      <c r="R105" s="28" t="s">
        <v>436</v>
      </c>
      <c r="S105" s="28" t="s">
        <v>201</v>
      </c>
    </row>
    <row r="106" spans="1:19" s="1" customFormat="1" ht="72" x14ac:dyDescent="0.3">
      <c r="A106" s="28">
        <v>103</v>
      </c>
      <c r="B106" s="78" t="s">
        <v>448</v>
      </c>
      <c r="C106" s="78" t="s">
        <v>25</v>
      </c>
      <c r="D106" s="78">
        <v>71011994</v>
      </c>
      <c r="E106" s="78">
        <v>172000068</v>
      </c>
      <c r="F106" s="78">
        <v>672000059</v>
      </c>
      <c r="G106" s="78" t="s">
        <v>532</v>
      </c>
      <c r="H106" s="78" t="s">
        <v>27</v>
      </c>
      <c r="I106" s="78" t="s">
        <v>28</v>
      </c>
      <c r="J106" s="78" t="s">
        <v>29</v>
      </c>
      <c r="K106" s="78" t="s">
        <v>533</v>
      </c>
      <c r="L106" s="195">
        <v>260000000</v>
      </c>
      <c r="M106" s="195">
        <v>221000000</v>
      </c>
      <c r="N106" s="196">
        <v>44713</v>
      </c>
      <c r="O106" s="196">
        <v>46357</v>
      </c>
      <c r="P106" s="28" t="s">
        <v>30</v>
      </c>
      <c r="Q106" s="28" t="s">
        <v>30</v>
      </c>
      <c r="R106" s="28" t="s">
        <v>571</v>
      </c>
      <c r="S106" s="28" t="s">
        <v>450</v>
      </c>
    </row>
    <row r="107" spans="1:19" s="1" customFormat="1" ht="100.8" x14ac:dyDescent="0.3">
      <c r="A107" s="28">
        <v>104</v>
      </c>
      <c r="B107" s="78" t="s">
        <v>448</v>
      </c>
      <c r="C107" s="78" t="s">
        <v>25</v>
      </c>
      <c r="D107" s="78">
        <v>71011994</v>
      </c>
      <c r="E107" s="78">
        <v>172000068</v>
      </c>
      <c r="F107" s="78">
        <v>672000059</v>
      </c>
      <c r="G107" s="78" t="s">
        <v>449</v>
      </c>
      <c r="H107" s="78" t="s">
        <v>27</v>
      </c>
      <c r="I107" s="78" t="s">
        <v>28</v>
      </c>
      <c r="J107" s="78" t="s">
        <v>29</v>
      </c>
      <c r="K107" s="78" t="s">
        <v>572</v>
      </c>
      <c r="L107" s="195">
        <v>260000000</v>
      </c>
      <c r="M107" s="195">
        <v>221000000</v>
      </c>
      <c r="N107" s="196">
        <v>44713</v>
      </c>
      <c r="O107" s="196">
        <v>46357</v>
      </c>
      <c r="P107" s="28" t="s">
        <v>30</v>
      </c>
      <c r="Q107" s="28" t="s">
        <v>30</v>
      </c>
      <c r="R107" s="28" t="s">
        <v>571</v>
      </c>
      <c r="S107" s="28" t="s">
        <v>450</v>
      </c>
    </row>
    <row r="108" spans="1:19" s="1" customFormat="1" ht="28.8" x14ac:dyDescent="0.3">
      <c r="A108" s="28">
        <v>105</v>
      </c>
      <c r="B108" s="78" t="s">
        <v>448</v>
      </c>
      <c r="C108" s="78" t="s">
        <v>25</v>
      </c>
      <c r="D108" s="78">
        <v>71011994</v>
      </c>
      <c r="E108" s="78">
        <v>172000068</v>
      </c>
      <c r="F108" s="78">
        <v>672000059</v>
      </c>
      <c r="G108" s="78" t="s">
        <v>534</v>
      </c>
      <c r="H108" s="78" t="s">
        <v>27</v>
      </c>
      <c r="I108" s="78" t="s">
        <v>28</v>
      </c>
      <c r="J108" s="78" t="s">
        <v>29</v>
      </c>
      <c r="K108" s="78" t="s">
        <v>535</v>
      </c>
      <c r="L108" s="195">
        <v>260000000</v>
      </c>
      <c r="M108" s="195">
        <v>221000000</v>
      </c>
      <c r="N108" s="196">
        <v>44713</v>
      </c>
      <c r="O108" s="196">
        <v>46357</v>
      </c>
      <c r="P108" s="28" t="s">
        <v>30</v>
      </c>
      <c r="Q108" s="28" t="s">
        <v>30</v>
      </c>
      <c r="R108" s="28" t="s">
        <v>571</v>
      </c>
      <c r="S108" s="28" t="s">
        <v>450</v>
      </c>
    </row>
    <row r="109" spans="1:19" s="1" customFormat="1" ht="43.2" x14ac:dyDescent="0.3">
      <c r="A109" s="28">
        <v>106</v>
      </c>
      <c r="B109" s="78" t="s">
        <v>448</v>
      </c>
      <c r="C109" s="78" t="s">
        <v>25</v>
      </c>
      <c r="D109" s="78">
        <v>71011994</v>
      </c>
      <c r="E109" s="78">
        <v>172000068</v>
      </c>
      <c r="F109" s="78">
        <v>672000059</v>
      </c>
      <c r="G109" s="78" t="s">
        <v>536</v>
      </c>
      <c r="H109" s="78" t="s">
        <v>27</v>
      </c>
      <c r="I109" s="78" t="s">
        <v>28</v>
      </c>
      <c r="J109" s="78" t="s">
        <v>29</v>
      </c>
      <c r="K109" s="78" t="s">
        <v>537</v>
      </c>
      <c r="L109" s="195">
        <v>200000000</v>
      </c>
      <c r="M109" s="195">
        <v>170000000</v>
      </c>
      <c r="N109" s="196">
        <v>44713</v>
      </c>
      <c r="O109" s="196">
        <v>46357</v>
      </c>
      <c r="P109" s="28" t="s">
        <v>30</v>
      </c>
      <c r="Q109" s="28" t="s">
        <v>30</v>
      </c>
      <c r="R109" s="28"/>
      <c r="S109" s="28" t="s">
        <v>450</v>
      </c>
    </row>
    <row r="110" spans="1:19" s="1" customFormat="1" ht="43.2" x14ac:dyDescent="0.3">
      <c r="A110" s="28">
        <v>107</v>
      </c>
      <c r="B110" s="78" t="s">
        <v>448</v>
      </c>
      <c r="C110" s="78" t="s">
        <v>25</v>
      </c>
      <c r="D110" s="78">
        <v>71011994</v>
      </c>
      <c r="E110" s="78">
        <v>172000068</v>
      </c>
      <c r="F110" s="78">
        <v>672000059</v>
      </c>
      <c r="G110" s="78" t="s">
        <v>538</v>
      </c>
      <c r="H110" s="78" t="s">
        <v>27</v>
      </c>
      <c r="I110" s="78" t="s">
        <v>28</v>
      </c>
      <c r="J110" s="78" t="s">
        <v>29</v>
      </c>
      <c r="K110" s="78" t="s">
        <v>539</v>
      </c>
      <c r="L110" s="195">
        <v>260000000</v>
      </c>
      <c r="M110" s="195">
        <v>221000000</v>
      </c>
      <c r="N110" s="196">
        <v>44713</v>
      </c>
      <c r="O110" s="196">
        <v>46357</v>
      </c>
      <c r="P110" s="28" t="s">
        <v>30</v>
      </c>
      <c r="Q110" s="28" t="s">
        <v>30</v>
      </c>
      <c r="R110" s="28"/>
      <c r="S110" s="28" t="s">
        <v>450</v>
      </c>
    </row>
    <row r="111" spans="1:19" s="1" customFormat="1" ht="57.6" x14ac:dyDescent="0.3">
      <c r="A111" s="28">
        <v>108</v>
      </c>
      <c r="B111" s="78" t="s">
        <v>448</v>
      </c>
      <c r="C111" s="78" t="s">
        <v>25</v>
      </c>
      <c r="D111" s="78">
        <v>71011994</v>
      </c>
      <c r="E111" s="78">
        <v>172000068</v>
      </c>
      <c r="F111" s="78">
        <v>672000059</v>
      </c>
      <c r="G111" s="78" t="s">
        <v>540</v>
      </c>
      <c r="H111" s="78" t="s">
        <v>27</v>
      </c>
      <c r="I111" s="78" t="s">
        <v>28</v>
      </c>
      <c r="J111" s="78" t="s">
        <v>29</v>
      </c>
      <c r="K111" s="78" t="s">
        <v>541</v>
      </c>
      <c r="L111" s="195">
        <v>200000000</v>
      </c>
      <c r="M111" s="195">
        <v>170000000</v>
      </c>
      <c r="N111" s="196">
        <v>44713</v>
      </c>
      <c r="O111" s="196">
        <v>46357</v>
      </c>
      <c r="P111" s="28" t="s">
        <v>30</v>
      </c>
      <c r="Q111" s="28" t="s">
        <v>30</v>
      </c>
      <c r="R111" s="28"/>
      <c r="S111" s="28" t="s">
        <v>450</v>
      </c>
    </row>
    <row r="112" spans="1:19" s="1" customFormat="1" ht="43.2" x14ac:dyDescent="0.3">
      <c r="A112" s="28">
        <v>109</v>
      </c>
      <c r="B112" s="78" t="s">
        <v>448</v>
      </c>
      <c r="C112" s="78" t="s">
        <v>25</v>
      </c>
      <c r="D112" s="78">
        <v>71011994</v>
      </c>
      <c r="E112" s="78">
        <v>172000068</v>
      </c>
      <c r="F112" s="78">
        <v>672000059</v>
      </c>
      <c r="G112" s="78" t="s">
        <v>542</v>
      </c>
      <c r="H112" s="78" t="s">
        <v>27</v>
      </c>
      <c r="I112" s="78" t="s">
        <v>28</v>
      </c>
      <c r="J112" s="78" t="s">
        <v>29</v>
      </c>
      <c r="K112" s="78" t="s">
        <v>543</v>
      </c>
      <c r="L112" s="195">
        <v>150000000</v>
      </c>
      <c r="M112" s="195">
        <v>127500000</v>
      </c>
      <c r="N112" s="196">
        <v>44713</v>
      </c>
      <c r="O112" s="196">
        <v>46357</v>
      </c>
      <c r="P112" s="28" t="s">
        <v>30</v>
      </c>
      <c r="Q112" s="28" t="s">
        <v>30</v>
      </c>
      <c r="R112" s="28"/>
      <c r="S112" s="28" t="s">
        <v>450</v>
      </c>
    </row>
    <row r="113" spans="1:19" s="1" customFormat="1" ht="57.6" x14ac:dyDescent="0.3">
      <c r="A113" s="28">
        <v>110</v>
      </c>
      <c r="B113" s="78" t="s">
        <v>448</v>
      </c>
      <c r="C113" s="78" t="s">
        <v>25</v>
      </c>
      <c r="D113" s="78">
        <v>71011994</v>
      </c>
      <c r="E113" s="78">
        <v>172000068</v>
      </c>
      <c r="F113" s="78">
        <v>672000059</v>
      </c>
      <c r="G113" s="78" t="s">
        <v>544</v>
      </c>
      <c r="H113" s="78" t="s">
        <v>27</v>
      </c>
      <c r="I113" s="78" t="s">
        <v>28</v>
      </c>
      <c r="J113" s="78" t="s">
        <v>29</v>
      </c>
      <c r="K113" s="78" t="s">
        <v>545</v>
      </c>
      <c r="L113" s="195">
        <v>260000000</v>
      </c>
      <c r="M113" s="195">
        <v>85000000</v>
      </c>
      <c r="N113" s="196">
        <v>44713</v>
      </c>
      <c r="O113" s="196">
        <v>46357</v>
      </c>
      <c r="P113" s="28" t="s">
        <v>30</v>
      </c>
      <c r="Q113" s="28" t="s">
        <v>30</v>
      </c>
      <c r="R113" s="28"/>
      <c r="S113" s="28" t="s">
        <v>450</v>
      </c>
    </row>
    <row r="114" spans="1:19" s="1" customFormat="1" ht="57.6" x14ac:dyDescent="0.3">
      <c r="A114" s="28">
        <v>111</v>
      </c>
      <c r="B114" s="78" t="s">
        <v>448</v>
      </c>
      <c r="C114" s="78" t="s">
        <v>25</v>
      </c>
      <c r="D114" s="78">
        <v>71011994</v>
      </c>
      <c r="E114" s="78">
        <v>172000068</v>
      </c>
      <c r="F114" s="78">
        <v>672000059</v>
      </c>
      <c r="G114" s="78" t="s">
        <v>546</v>
      </c>
      <c r="H114" s="78" t="s">
        <v>27</v>
      </c>
      <c r="I114" s="78" t="s">
        <v>28</v>
      </c>
      <c r="J114" s="78" t="s">
        <v>29</v>
      </c>
      <c r="K114" s="78" t="s">
        <v>547</v>
      </c>
      <c r="L114" s="195">
        <v>260000000</v>
      </c>
      <c r="M114" s="195">
        <v>221000000</v>
      </c>
      <c r="N114" s="196">
        <v>44713</v>
      </c>
      <c r="O114" s="196">
        <v>46357</v>
      </c>
      <c r="P114" s="28" t="s">
        <v>30</v>
      </c>
      <c r="Q114" s="28" t="s">
        <v>30</v>
      </c>
      <c r="R114" s="28"/>
      <c r="S114" s="28" t="s">
        <v>450</v>
      </c>
    </row>
    <row r="115" spans="1:19" s="1" customFormat="1" ht="28.8" x14ac:dyDescent="0.3">
      <c r="A115" s="28">
        <v>112</v>
      </c>
      <c r="B115" s="28" t="s">
        <v>302</v>
      </c>
      <c r="C115" s="28" t="s">
        <v>303</v>
      </c>
      <c r="D115" s="28">
        <v>70990930</v>
      </c>
      <c r="E115" s="28">
        <v>181032139</v>
      </c>
      <c r="F115" s="28">
        <v>600148416</v>
      </c>
      <c r="G115" s="28" t="s">
        <v>548</v>
      </c>
      <c r="H115" s="28" t="s">
        <v>27</v>
      </c>
      <c r="I115" s="28" t="s">
        <v>28</v>
      </c>
      <c r="J115" s="28" t="s">
        <v>304</v>
      </c>
      <c r="K115" s="28" t="s">
        <v>549</v>
      </c>
      <c r="L115" s="195">
        <v>8000000</v>
      </c>
      <c r="M115" s="195">
        <f>L115/100*85</f>
        <v>6800000</v>
      </c>
      <c r="N115" s="196">
        <v>45078</v>
      </c>
      <c r="O115" s="196" t="s">
        <v>856</v>
      </c>
      <c r="P115" s="28"/>
      <c r="Q115" s="28"/>
      <c r="R115" s="28" t="s">
        <v>73</v>
      </c>
      <c r="S115" s="28" t="s">
        <v>73</v>
      </c>
    </row>
    <row r="116" spans="1:19" s="1" customFormat="1" ht="28.8" x14ac:dyDescent="0.3">
      <c r="A116" s="28">
        <v>113</v>
      </c>
      <c r="B116" s="28" t="s">
        <v>302</v>
      </c>
      <c r="C116" s="28" t="s">
        <v>303</v>
      </c>
      <c r="D116" s="28">
        <v>70990930</v>
      </c>
      <c r="E116" s="28">
        <v>181032139</v>
      </c>
      <c r="F116" s="28">
        <v>600148416</v>
      </c>
      <c r="G116" s="28" t="s">
        <v>451</v>
      </c>
      <c r="H116" s="28" t="s">
        <v>861</v>
      </c>
      <c r="I116" s="28" t="s">
        <v>28</v>
      </c>
      <c r="J116" s="28" t="s">
        <v>304</v>
      </c>
      <c r="K116" s="28" t="s">
        <v>452</v>
      </c>
      <c r="L116" s="195">
        <v>12000000</v>
      </c>
      <c r="M116" s="195">
        <f>L116/100*85</f>
        <v>10200000</v>
      </c>
      <c r="N116" s="196">
        <v>44562</v>
      </c>
      <c r="O116" s="196">
        <v>45627</v>
      </c>
      <c r="P116" s="28"/>
      <c r="Q116" s="28"/>
      <c r="R116" s="28" t="s">
        <v>99</v>
      </c>
      <c r="S116" s="28" t="s">
        <v>73</v>
      </c>
    </row>
    <row r="117" spans="1:19" s="1" customFormat="1" ht="28.8" x14ac:dyDescent="0.3">
      <c r="A117" s="28">
        <v>114</v>
      </c>
      <c r="B117" s="28" t="s">
        <v>302</v>
      </c>
      <c r="C117" s="28" t="s">
        <v>303</v>
      </c>
      <c r="D117" s="28">
        <v>70990930</v>
      </c>
      <c r="E117" s="28">
        <v>181032139</v>
      </c>
      <c r="F117" s="28">
        <v>600148416</v>
      </c>
      <c r="G117" s="28" t="s">
        <v>453</v>
      </c>
      <c r="H117" s="28" t="s">
        <v>27</v>
      </c>
      <c r="I117" s="28" t="s">
        <v>28</v>
      </c>
      <c r="J117" s="28" t="s">
        <v>304</v>
      </c>
      <c r="K117" s="28" t="s">
        <v>454</v>
      </c>
      <c r="L117" s="195">
        <v>10000000</v>
      </c>
      <c r="M117" s="195">
        <f t="shared" ref="M117" si="6">L117/100*85</f>
        <v>8500000</v>
      </c>
      <c r="N117" s="196">
        <v>44743</v>
      </c>
      <c r="O117" s="196" t="s">
        <v>856</v>
      </c>
      <c r="P117" s="28"/>
      <c r="Q117" s="28" t="s">
        <v>30</v>
      </c>
      <c r="R117" s="28" t="s">
        <v>73</v>
      </c>
      <c r="S117" s="28" t="s">
        <v>73</v>
      </c>
    </row>
    <row r="118" spans="1:19" s="1" customFormat="1" ht="28.8" x14ac:dyDescent="0.3">
      <c r="A118" s="28">
        <v>115</v>
      </c>
      <c r="B118" s="28" t="s">
        <v>302</v>
      </c>
      <c r="C118" s="28" t="s">
        <v>303</v>
      </c>
      <c r="D118" s="28">
        <v>70990930</v>
      </c>
      <c r="E118" s="28">
        <v>181032139</v>
      </c>
      <c r="F118" s="28">
        <v>600148416</v>
      </c>
      <c r="G118" s="28" t="s">
        <v>455</v>
      </c>
      <c r="H118" s="28" t="s">
        <v>27</v>
      </c>
      <c r="I118" s="28" t="s">
        <v>28</v>
      </c>
      <c r="J118" s="28" t="s">
        <v>304</v>
      </c>
      <c r="K118" s="28" t="s">
        <v>456</v>
      </c>
      <c r="L118" s="195">
        <v>3000000</v>
      </c>
      <c r="M118" s="195">
        <v>1700000</v>
      </c>
      <c r="N118" s="196">
        <v>44927</v>
      </c>
      <c r="O118" s="196" t="s">
        <v>856</v>
      </c>
      <c r="P118" s="28"/>
      <c r="Q118" s="28"/>
      <c r="R118" s="28" t="s">
        <v>73</v>
      </c>
      <c r="S118" s="28" t="s">
        <v>73</v>
      </c>
    </row>
    <row r="119" spans="1:19" s="1" customFormat="1" ht="28.8" x14ac:dyDescent="0.3">
      <c r="A119" s="28">
        <v>116</v>
      </c>
      <c r="B119" s="28" t="s">
        <v>302</v>
      </c>
      <c r="C119" s="28" t="s">
        <v>303</v>
      </c>
      <c r="D119" s="28">
        <v>70990930</v>
      </c>
      <c r="E119" s="28">
        <v>181032139</v>
      </c>
      <c r="F119" s="28">
        <v>600148416</v>
      </c>
      <c r="G119" s="28" t="s">
        <v>457</v>
      </c>
      <c r="H119" s="28" t="s">
        <v>27</v>
      </c>
      <c r="I119" s="28" t="s">
        <v>28</v>
      </c>
      <c r="J119" s="28" t="s">
        <v>304</v>
      </c>
      <c r="K119" s="28" t="s">
        <v>458</v>
      </c>
      <c r="L119" s="195">
        <v>6000000</v>
      </c>
      <c r="M119" s="195">
        <v>4250000</v>
      </c>
      <c r="N119" s="196">
        <v>44927</v>
      </c>
      <c r="O119" s="196" t="s">
        <v>856</v>
      </c>
      <c r="P119" s="28"/>
      <c r="Q119" s="28"/>
      <c r="R119" s="28" t="s">
        <v>73</v>
      </c>
      <c r="S119" s="28" t="s">
        <v>73</v>
      </c>
    </row>
    <row r="120" spans="1:19" s="1" customFormat="1" ht="43.2" x14ac:dyDescent="0.3">
      <c r="A120" s="28">
        <v>117</v>
      </c>
      <c r="B120" s="28" t="s">
        <v>259</v>
      </c>
      <c r="C120" s="28" t="s">
        <v>260</v>
      </c>
      <c r="D120" s="28">
        <v>60341661</v>
      </c>
      <c r="E120" s="28">
        <v>181040972</v>
      </c>
      <c r="F120" s="28">
        <v>600148521</v>
      </c>
      <c r="G120" s="28" t="s">
        <v>846</v>
      </c>
      <c r="H120" s="28" t="s">
        <v>27</v>
      </c>
      <c r="I120" s="28" t="s">
        <v>28</v>
      </c>
      <c r="J120" s="28" t="s">
        <v>262</v>
      </c>
      <c r="K120" s="28" t="s">
        <v>847</v>
      </c>
      <c r="L120" s="195">
        <v>19000000</v>
      </c>
      <c r="M120" s="195">
        <f t="shared" ref="M120:M123" si="7">L120/100*85</f>
        <v>16150000</v>
      </c>
      <c r="N120" s="277" t="s">
        <v>848</v>
      </c>
      <c r="O120" s="277" t="s">
        <v>849</v>
      </c>
      <c r="P120" s="28"/>
      <c r="Q120" s="28" t="s">
        <v>30</v>
      </c>
      <c r="R120" s="28" t="s">
        <v>99</v>
      </c>
      <c r="S120" s="28" t="s">
        <v>99</v>
      </c>
    </row>
    <row r="121" spans="1:19" s="1" customFormat="1" ht="43.2" x14ac:dyDescent="0.3">
      <c r="A121" s="28">
        <v>118</v>
      </c>
      <c r="B121" s="28" t="s">
        <v>259</v>
      </c>
      <c r="C121" s="28" t="s">
        <v>260</v>
      </c>
      <c r="D121" s="28">
        <v>60341661</v>
      </c>
      <c r="E121" s="28">
        <v>181040972</v>
      </c>
      <c r="F121" s="28">
        <v>600148521</v>
      </c>
      <c r="G121" s="28" t="s">
        <v>850</v>
      </c>
      <c r="H121" s="28" t="s">
        <v>27</v>
      </c>
      <c r="I121" s="28" t="s">
        <v>28</v>
      </c>
      <c r="J121" s="28" t="s">
        <v>262</v>
      </c>
      <c r="K121" s="28" t="s">
        <v>851</v>
      </c>
      <c r="L121" s="195">
        <v>15000000</v>
      </c>
      <c r="M121" s="195">
        <f t="shared" si="7"/>
        <v>12750000</v>
      </c>
      <c r="N121" s="277" t="s">
        <v>852</v>
      </c>
      <c r="O121" s="277" t="s">
        <v>849</v>
      </c>
      <c r="P121" s="28"/>
      <c r="Q121" s="28" t="s">
        <v>30</v>
      </c>
      <c r="R121" s="28" t="s">
        <v>99</v>
      </c>
      <c r="S121" s="28" t="s">
        <v>99</v>
      </c>
    </row>
    <row r="122" spans="1:19" s="12" customFormat="1" ht="216" x14ac:dyDescent="0.3">
      <c r="A122" s="28">
        <v>119</v>
      </c>
      <c r="B122" s="28" t="s">
        <v>117</v>
      </c>
      <c r="C122" s="28" t="s">
        <v>118</v>
      </c>
      <c r="D122" s="28">
        <v>60341807</v>
      </c>
      <c r="E122" s="28">
        <v>150005814</v>
      </c>
      <c r="F122" s="28">
        <v>600148319</v>
      </c>
      <c r="G122" s="28" t="s">
        <v>676</v>
      </c>
      <c r="H122" s="28" t="s">
        <v>27</v>
      </c>
      <c r="I122" s="28" t="s">
        <v>28</v>
      </c>
      <c r="J122" s="28" t="s">
        <v>120</v>
      </c>
      <c r="K122" s="28" t="s">
        <v>677</v>
      </c>
      <c r="L122" s="195">
        <v>7500000</v>
      </c>
      <c r="M122" s="195">
        <f t="shared" si="7"/>
        <v>6375000</v>
      </c>
      <c r="N122" s="196">
        <v>45047</v>
      </c>
      <c r="O122" s="196">
        <v>46722</v>
      </c>
      <c r="P122" s="28"/>
      <c r="Q122" s="28" t="s">
        <v>30</v>
      </c>
      <c r="R122" s="28" t="s">
        <v>678</v>
      </c>
      <c r="S122" s="28" t="s">
        <v>73</v>
      </c>
    </row>
    <row r="123" spans="1:19" s="12" customFormat="1" ht="129.6" x14ac:dyDescent="0.3">
      <c r="A123" s="28">
        <v>120</v>
      </c>
      <c r="B123" s="28" t="s">
        <v>117</v>
      </c>
      <c r="C123" s="28" t="s">
        <v>118</v>
      </c>
      <c r="D123" s="28">
        <v>60341807</v>
      </c>
      <c r="E123" s="28">
        <v>150005814</v>
      </c>
      <c r="F123" s="28">
        <v>600148319</v>
      </c>
      <c r="G123" s="28" t="s">
        <v>676</v>
      </c>
      <c r="H123" s="28" t="s">
        <v>27</v>
      </c>
      <c r="I123" s="28" t="s">
        <v>28</v>
      </c>
      <c r="J123" s="28" t="s">
        <v>120</v>
      </c>
      <c r="K123" s="28" t="s">
        <v>679</v>
      </c>
      <c r="L123" s="195">
        <v>7000000</v>
      </c>
      <c r="M123" s="195">
        <f t="shared" si="7"/>
        <v>5950000</v>
      </c>
      <c r="N123" s="196">
        <v>45047</v>
      </c>
      <c r="O123" s="196">
        <v>46722</v>
      </c>
      <c r="P123" s="28" t="s">
        <v>30</v>
      </c>
      <c r="Q123" s="28" t="s">
        <v>30</v>
      </c>
      <c r="R123" s="28" t="s">
        <v>678</v>
      </c>
      <c r="S123" s="28" t="s">
        <v>73</v>
      </c>
    </row>
    <row r="124" spans="1:19" s="12" customFormat="1" ht="273.60000000000002" x14ac:dyDescent="0.3">
      <c r="A124" s="28">
        <v>121</v>
      </c>
      <c r="B124" s="28" t="s">
        <v>916</v>
      </c>
      <c r="C124" s="28" t="s">
        <v>604</v>
      </c>
      <c r="D124" s="28">
        <v>70985243</v>
      </c>
      <c r="E124" s="28">
        <v>107632101</v>
      </c>
      <c r="F124" s="28">
        <v>600147169</v>
      </c>
      <c r="G124" s="28" t="s">
        <v>513</v>
      </c>
      <c r="H124" s="28" t="s">
        <v>27</v>
      </c>
      <c r="I124" s="28" t="s">
        <v>28</v>
      </c>
      <c r="J124" s="28" t="s">
        <v>606</v>
      </c>
      <c r="K124" s="28" t="s">
        <v>917</v>
      </c>
      <c r="L124" s="195">
        <v>18000000</v>
      </c>
      <c r="M124" s="195">
        <f>L124/100*85</f>
        <v>15300000</v>
      </c>
      <c r="N124" s="196">
        <v>45292</v>
      </c>
      <c r="O124" s="196">
        <v>46722</v>
      </c>
      <c r="P124" s="28" t="s">
        <v>30</v>
      </c>
      <c r="Q124" s="28"/>
      <c r="R124" s="28" t="s">
        <v>918</v>
      </c>
      <c r="S124" s="28" t="s">
        <v>73</v>
      </c>
    </row>
    <row r="125" spans="1:19" s="12" customFormat="1" ht="86.4" x14ac:dyDescent="0.3">
      <c r="A125" s="28">
        <v>122</v>
      </c>
      <c r="B125" s="28" t="s">
        <v>916</v>
      </c>
      <c r="C125" s="28" t="s">
        <v>604</v>
      </c>
      <c r="D125" s="28">
        <v>70985243</v>
      </c>
      <c r="E125" s="28">
        <v>107632101</v>
      </c>
      <c r="F125" s="28">
        <v>600147169</v>
      </c>
      <c r="G125" s="28" t="s">
        <v>513</v>
      </c>
      <c r="H125" s="28" t="s">
        <v>27</v>
      </c>
      <c r="I125" s="28" t="s">
        <v>28</v>
      </c>
      <c r="J125" s="28" t="s">
        <v>606</v>
      </c>
      <c r="K125" s="28" t="s">
        <v>919</v>
      </c>
      <c r="L125" s="195">
        <v>600000</v>
      </c>
      <c r="M125" s="195">
        <f>L125/100*85</f>
        <v>510000</v>
      </c>
      <c r="N125" s="196">
        <v>45108</v>
      </c>
      <c r="O125" s="196">
        <v>45200</v>
      </c>
      <c r="P125" s="28"/>
      <c r="Q125" s="28"/>
      <c r="R125" s="28" t="s">
        <v>920</v>
      </c>
      <c r="S125" s="28" t="s">
        <v>73</v>
      </c>
    </row>
    <row r="126" spans="1:19" s="12" customFormat="1" ht="57.6" x14ac:dyDescent="0.3">
      <c r="A126" s="28">
        <v>123</v>
      </c>
      <c r="B126" s="28" t="s">
        <v>916</v>
      </c>
      <c r="C126" s="28" t="s">
        <v>604</v>
      </c>
      <c r="D126" s="28">
        <v>70985243</v>
      </c>
      <c r="E126" s="28">
        <v>107632101</v>
      </c>
      <c r="F126" s="28">
        <v>600147169</v>
      </c>
      <c r="G126" s="78" t="s">
        <v>978</v>
      </c>
      <c r="H126" s="28" t="s">
        <v>27</v>
      </c>
      <c r="I126" s="28" t="s">
        <v>28</v>
      </c>
      <c r="J126" s="28" t="s">
        <v>606</v>
      </c>
      <c r="K126" s="78" t="s">
        <v>979</v>
      </c>
      <c r="L126" s="195">
        <v>1000000</v>
      </c>
      <c r="M126" s="195">
        <f t="shared" ref="M126" si="8">L126/100*85</f>
        <v>850000</v>
      </c>
      <c r="N126" s="196">
        <v>45444</v>
      </c>
      <c r="O126" s="196">
        <v>45566</v>
      </c>
      <c r="P126" s="28" t="s">
        <v>30</v>
      </c>
      <c r="Q126" s="28"/>
      <c r="R126" s="28"/>
      <c r="S126" s="28" t="s">
        <v>200</v>
      </c>
    </row>
    <row r="127" spans="1:19" s="1" customFormat="1" ht="28.8" x14ac:dyDescent="0.3">
      <c r="A127" s="28">
        <v>124</v>
      </c>
      <c r="B127" s="28" t="s">
        <v>946</v>
      </c>
      <c r="C127" s="28" t="s">
        <v>947</v>
      </c>
      <c r="D127" s="28">
        <v>70992771</v>
      </c>
      <c r="E127" s="28">
        <v>107632748</v>
      </c>
      <c r="F127" s="28">
        <v>650043243</v>
      </c>
      <c r="G127" s="28" t="s">
        <v>948</v>
      </c>
      <c r="H127" s="28" t="s">
        <v>27</v>
      </c>
      <c r="I127" s="28" t="s">
        <v>28</v>
      </c>
      <c r="J127" s="28" t="s">
        <v>949</v>
      </c>
      <c r="K127" s="28" t="s">
        <v>950</v>
      </c>
      <c r="L127" s="195">
        <v>4000000</v>
      </c>
      <c r="M127" s="195">
        <f>L127/100*85</f>
        <v>3400000</v>
      </c>
      <c r="N127" s="28">
        <v>2005</v>
      </c>
      <c r="O127" s="28">
        <v>2007</v>
      </c>
      <c r="P127" s="28" t="s">
        <v>30</v>
      </c>
      <c r="Q127" s="28"/>
      <c r="R127" s="28"/>
      <c r="S127" s="28"/>
    </row>
    <row r="128" spans="1:19" s="1" customFormat="1" ht="28.8" x14ac:dyDescent="0.3">
      <c r="A128" s="28">
        <v>125</v>
      </c>
      <c r="B128" s="28" t="s">
        <v>946</v>
      </c>
      <c r="C128" s="28" t="s">
        <v>947</v>
      </c>
      <c r="D128" s="28">
        <v>70992771</v>
      </c>
      <c r="E128" s="28">
        <v>107632748</v>
      </c>
      <c r="F128" s="28">
        <v>650043243</v>
      </c>
      <c r="G128" s="28" t="s">
        <v>951</v>
      </c>
      <c r="H128" s="28" t="s">
        <v>27</v>
      </c>
      <c r="I128" s="28" t="s">
        <v>28</v>
      </c>
      <c r="J128" s="28" t="s">
        <v>949</v>
      </c>
      <c r="K128" s="28" t="s">
        <v>952</v>
      </c>
      <c r="L128" s="195">
        <v>1500000</v>
      </c>
      <c r="M128" s="195">
        <f>L128/100*85</f>
        <v>1275000</v>
      </c>
      <c r="N128" s="28">
        <v>2004</v>
      </c>
      <c r="O128" s="28">
        <v>2006</v>
      </c>
      <c r="P128" s="28"/>
      <c r="Q128" s="28"/>
      <c r="R128" s="28"/>
      <c r="S128" s="28"/>
    </row>
    <row r="129" spans="1:19" s="1" customFormat="1" ht="28.8" x14ac:dyDescent="0.3">
      <c r="A129" s="28">
        <v>126</v>
      </c>
      <c r="B129" s="28" t="s">
        <v>946</v>
      </c>
      <c r="C129" s="28" t="s">
        <v>947</v>
      </c>
      <c r="D129" s="28">
        <v>70992771</v>
      </c>
      <c r="E129" s="28">
        <v>107632748</v>
      </c>
      <c r="F129" s="28">
        <v>650043243</v>
      </c>
      <c r="G129" s="28" t="s">
        <v>953</v>
      </c>
      <c r="H129" s="28" t="s">
        <v>27</v>
      </c>
      <c r="I129" s="28" t="s">
        <v>28</v>
      </c>
      <c r="J129" s="28" t="s">
        <v>949</v>
      </c>
      <c r="K129" s="28" t="s">
        <v>954</v>
      </c>
      <c r="L129" s="195">
        <v>500000</v>
      </c>
      <c r="M129" s="195">
        <f t="shared" ref="M129" si="9">L129/100*85</f>
        <v>425000</v>
      </c>
      <c r="N129" s="28">
        <v>2004</v>
      </c>
      <c r="O129" s="28">
        <v>2007</v>
      </c>
      <c r="P129" s="28"/>
      <c r="Q129" s="28"/>
      <c r="R129" s="28"/>
      <c r="S129" s="28"/>
    </row>
    <row r="130" spans="1:19" s="1" customFormat="1" ht="29.4" thickBot="1" x14ac:dyDescent="0.35">
      <c r="A130" s="28">
        <v>127</v>
      </c>
      <c r="B130" s="28" t="s">
        <v>946</v>
      </c>
      <c r="C130" s="28" t="s">
        <v>947</v>
      </c>
      <c r="D130" s="28">
        <v>70992771</v>
      </c>
      <c r="E130" s="28">
        <v>107632748</v>
      </c>
      <c r="F130" s="28">
        <v>650043243</v>
      </c>
      <c r="G130" s="28" t="s">
        <v>955</v>
      </c>
      <c r="H130" s="28" t="s">
        <v>27</v>
      </c>
      <c r="I130" s="28" t="s">
        <v>28</v>
      </c>
      <c r="J130" s="28" t="s">
        <v>949</v>
      </c>
      <c r="K130" s="28" t="s">
        <v>956</v>
      </c>
      <c r="L130" s="195">
        <v>2000000</v>
      </c>
      <c r="M130" s="195">
        <f>L130/100*85</f>
        <v>1700000</v>
      </c>
      <c r="N130" s="28">
        <v>2005</v>
      </c>
      <c r="O130" s="28">
        <v>2007</v>
      </c>
      <c r="P130" s="28"/>
      <c r="Q130" s="28"/>
      <c r="R130" s="28"/>
      <c r="S130" s="28"/>
    </row>
    <row r="131" spans="1:19" s="1" customFormat="1" ht="28.8" x14ac:dyDescent="0.3">
      <c r="A131" s="28">
        <v>128</v>
      </c>
      <c r="B131" s="28" t="s">
        <v>416</v>
      </c>
      <c r="C131" s="198" t="s">
        <v>196</v>
      </c>
      <c r="D131" s="198">
        <v>75029413</v>
      </c>
      <c r="E131" s="198">
        <v>107632861</v>
      </c>
      <c r="F131" s="234">
        <v>600147525</v>
      </c>
      <c r="G131" s="235" t="s">
        <v>562</v>
      </c>
      <c r="H131" s="235" t="s">
        <v>27</v>
      </c>
      <c r="I131" s="235" t="s">
        <v>28</v>
      </c>
      <c r="J131" s="235" t="s">
        <v>198</v>
      </c>
      <c r="K131" s="235" t="s">
        <v>563</v>
      </c>
      <c r="L131" s="616">
        <v>6000000</v>
      </c>
      <c r="M131" s="237">
        <f>L131/100*85</f>
        <v>5100000</v>
      </c>
      <c r="N131" s="138">
        <v>2028</v>
      </c>
      <c r="O131" s="617" t="s">
        <v>991</v>
      </c>
      <c r="P131" s="138"/>
      <c r="Q131" s="234"/>
      <c r="R131" s="235"/>
      <c r="S131" s="235" t="s">
        <v>201</v>
      </c>
    </row>
    <row r="132" spans="1:19" s="1" customFormat="1" ht="28.8" x14ac:dyDescent="0.3">
      <c r="A132" s="28">
        <v>129</v>
      </c>
      <c r="B132" s="28" t="s">
        <v>416</v>
      </c>
      <c r="C132" s="72" t="s">
        <v>196</v>
      </c>
      <c r="D132" s="72">
        <v>75029413</v>
      </c>
      <c r="E132" s="72">
        <v>107632861</v>
      </c>
      <c r="F132" s="241">
        <v>600147525</v>
      </c>
      <c r="G132" s="199" t="s">
        <v>417</v>
      </c>
      <c r="H132" s="199" t="s">
        <v>27</v>
      </c>
      <c r="I132" s="199" t="s">
        <v>28</v>
      </c>
      <c r="J132" s="199" t="s">
        <v>198</v>
      </c>
      <c r="K132" s="199" t="s">
        <v>564</v>
      </c>
      <c r="L132" s="618">
        <v>2000000</v>
      </c>
      <c r="M132" s="237">
        <f t="shared" ref="M132:M141" si="10">L132/100*85</f>
        <v>1700000</v>
      </c>
      <c r="N132" s="240">
        <v>2027</v>
      </c>
      <c r="O132" s="619" t="s">
        <v>258</v>
      </c>
      <c r="P132" s="240"/>
      <c r="Q132" s="241"/>
      <c r="R132" s="199"/>
      <c r="S132" s="199" t="s">
        <v>201</v>
      </c>
    </row>
    <row r="133" spans="1:19" s="1" customFormat="1" ht="28.8" x14ac:dyDescent="0.3">
      <c r="A133" s="28">
        <v>130</v>
      </c>
      <c r="B133" s="28" t="s">
        <v>416</v>
      </c>
      <c r="C133" s="72" t="s">
        <v>196</v>
      </c>
      <c r="D133" s="72">
        <v>75029413</v>
      </c>
      <c r="E133" s="72">
        <v>107632861</v>
      </c>
      <c r="F133" s="241">
        <v>600147525</v>
      </c>
      <c r="G133" s="199" t="s">
        <v>418</v>
      </c>
      <c r="H133" s="199" t="s">
        <v>27</v>
      </c>
      <c r="I133" s="199" t="s">
        <v>28</v>
      </c>
      <c r="J133" s="199" t="s">
        <v>198</v>
      </c>
      <c r="K133" s="199" t="s">
        <v>418</v>
      </c>
      <c r="L133" s="618">
        <v>200000</v>
      </c>
      <c r="M133" s="237">
        <f t="shared" si="10"/>
        <v>170000</v>
      </c>
      <c r="N133" s="240">
        <v>2026</v>
      </c>
      <c r="O133" s="619" t="s">
        <v>258</v>
      </c>
      <c r="P133" s="240"/>
      <c r="Q133" s="241"/>
      <c r="R133" s="199"/>
      <c r="S133" s="199" t="s">
        <v>201</v>
      </c>
    </row>
    <row r="134" spans="1:19" s="1" customFormat="1" ht="28.8" x14ac:dyDescent="0.3">
      <c r="A134" s="28">
        <v>131</v>
      </c>
      <c r="B134" s="28" t="s">
        <v>416</v>
      </c>
      <c r="C134" s="72" t="s">
        <v>196</v>
      </c>
      <c r="D134" s="72">
        <v>75029413</v>
      </c>
      <c r="E134" s="72">
        <v>107632861</v>
      </c>
      <c r="F134" s="241">
        <v>600147525</v>
      </c>
      <c r="G134" s="199" t="s">
        <v>419</v>
      </c>
      <c r="H134" s="199" t="s">
        <v>27</v>
      </c>
      <c r="I134" s="199" t="s">
        <v>28</v>
      </c>
      <c r="J134" s="199" t="s">
        <v>198</v>
      </c>
      <c r="K134" s="199" t="s">
        <v>419</v>
      </c>
      <c r="L134" s="618">
        <v>500000</v>
      </c>
      <c r="M134" s="237">
        <f t="shared" si="10"/>
        <v>425000</v>
      </c>
      <c r="N134" s="240">
        <v>2028</v>
      </c>
      <c r="O134" s="619" t="s">
        <v>1105</v>
      </c>
      <c r="P134" s="240"/>
      <c r="Q134" s="241"/>
      <c r="R134" s="199"/>
      <c r="S134" s="199" t="s">
        <v>201</v>
      </c>
    </row>
    <row r="135" spans="1:19" s="1" customFormat="1" ht="28.8" x14ac:dyDescent="0.3">
      <c r="A135" s="28">
        <v>132</v>
      </c>
      <c r="B135" s="67" t="s">
        <v>416</v>
      </c>
      <c r="C135" s="620" t="s">
        <v>196</v>
      </c>
      <c r="D135" s="620">
        <v>75029413</v>
      </c>
      <c r="E135" s="620">
        <v>107632861</v>
      </c>
      <c r="F135" s="621">
        <v>600147525</v>
      </c>
      <c r="G135" s="622" t="s">
        <v>420</v>
      </c>
      <c r="H135" s="622" t="s">
        <v>27</v>
      </c>
      <c r="I135" s="622" t="s">
        <v>28</v>
      </c>
      <c r="J135" s="622" t="s">
        <v>198</v>
      </c>
      <c r="K135" s="622" t="s">
        <v>367</v>
      </c>
      <c r="L135" s="623">
        <v>700000</v>
      </c>
      <c r="M135" s="624">
        <f t="shared" si="10"/>
        <v>595000</v>
      </c>
      <c r="N135" s="625">
        <v>2025</v>
      </c>
      <c r="O135" s="626" t="s">
        <v>1106</v>
      </c>
      <c r="P135" s="625"/>
      <c r="Q135" s="621"/>
      <c r="R135" s="622"/>
      <c r="S135" s="622" t="s">
        <v>201</v>
      </c>
    </row>
    <row r="136" spans="1:19" s="1" customFormat="1" ht="28.8" x14ac:dyDescent="0.3">
      <c r="A136" s="28">
        <v>133</v>
      </c>
      <c r="B136" s="28" t="s">
        <v>416</v>
      </c>
      <c r="C136" s="72" t="s">
        <v>196</v>
      </c>
      <c r="D136" s="72">
        <v>75029413</v>
      </c>
      <c r="E136" s="72">
        <v>107632861</v>
      </c>
      <c r="F136" s="241">
        <v>600147525</v>
      </c>
      <c r="G136" s="199" t="s">
        <v>421</v>
      </c>
      <c r="H136" s="199" t="s">
        <v>27</v>
      </c>
      <c r="I136" s="199" t="s">
        <v>28</v>
      </c>
      <c r="J136" s="199" t="s">
        <v>198</v>
      </c>
      <c r="K136" s="199" t="s">
        <v>421</v>
      </c>
      <c r="L136" s="618">
        <v>800000</v>
      </c>
      <c r="M136" s="237">
        <f t="shared" si="10"/>
        <v>680000</v>
      </c>
      <c r="N136" s="240">
        <v>2026</v>
      </c>
      <c r="O136" s="619" t="s">
        <v>984</v>
      </c>
      <c r="P136" s="240"/>
      <c r="Q136" s="241"/>
      <c r="R136" s="199"/>
      <c r="S136" s="199" t="s">
        <v>201</v>
      </c>
    </row>
    <row r="137" spans="1:19" s="1" customFormat="1" ht="29.4" thickBot="1" x14ac:dyDescent="0.35">
      <c r="A137" s="28">
        <v>134</v>
      </c>
      <c r="B137" s="67" t="s">
        <v>416</v>
      </c>
      <c r="C137" s="627" t="s">
        <v>196</v>
      </c>
      <c r="D137" s="627">
        <v>75029413</v>
      </c>
      <c r="E137" s="627">
        <v>107632861</v>
      </c>
      <c r="F137" s="628">
        <v>600147525</v>
      </c>
      <c r="G137" s="629" t="s">
        <v>565</v>
      </c>
      <c r="H137" s="629" t="s">
        <v>27</v>
      </c>
      <c r="I137" s="629" t="s">
        <v>28</v>
      </c>
      <c r="J137" s="629" t="s">
        <v>198</v>
      </c>
      <c r="K137" s="629" t="s">
        <v>565</v>
      </c>
      <c r="L137" s="630">
        <v>300000</v>
      </c>
      <c r="M137" s="624">
        <f t="shared" si="10"/>
        <v>255000</v>
      </c>
      <c r="N137" s="631">
        <v>2024</v>
      </c>
      <c r="O137" s="626" t="s">
        <v>1107</v>
      </c>
      <c r="P137" s="632"/>
      <c r="Q137" s="628"/>
      <c r="R137" s="629"/>
      <c r="S137" s="629" t="s">
        <v>201</v>
      </c>
    </row>
    <row r="138" spans="1:19" s="1" customFormat="1" ht="43.2" x14ac:dyDescent="0.3">
      <c r="A138" s="28">
        <v>135</v>
      </c>
      <c r="B138" s="28" t="s">
        <v>416</v>
      </c>
      <c r="C138" s="72" t="s">
        <v>196</v>
      </c>
      <c r="D138" s="72">
        <v>75029413</v>
      </c>
      <c r="E138" s="72">
        <v>107632861</v>
      </c>
      <c r="F138" s="241">
        <v>600147525</v>
      </c>
      <c r="G138" s="199" t="s">
        <v>422</v>
      </c>
      <c r="H138" s="199" t="s">
        <v>27</v>
      </c>
      <c r="I138" s="199" t="s">
        <v>28</v>
      </c>
      <c r="J138" s="199" t="s">
        <v>198</v>
      </c>
      <c r="K138" s="199" t="s">
        <v>566</v>
      </c>
      <c r="L138" s="618">
        <v>300000</v>
      </c>
      <c r="M138" s="237">
        <f t="shared" si="10"/>
        <v>255000</v>
      </c>
      <c r="N138" s="240">
        <v>2027</v>
      </c>
      <c r="O138" s="619" t="s">
        <v>991</v>
      </c>
      <c r="P138" s="240"/>
      <c r="Q138" s="241"/>
      <c r="R138" s="199"/>
      <c r="S138" s="199" t="s">
        <v>201</v>
      </c>
    </row>
    <row r="139" spans="1:19" s="1" customFormat="1" ht="28.8" x14ac:dyDescent="0.3">
      <c r="A139" s="28">
        <v>136</v>
      </c>
      <c r="B139" s="28" t="s">
        <v>416</v>
      </c>
      <c r="C139" s="72" t="s">
        <v>196</v>
      </c>
      <c r="D139" s="72">
        <v>75029413</v>
      </c>
      <c r="E139" s="72">
        <v>107632861</v>
      </c>
      <c r="F139" s="241">
        <v>600147525</v>
      </c>
      <c r="G139" s="199" t="s">
        <v>567</v>
      </c>
      <c r="H139" s="199" t="s">
        <v>27</v>
      </c>
      <c r="I139" s="199" t="s">
        <v>28</v>
      </c>
      <c r="J139" s="199" t="s">
        <v>198</v>
      </c>
      <c r="K139" s="199" t="s">
        <v>567</v>
      </c>
      <c r="L139" s="618">
        <v>1000000</v>
      </c>
      <c r="M139" s="237">
        <f t="shared" si="10"/>
        <v>850000</v>
      </c>
      <c r="N139" s="240">
        <v>2028</v>
      </c>
      <c r="O139" s="619" t="s">
        <v>1108</v>
      </c>
      <c r="P139" s="240"/>
      <c r="Q139" s="241"/>
      <c r="R139" s="199"/>
      <c r="S139" s="199" t="s">
        <v>201</v>
      </c>
    </row>
    <row r="140" spans="1:19" s="1" customFormat="1" ht="28.8" x14ac:dyDescent="0.3">
      <c r="A140" s="28">
        <v>137</v>
      </c>
      <c r="B140" s="28" t="s">
        <v>416</v>
      </c>
      <c r="C140" s="72" t="s">
        <v>196</v>
      </c>
      <c r="D140" s="72">
        <v>75029413</v>
      </c>
      <c r="E140" s="72">
        <v>107632861</v>
      </c>
      <c r="F140" s="241">
        <v>600147525</v>
      </c>
      <c r="G140" s="199" t="s">
        <v>423</v>
      </c>
      <c r="H140" s="199" t="s">
        <v>27</v>
      </c>
      <c r="I140" s="199" t="s">
        <v>28</v>
      </c>
      <c r="J140" s="199" t="s">
        <v>198</v>
      </c>
      <c r="K140" s="199" t="s">
        <v>423</v>
      </c>
      <c r="L140" s="618">
        <v>1500000</v>
      </c>
      <c r="M140" s="237">
        <f t="shared" si="10"/>
        <v>1275000</v>
      </c>
      <c r="N140" s="240">
        <v>2027</v>
      </c>
      <c r="O140" s="619" t="s">
        <v>258</v>
      </c>
      <c r="P140" s="240"/>
      <c r="Q140" s="241"/>
      <c r="R140" s="199"/>
      <c r="S140" s="199" t="s">
        <v>201</v>
      </c>
    </row>
    <row r="141" spans="1:19" s="1" customFormat="1" ht="29.4" thickBot="1" x14ac:dyDescent="0.35">
      <c r="A141" s="28">
        <v>138</v>
      </c>
      <c r="B141" s="28" t="s">
        <v>416</v>
      </c>
      <c r="C141" s="72" t="s">
        <v>196</v>
      </c>
      <c r="D141" s="72">
        <v>75029413</v>
      </c>
      <c r="E141" s="72">
        <v>107632861</v>
      </c>
      <c r="F141" s="241">
        <v>600147525</v>
      </c>
      <c r="G141" s="199" t="s">
        <v>423</v>
      </c>
      <c r="H141" s="199" t="s">
        <v>27</v>
      </c>
      <c r="I141" s="199" t="s">
        <v>28</v>
      </c>
      <c r="J141" s="199" t="s">
        <v>198</v>
      </c>
      <c r="K141" s="269" t="s">
        <v>1068</v>
      </c>
      <c r="L141" s="270">
        <v>1000000</v>
      </c>
      <c r="M141" s="237">
        <f t="shared" si="10"/>
        <v>850000</v>
      </c>
      <c r="N141" s="266">
        <v>2026</v>
      </c>
      <c r="O141" s="633" t="s">
        <v>984</v>
      </c>
      <c r="P141" s="266"/>
      <c r="Q141" s="268"/>
      <c r="R141" s="269"/>
      <c r="S141" s="269" t="s">
        <v>201</v>
      </c>
    </row>
    <row r="142" spans="1:19" s="1" customFormat="1" ht="29.4" thickBot="1" x14ac:dyDescent="0.35">
      <c r="A142" s="28">
        <v>139</v>
      </c>
      <c r="B142" s="29" t="s">
        <v>416</v>
      </c>
      <c r="C142" s="247" t="s">
        <v>196</v>
      </c>
      <c r="D142" s="247">
        <v>75029413</v>
      </c>
      <c r="E142" s="247">
        <v>107632861</v>
      </c>
      <c r="F142" s="248">
        <v>600147525</v>
      </c>
      <c r="G142" s="249" t="s">
        <v>105</v>
      </c>
      <c r="H142" s="249" t="s">
        <v>27</v>
      </c>
      <c r="I142" s="249" t="s">
        <v>28</v>
      </c>
      <c r="J142" s="249" t="s">
        <v>198</v>
      </c>
      <c r="K142" s="249" t="s">
        <v>105</v>
      </c>
      <c r="L142" s="255">
        <v>500000</v>
      </c>
      <c r="M142" s="256">
        <f>L142/100*85</f>
        <v>425000</v>
      </c>
      <c r="N142" s="246">
        <v>2027</v>
      </c>
      <c r="O142" s="634" t="s">
        <v>991</v>
      </c>
      <c r="P142" s="246"/>
      <c r="Q142" s="248"/>
      <c r="R142" s="249"/>
      <c r="S142" s="249" t="s">
        <v>201</v>
      </c>
    </row>
    <row r="143" spans="1:19" s="1" customFormat="1" ht="43.2" x14ac:dyDescent="0.3">
      <c r="A143" s="28">
        <v>140</v>
      </c>
      <c r="B143" s="206" t="s">
        <v>1109</v>
      </c>
      <c r="C143" s="207" t="s">
        <v>1110</v>
      </c>
      <c r="D143" s="207">
        <v>70994366</v>
      </c>
      <c r="E143" s="207">
        <v>107632438</v>
      </c>
      <c r="F143" s="146">
        <v>600148068</v>
      </c>
      <c r="G143" s="635" t="s">
        <v>1111</v>
      </c>
      <c r="H143" s="158" t="s">
        <v>27</v>
      </c>
      <c r="I143" s="158" t="s">
        <v>28</v>
      </c>
      <c r="J143" s="158" t="s">
        <v>1112</v>
      </c>
      <c r="K143" s="210" t="s">
        <v>1113</v>
      </c>
      <c r="L143" s="422">
        <v>2000000</v>
      </c>
      <c r="M143" s="161">
        <f>L143/100*85</f>
        <v>1700000</v>
      </c>
      <c r="N143" s="423" t="s">
        <v>255</v>
      </c>
      <c r="O143" s="424" t="s">
        <v>991</v>
      </c>
      <c r="P143" s="145"/>
      <c r="Q143" s="146"/>
      <c r="R143" s="210" t="s">
        <v>1114</v>
      </c>
      <c r="S143" s="158" t="s">
        <v>73</v>
      </c>
    </row>
    <row r="144" spans="1:19" s="1" customFormat="1" x14ac:dyDescent="0.3">
      <c r="A144" s="21"/>
      <c r="B144" s="21"/>
      <c r="C144" s="22"/>
      <c r="D144" s="22"/>
      <c r="E144" s="22"/>
      <c r="F144" s="22"/>
      <c r="G144" s="22"/>
      <c r="H144" s="22"/>
      <c r="I144" s="22"/>
      <c r="J144" s="22"/>
      <c r="K144" s="22"/>
      <c r="L144" s="23"/>
      <c r="M144" s="23"/>
      <c r="N144" s="22"/>
      <c r="O144" s="24"/>
      <c r="P144" s="22"/>
      <c r="Q144" s="22"/>
      <c r="R144" s="22"/>
      <c r="S144" s="22"/>
    </row>
    <row r="145" spans="1:19" s="1" customFormat="1" x14ac:dyDescent="0.3"/>
    <row r="146" spans="1:19" s="7" customFormat="1" x14ac:dyDescent="0.3">
      <c r="B146" s="15"/>
      <c r="K146" s="1"/>
    </row>
    <row r="147" spans="1:19" s="6" customFormat="1" x14ac:dyDescent="0.3">
      <c r="A147" s="13"/>
      <c r="B147" s="1"/>
      <c r="K147" s="1"/>
    </row>
    <row r="148" spans="1:19" s="6" customFormat="1" x14ac:dyDescent="0.3">
      <c r="A148" s="13"/>
      <c r="B148" s="1"/>
      <c r="K148" s="1"/>
    </row>
    <row r="149" spans="1:19" s="6" customFormat="1" x14ac:dyDescent="0.3">
      <c r="A149" s="14"/>
      <c r="B149" s="1"/>
      <c r="C149" s="4"/>
      <c r="D149" s="4"/>
      <c r="E149" s="4"/>
      <c r="F149" s="4"/>
      <c r="G149" s="4"/>
      <c r="H149" s="4"/>
      <c r="I149" s="4"/>
      <c r="J149" s="4"/>
      <c r="K149" s="4"/>
      <c r="L149" s="4"/>
      <c r="M149" s="4"/>
      <c r="N149" s="3"/>
      <c r="O149" s="3"/>
      <c r="P149" s="4"/>
      <c r="Q149" s="4"/>
      <c r="R149" s="4"/>
      <c r="S149" s="4"/>
    </row>
    <row r="150" spans="1:19" x14ac:dyDescent="0.3">
      <c r="B150" s="5"/>
    </row>
    <row r="151" spans="1:19" x14ac:dyDescent="0.3">
      <c r="K151" s="20"/>
    </row>
  </sheetData>
  <mergeCells count="12">
    <mergeCell ref="P2:Q2"/>
    <mergeCell ref="R2:S2"/>
    <mergeCell ref="A2:A3"/>
    <mergeCell ref="B2:F2"/>
    <mergeCell ref="G2:G3"/>
    <mergeCell ref="H2:H3"/>
    <mergeCell ref="I2:I3"/>
    <mergeCell ref="J2:J3"/>
    <mergeCell ref="K2:K3"/>
    <mergeCell ref="L2:M2"/>
    <mergeCell ref="N2:O2"/>
    <mergeCell ref="A1:Z1"/>
  </mergeCells>
  <pageMargins left="0.70866141732283472" right="0.70866141732283472" top="0.78740157480314965" bottom="0.78740157480314965" header="0.31496062992125984" footer="0.31496062992125984"/>
  <pageSetup paperSize="9" scale="4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117E-EAB0-4BFF-8E47-324548FBEDB7}">
  <sheetPr>
    <pageSetUpPr fitToPage="1"/>
  </sheetPr>
  <dimension ref="A1:Z319"/>
  <sheetViews>
    <sheetView view="pageBreakPreview" zoomScale="55" zoomScaleNormal="100" zoomScaleSheetLayoutView="55" zoomScalePageLayoutView="85" workbookViewId="0">
      <selection sqref="A1:Z1"/>
    </sheetView>
  </sheetViews>
  <sheetFormatPr defaultRowHeight="14.4" x14ac:dyDescent="0.3"/>
  <cols>
    <col min="1" max="1" width="6.33203125" customWidth="1"/>
    <col min="2" max="2" width="22" style="1" customWidth="1"/>
    <col min="3" max="3" width="15.77734375" customWidth="1"/>
    <col min="4" max="4" width="12.5546875" customWidth="1"/>
    <col min="5" max="5" width="13.21875" customWidth="1"/>
    <col min="6" max="6" width="11" customWidth="1"/>
    <col min="7" max="7" width="23.33203125" customWidth="1"/>
    <col min="8" max="8" width="15" customWidth="1"/>
    <col min="10" max="10" width="17" bestFit="1" customWidth="1"/>
    <col min="11" max="11" width="34.88671875" customWidth="1"/>
    <col min="12" max="13" width="11.88671875" customWidth="1"/>
    <col min="14" max="14" width="11.5546875" customWidth="1"/>
    <col min="15" max="15" width="12" customWidth="1"/>
    <col min="26" max="26" width="12.33203125" customWidth="1"/>
  </cols>
  <sheetData>
    <row r="1" spans="1:26" s="18" customFormat="1" ht="15" thickBot="1" x14ac:dyDescent="0.35">
      <c r="A1" s="636" t="s">
        <v>1072</v>
      </c>
      <c r="B1" s="637"/>
      <c r="C1" s="637"/>
      <c r="D1" s="637"/>
      <c r="E1" s="637"/>
      <c r="F1" s="637"/>
      <c r="G1" s="637"/>
      <c r="H1" s="637"/>
      <c r="I1" s="637"/>
      <c r="J1" s="637"/>
      <c r="K1" s="637"/>
      <c r="L1" s="637"/>
      <c r="M1" s="637"/>
      <c r="N1" s="637"/>
      <c r="O1" s="637"/>
      <c r="P1" s="637"/>
      <c r="Q1" s="637"/>
      <c r="R1" s="637"/>
      <c r="S1" s="637"/>
      <c r="T1" s="637"/>
      <c r="U1" s="637"/>
      <c r="V1" s="637"/>
      <c r="W1" s="637"/>
      <c r="X1" s="637"/>
      <c r="Y1" s="637"/>
      <c r="Z1" s="638"/>
    </row>
    <row r="2" spans="1:26" ht="16.8" thickBot="1" x14ac:dyDescent="0.35">
      <c r="A2" s="30" t="s">
        <v>344</v>
      </c>
      <c r="B2" s="31" t="s">
        <v>0</v>
      </c>
      <c r="C2" s="31"/>
      <c r="D2" s="31"/>
      <c r="E2" s="31"/>
      <c r="F2" s="31"/>
      <c r="G2" s="32" t="s">
        <v>1</v>
      </c>
      <c r="H2" s="33" t="s">
        <v>2</v>
      </c>
      <c r="I2" s="34" t="s">
        <v>3</v>
      </c>
      <c r="J2" s="33" t="s">
        <v>4</v>
      </c>
      <c r="K2" s="35" t="s">
        <v>5</v>
      </c>
      <c r="L2" s="36" t="s">
        <v>1195</v>
      </c>
      <c r="M2" s="36"/>
      <c r="N2" s="30" t="s">
        <v>1191</v>
      </c>
      <c r="O2" s="30"/>
      <c r="P2" s="37" t="s">
        <v>1196</v>
      </c>
      <c r="Q2" s="37"/>
      <c r="R2" s="37"/>
      <c r="S2" s="37"/>
      <c r="T2" s="37"/>
      <c r="U2" s="37"/>
      <c r="V2" s="37"/>
      <c r="W2" s="37"/>
      <c r="X2" s="37"/>
      <c r="Y2" s="38" t="s">
        <v>21</v>
      </c>
      <c r="Z2" s="38"/>
    </row>
    <row r="3" spans="1:26" ht="15" thickBot="1" x14ac:dyDescent="0.35">
      <c r="A3" s="30"/>
      <c r="B3" s="32" t="s">
        <v>6</v>
      </c>
      <c r="C3" s="39" t="s">
        <v>7</v>
      </c>
      <c r="D3" s="39" t="s">
        <v>8</v>
      </c>
      <c r="E3" s="39" t="s">
        <v>9</v>
      </c>
      <c r="F3" s="40" t="s">
        <v>10</v>
      </c>
      <c r="G3" s="32"/>
      <c r="H3" s="33"/>
      <c r="I3" s="34"/>
      <c r="J3" s="33"/>
      <c r="K3" s="35"/>
      <c r="L3" s="41" t="s">
        <v>11</v>
      </c>
      <c r="M3" s="42" t="s">
        <v>1197</v>
      </c>
      <c r="N3" s="43" t="s">
        <v>12</v>
      </c>
      <c r="O3" s="44" t="s">
        <v>13</v>
      </c>
      <c r="P3" s="45" t="s">
        <v>14</v>
      </c>
      <c r="Q3" s="45"/>
      <c r="R3" s="45"/>
      <c r="S3" s="45"/>
      <c r="T3" s="46" t="s">
        <v>15</v>
      </c>
      <c r="U3" s="46" t="s">
        <v>16</v>
      </c>
      <c r="V3" s="46" t="s">
        <v>17</v>
      </c>
      <c r="W3" s="46" t="s">
        <v>18</v>
      </c>
      <c r="X3" s="47" t="s">
        <v>19</v>
      </c>
      <c r="Y3" s="48" t="s">
        <v>22</v>
      </c>
      <c r="Z3" s="49" t="s">
        <v>23</v>
      </c>
    </row>
    <row r="4" spans="1:26" ht="61.2" x14ac:dyDescent="0.3">
      <c r="A4" s="50"/>
      <c r="B4" s="51"/>
      <c r="C4" s="52"/>
      <c r="D4" s="52"/>
      <c r="E4" s="52"/>
      <c r="F4" s="53"/>
      <c r="G4" s="51"/>
      <c r="H4" s="31"/>
      <c r="I4" s="54"/>
      <c r="J4" s="31"/>
      <c r="K4" s="55"/>
      <c r="L4" s="56"/>
      <c r="M4" s="57"/>
      <c r="N4" s="58"/>
      <c r="O4" s="59"/>
      <c r="P4" s="60" t="s">
        <v>20</v>
      </c>
      <c r="Q4" s="61" t="s">
        <v>1198</v>
      </c>
      <c r="R4" s="61" t="s">
        <v>1199</v>
      </c>
      <c r="S4" s="62" t="s">
        <v>1200</v>
      </c>
      <c r="T4" s="63"/>
      <c r="U4" s="63"/>
      <c r="V4" s="63"/>
      <c r="W4" s="63"/>
      <c r="X4" s="64"/>
      <c r="Y4" s="65"/>
      <c r="Z4" s="66"/>
    </row>
    <row r="5" spans="1:26" s="1" customFormat="1" ht="72" x14ac:dyDescent="0.3">
      <c r="A5" s="28">
        <v>1</v>
      </c>
      <c r="B5" s="67" t="s">
        <v>24</v>
      </c>
      <c r="C5" s="67" t="s">
        <v>25</v>
      </c>
      <c r="D5" s="68" t="s">
        <v>627</v>
      </c>
      <c r="E5" s="69">
        <v>102680639</v>
      </c>
      <c r="F5" s="68" t="s">
        <v>628</v>
      </c>
      <c r="G5" s="67" t="s">
        <v>1146</v>
      </c>
      <c r="H5" s="69" t="s">
        <v>27</v>
      </c>
      <c r="I5" s="69" t="s">
        <v>28</v>
      </c>
      <c r="J5" s="69" t="s">
        <v>29</v>
      </c>
      <c r="K5" s="67" t="s">
        <v>1147</v>
      </c>
      <c r="L5" s="70">
        <v>5000000</v>
      </c>
      <c r="M5" s="70">
        <f t="shared" ref="M5:M37" si="0">L5/100*85</f>
        <v>4250000</v>
      </c>
      <c r="N5" s="71" t="s">
        <v>1148</v>
      </c>
      <c r="O5" s="71" t="s">
        <v>1149</v>
      </c>
      <c r="P5" s="69" t="s">
        <v>215</v>
      </c>
      <c r="Q5" s="69" t="s">
        <v>215</v>
      </c>
      <c r="R5" s="69"/>
      <c r="S5" s="69"/>
      <c r="T5" s="69"/>
      <c r="U5" s="69"/>
      <c r="V5" s="69" t="s">
        <v>215</v>
      </c>
      <c r="W5" s="69" t="s">
        <v>215</v>
      </c>
      <c r="X5" s="69"/>
      <c r="Y5" s="69"/>
      <c r="Z5" s="69"/>
    </row>
    <row r="6" spans="1:26" s="1" customFormat="1" ht="72" x14ac:dyDescent="0.3">
      <c r="A6" s="28">
        <v>2</v>
      </c>
      <c r="B6" s="67" t="s">
        <v>24</v>
      </c>
      <c r="C6" s="67" t="s">
        <v>25</v>
      </c>
      <c r="D6" s="68" t="s">
        <v>627</v>
      </c>
      <c r="E6" s="69">
        <v>102680639</v>
      </c>
      <c r="F6" s="68" t="s">
        <v>628</v>
      </c>
      <c r="G6" s="67" t="s">
        <v>1038</v>
      </c>
      <c r="H6" s="69" t="s">
        <v>27</v>
      </c>
      <c r="I6" s="69" t="s">
        <v>28</v>
      </c>
      <c r="J6" s="69" t="s">
        <v>29</v>
      </c>
      <c r="K6" s="67" t="s">
        <v>1150</v>
      </c>
      <c r="L6" s="70">
        <v>200000</v>
      </c>
      <c r="M6" s="70">
        <f t="shared" si="0"/>
        <v>170000</v>
      </c>
      <c r="N6" s="71" t="s">
        <v>1148</v>
      </c>
      <c r="O6" s="71" t="s">
        <v>1151</v>
      </c>
      <c r="P6" s="69" t="s">
        <v>215</v>
      </c>
      <c r="Q6" s="69" t="s">
        <v>215</v>
      </c>
      <c r="R6" s="69" t="s">
        <v>215</v>
      </c>
      <c r="S6" s="69" t="s">
        <v>215</v>
      </c>
      <c r="T6" s="69"/>
      <c r="U6" s="69" t="s">
        <v>215</v>
      </c>
      <c r="V6" s="69" t="s">
        <v>215</v>
      </c>
      <c r="W6" s="69" t="s">
        <v>215</v>
      </c>
      <c r="X6" s="69"/>
      <c r="Y6" s="69"/>
      <c r="Z6" s="69"/>
    </row>
    <row r="7" spans="1:26" s="1" customFormat="1" ht="72" x14ac:dyDescent="0.3">
      <c r="A7" s="28">
        <v>3</v>
      </c>
      <c r="B7" s="67" t="s">
        <v>24</v>
      </c>
      <c r="C7" s="67" t="s">
        <v>25</v>
      </c>
      <c r="D7" s="68" t="s">
        <v>627</v>
      </c>
      <c r="E7" s="69">
        <v>102680639</v>
      </c>
      <c r="F7" s="68" t="s">
        <v>628</v>
      </c>
      <c r="G7" s="67" t="s">
        <v>1152</v>
      </c>
      <c r="H7" s="69" t="s">
        <v>27</v>
      </c>
      <c r="I7" s="69" t="s">
        <v>28</v>
      </c>
      <c r="J7" s="69" t="s">
        <v>29</v>
      </c>
      <c r="K7" s="67" t="s">
        <v>1153</v>
      </c>
      <c r="L7" s="70">
        <v>4000000</v>
      </c>
      <c r="M7" s="70">
        <f t="shared" si="0"/>
        <v>3400000</v>
      </c>
      <c r="N7" s="71" t="s">
        <v>1148</v>
      </c>
      <c r="O7" s="71" t="s">
        <v>1151</v>
      </c>
      <c r="P7" s="69" t="s">
        <v>215</v>
      </c>
      <c r="Q7" s="69" t="s">
        <v>215</v>
      </c>
      <c r="R7" s="69" t="s">
        <v>215</v>
      </c>
      <c r="S7" s="69" t="s">
        <v>215</v>
      </c>
      <c r="T7" s="69"/>
      <c r="U7" s="69" t="s">
        <v>215</v>
      </c>
      <c r="V7" s="69" t="s">
        <v>215</v>
      </c>
      <c r="W7" s="69" t="s">
        <v>215</v>
      </c>
      <c r="X7" s="69"/>
      <c r="Y7" s="69"/>
      <c r="Z7" s="69"/>
    </row>
    <row r="8" spans="1:26" s="1" customFormat="1" ht="28.8" x14ac:dyDescent="0.3">
      <c r="A8" s="28">
        <v>4</v>
      </c>
      <c r="B8" s="72" t="s">
        <v>24</v>
      </c>
      <c r="C8" s="72" t="s">
        <v>25</v>
      </c>
      <c r="D8" s="73" t="s">
        <v>627</v>
      </c>
      <c r="E8" s="74">
        <v>102680639</v>
      </c>
      <c r="F8" s="73" t="s">
        <v>628</v>
      </c>
      <c r="G8" s="72" t="s">
        <v>650</v>
      </c>
      <c r="H8" s="74" t="s">
        <v>27</v>
      </c>
      <c r="I8" s="74" t="s">
        <v>28</v>
      </c>
      <c r="J8" s="74" t="s">
        <v>29</v>
      </c>
      <c r="K8" s="72" t="s">
        <v>651</v>
      </c>
      <c r="L8" s="75">
        <v>150000</v>
      </c>
      <c r="M8" s="75">
        <f t="shared" si="0"/>
        <v>127500</v>
      </c>
      <c r="N8" s="76" t="s">
        <v>1148</v>
      </c>
      <c r="O8" s="76" t="s">
        <v>1149</v>
      </c>
      <c r="P8" s="74"/>
      <c r="Q8" s="74"/>
      <c r="R8" s="74"/>
      <c r="S8" s="74"/>
      <c r="T8" s="74"/>
      <c r="U8" s="74"/>
      <c r="V8" s="74"/>
      <c r="W8" s="74"/>
      <c r="X8" s="74"/>
      <c r="Y8" s="74"/>
      <c r="Z8" s="74"/>
    </row>
    <row r="9" spans="1:26" s="1" customFormat="1" ht="57.6" x14ac:dyDescent="0.3">
      <c r="A9" s="28">
        <v>5</v>
      </c>
      <c r="B9" s="67" t="s">
        <v>24</v>
      </c>
      <c r="C9" s="67" t="s">
        <v>25</v>
      </c>
      <c r="D9" s="68" t="s">
        <v>627</v>
      </c>
      <c r="E9" s="69">
        <v>102680639</v>
      </c>
      <c r="F9" s="68" t="s">
        <v>628</v>
      </c>
      <c r="G9" s="67" t="s">
        <v>1154</v>
      </c>
      <c r="H9" s="69" t="s">
        <v>27</v>
      </c>
      <c r="I9" s="69" t="s">
        <v>28</v>
      </c>
      <c r="J9" s="69" t="s">
        <v>29</v>
      </c>
      <c r="K9" s="67" t="s">
        <v>1155</v>
      </c>
      <c r="L9" s="70">
        <v>3000000</v>
      </c>
      <c r="M9" s="70">
        <f t="shared" si="0"/>
        <v>2550000</v>
      </c>
      <c r="N9" s="71" t="s">
        <v>1148</v>
      </c>
      <c r="O9" s="71" t="s">
        <v>1149</v>
      </c>
      <c r="P9" s="69" t="s">
        <v>215</v>
      </c>
      <c r="Q9" s="69" t="s">
        <v>215</v>
      </c>
      <c r="R9" s="69" t="s">
        <v>215</v>
      </c>
      <c r="S9" s="69" t="s">
        <v>215</v>
      </c>
      <c r="T9" s="69"/>
      <c r="U9" s="69" t="s">
        <v>215</v>
      </c>
      <c r="V9" s="69" t="s">
        <v>215</v>
      </c>
      <c r="W9" s="69" t="s">
        <v>215</v>
      </c>
      <c r="X9" s="69"/>
      <c r="Y9" s="69"/>
      <c r="Z9" s="69"/>
    </row>
    <row r="10" spans="1:26" s="1" customFormat="1" ht="28.8" x14ac:dyDescent="0.3">
      <c r="A10" s="28">
        <v>6</v>
      </c>
      <c r="B10" s="67" t="s">
        <v>24</v>
      </c>
      <c r="C10" s="67" t="s">
        <v>25</v>
      </c>
      <c r="D10" s="68" t="s">
        <v>627</v>
      </c>
      <c r="E10" s="69">
        <v>102680639</v>
      </c>
      <c r="F10" s="68" t="s">
        <v>628</v>
      </c>
      <c r="G10" s="67" t="s">
        <v>1156</v>
      </c>
      <c r="H10" s="69" t="s">
        <v>27</v>
      </c>
      <c r="I10" s="69" t="s">
        <v>28</v>
      </c>
      <c r="J10" s="69" t="s">
        <v>29</v>
      </c>
      <c r="K10" s="67" t="s">
        <v>1157</v>
      </c>
      <c r="L10" s="70">
        <v>4000000</v>
      </c>
      <c r="M10" s="70">
        <f t="shared" si="0"/>
        <v>3400000</v>
      </c>
      <c r="N10" s="71" t="s">
        <v>1158</v>
      </c>
      <c r="O10" s="71" t="s">
        <v>1159</v>
      </c>
      <c r="P10" s="69" t="s">
        <v>215</v>
      </c>
      <c r="Q10" s="69" t="s">
        <v>215</v>
      </c>
      <c r="R10" s="69" t="s">
        <v>215</v>
      </c>
      <c r="S10" s="69" t="s">
        <v>215</v>
      </c>
      <c r="T10" s="69"/>
      <c r="U10" s="69" t="s">
        <v>215</v>
      </c>
      <c r="V10" s="69" t="s">
        <v>215</v>
      </c>
      <c r="W10" s="69" t="s">
        <v>215</v>
      </c>
      <c r="X10" s="69"/>
      <c r="Y10" s="69"/>
      <c r="Z10" s="69"/>
    </row>
    <row r="11" spans="1:26" s="1" customFormat="1" ht="28.8" x14ac:dyDescent="0.3">
      <c r="A11" s="28">
        <v>7</v>
      </c>
      <c r="B11" s="67" t="s">
        <v>24</v>
      </c>
      <c r="C11" s="67" t="s">
        <v>25</v>
      </c>
      <c r="D11" s="68" t="s">
        <v>627</v>
      </c>
      <c r="E11" s="69">
        <v>102680639</v>
      </c>
      <c r="F11" s="68" t="s">
        <v>628</v>
      </c>
      <c r="G11" s="67" t="s">
        <v>1160</v>
      </c>
      <c r="H11" s="69" t="s">
        <v>27</v>
      </c>
      <c r="I11" s="69" t="s">
        <v>28</v>
      </c>
      <c r="J11" s="69" t="s">
        <v>29</v>
      </c>
      <c r="K11" s="67" t="s">
        <v>1161</v>
      </c>
      <c r="L11" s="70">
        <v>200000</v>
      </c>
      <c r="M11" s="70">
        <f t="shared" si="0"/>
        <v>170000</v>
      </c>
      <c r="N11" s="71" t="s">
        <v>1158</v>
      </c>
      <c r="O11" s="71" t="s">
        <v>1149</v>
      </c>
      <c r="P11" s="69" t="s">
        <v>215</v>
      </c>
      <c r="Q11" s="69" t="s">
        <v>215</v>
      </c>
      <c r="R11" s="69" t="s">
        <v>215</v>
      </c>
      <c r="S11" s="69" t="s">
        <v>215</v>
      </c>
      <c r="T11" s="69"/>
      <c r="U11" s="69" t="s">
        <v>215</v>
      </c>
      <c r="V11" s="69" t="s">
        <v>215</v>
      </c>
      <c r="W11" s="69" t="s">
        <v>215</v>
      </c>
      <c r="X11" s="69"/>
      <c r="Y11" s="69"/>
      <c r="Z11" s="69"/>
    </row>
    <row r="12" spans="1:26" s="1" customFormat="1" ht="28.8" x14ac:dyDescent="0.3">
      <c r="A12" s="28">
        <v>8</v>
      </c>
      <c r="B12" s="67" t="s">
        <v>24</v>
      </c>
      <c r="C12" s="67" t="s">
        <v>25</v>
      </c>
      <c r="D12" s="68" t="s">
        <v>627</v>
      </c>
      <c r="E12" s="69">
        <v>102680639</v>
      </c>
      <c r="F12" s="68" t="s">
        <v>628</v>
      </c>
      <c r="G12" s="67" t="s">
        <v>1162</v>
      </c>
      <c r="H12" s="69" t="s">
        <v>27</v>
      </c>
      <c r="I12" s="69" t="s">
        <v>28</v>
      </c>
      <c r="J12" s="69" t="s">
        <v>29</v>
      </c>
      <c r="K12" s="67" t="s">
        <v>1163</v>
      </c>
      <c r="L12" s="70">
        <v>350000</v>
      </c>
      <c r="M12" s="70">
        <f t="shared" si="0"/>
        <v>297500</v>
      </c>
      <c r="N12" s="71" t="s">
        <v>1148</v>
      </c>
      <c r="O12" s="71" t="s">
        <v>1149</v>
      </c>
      <c r="P12" s="69"/>
      <c r="Q12" s="69"/>
      <c r="R12" s="69"/>
      <c r="S12" s="69"/>
      <c r="T12" s="69"/>
      <c r="U12" s="69"/>
      <c r="V12" s="69" t="s">
        <v>215</v>
      </c>
      <c r="W12" s="69" t="s">
        <v>215</v>
      </c>
      <c r="X12" s="69"/>
      <c r="Y12" s="69"/>
      <c r="Z12" s="69"/>
    </row>
    <row r="13" spans="1:26" s="1" customFormat="1" ht="28.8" x14ac:dyDescent="0.3">
      <c r="A13" s="28">
        <v>9</v>
      </c>
      <c r="B13" s="67" t="s">
        <v>24</v>
      </c>
      <c r="C13" s="67" t="s">
        <v>25</v>
      </c>
      <c r="D13" s="68" t="s">
        <v>627</v>
      </c>
      <c r="E13" s="69">
        <v>102680639</v>
      </c>
      <c r="F13" s="68" t="s">
        <v>628</v>
      </c>
      <c r="G13" s="67" t="s">
        <v>1164</v>
      </c>
      <c r="H13" s="69" t="s">
        <v>27</v>
      </c>
      <c r="I13" s="69" t="s">
        <v>28</v>
      </c>
      <c r="J13" s="69" t="s">
        <v>29</v>
      </c>
      <c r="K13" s="67" t="s">
        <v>1165</v>
      </c>
      <c r="L13" s="70">
        <v>150000</v>
      </c>
      <c r="M13" s="70">
        <f t="shared" si="0"/>
        <v>127500</v>
      </c>
      <c r="N13" s="71" t="s">
        <v>1166</v>
      </c>
      <c r="O13" s="71" t="s">
        <v>1149</v>
      </c>
      <c r="P13" s="69"/>
      <c r="Q13" s="69"/>
      <c r="R13" s="69"/>
      <c r="S13" s="69"/>
      <c r="T13" s="69"/>
      <c r="U13" s="69"/>
      <c r="V13" s="69" t="s">
        <v>215</v>
      </c>
      <c r="W13" s="69"/>
      <c r="X13" s="69"/>
      <c r="Y13" s="69"/>
      <c r="Z13" s="69"/>
    </row>
    <row r="14" spans="1:26" s="1" customFormat="1" ht="129.6" x14ac:dyDescent="0.3">
      <c r="A14" s="28">
        <v>10</v>
      </c>
      <c r="B14" s="72" t="s">
        <v>24</v>
      </c>
      <c r="C14" s="72" t="s">
        <v>25</v>
      </c>
      <c r="D14" s="73" t="s">
        <v>627</v>
      </c>
      <c r="E14" s="74">
        <v>102680639</v>
      </c>
      <c r="F14" s="73" t="s">
        <v>628</v>
      </c>
      <c r="G14" s="72" t="s">
        <v>629</v>
      </c>
      <c r="H14" s="74" t="s">
        <v>27</v>
      </c>
      <c r="I14" s="74" t="s">
        <v>28</v>
      </c>
      <c r="J14" s="74" t="s">
        <v>29</v>
      </c>
      <c r="K14" s="72" t="s">
        <v>630</v>
      </c>
      <c r="L14" s="75">
        <v>1500000</v>
      </c>
      <c r="M14" s="75">
        <f t="shared" si="0"/>
        <v>1275000</v>
      </c>
      <c r="N14" s="76" t="s">
        <v>1158</v>
      </c>
      <c r="O14" s="76" t="s">
        <v>1149</v>
      </c>
      <c r="P14" s="74" t="s">
        <v>215</v>
      </c>
      <c r="Q14" s="74" t="s">
        <v>215</v>
      </c>
      <c r="R14" s="74" t="s">
        <v>215</v>
      </c>
      <c r="S14" s="74" t="s">
        <v>215</v>
      </c>
      <c r="T14" s="74"/>
      <c r="U14" s="74" t="s">
        <v>215</v>
      </c>
      <c r="V14" s="74" t="s">
        <v>215</v>
      </c>
      <c r="W14" s="74" t="s">
        <v>215</v>
      </c>
      <c r="X14" s="74"/>
      <c r="Y14" s="74" t="s">
        <v>108</v>
      </c>
      <c r="Z14" s="74"/>
    </row>
    <row r="15" spans="1:26" s="1" customFormat="1" ht="28.8" x14ac:dyDescent="0.3">
      <c r="A15" s="28">
        <v>11</v>
      </c>
      <c r="B15" s="67" t="s">
        <v>24</v>
      </c>
      <c r="C15" s="67" t="s">
        <v>25</v>
      </c>
      <c r="D15" s="68" t="s">
        <v>627</v>
      </c>
      <c r="E15" s="69">
        <v>102680639</v>
      </c>
      <c r="F15" s="68" t="s">
        <v>628</v>
      </c>
      <c r="G15" s="67" t="s">
        <v>1167</v>
      </c>
      <c r="H15" s="69" t="s">
        <v>27</v>
      </c>
      <c r="I15" s="69" t="s">
        <v>28</v>
      </c>
      <c r="J15" s="69" t="s">
        <v>29</v>
      </c>
      <c r="K15" s="67" t="s">
        <v>1168</v>
      </c>
      <c r="L15" s="70">
        <v>150000</v>
      </c>
      <c r="M15" s="70">
        <f t="shared" si="0"/>
        <v>127500</v>
      </c>
      <c r="N15" s="71" t="s">
        <v>1148</v>
      </c>
      <c r="O15" s="71" t="s">
        <v>1149</v>
      </c>
      <c r="P15" s="69"/>
      <c r="Q15" s="69" t="s">
        <v>215</v>
      </c>
      <c r="R15" s="69"/>
      <c r="S15" s="69"/>
      <c r="T15" s="69"/>
      <c r="U15" s="69"/>
      <c r="V15" s="69" t="s">
        <v>215</v>
      </c>
      <c r="W15" s="69"/>
      <c r="X15" s="69"/>
      <c r="Y15" s="69"/>
      <c r="Z15" s="69"/>
    </row>
    <row r="16" spans="1:26" s="1" customFormat="1" ht="28.8" x14ac:dyDescent="0.3">
      <c r="A16" s="28">
        <v>12</v>
      </c>
      <c r="B16" s="67" t="s">
        <v>24</v>
      </c>
      <c r="C16" s="67" t="s">
        <v>25</v>
      </c>
      <c r="D16" s="68" t="s">
        <v>627</v>
      </c>
      <c r="E16" s="69">
        <v>102680639</v>
      </c>
      <c r="F16" s="68" t="s">
        <v>628</v>
      </c>
      <c r="G16" s="67" t="s">
        <v>1169</v>
      </c>
      <c r="H16" s="69" t="s">
        <v>27</v>
      </c>
      <c r="I16" s="69" t="s">
        <v>28</v>
      </c>
      <c r="J16" s="69" t="s">
        <v>29</v>
      </c>
      <c r="K16" s="67" t="s">
        <v>1170</v>
      </c>
      <c r="L16" s="70">
        <v>450000</v>
      </c>
      <c r="M16" s="70">
        <f t="shared" si="0"/>
        <v>382500</v>
      </c>
      <c r="N16" s="71" t="s">
        <v>1158</v>
      </c>
      <c r="O16" s="71" t="s">
        <v>1159</v>
      </c>
      <c r="P16" s="69" t="s">
        <v>215</v>
      </c>
      <c r="Q16" s="69" t="s">
        <v>215</v>
      </c>
      <c r="R16" s="69"/>
      <c r="S16" s="69"/>
      <c r="T16" s="69"/>
      <c r="U16" s="69"/>
      <c r="V16" s="69" t="s">
        <v>215</v>
      </c>
      <c r="W16" s="69" t="s">
        <v>215</v>
      </c>
      <c r="X16" s="69"/>
      <c r="Y16" s="69"/>
      <c r="Z16" s="69"/>
    </row>
    <row r="17" spans="1:26" s="1" customFormat="1" ht="28.8" x14ac:dyDescent="0.3">
      <c r="A17" s="28">
        <v>13</v>
      </c>
      <c r="B17" s="67" t="s">
        <v>24</v>
      </c>
      <c r="C17" s="67" t="s">
        <v>25</v>
      </c>
      <c r="D17" s="68" t="s">
        <v>627</v>
      </c>
      <c r="E17" s="69">
        <v>102680639</v>
      </c>
      <c r="F17" s="68" t="s">
        <v>628</v>
      </c>
      <c r="G17" s="67" t="s">
        <v>1171</v>
      </c>
      <c r="H17" s="69" t="s">
        <v>27</v>
      </c>
      <c r="I17" s="69" t="s">
        <v>28</v>
      </c>
      <c r="J17" s="69" t="s">
        <v>29</v>
      </c>
      <c r="K17" s="67" t="s">
        <v>1172</v>
      </c>
      <c r="L17" s="70">
        <v>80000</v>
      </c>
      <c r="M17" s="70">
        <f t="shared" si="0"/>
        <v>68000</v>
      </c>
      <c r="N17" s="71" t="s">
        <v>1148</v>
      </c>
      <c r="O17" s="71" t="s">
        <v>1149</v>
      </c>
      <c r="P17" s="69" t="s">
        <v>215</v>
      </c>
      <c r="Q17" s="69" t="s">
        <v>215</v>
      </c>
      <c r="R17" s="69" t="s">
        <v>215</v>
      </c>
      <c r="S17" s="69" t="s">
        <v>215</v>
      </c>
      <c r="T17" s="69"/>
      <c r="U17" s="69"/>
      <c r="V17" s="69" t="s">
        <v>215</v>
      </c>
      <c r="W17" s="69" t="s">
        <v>215</v>
      </c>
      <c r="X17" s="69"/>
      <c r="Y17" s="69"/>
      <c r="Z17" s="69"/>
    </row>
    <row r="18" spans="1:26" s="1" customFormat="1" ht="57.6" x14ac:dyDescent="0.3">
      <c r="A18" s="28">
        <v>14</v>
      </c>
      <c r="B18" s="67" t="s">
        <v>24</v>
      </c>
      <c r="C18" s="67" t="s">
        <v>25</v>
      </c>
      <c r="D18" s="68" t="s">
        <v>627</v>
      </c>
      <c r="E18" s="69">
        <v>102680639</v>
      </c>
      <c r="F18" s="68" t="s">
        <v>628</v>
      </c>
      <c r="G18" s="67" t="s">
        <v>1173</v>
      </c>
      <c r="H18" s="69" t="s">
        <v>27</v>
      </c>
      <c r="I18" s="69" t="s">
        <v>28</v>
      </c>
      <c r="J18" s="69" t="s">
        <v>29</v>
      </c>
      <c r="K18" s="67" t="s">
        <v>1174</v>
      </c>
      <c r="L18" s="70">
        <v>150000</v>
      </c>
      <c r="M18" s="70">
        <f t="shared" si="0"/>
        <v>127500</v>
      </c>
      <c r="N18" s="71" t="s">
        <v>1158</v>
      </c>
      <c r="O18" s="71" t="s">
        <v>1149</v>
      </c>
      <c r="P18" s="69"/>
      <c r="Q18" s="69"/>
      <c r="R18" s="69"/>
      <c r="S18" s="69"/>
      <c r="T18" s="69"/>
      <c r="U18" s="69"/>
      <c r="V18" s="69"/>
      <c r="W18" s="69" t="s">
        <v>215</v>
      </c>
      <c r="X18" s="69"/>
      <c r="Y18" s="69"/>
      <c r="Z18" s="69"/>
    </row>
    <row r="19" spans="1:26" s="1" customFormat="1" ht="43.2" x14ac:dyDescent="0.3">
      <c r="A19" s="28">
        <v>15</v>
      </c>
      <c r="B19" s="72" t="s">
        <v>24</v>
      </c>
      <c r="C19" s="72" t="s">
        <v>25</v>
      </c>
      <c r="D19" s="73" t="s">
        <v>627</v>
      </c>
      <c r="E19" s="74">
        <v>102680639</v>
      </c>
      <c r="F19" s="73" t="s">
        <v>628</v>
      </c>
      <c r="G19" s="72" t="s">
        <v>633</v>
      </c>
      <c r="H19" s="74" t="s">
        <v>27</v>
      </c>
      <c r="I19" s="74" t="s">
        <v>28</v>
      </c>
      <c r="J19" s="74" t="s">
        <v>29</v>
      </c>
      <c r="K19" s="72" t="s">
        <v>634</v>
      </c>
      <c r="L19" s="75">
        <v>1500000</v>
      </c>
      <c r="M19" s="75">
        <f t="shared" si="0"/>
        <v>1275000</v>
      </c>
      <c r="N19" s="76" t="s">
        <v>1158</v>
      </c>
      <c r="O19" s="76" t="s">
        <v>1159</v>
      </c>
      <c r="P19" s="74" t="s">
        <v>215</v>
      </c>
      <c r="Q19" s="74" t="s">
        <v>215</v>
      </c>
      <c r="R19" s="74" t="s">
        <v>215</v>
      </c>
      <c r="S19" s="74" t="s">
        <v>215</v>
      </c>
      <c r="T19" s="74"/>
      <c r="U19" s="74"/>
      <c r="V19" s="74" t="s">
        <v>215</v>
      </c>
      <c r="W19" s="74" t="s">
        <v>215</v>
      </c>
      <c r="X19" s="74"/>
      <c r="Y19" s="74"/>
      <c r="Z19" s="74"/>
    </row>
    <row r="20" spans="1:26" s="1" customFormat="1" ht="28.8" x14ac:dyDescent="0.3">
      <c r="A20" s="28">
        <v>16</v>
      </c>
      <c r="B20" s="72" t="s">
        <v>24</v>
      </c>
      <c r="C20" s="72" t="s">
        <v>25</v>
      </c>
      <c r="D20" s="73" t="s">
        <v>627</v>
      </c>
      <c r="E20" s="74">
        <v>102680639</v>
      </c>
      <c r="F20" s="73" t="s">
        <v>628</v>
      </c>
      <c r="G20" s="72" t="s">
        <v>631</v>
      </c>
      <c r="H20" s="74" t="s">
        <v>27</v>
      </c>
      <c r="I20" s="74" t="s">
        <v>28</v>
      </c>
      <c r="J20" s="74" t="s">
        <v>29</v>
      </c>
      <c r="K20" s="72" t="s">
        <v>632</v>
      </c>
      <c r="L20" s="75">
        <v>8000000</v>
      </c>
      <c r="M20" s="75">
        <f t="shared" si="0"/>
        <v>6800000</v>
      </c>
      <c r="N20" s="76" t="s">
        <v>1158</v>
      </c>
      <c r="O20" s="76" t="s">
        <v>1159</v>
      </c>
      <c r="P20" s="74" t="s">
        <v>215</v>
      </c>
      <c r="Q20" s="74" t="s">
        <v>215</v>
      </c>
      <c r="R20" s="74" t="s">
        <v>215</v>
      </c>
      <c r="S20" s="74" t="s">
        <v>215</v>
      </c>
      <c r="T20" s="74"/>
      <c r="U20" s="74" t="s">
        <v>215</v>
      </c>
      <c r="V20" s="74" t="s">
        <v>215</v>
      </c>
      <c r="W20" s="74" t="s">
        <v>215</v>
      </c>
      <c r="X20" s="74"/>
      <c r="Y20" s="74"/>
      <c r="Z20" s="74"/>
    </row>
    <row r="21" spans="1:26" s="1" customFormat="1" ht="28.8" x14ac:dyDescent="0.3">
      <c r="A21" s="28">
        <v>17</v>
      </c>
      <c r="B21" s="72" t="s">
        <v>24</v>
      </c>
      <c r="C21" s="72" t="s">
        <v>25</v>
      </c>
      <c r="D21" s="73" t="s">
        <v>627</v>
      </c>
      <c r="E21" s="74">
        <v>102680639</v>
      </c>
      <c r="F21" s="73" t="s">
        <v>628</v>
      </c>
      <c r="G21" s="72" t="s">
        <v>26</v>
      </c>
      <c r="H21" s="74" t="s">
        <v>27</v>
      </c>
      <c r="I21" s="74" t="s">
        <v>28</v>
      </c>
      <c r="J21" s="74" t="s">
        <v>29</v>
      </c>
      <c r="K21" s="72" t="s">
        <v>636</v>
      </c>
      <c r="L21" s="75">
        <v>350000</v>
      </c>
      <c r="M21" s="75">
        <f t="shared" si="0"/>
        <v>297500</v>
      </c>
      <c r="N21" s="76" t="s">
        <v>1158</v>
      </c>
      <c r="O21" s="76" t="s">
        <v>1149</v>
      </c>
      <c r="P21" s="74" t="s">
        <v>215</v>
      </c>
      <c r="Q21" s="74" t="s">
        <v>215</v>
      </c>
      <c r="R21" s="74" t="s">
        <v>215</v>
      </c>
      <c r="S21" s="74" t="s">
        <v>215</v>
      </c>
      <c r="T21" s="74"/>
      <c r="U21" s="74"/>
      <c r="V21" s="74" t="s">
        <v>215</v>
      </c>
      <c r="W21" s="74"/>
      <c r="X21" s="74"/>
      <c r="Y21" s="74"/>
      <c r="Z21" s="74"/>
    </row>
    <row r="22" spans="1:26" s="1" customFormat="1" ht="86.4" x14ac:dyDescent="0.3">
      <c r="A22" s="28">
        <v>18</v>
      </c>
      <c r="B22" s="72" t="s">
        <v>24</v>
      </c>
      <c r="C22" s="72" t="s">
        <v>25</v>
      </c>
      <c r="D22" s="73" t="s">
        <v>627</v>
      </c>
      <c r="E22" s="74">
        <v>102680639</v>
      </c>
      <c r="F22" s="73" t="s">
        <v>628</v>
      </c>
      <c r="G22" s="72" t="s">
        <v>963</v>
      </c>
      <c r="H22" s="74" t="s">
        <v>27</v>
      </c>
      <c r="I22" s="74" t="s">
        <v>28</v>
      </c>
      <c r="J22" s="74" t="s">
        <v>29</v>
      </c>
      <c r="K22" s="72" t="s">
        <v>964</v>
      </c>
      <c r="L22" s="75">
        <v>200000</v>
      </c>
      <c r="M22" s="75">
        <f t="shared" si="0"/>
        <v>170000</v>
      </c>
      <c r="N22" s="76" t="s">
        <v>1175</v>
      </c>
      <c r="O22" s="76" t="s">
        <v>1176</v>
      </c>
      <c r="P22" s="74"/>
      <c r="Q22" s="74"/>
      <c r="R22" s="74"/>
      <c r="S22" s="74"/>
      <c r="T22" s="74"/>
      <c r="U22" s="74" t="s">
        <v>215</v>
      </c>
      <c r="V22" s="74" t="s">
        <v>215</v>
      </c>
      <c r="W22" s="74"/>
      <c r="X22" s="74"/>
      <c r="Y22" s="74"/>
      <c r="Z22" s="74"/>
    </row>
    <row r="23" spans="1:26" s="1" customFormat="1" ht="45" x14ac:dyDescent="0.3">
      <c r="A23" s="28">
        <v>19</v>
      </c>
      <c r="B23" s="67" t="s">
        <v>24</v>
      </c>
      <c r="C23" s="67" t="s">
        <v>25</v>
      </c>
      <c r="D23" s="68" t="s">
        <v>627</v>
      </c>
      <c r="E23" s="69">
        <v>102680639</v>
      </c>
      <c r="F23" s="68" t="s">
        <v>628</v>
      </c>
      <c r="G23" s="67" t="s">
        <v>1177</v>
      </c>
      <c r="H23" s="69" t="s">
        <v>27</v>
      </c>
      <c r="I23" s="69" t="s">
        <v>28</v>
      </c>
      <c r="J23" s="69" t="s">
        <v>29</v>
      </c>
      <c r="K23" s="77" t="s">
        <v>1178</v>
      </c>
      <c r="L23" s="70">
        <v>2000000</v>
      </c>
      <c r="M23" s="70">
        <f t="shared" si="0"/>
        <v>1700000</v>
      </c>
      <c r="N23" s="71" t="s">
        <v>1158</v>
      </c>
      <c r="O23" s="71" t="s">
        <v>1179</v>
      </c>
      <c r="P23" s="69" t="s">
        <v>215</v>
      </c>
      <c r="Q23" s="69" t="s">
        <v>215</v>
      </c>
      <c r="R23" s="69" t="s">
        <v>215</v>
      </c>
      <c r="S23" s="69" t="s">
        <v>215</v>
      </c>
      <c r="T23" s="69"/>
      <c r="U23" s="69" t="s">
        <v>215</v>
      </c>
      <c r="V23" s="69" t="s">
        <v>215</v>
      </c>
      <c r="W23" s="69"/>
      <c r="X23" s="69"/>
      <c r="Y23" s="69"/>
      <c r="Z23" s="69"/>
    </row>
    <row r="24" spans="1:26" s="1" customFormat="1" ht="43.2" x14ac:dyDescent="0.3">
      <c r="A24" s="28">
        <v>20</v>
      </c>
      <c r="B24" s="72" t="s">
        <v>24</v>
      </c>
      <c r="C24" s="72" t="s">
        <v>25</v>
      </c>
      <c r="D24" s="73" t="s">
        <v>627</v>
      </c>
      <c r="E24" s="74">
        <v>102680639</v>
      </c>
      <c r="F24" s="73" t="s">
        <v>628</v>
      </c>
      <c r="G24" s="72" t="s">
        <v>33</v>
      </c>
      <c r="H24" s="74" t="s">
        <v>27</v>
      </c>
      <c r="I24" s="74" t="s">
        <v>28</v>
      </c>
      <c r="J24" s="74" t="s">
        <v>29</v>
      </c>
      <c r="K24" s="72" t="s">
        <v>635</v>
      </c>
      <c r="L24" s="75">
        <v>200000</v>
      </c>
      <c r="M24" s="75">
        <f t="shared" si="0"/>
        <v>170000</v>
      </c>
      <c r="N24" s="76" t="s">
        <v>1175</v>
      </c>
      <c r="O24" s="76" t="s">
        <v>1176</v>
      </c>
      <c r="P24" s="74" t="s">
        <v>215</v>
      </c>
      <c r="Q24" s="74" t="s">
        <v>215</v>
      </c>
      <c r="R24" s="74" t="s">
        <v>215</v>
      </c>
      <c r="S24" s="74" t="s">
        <v>215</v>
      </c>
      <c r="T24" s="74"/>
      <c r="U24" s="74"/>
      <c r="V24" s="74" t="s">
        <v>215</v>
      </c>
      <c r="W24" s="74" t="s">
        <v>215</v>
      </c>
      <c r="X24" s="74"/>
      <c r="Y24" s="74"/>
      <c r="Z24" s="74"/>
    </row>
    <row r="25" spans="1:26" s="1" customFormat="1" ht="28.8" x14ac:dyDescent="0.3">
      <c r="A25" s="28">
        <v>21</v>
      </c>
      <c r="B25" s="67" t="s">
        <v>24</v>
      </c>
      <c r="C25" s="67" t="s">
        <v>25</v>
      </c>
      <c r="D25" s="68" t="s">
        <v>627</v>
      </c>
      <c r="E25" s="69">
        <v>102680639</v>
      </c>
      <c r="F25" s="68" t="s">
        <v>628</v>
      </c>
      <c r="G25" s="67" t="s">
        <v>1180</v>
      </c>
      <c r="H25" s="69" t="s">
        <v>27</v>
      </c>
      <c r="I25" s="69" t="s">
        <v>28</v>
      </c>
      <c r="J25" s="69" t="s">
        <v>29</v>
      </c>
      <c r="K25" s="67" t="s">
        <v>1181</v>
      </c>
      <c r="L25" s="70">
        <v>2500000</v>
      </c>
      <c r="M25" s="70">
        <f t="shared" si="0"/>
        <v>2125000</v>
      </c>
      <c r="N25" s="71" t="s">
        <v>1158</v>
      </c>
      <c r="O25" s="71" t="s">
        <v>1159</v>
      </c>
      <c r="P25" s="69"/>
      <c r="Q25" s="69" t="s">
        <v>215</v>
      </c>
      <c r="R25" s="69" t="s">
        <v>215</v>
      </c>
      <c r="S25" s="69" t="s">
        <v>215</v>
      </c>
      <c r="T25" s="69"/>
      <c r="U25" s="69"/>
      <c r="V25" s="69"/>
      <c r="W25" s="69"/>
      <c r="X25" s="69"/>
      <c r="Y25" s="69"/>
      <c r="Z25" s="69"/>
    </row>
    <row r="26" spans="1:26" s="1" customFormat="1" ht="28.8" x14ac:dyDescent="0.3">
      <c r="A26" s="28">
        <v>22</v>
      </c>
      <c r="B26" s="72" t="s">
        <v>24</v>
      </c>
      <c r="C26" s="72" t="s">
        <v>25</v>
      </c>
      <c r="D26" s="73" t="s">
        <v>627</v>
      </c>
      <c r="E26" s="74">
        <v>102680639</v>
      </c>
      <c r="F26" s="73" t="s">
        <v>628</v>
      </c>
      <c r="G26" s="72" t="s">
        <v>648</v>
      </c>
      <c r="H26" s="74" t="s">
        <v>27</v>
      </c>
      <c r="I26" s="74" t="s">
        <v>28</v>
      </c>
      <c r="J26" s="74" t="s">
        <v>29</v>
      </c>
      <c r="K26" s="72" t="s">
        <v>649</v>
      </c>
      <c r="L26" s="75">
        <v>60000</v>
      </c>
      <c r="M26" s="75">
        <f t="shared" si="0"/>
        <v>51000</v>
      </c>
      <c r="N26" s="76" t="s">
        <v>1175</v>
      </c>
      <c r="O26" s="76" t="s">
        <v>1176</v>
      </c>
      <c r="P26" s="74"/>
      <c r="Q26" s="74"/>
      <c r="R26" s="74"/>
      <c r="S26" s="74"/>
      <c r="T26" s="74"/>
      <c r="U26" s="74" t="s">
        <v>215</v>
      </c>
      <c r="V26" s="74" t="s">
        <v>215</v>
      </c>
      <c r="W26" s="74"/>
      <c r="X26" s="74"/>
      <c r="Y26" s="74"/>
      <c r="Z26" s="74"/>
    </row>
    <row r="27" spans="1:26" s="1" customFormat="1" ht="28.8" x14ac:dyDescent="0.3">
      <c r="A27" s="28">
        <v>23</v>
      </c>
      <c r="B27" s="67" t="s">
        <v>24</v>
      </c>
      <c r="C27" s="67" t="s">
        <v>25</v>
      </c>
      <c r="D27" s="68" t="s">
        <v>627</v>
      </c>
      <c r="E27" s="69">
        <v>102680639</v>
      </c>
      <c r="F27" s="68" t="s">
        <v>628</v>
      </c>
      <c r="G27" s="67" t="s">
        <v>1182</v>
      </c>
      <c r="H27" s="69" t="s">
        <v>27</v>
      </c>
      <c r="I27" s="69" t="s">
        <v>28</v>
      </c>
      <c r="J27" s="69" t="s">
        <v>29</v>
      </c>
      <c r="K27" s="67" t="s">
        <v>1183</v>
      </c>
      <c r="L27" s="70">
        <v>3000000</v>
      </c>
      <c r="M27" s="70">
        <f t="shared" si="0"/>
        <v>2550000</v>
      </c>
      <c r="N27" s="71" t="s">
        <v>1158</v>
      </c>
      <c r="O27" s="71" t="s">
        <v>1159</v>
      </c>
      <c r="P27" s="69" t="s">
        <v>215</v>
      </c>
      <c r="Q27" s="69" t="s">
        <v>215</v>
      </c>
      <c r="R27" s="69" t="s">
        <v>215</v>
      </c>
      <c r="S27" s="69" t="s">
        <v>215</v>
      </c>
      <c r="T27" s="69"/>
      <c r="U27" s="69" t="s">
        <v>215</v>
      </c>
      <c r="V27" s="69" t="s">
        <v>215</v>
      </c>
      <c r="W27" s="69" t="s">
        <v>215</v>
      </c>
      <c r="X27" s="69"/>
      <c r="Y27" s="69"/>
      <c r="Z27" s="69"/>
    </row>
    <row r="28" spans="1:26" s="1" customFormat="1" ht="28.8" x14ac:dyDescent="0.3">
      <c r="A28" s="28">
        <v>24</v>
      </c>
      <c r="B28" s="72" t="s">
        <v>24</v>
      </c>
      <c r="C28" s="72" t="s">
        <v>25</v>
      </c>
      <c r="D28" s="73" t="s">
        <v>627</v>
      </c>
      <c r="E28" s="74">
        <v>102680639</v>
      </c>
      <c r="F28" s="73" t="s">
        <v>628</v>
      </c>
      <c r="G28" s="72" t="s">
        <v>644</v>
      </c>
      <c r="H28" s="74" t="s">
        <v>27</v>
      </c>
      <c r="I28" s="74" t="s">
        <v>28</v>
      </c>
      <c r="J28" s="74" t="s">
        <v>29</v>
      </c>
      <c r="K28" s="72" t="s">
        <v>1184</v>
      </c>
      <c r="L28" s="75">
        <v>450000</v>
      </c>
      <c r="M28" s="75">
        <f t="shared" si="0"/>
        <v>382500</v>
      </c>
      <c r="N28" s="76" t="s">
        <v>1158</v>
      </c>
      <c r="O28" s="76" t="s">
        <v>1149</v>
      </c>
      <c r="P28" s="74" t="s">
        <v>215</v>
      </c>
      <c r="Q28" s="74" t="s">
        <v>215</v>
      </c>
      <c r="R28" s="74" t="s">
        <v>215</v>
      </c>
      <c r="S28" s="74" t="s">
        <v>215</v>
      </c>
      <c r="T28" s="74"/>
      <c r="U28" s="74" t="s">
        <v>215</v>
      </c>
      <c r="V28" s="74" t="s">
        <v>215</v>
      </c>
      <c r="W28" s="74" t="s">
        <v>215</v>
      </c>
      <c r="X28" s="74"/>
      <c r="Y28" s="74"/>
      <c r="Z28" s="74"/>
    </row>
    <row r="29" spans="1:26" s="1" customFormat="1" ht="43.2" x14ac:dyDescent="0.3">
      <c r="A29" s="28">
        <v>25</v>
      </c>
      <c r="B29" s="72" t="s">
        <v>24</v>
      </c>
      <c r="C29" s="72" t="s">
        <v>25</v>
      </c>
      <c r="D29" s="73" t="s">
        <v>627</v>
      </c>
      <c r="E29" s="74">
        <v>102680639</v>
      </c>
      <c r="F29" s="73" t="s">
        <v>628</v>
      </c>
      <c r="G29" s="72" t="s">
        <v>645</v>
      </c>
      <c r="H29" s="74" t="s">
        <v>27</v>
      </c>
      <c r="I29" s="74" t="s">
        <v>28</v>
      </c>
      <c r="J29" s="74" t="s">
        <v>29</v>
      </c>
      <c r="K29" s="72" t="s">
        <v>1185</v>
      </c>
      <c r="L29" s="75">
        <v>600000</v>
      </c>
      <c r="M29" s="75">
        <f t="shared" si="0"/>
        <v>510000</v>
      </c>
      <c r="N29" s="76" t="s">
        <v>1148</v>
      </c>
      <c r="O29" s="76" t="s">
        <v>1149</v>
      </c>
      <c r="P29" s="74"/>
      <c r="Q29" s="74"/>
      <c r="R29" s="74"/>
      <c r="S29" s="74"/>
      <c r="T29" s="74"/>
      <c r="U29" s="74"/>
      <c r="V29" s="74" t="s">
        <v>215</v>
      </c>
      <c r="W29" s="74"/>
      <c r="X29" s="74"/>
      <c r="Y29" s="74"/>
      <c r="Z29" s="74"/>
    </row>
    <row r="30" spans="1:26" s="1" customFormat="1" ht="43.2" x14ac:dyDescent="0.3">
      <c r="A30" s="28">
        <v>26</v>
      </c>
      <c r="B30" s="67" t="s">
        <v>24</v>
      </c>
      <c r="C30" s="67" t="s">
        <v>25</v>
      </c>
      <c r="D30" s="68" t="s">
        <v>627</v>
      </c>
      <c r="E30" s="69">
        <v>102680639</v>
      </c>
      <c r="F30" s="68" t="s">
        <v>628</v>
      </c>
      <c r="G30" s="67" t="s">
        <v>1186</v>
      </c>
      <c r="H30" s="69" t="s">
        <v>27</v>
      </c>
      <c r="I30" s="69" t="s">
        <v>28</v>
      </c>
      <c r="J30" s="69" t="s">
        <v>29</v>
      </c>
      <c r="K30" s="67" t="s">
        <v>1187</v>
      </c>
      <c r="L30" s="70">
        <v>250000</v>
      </c>
      <c r="M30" s="70">
        <f t="shared" si="0"/>
        <v>212500</v>
      </c>
      <c r="N30" s="71" t="s">
        <v>1158</v>
      </c>
      <c r="O30" s="71" t="s">
        <v>1159</v>
      </c>
      <c r="P30" s="69" t="s">
        <v>215</v>
      </c>
      <c r="Q30" s="69" t="s">
        <v>215</v>
      </c>
      <c r="R30" s="69" t="s">
        <v>215</v>
      </c>
      <c r="S30" s="69" t="s">
        <v>215</v>
      </c>
      <c r="T30" s="69"/>
      <c r="U30" s="69"/>
      <c r="V30" s="69" t="s">
        <v>215</v>
      </c>
      <c r="W30" s="69"/>
      <c r="X30" s="69"/>
      <c r="Y30" s="69"/>
      <c r="Z30" s="69"/>
    </row>
    <row r="31" spans="1:26" s="1" customFormat="1" ht="57.6" x14ac:dyDescent="0.3">
      <c r="A31" s="28">
        <v>27</v>
      </c>
      <c r="B31" s="72" t="s">
        <v>24</v>
      </c>
      <c r="C31" s="72" t="s">
        <v>25</v>
      </c>
      <c r="D31" s="73" t="s">
        <v>627</v>
      </c>
      <c r="E31" s="74">
        <v>102680639</v>
      </c>
      <c r="F31" s="73" t="s">
        <v>628</v>
      </c>
      <c r="G31" s="72" t="s">
        <v>32</v>
      </c>
      <c r="H31" s="74" t="s">
        <v>27</v>
      </c>
      <c r="I31" s="74" t="s">
        <v>28</v>
      </c>
      <c r="J31" s="74" t="s">
        <v>29</v>
      </c>
      <c r="K31" s="72" t="s">
        <v>638</v>
      </c>
      <c r="L31" s="75">
        <v>600000</v>
      </c>
      <c r="M31" s="75">
        <f t="shared" si="0"/>
        <v>510000</v>
      </c>
      <c r="N31" s="76" t="s">
        <v>1158</v>
      </c>
      <c r="O31" s="76" t="s">
        <v>1159</v>
      </c>
      <c r="P31" s="74" t="s">
        <v>215</v>
      </c>
      <c r="Q31" s="74" t="s">
        <v>215</v>
      </c>
      <c r="R31" s="74" t="s">
        <v>215</v>
      </c>
      <c r="S31" s="74" t="s">
        <v>215</v>
      </c>
      <c r="T31" s="74"/>
      <c r="U31" s="74" t="s">
        <v>215</v>
      </c>
      <c r="V31" s="74" t="s">
        <v>215</v>
      </c>
      <c r="W31" s="74" t="s">
        <v>215</v>
      </c>
      <c r="X31" s="74"/>
      <c r="Y31" s="74"/>
      <c r="Z31" s="74"/>
    </row>
    <row r="32" spans="1:26" s="1" customFormat="1" ht="28.8" x14ac:dyDescent="0.3">
      <c r="A32" s="28">
        <v>28</v>
      </c>
      <c r="B32" s="72" t="s">
        <v>24</v>
      </c>
      <c r="C32" s="72" t="s">
        <v>25</v>
      </c>
      <c r="D32" s="73" t="s">
        <v>627</v>
      </c>
      <c r="E32" s="74">
        <v>102680639</v>
      </c>
      <c r="F32" s="73" t="s">
        <v>628</v>
      </c>
      <c r="G32" s="72" t="s">
        <v>646</v>
      </c>
      <c r="H32" s="74" t="s">
        <v>27</v>
      </c>
      <c r="I32" s="74" t="s">
        <v>28</v>
      </c>
      <c r="J32" s="74" t="s">
        <v>29</v>
      </c>
      <c r="K32" s="72" t="s">
        <v>647</v>
      </c>
      <c r="L32" s="75">
        <v>300000</v>
      </c>
      <c r="M32" s="75">
        <f t="shared" si="0"/>
        <v>255000</v>
      </c>
      <c r="N32" s="76" t="s">
        <v>1158</v>
      </c>
      <c r="O32" s="76" t="s">
        <v>1159</v>
      </c>
      <c r="P32" s="74" t="s">
        <v>215</v>
      </c>
      <c r="Q32" s="74" t="s">
        <v>215</v>
      </c>
      <c r="R32" s="74"/>
      <c r="S32" s="74"/>
      <c r="T32" s="74"/>
      <c r="U32" s="74"/>
      <c r="V32" s="74"/>
      <c r="W32" s="74" t="s">
        <v>215</v>
      </c>
      <c r="X32" s="74"/>
      <c r="Y32" s="74"/>
      <c r="Z32" s="74"/>
    </row>
    <row r="33" spans="1:26" s="1" customFormat="1" ht="28.8" x14ac:dyDescent="0.3">
      <c r="A33" s="28">
        <v>29</v>
      </c>
      <c r="B33" s="67" t="s">
        <v>24</v>
      </c>
      <c r="C33" s="67" t="s">
        <v>25</v>
      </c>
      <c r="D33" s="68" t="s">
        <v>627</v>
      </c>
      <c r="E33" s="69">
        <v>102680639</v>
      </c>
      <c r="F33" s="68" t="s">
        <v>628</v>
      </c>
      <c r="G33" s="67" t="s">
        <v>1188</v>
      </c>
      <c r="H33" s="69" t="s">
        <v>27</v>
      </c>
      <c r="I33" s="69" t="s">
        <v>28</v>
      </c>
      <c r="J33" s="69" t="s">
        <v>29</v>
      </c>
      <c r="K33" s="67" t="s">
        <v>1189</v>
      </c>
      <c r="L33" s="70">
        <v>250000</v>
      </c>
      <c r="M33" s="70">
        <f t="shared" si="0"/>
        <v>212500</v>
      </c>
      <c r="N33" s="71" t="s">
        <v>1158</v>
      </c>
      <c r="O33" s="71" t="s">
        <v>1149</v>
      </c>
      <c r="P33" s="69" t="s">
        <v>215</v>
      </c>
      <c r="Q33" s="69" t="s">
        <v>215</v>
      </c>
      <c r="R33" s="69" t="s">
        <v>215</v>
      </c>
      <c r="S33" s="69" t="s">
        <v>215</v>
      </c>
      <c r="T33" s="69"/>
      <c r="U33" s="69"/>
      <c r="V33" s="69" t="s">
        <v>215</v>
      </c>
      <c r="W33" s="69" t="s">
        <v>215</v>
      </c>
      <c r="X33" s="69"/>
      <c r="Y33" s="69"/>
      <c r="Z33" s="69"/>
    </row>
    <row r="34" spans="1:26" s="1" customFormat="1" ht="43.2" x14ac:dyDescent="0.3">
      <c r="A34" s="28">
        <v>30</v>
      </c>
      <c r="B34" s="72" t="s">
        <v>24</v>
      </c>
      <c r="C34" s="72" t="s">
        <v>25</v>
      </c>
      <c r="D34" s="73" t="s">
        <v>627</v>
      </c>
      <c r="E34" s="74">
        <v>102680639</v>
      </c>
      <c r="F34" s="73" t="s">
        <v>628</v>
      </c>
      <c r="G34" s="72" t="s">
        <v>31</v>
      </c>
      <c r="H34" s="74" t="s">
        <v>27</v>
      </c>
      <c r="I34" s="74" t="s">
        <v>28</v>
      </c>
      <c r="J34" s="74" t="s">
        <v>29</v>
      </c>
      <c r="K34" s="72" t="s">
        <v>637</v>
      </c>
      <c r="L34" s="75">
        <v>500000</v>
      </c>
      <c r="M34" s="75">
        <f t="shared" si="0"/>
        <v>425000</v>
      </c>
      <c r="N34" s="76" t="s">
        <v>1158</v>
      </c>
      <c r="O34" s="76" t="s">
        <v>1149</v>
      </c>
      <c r="P34" s="74"/>
      <c r="Q34" s="74"/>
      <c r="R34" s="74"/>
      <c r="S34" s="74"/>
      <c r="T34" s="74"/>
      <c r="U34" s="74"/>
      <c r="V34" s="74" t="s">
        <v>215</v>
      </c>
      <c r="W34" s="74" t="s">
        <v>215</v>
      </c>
      <c r="X34" s="74"/>
      <c r="Y34" s="74"/>
      <c r="Z34" s="74"/>
    </row>
    <row r="35" spans="1:26" s="1" customFormat="1" ht="28.8" x14ac:dyDescent="0.3">
      <c r="A35" s="28">
        <v>31</v>
      </c>
      <c r="B35" s="72" t="s">
        <v>24</v>
      </c>
      <c r="C35" s="72" t="s">
        <v>25</v>
      </c>
      <c r="D35" s="73" t="s">
        <v>627</v>
      </c>
      <c r="E35" s="74">
        <v>102680639</v>
      </c>
      <c r="F35" s="73" t="s">
        <v>628</v>
      </c>
      <c r="G35" s="72" t="s">
        <v>642</v>
      </c>
      <c r="H35" s="74" t="s">
        <v>27</v>
      </c>
      <c r="I35" s="74" t="s">
        <v>28</v>
      </c>
      <c r="J35" s="74" t="s">
        <v>29</v>
      </c>
      <c r="K35" s="72" t="s">
        <v>643</v>
      </c>
      <c r="L35" s="75">
        <v>3000000</v>
      </c>
      <c r="M35" s="75">
        <f t="shared" si="0"/>
        <v>2550000</v>
      </c>
      <c r="N35" s="76" t="s">
        <v>1158</v>
      </c>
      <c r="O35" s="76" t="s">
        <v>1159</v>
      </c>
      <c r="P35" s="74" t="s">
        <v>215</v>
      </c>
      <c r="Q35" s="74" t="s">
        <v>215</v>
      </c>
      <c r="R35" s="74" t="s">
        <v>215</v>
      </c>
      <c r="S35" s="74" t="s">
        <v>215</v>
      </c>
      <c r="T35" s="74"/>
      <c r="U35" s="74"/>
      <c r="V35" s="74" t="s">
        <v>215</v>
      </c>
      <c r="W35" s="74"/>
      <c r="X35" s="74"/>
      <c r="Y35" s="74"/>
      <c r="Z35" s="74"/>
    </row>
    <row r="36" spans="1:26" s="1" customFormat="1" ht="72" x14ac:dyDescent="0.3">
      <c r="A36" s="28">
        <v>32</v>
      </c>
      <c r="B36" s="72" t="s">
        <v>24</v>
      </c>
      <c r="C36" s="72" t="s">
        <v>25</v>
      </c>
      <c r="D36" s="73" t="s">
        <v>627</v>
      </c>
      <c r="E36" s="74">
        <v>102680639</v>
      </c>
      <c r="F36" s="73" t="s">
        <v>628</v>
      </c>
      <c r="G36" s="72" t="s">
        <v>640</v>
      </c>
      <c r="H36" s="74" t="s">
        <v>27</v>
      </c>
      <c r="I36" s="74" t="s">
        <v>28</v>
      </c>
      <c r="J36" s="74" t="s">
        <v>29</v>
      </c>
      <c r="K36" s="72" t="s">
        <v>641</v>
      </c>
      <c r="L36" s="75">
        <v>300000</v>
      </c>
      <c r="M36" s="75">
        <f t="shared" si="0"/>
        <v>255000</v>
      </c>
      <c r="N36" s="76" t="s">
        <v>1158</v>
      </c>
      <c r="O36" s="76" t="s">
        <v>1149</v>
      </c>
      <c r="P36" s="74"/>
      <c r="Q36" s="74" t="s">
        <v>215</v>
      </c>
      <c r="R36" s="74" t="s">
        <v>215</v>
      </c>
      <c r="S36" s="74" t="s">
        <v>215</v>
      </c>
      <c r="T36" s="74"/>
      <c r="U36" s="74"/>
      <c r="V36" s="74" t="s">
        <v>215</v>
      </c>
      <c r="W36" s="74"/>
      <c r="X36" s="74"/>
      <c r="Y36" s="74"/>
      <c r="Z36" s="74"/>
    </row>
    <row r="37" spans="1:26" s="1" customFormat="1" ht="72" x14ac:dyDescent="0.3">
      <c r="A37" s="28">
        <v>33</v>
      </c>
      <c r="B37" s="72" t="s">
        <v>24</v>
      </c>
      <c r="C37" s="72" t="s">
        <v>25</v>
      </c>
      <c r="D37" s="73" t="s">
        <v>627</v>
      </c>
      <c r="E37" s="74">
        <v>102680639</v>
      </c>
      <c r="F37" s="73" t="s">
        <v>628</v>
      </c>
      <c r="G37" s="72" t="s">
        <v>34</v>
      </c>
      <c r="H37" s="74" t="s">
        <v>27</v>
      </c>
      <c r="I37" s="74" t="s">
        <v>28</v>
      </c>
      <c r="J37" s="74" t="s">
        <v>29</v>
      </c>
      <c r="K37" s="72" t="s">
        <v>639</v>
      </c>
      <c r="L37" s="75">
        <v>1000000</v>
      </c>
      <c r="M37" s="75">
        <f t="shared" si="0"/>
        <v>850000</v>
      </c>
      <c r="N37" s="76" t="s">
        <v>1158</v>
      </c>
      <c r="O37" s="76" t="s">
        <v>1179</v>
      </c>
      <c r="P37" s="74" t="s">
        <v>215</v>
      </c>
      <c r="Q37" s="74" t="s">
        <v>215</v>
      </c>
      <c r="R37" s="74" t="s">
        <v>215</v>
      </c>
      <c r="S37" s="74" t="s">
        <v>215</v>
      </c>
      <c r="T37" s="74"/>
      <c r="U37" s="74"/>
      <c r="V37" s="74" t="s">
        <v>215</v>
      </c>
      <c r="W37" s="74" t="s">
        <v>215</v>
      </c>
      <c r="X37" s="74"/>
      <c r="Y37" s="74"/>
      <c r="Z37" s="74"/>
    </row>
    <row r="38" spans="1:26" s="1" customFormat="1" ht="57.6" x14ac:dyDescent="0.3">
      <c r="A38" s="28">
        <v>34</v>
      </c>
      <c r="B38" s="78" t="s">
        <v>35</v>
      </c>
      <c r="C38" s="78" t="s">
        <v>36</v>
      </c>
      <c r="D38" s="78">
        <v>63696487</v>
      </c>
      <c r="E38" s="78">
        <v>102680086</v>
      </c>
      <c r="F38" s="78">
        <v>600148301</v>
      </c>
      <c r="G38" s="78" t="s">
        <v>37</v>
      </c>
      <c r="H38" s="78" t="s">
        <v>27</v>
      </c>
      <c r="I38" s="78" t="s">
        <v>28</v>
      </c>
      <c r="J38" s="78" t="s">
        <v>38</v>
      </c>
      <c r="K38" s="78" t="s">
        <v>39</v>
      </c>
      <c r="L38" s="78">
        <v>500000</v>
      </c>
      <c r="M38" s="78">
        <v>425000</v>
      </c>
      <c r="N38" s="79" t="s">
        <v>40</v>
      </c>
      <c r="O38" s="79" t="s">
        <v>41</v>
      </c>
      <c r="P38" s="78"/>
      <c r="Q38" s="78"/>
      <c r="R38" s="78"/>
      <c r="S38" s="78"/>
      <c r="T38" s="78"/>
      <c r="U38" s="78"/>
      <c r="V38" s="78" t="s">
        <v>30</v>
      </c>
      <c r="W38" s="78"/>
      <c r="X38" s="78"/>
      <c r="Y38" s="78"/>
      <c r="Z38" s="78"/>
    </row>
    <row r="39" spans="1:26" s="1" customFormat="1" ht="72" x14ac:dyDescent="0.3">
      <c r="A39" s="28">
        <v>35</v>
      </c>
      <c r="B39" s="78" t="s">
        <v>35</v>
      </c>
      <c r="C39" s="78" t="s">
        <v>36</v>
      </c>
      <c r="D39" s="78">
        <v>63696487</v>
      </c>
      <c r="E39" s="78">
        <v>102680086</v>
      </c>
      <c r="F39" s="78">
        <v>600148301</v>
      </c>
      <c r="G39" s="78" t="s">
        <v>42</v>
      </c>
      <c r="H39" s="78" t="s">
        <v>27</v>
      </c>
      <c r="I39" s="78" t="s">
        <v>28</v>
      </c>
      <c r="J39" s="78" t="s">
        <v>38</v>
      </c>
      <c r="K39" s="78" t="s">
        <v>43</v>
      </c>
      <c r="L39" s="78">
        <v>500000</v>
      </c>
      <c r="M39" s="78">
        <v>425000</v>
      </c>
      <c r="N39" s="79" t="s">
        <v>40</v>
      </c>
      <c r="O39" s="79" t="s">
        <v>41</v>
      </c>
      <c r="P39" s="78"/>
      <c r="Q39" s="78"/>
      <c r="R39" s="78"/>
      <c r="S39" s="78"/>
      <c r="T39" s="78"/>
      <c r="U39" s="78"/>
      <c r="V39" s="78" t="s">
        <v>30</v>
      </c>
      <c r="W39" s="78"/>
      <c r="X39" s="78"/>
      <c r="Y39" s="78"/>
      <c r="Z39" s="78"/>
    </row>
    <row r="40" spans="1:26" s="1" customFormat="1" ht="43.2" x14ac:dyDescent="0.3">
      <c r="A40" s="28">
        <v>36</v>
      </c>
      <c r="B40" s="78" t="s">
        <v>35</v>
      </c>
      <c r="C40" s="78" t="s">
        <v>36</v>
      </c>
      <c r="D40" s="78">
        <v>63696487</v>
      </c>
      <c r="E40" s="78">
        <v>102680086</v>
      </c>
      <c r="F40" s="78">
        <v>600148301</v>
      </c>
      <c r="G40" s="78" t="s">
        <v>44</v>
      </c>
      <c r="H40" s="78" t="s">
        <v>27</v>
      </c>
      <c r="I40" s="78" t="s">
        <v>28</v>
      </c>
      <c r="J40" s="78" t="s">
        <v>38</v>
      </c>
      <c r="K40" s="78" t="s">
        <v>45</v>
      </c>
      <c r="L40" s="78">
        <v>400000</v>
      </c>
      <c r="M40" s="78">
        <v>340000</v>
      </c>
      <c r="N40" s="79" t="s">
        <v>46</v>
      </c>
      <c r="O40" s="79" t="s">
        <v>47</v>
      </c>
      <c r="P40" s="78" t="s">
        <v>30</v>
      </c>
      <c r="Q40" s="78"/>
      <c r="R40" s="78"/>
      <c r="S40" s="78" t="s">
        <v>30</v>
      </c>
      <c r="T40" s="78"/>
      <c r="U40" s="78"/>
      <c r="V40" s="78"/>
      <c r="W40" s="78" t="s">
        <v>30</v>
      </c>
      <c r="X40" s="78" t="s">
        <v>48</v>
      </c>
      <c r="Y40" s="78"/>
      <c r="Z40" s="78"/>
    </row>
    <row r="41" spans="1:26" s="1" customFormat="1" ht="100.8" x14ac:dyDescent="0.3">
      <c r="A41" s="28">
        <v>37</v>
      </c>
      <c r="B41" s="78" t="s">
        <v>35</v>
      </c>
      <c r="C41" s="78" t="s">
        <v>36</v>
      </c>
      <c r="D41" s="78">
        <v>63696487</v>
      </c>
      <c r="E41" s="78">
        <v>102680086</v>
      </c>
      <c r="F41" s="78">
        <v>600148301</v>
      </c>
      <c r="G41" s="78" t="s">
        <v>49</v>
      </c>
      <c r="H41" s="78" t="s">
        <v>27</v>
      </c>
      <c r="I41" s="78" t="s">
        <v>28</v>
      </c>
      <c r="J41" s="78" t="s">
        <v>38</v>
      </c>
      <c r="K41" s="78" t="s">
        <v>50</v>
      </c>
      <c r="L41" s="78">
        <v>1200000</v>
      </c>
      <c r="M41" s="78">
        <v>1020000</v>
      </c>
      <c r="N41" s="79" t="s">
        <v>51</v>
      </c>
      <c r="O41" s="79" t="s">
        <v>52</v>
      </c>
      <c r="P41" s="78" t="s">
        <v>30</v>
      </c>
      <c r="Q41" s="78" t="s">
        <v>30</v>
      </c>
      <c r="R41" s="78"/>
      <c r="S41" s="78" t="s">
        <v>30</v>
      </c>
      <c r="T41" s="78"/>
      <c r="U41" s="78"/>
      <c r="V41" s="78"/>
      <c r="W41" s="78" t="s">
        <v>30</v>
      </c>
      <c r="X41" s="78" t="s">
        <v>30</v>
      </c>
      <c r="Y41" s="78"/>
      <c r="Z41" s="78"/>
    </row>
    <row r="42" spans="1:26" s="1" customFormat="1" ht="57.6" x14ac:dyDescent="0.3">
      <c r="A42" s="28">
        <v>38</v>
      </c>
      <c r="B42" s="78" t="s">
        <v>35</v>
      </c>
      <c r="C42" s="78" t="s">
        <v>36</v>
      </c>
      <c r="D42" s="78">
        <v>63696487</v>
      </c>
      <c r="E42" s="78">
        <v>102680086</v>
      </c>
      <c r="F42" s="78">
        <v>600148301</v>
      </c>
      <c r="G42" s="78" t="s">
        <v>53</v>
      </c>
      <c r="H42" s="78" t="s">
        <v>27</v>
      </c>
      <c r="I42" s="78" t="s">
        <v>28</v>
      </c>
      <c r="J42" s="78" t="s">
        <v>38</v>
      </c>
      <c r="K42" s="78" t="s">
        <v>54</v>
      </c>
      <c r="L42" s="78">
        <v>2000000</v>
      </c>
      <c r="M42" s="78">
        <v>1700000</v>
      </c>
      <c r="N42" s="79" t="s">
        <v>46</v>
      </c>
      <c r="O42" s="79" t="s">
        <v>52</v>
      </c>
      <c r="P42" s="78" t="s">
        <v>30</v>
      </c>
      <c r="Q42" s="78" t="s">
        <v>30</v>
      </c>
      <c r="R42" s="78" t="s">
        <v>30</v>
      </c>
      <c r="S42" s="78" t="s">
        <v>30</v>
      </c>
      <c r="T42" s="78"/>
      <c r="U42" s="78"/>
      <c r="V42" s="78"/>
      <c r="W42" s="78" t="s">
        <v>30</v>
      </c>
      <c r="X42" s="78" t="s">
        <v>30</v>
      </c>
      <c r="Y42" s="78"/>
      <c r="Z42" s="78"/>
    </row>
    <row r="43" spans="1:26" s="1" customFormat="1" ht="86.4" x14ac:dyDescent="0.3">
      <c r="A43" s="28">
        <v>39</v>
      </c>
      <c r="B43" s="78" t="s">
        <v>35</v>
      </c>
      <c r="C43" s="78" t="s">
        <v>36</v>
      </c>
      <c r="D43" s="78">
        <v>63696487</v>
      </c>
      <c r="E43" s="78">
        <v>102680086</v>
      </c>
      <c r="F43" s="78">
        <v>600148301</v>
      </c>
      <c r="G43" s="78" t="s">
        <v>56</v>
      </c>
      <c r="H43" s="78" t="s">
        <v>27</v>
      </c>
      <c r="I43" s="78" t="s">
        <v>28</v>
      </c>
      <c r="J43" s="78" t="s">
        <v>38</v>
      </c>
      <c r="K43" s="78" t="s">
        <v>57</v>
      </c>
      <c r="L43" s="78">
        <v>400000</v>
      </c>
      <c r="M43" s="78">
        <v>340000</v>
      </c>
      <c r="N43" s="79" t="s">
        <v>51</v>
      </c>
      <c r="O43" s="79" t="s">
        <v>52</v>
      </c>
      <c r="P43" s="78"/>
      <c r="Q43" s="78"/>
      <c r="R43" s="78" t="s">
        <v>30</v>
      </c>
      <c r="S43" s="78" t="s">
        <v>30</v>
      </c>
      <c r="T43" s="78"/>
      <c r="U43" s="78"/>
      <c r="V43" s="78"/>
      <c r="W43" s="78" t="s">
        <v>30</v>
      </c>
      <c r="X43" s="78"/>
      <c r="Y43" s="78"/>
      <c r="Z43" s="78"/>
    </row>
    <row r="44" spans="1:26" s="1" customFormat="1" ht="57.6" x14ac:dyDescent="0.3">
      <c r="A44" s="28">
        <v>40</v>
      </c>
      <c r="B44" s="78" t="s">
        <v>35</v>
      </c>
      <c r="C44" s="78" t="s">
        <v>36</v>
      </c>
      <c r="D44" s="78">
        <v>63696487</v>
      </c>
      <c r="E44" s="78">
        <v>102680086</v>
      </c>
      <c r="F44" s="78">
        <v>600148301</v>
      </c>
      <c r="G44" s="78" t="s">
        <v>58</v>
      </c>
      <c r="H44" s="78" t="s">
        <v>27</v>
      </c>
      <c r="I44" s="78" t="s">
        <v>28</v>
      </c>
      <c r="J44" s="78" t="s">
        <v>38</v>
      </c>
      <c r="K44" s="78" t="s">
        <v>59</v>
      </c>
      <c r="L44" s="78">
        <v>750000</v>
      </c>
      <c r="M44" s="78">
        <v>637500</v>
      </c>
      <c r="N44" s="79" t="s">
        <v>51</v>
      </c>
      <c r="O44" s="79" t="s">
        <v>60</v>
      </c>
      <c r="P44" s="78" t="s">
        <v>30</v>
      </c>
      <c r="Q44" s="78" t="s">
        <v>30</v>
      </c>
      <c r="R44" s="78" t="s">
        <v>30</v>
      </c>
      <c r="S44" s="78" t="s">
        <v>30</v>
      </c>
      <c r="T44" s="78"/>
      <c r="U44" s="78"/>
      <c r="V44" s="78"/>
      <c r="W44" s="78" t="s">
        <v>30</v>
      </c>
      <c r="X44" s="78"/>
      <c r="Y44" s="78"/>
      <c r="Z44" s="78"/>
    </row>
    <row r="45" spans="1:26" s="1" customFormat="1" ht="43.2" x14ac:dyDescent="0.3">
      <c r="A45" s="28">
        <v>41</v>
      </c>
      <c r="B45" s="78" t="s">
        <v>35</v>
      </c>
      <c r="C45" s="78" t="s">
        <v>36</v>
      </c>
      <c r="D45" s="78">
        <v>63696487</v>
      </c>
      <c r="E45" s="78">
        <v>102680086</v>
      </c>
      <c r="F45" s="78">
        <v>600148301</v>
      </c>
      <c r="G45" s="78" t="s">
        <v>61</v>
      </c>
      <c r="H45" s="78" t="s">
        <v>27</v>
      </c>
      <c r="I45" s="78" t="s">
        <v>28</v>
      </c>
      <c r="J45" s="78" t="s">
        <v>38</v>
      </c>
      <c r="K45" s="78" t="s">
        <v>62</v>
      </c>
      <c r="L45" s="78">
        <v>500000</v>
      </c>
      <c r="M45" s="78">
        <v>425000</v>
      </c>
      <c r="N45" s="79" t="s">
        <v>63</v>
      </c>
      <c r="O45" s="79" t="s">
        <v>52</v>
      </c>
      <c r="P45" s="78"/>
      <c r="Q45" s="78"/>
      <c r="R45" s="78"/>
      <c r="S45" s="78"/>
      <c r="T45" s="78"/>
      <c r="U45" s="78"/>
      <c r="V45" s="78"/>
      <c r="W45" s="78" t="s">
        <v>30</v>
      </c>
      <c r="X45" s="78"/>
      <c r="Y45" s="78"/>
      <c r="Z45" s="78"/>
    </row>
    <row r="46" spans="1:26" s="1" customFormat="1" ht="43.2" x14ac:dyDescent="0.3">
      <c r="A46" s="28">
        <v>42</v>
      </c>
      <c r="B46" s="78" t="s">
        <v>35</v>
      </c>
      <c r="C46" s="78" t="s">
        <v>36</v>
      </c>
      <c r="D46" s="78">
        <v>63696487</v>
      </c>
      <c r="E46" s="78">
        <v>102680086</v>
      </c>
      <c r="F46" s="78">
        <v>600148301</v>
      </c>
      <c r="G46" s="78" t="s">
        <v>64</v>
      </c>
      <c r="H46" s="78" t="s">
        <v>27</v>
      </c>
      <c r="I46" s="78" t="s">
        <v>28</v>
      </c>
      <c r="J46" s="78" t="s">
        <v>38</v>
      </c>
      <c r="K46" s="78" t="s">
        <v>65</v>
      </c>
      <c r="L46" s="78">
        <v>350000</v>
      </c>
      <c r="M46" s="78">
        <v>297500</v>
      </c>
      <c r="N46" s="79" t="s">
        <v>55</v>
      </c>
      <c r="O46" s="79" t="s">
        <v>66</v>
      </c>
      <c r="P46" s="78"/>
      <c r="Q46" s="78"/>
      <c r="R46" s="78"/>
      <c r="S46" s="78"/>
      <c r="T46" s="78"/>
      <c r="U46" s="78"/>
      <c r="V46" s="78"/>
      <c r="W46" s="78" t="s">
        <v>30</v>
      </c>
      <c r="X46" s="78"/>
      <c r="Y46" s="78"/>
      <c r="Z46" s="78"/>
    </row>
    <row r="47" spans="1:26" s="1" customFormat="1" ht="43.2" x14ac:dyDescent="0.3">
      <c r="A47" s="28">
        <v>43</v>
      </c>
      <c r="B47" s="78" t="s">
        <v>35</v>
      </c>
      <c r="C47" s="78" t="s">
        <v>36</v>
      </c>
      <c r="D47" s="78">
        <v>63696487</v>
      </c>
      <c r="E47" s="78">
        <v>102680086</v>
      </c>
      <c r="F47" s="78">
        <v>600148301</v>
      </c>
      <c r="G47" s="78" t="s">
        <v>67</v>
      </c>
      <c r="H47" s="78" t="s">
        <v>27</v>
      </c>
      <c r="I47" s="78" t="s">
        <v>28</v>
      </c>
      <c r="J47" s="78" t="s">
        <v>38</v>
      </c>
      <c r="K47" s="78" t="s">
        <v>68</v>
      </c>
      <c r="L47" s="78">
        <v>800000</v>
      </c>
      <c r="M47" s="78">
        <v>680000</v>
      </c>
      <c r="N47" s="79" t="s">
        <v>46</v>
      </c>
      <c r="O47" s="79" t="s">
        <v>52</v>
      </c>
      <c r="P47" s="78"/>
      <c r="Q47" s="78"/>
      <c r="R47" s="78"/>
      <c r="S47" s="78"/>
      <c r="T47" s="78"/>
      <c r="U47" s="78"/>
      <c r="V47" s="78"/>
      <c r="W47" s="78" t="s">
        <v>30</v>
      </c>
      <c r="X47" s="78"/>
      <c r="Y47" s="78"/>
      <c r="Z47" s="78"/>
    </row>
    <row r="48" spans="1:26" s="1" customFormat="1" ht="115.2" x14ac:dyDescent="0.3">
      <c r="A48" s="28">
        <v>44</v>
      </c>
      <c r="B48" s="78" t="s">
        <v>35</v>
      </c>
      <c r="C48" s="78" t="s">
        <v>36</v>
      </c>
      <c r="D48" s="78">
        <v>63696487</v>
      </c>
      <c r="E48" s="78">
        <v>102680086</v>
      </c>
      <c r="F48" s="78">
        <v>600148301</v>
      </c>
      <c r="G48" s="78" t="s">
        <v>69</v>
      </c>
      <c r="H48" s="78" t="s">
        <v>27</v>
      </c>
      <c r="I48" s="78" t="s">
        <v>28</v>
      </c>
      <c r="J48" s="78" t="s">
        <v>38</v>
      </c>
      <c r="K48" s="78" t="s">
        <v>70</v>
      </c>
      <c r="L48" s="78">
        <v>700000</v>
      </c>
      <c r="M48" s="78">
        <v>595000</v>
      </c>
      <c r="N48" s="79" t="s">
        <v>63</v>
      </c>
      <c r="O48" s="79" t="s">
        <v>52</v>
      </c>
      <c r="P48" s="78"/>
      <c r="Q48" s="78"/>
      <c r="R48" s="78"/>
      <c r="S48" s="78"/>
      <c r="T48" s="78"/>
      <c r="U48" s="78"/>
      <c r="V48" s="78"/>
      <c r="W48" s="78" t="s">
        <v>30</v>
      </c>
      <c r="X48" s="78"/>
      <c r="Y48" s="78"/>
      <c r="Z48" s="78"/>
    </row>
    <row r="49" spans="1:26" s="1" customFormat="1" ht="43.2" x14ac:dyDescent="0.3">
      <c r="A49" s="28">
        <v>45</v>
      </c>
      <c r="B49" s="78" t="s">
        <v>35</v>
      </c>
      <c r="C49" s="78" t="s">
        <v>36</v>
      </c>
      <c r="D49" s="78">
        <v>63696487</v>
      </c>
      <c r="E49" s="78">
        <v>102680086</v>
      </c>
      <c r="F49" s="78">
        <v>600148301</v>
      </c>
      <c r="G49" s="78" t="s">
        <v>71</v>
      </c>
      <c r="H49" s="78" t="s">
        <v>27</v>
      </c>
      <c r="I49" s="78" t="s">
        <v>28</v>
      </c>
      <c r="J49" s="78" t="s">
        <v>38</v>
      </c>
      <c r="K49" s="78" t="s">
        <v>72</v>
      </c>
      <c r="L49" s="78">
        <v>4000000</v>
      </c>
      <c r="M49" s="78">
        <v>3400000</v>
      </c>
      <c r="N49" s="79" t="s">
        <v>46</v>
      </c>
      <c r="O49" s="79" t="s">
        <v>52</v>
      </c>
      <c r="P49" s="78"/>
      <c r="Q49" s="78"/>
      <c r="R49" s="78" t="s">
        <v>30</v>
      </c>
      <c r="S49" s="78"/>
      <c r="T49" s="78"/>
      <c r="U49" s="78"/>
      <c r="V49" s="78"/>
      <c r="W49" s="78" t="s">
        <v>30</v>
      </c>
      <c r="X49" s="78"/>
      <c r="Y49" s="78"/>
      <c r="Z49" s="78" t="s">
        <v>73</v>
      </c>
    </row>
    <row r="50" spans="1:26" s="1" customFormat="1" ht="100.8" x14ac:dyDescent="0.3">
      <c r="A50" s="28">
        <v>46</v>
      </c>
      <c r="B50" s="78" t="s">
        <v>35</v>
      </c>
      <c r="C50" s="78" t="s">
        <v>36</v>
      </c>
      <c r="D50" s="78">
        <v>63696487</v>
      </c>
      <c r="E50" s="78">
        <v>102680086</v>
      </c>
      <c r="F50" s="78">
        <v>600148301</v>
      </c>
      <c r="G50" s="78" t="s">
        <v>74</v>
      </c>
      <c r="H50" s="78" t="s">
        <v>27</v>
      </c>
      <c r="I50" s="78" t="s">
        <v>28</v>
      </c>
      <c r="J50" s="78" t="s">
        <v>38</v>
      </c>
      <c r="K50" s="78" t="s">
        <v>75</v>
      </c>
      <c r="L50" s="78">
        <v>20000000</v>
      </c>
      <c r="M50" s="78">
        <v>17000000</v>
      </c>
      <c r="N50" s="79" t="s">
        <v>46</v>
      </c>
      <c r="O50" s="79" t="s">
        <v>52</v>
      </c>
      <c r="P50" s="78"/>
      <c r="Q50" s="78"/>
      <c r="R50" s="78" t="s">
        <v>30</v>
      </c>
      <c r="S50" s="78"/>
      <c r="T50" s="78"/>
      <c r="U50" s="78"/>
      <c r="V50" s="78"/>
      <c r="W50" s="78" t="s">
        <v>30</v>
      </c>
      <c r="X50" s="78"/>
      <c r="Y50" s="78"/>
      <c r="Z50" s="78" t="s">
        <v>73</v>
      </c>
    </row>
    <row r="51" spans="1:26" s="1" customFormat="1" ht="43.2" x14ac:dyDescent="0.3">
      <c r="A51" s="28">
        <v>47</v>
      </c>
      <c r="B51" s="78" t="s">
        <v>35</v>
      </c>
      <c r="C51" s="78" t="s">
        <v>36</v>
      </c>
      <c r="D51" s="78">
        <v>63696487</v>
      </c>
      <c r="E51" s="78">
        <v>102680086</v>
      </c>
      <c r="F51" s="78">
        <v>600148301</v>
      </c>
      <c r="G51" s="78" t="s">
        <v>76</v>
      </c>
      <c r="H51" s="78" t="s">
        <v>27</v>
      </c>
      <c r="I51" s="78" t="s">
        <v>28</v>
      </c>
      <c r="J51" s="78" t="s">
        <v>38</v>
      </c>
      <c r="K51" s="78" t="s">
        <v>77</v>
      </c>
      <c r="L51" s="78">
        <v>5000000</v>
      </c>
      <c r="M51" s="78">
        <v>4250000</v>
      </c>
      <c r="N51" s="78" t="s">
        <v>46</v>
      </c>
      <c r="O51" s="78" t="s">
        <v>52</v>
      </c>
      <c r="P51" s="78"/>
      <c r="Q51" s="78"/>
      <c r="R51" s="78" t="s">
        <v>30</v>
      </c>
      <c r="S51" s="78"/>
      <c r="T51" s="78"/>
      <c r="U51" s="78"/>
      <c r="V51" s="78"/>
      <c r="W51" s="78" t="s">
        <v>30</v>
      </c>
      <c r="X51" s="78"/>
      <c r="Y51" s="78"/>
      <c r="Z51" s="78"/>
    </row>
    <row r="52" spans="1:26" s="1" customFormat="1" ht="115.2" x14ac:dyDescent="0.3">
      <c r="A52" s="28">
        <v>48</v>
      </c>
      <c r="B52" s="78" t="s">
        <v>35</v>
      </c>
      <c r="C52" s="78" t="s">
        <v>36</v>
      </c>
      <c r="D52" s="78">
        <v>63696487</v>
      </c>
      <c r="E52" s="78">
        <v>102680086</v>
      </c>
      <c r="F52" s="78">
        <v>600148301</v>
      </c>
      <c r="G52" s="78" t="s">
        <v>78</v>
      </c>
      <c r="H52" s="78" t="s">
        <v>27</v>
      </c>
      <c r="I52" s="78" t="s">
        <v>28</v>
      </c>
      <c r="J52" s="78" t="s">
        <v>38</v>
      </c>
      <c r="K52" s="78" t="s">
        <v>79</v>
      </c>
      <c r="L52" s="78">
        <v>500000</v>
      </c>
      <c r="M52" s="78">
        <v>425000</v>
      </c>
      <c r="N52" s="78" t="s">
        <v>51</v>
      </c>
      <c r="O52" s="78" t="s">
        <v>52</v>
      </c>
      <c r="P52" s="78"/>
      <c r="Q52" s="78"/>
      <c r="R52" s="78"/>
      <c r="S52" s="78"/>
      <c r="T52" s="78"/>
      <c r="U52" s="78"/>
      <c r="V52" s="78"/>
      <c r="W52" s="78"/>
      <c r="X52" s="78"/>
      <c r="Y52" s="78"/>
      <c r="Z52" s="78"/>
    </row>
    <row r="53" spans="1:26" s="1" customFormat="1" ht="43.2" x14ac:dyDescent="0.3">
      <c r="A53" s="28">
        <v>49</v>
      </c>
      <c r="B53" s="78" t="s">
        <v>35</v>
      </c>
      <c r="C53" s="78" t="s">
        <v>36</v>
      </c>
      <c r="D53" s="78">
        <v>63696487</v>
      </c>
      <c r="E53" s="78">
        <v>102680086</v>
      </c>
      <c r="F53" s="78">
        <v>600148301</v>
      </c>
      <c r="G53" s="78" t="s">
        <v>80</v>
      </c>
      <c r="H53" s="78" t="s">
        <v>27</v>
      </c>
      <c r="I53" s="78" t="s">
        <v>28</v>
      </c>
      <c r="J53" s="78" t="s">
        <v>38</v>
      </c>
      <c r="K53" s="78" t="s">
        <v>81</v>
      </c>
      <c r="L53" s="78">
        <v>500000</v>
      </c>
      <c r="M53" s="78">
        <v>425000</v>
      </c>
      <c r="N53" s="78" t="s">
        <v>46</v>
      </c>
      <c r="O53" s="78" t="s">
        <v>52</v>
      </c>
      <c r="P53" s="78" t="s">
        <v>30</v>
      </c>
      <c r="Q53" s="78" t="s">
        <v>30</v>
      </c>
      <c r="R53" s="78" t="s">
        <v>30</v>
      </c>
      <c r="S53" s="78" t="s">
        <v>30</v>
      </c>
      <c r="T53" s="78"/>
      <c r="U53" s="78"/>
      <c r="V53" s="78"/>
      <c r="W53" s="78" t="s">
        <v>30</v>
      </c>
      <c r="X53" s="78"/>
      <c r="Y53" s="78"/>
      <c r="Z53" s="78" t="s">
        <v>73</v>
      </c>
    </row>
    <row r="54" spans="1:26" s="1" customFormat="1" ht="57.6" x14ac:dyDescent="0.3">
      <c r="A54" s="28">
        <v>50</v>
      </c>
      <c r="B54" s="78" t="s">
        <v>35</v>
      </c>
      <c r="C54" s="78" t="s">
        <v>36</v>
      </c>
      <c r="D54" s="78">
        <v>63696487</v>
      </c>
      <c r="E54" s="78">
        <v>102680086</v>
      </c>
      <c r="F54" s="78">
        <v>600148301</v>
      </c>
      <c r="G54" s="78" t="s">
        <v>82</v>
      </c>
      <c r="H54" s="78" t="s">
        <v>27</v>
      </c>
      <c r="I54" s="78" t="s">
        <v>28</v>
      </c>
      <c r="J54" s="78" t="s">
        <v>38</v>
      </c>
      <c r="K54" s="78" t="s">
        <v>83</v>
      </c>
      <c r="L54" s="78">
        <v>1200000</v>
      </c>
      <c r="M54" s="78">
        <v>1020000</v>
      </c>
      <c r="N54" s="78" t="s">
        <v>84</v>
      </c>
      <c r="O54" s="78" t="s">
        <v>52</v>
      </c>
      <c r="P54" s="78"/>
      <c r="Q54" s="78"/>
      <c r="R54" s="78"/>
      <c r="S54" s="78"/>
      <c r="T54" s="78"/>
      <c r="U54" s="78"/>
      <c r="V54" s="78"/>
      <c r="W54" s="78" t="s">
        <v>30</v>
      </c>
      <c r="X54" s="78"/>
      <c r="Y54" s="78"/>
      <c r="Z54" s="78" t="s">
        <v>73</v>
      </c>
    </row>
    <row r="55" spans="1:26" s="1" customFormat="1" ht="57.6" x14ac:dyDescent="0.3">
      <c r="A55" s="28">
        <v>51</v>
      </c>
      <c r="B55" s="78" t="s">
        <v>35</v>
      </c>
      <c r="C55" s="78" t="s">
        <v>36</v>
      </c>
      <c r="D55" s="78">
        <v>63696487</v>
      </c>
      <c r="E55" s="78">
        <v>102680086</v>
      </c>
      <c r="F55" s="78">
        <v>600148301</v>
      </c>
      <c r="G55" s="78" t="s">
        <v>85</v>
      </c>
      <c r="H55" s="78" t="s">
        <v>27</v>
      </c>
      <c r="I55" s="78" t="s">
        <v>28</v>
      </c>
      <c r="J55" s="78" t="s">
        <v>38</v>
      </c>
      <c r="K55" s="78" t="s">
        <v>86</v>
      </c>
      <c r="L55" s="78">
        <v>400000</v>
      </c>
      <c r="M55" s="78">
        <v>340000</v>
      </c>
      <c r="N55" s="78" t="s">
        <v>63</v>
      </c>
      <c r="O55" s="78" t="s">
        <v>87</v>
      </c>
      <c r="P55" s="78"/>
      <c r="Q55" s="78"/>
      <c r="R55" s="78" t="s">
        <v>30</v>
      </c>
      <c r="S55" s="78"/>
      <c r="T55" s="78"/>
      <c r="U55" s="78"/>
      <c r="V55" s="78"/>
      <c r="W55" s="78" t="s">
        <v>30</v>
      </c>
      <c r="X55" s="78"/>
      <c r="Y55" s="78"/>
      <c r="Z55" s="78"/>
    </row>
    <row r="56" spans="1:26" s="1" customFormat="1" ht="57.6" x14ac:dyDescent="0.3">
      <c r="A56" s="28">
        <v>52</v>
      </c>
      <c r="B56" s="78" t="s">
        <v>35</v>
      </c>
      <c r="C56" s="78" t="s">
        <v>36</v>
      </c>
      <c r="D56" s="78">
        <v>63696487</v>
      </c>
      <c r="E56" s="78">
        <v>102680086</v>
      </c>
      <c r="F56" s="78">
        <v>600148301</v>
      </c>
      <c r="G56" s="78" t="s">
        <v>88</v>
      </c>
      <c r="H56" s="78" t="s">
        <v>27</v>
      </c>
      <c r="I56" s="78" t="s">
        <v>28</v>
      </c>
      <c r="J56" s="78" t="s">
        <v>38</v>
      </c>
      <c r="K56" s="78" t="s">
        <v>89</v>
      </c>
      <c r="L56" s="78">
        <v>600000</v>
      </c>
      <c r="M56" s="78">
        <v>510000</v>
      </c>
      <c r="N56" s="78" t="s">
        <v>51</v>
      </c>
      <c r="O56" s="78" t="s">
        <v>52</v>
      </c>
      <c r="P56" s="78"/>
      <c r="Q56" s="78"/>
      <c r="R56" s="78"/>
      <c r="S56" s="78"/>
      <c r="T56" s="78"/>
      <c r="U56" s="78"/>
      <c r="V56" s="78"/>
      <c r="W56" s="78"/>
      <c r="X56" s="78"/>
      <c r="Y56" s="78"/>
      <c r="Z56" s="78"/>
    </row>
    <row r="57" spans="1:26" s="1" customFormat="1" ht="72" x14ac:dyDescent="0.3">
      <c r="A57" s="28">
        <v>53</v>
      </c>
      <c r="B57" s="78" t="s">
        <v>35</v>
      </c>
      <c r="C57" s="78" t="s">
        <v>36</v>
      </c>
      <c r="D57" s="78">
        <v>63696487</v>
      </c>
      <c r="E57" s="78">
        <v>102680086</v>
      </c>
      <c r="F57" s="78">
        <v>600148301</v>
      </c>
      <c r="G57" s="78" t="s">
        <v>90</v>
      </c>
      <c r="H57" s="78" t="s">
        <v>27</v>
      </c>
      <c r="I57" s="78" t="s">
        <v>28</v>
      </c>
      <c r="J57" s="78" t="s">
        <v>38</v>
      </c>
      <c r="K57" s="78" t="s">
        <v>91</v>
      </c>
      <c r="L57" s="78">
        <v>250000</v>
      </c>
      <c r="M57" s="78">
        <v>212500</v>
      </c>
      <c r="N57" s="78" t="s">
        <v>51</v>
      </c>
      <c r="O57" s="78" t="s">
        <v>52</v>
      </c>
      <c r="P57" s="78" t="s">
        <v>30</v>
      </c>
      <c r="Q57" s="78" t="s">
        <v>30</v>
      </c>
      <c r="R57" s="78"/>
      <c r="S57" s="78" t="s">
        <v>30</v>
      </c>
      <c r="T57" s="78"/>
      <c r="U57" s="78"/>
      <c r="V57" s="78"/>
      <c r="W57" s="78" t="s">
        <v>30</v>
      </c>
      <c r="X57" s="78" t="s">
        <v>30</v>
      </c>
      <c r="Y57" s="78"/>
      <c r="Z57" s="78"/>
    </row>
    <row r="58" spans="1:26" s="1" customFormat="1" ht="28.8" x14ac:dyDescent="0.3">
      <c r="A58" s="28">
        <v>54</v>
      </c>
      <c r="B58" s="78" t="s">
        <v>92</v>
      </c>
      <c r="C58" s="78"/>
      <c r="D58" s="78">
        <v>25828274</v>
      </c>
      <c r="E58" s="78">
        <v>110008626</v>
      </c>
      <c r="F58" s="78">
        <v>600027147</v>
      </c>
      <c r="G58" s="78" t="s">
        <v>93</v>
      </c>
      <c r="H58" s="78" t="s">
        <v>27</v>
      </c>
      <c r="I58" s="78" t="s">
        <v>28</v>
      </c>
      <c r="J58" s="78" t="s">
        <v>29</v>
      </c>
      <c r="K58" s="78" t="s">
        <v>94</v>
      </c>
      <c r="L58" s="78">
        <v>500000</v>
      </c>
      <c r="M58" s="78">
        <v>425000</v>
      </c>
      <c r="N58" s="80">
        <v>2023</v>
      </c>
      <c r="O58" s="80">
        <v>2023</v>
      </c>
      <c r="P58" s="78" t="s">
        <v>30</v>
      </c>
      <c r="Q58" s="78" t="s">
        <v>30</v>
      </c>
      <c r="R58" s="78" t="s">
        <v>30</v>
      </c>
      <c r="S58" s="78" t="s">
        <v>30</v>
      </c>
      <c r="T58" s="78"/>
      <c r="U58" s="78"/>
      <c r="V58" s="78" t="s">
        <v>30</v>
      </c>
      <c r="W58" s="78"/>
      <c r="X58" s="78"/>
      <c r="Y58" s="78"/>
      <c r="Z58" s="78"/>
    </row>
    <row r="59" spans="1:26" s="1" customFormat="1" ht="29.4" thickBot="1" x14ac:dyDescent="0.35">
      <c r="A59" s="28">
        <v>55</v>
      </c>
      <c r="B59" s="78" t="s">
        <v>92</v>
      </c>
      <c r="C59" s="78"/>
      <c r="D59" s="78">
        <v>25828274</v>
      </c>
      <c r="E59" s="78">
        <v>110008626</v>
      </c>
      <c r="F59" s="78">
        <v>600027147</v>
      </c>
      <c r="G59" s="78" t="s">
        <v>95</v>
      </c>
      <c r="H59" s="78" t="s">
        <v>27</v>
      </c>
      <c r="I59" s="78" t="s">
        <v>28</v>
      </c>
      <c r="J59" s="78" t="s">
        <v>29</v>
      </c>
      <c r="K59" s="78" t="s">
        <v>96</v>
      </c>
      <c r="L59" s="78">
        <v>100000</v>
      </c>
      <c r="M59" s="78">
        <v>85000</v>
      </c>
      <c r="N59" s="80">
        <v>2024</v>
      </c>
      <c r="O59" s="80">
        <v>2024</v>
      </c>
      <c r="P59" s="78" t="s">
        <v>30</v>
      </c>
      <c r="Q59" s="78" t="s">
        <v>30</v>
      </c>
      <c r="R59" s="78" t="s">
        <v>30</v>
      </c>
      <c r="S59" s="78" t="s">
        <v>30</v>
      </c>
      <c r="T59" s="78"/>
      <c r="U59" s="78"/>
      <c r="V59" s="78" t="s">
        <v>30</v>
      </c>
      <c r="W59" s="78"/>
      <c r="X59" s="78"/>
      <c r="Y59" s="78"/>
      <c r="Z59" s="78"/>
    </row>
    <row r="60" spans="1:26" s="1" customFormat="1" ht="29.4" thickBot="1" x14ac:dyDescent="0.35">
      <c r="A60" s="28">
        <v>56</v>
      </c>
      <c r="B60" s="81" t="s">
        <v>97</v>
      </c>
      <c r="C60" s="82" t="s">
        <v>25</v>
      </c>
      <c r="D60" s="83" t="s">
        <v>573</v>
      </c>
      <c r="E60" s="84">
        <v>102680655</v>
      </c>
      <c r="F60" s="85">
        <v>600148467</v>
      </c>
      <c r="G60" s="86" t="s">
        <v>98</v>
      </c>
      <c r="H60" s="87" t="s">
        <v>27</v>
      </c>
      <c r="I60" s="87" t="s">
        <v>28</v>
      </c>
      <c r="J60" s="87" t="s">
        <v>29</v>
      </c>
      <c r="K60" s="87" t="s">
        <v>98</v>
      </c>
      <c r="L60" s="88">
        <v>1500000</v>
      </c>
      <c r="M60" s="89">
        <f>L60/100*85</f>
        <v>1275000</v>
      </c>
      <c r="N60" s="90">
        <v>46023</v>
      </c>
      <c r="O60" s="90">
        <v>46388</v>
      </c>
      <c r="P60" s="91"/>
      <c r="Q60" s="92" t="s">
        <v>30</v>
      </c>
      <c r="R60" s="92"/>
      <c r="S60" s="93"/>
      <c r="T60" s="94"/>
      <c r="U60" s="94"/>
      <c r="V60" s="94"/>
      <c r="W60" s="94"/>
      <c r="X60" s="94"/>
      <c r="Y60" s="91" t="s">
        <v>574</v>
      </c>
      <c r="Z60" s="92"/>
    </row>
    <row r="61" spans="1:26" s="1" customFormat="1" ht="29.4" thickBot="1" x14ac:dyDescent="0.35">
      <c r="A61" s="28">
        <v>57</v>
      </c>
      <c r="B61" s="81" t="s">
        <v>97</v>
      </c>
      <c r="C61" s="82" t="s">
        <v>25</v>
      </c>
      <c r="D61" s="83" t="s">
        <v>573</v>
      </c>
      <c r="E61" s="82">
        <v>102680655</v>
      </c>
      <c r="F61" s="95">
        <v>600148467</v>
      </c>
      <c r="G61" s="96" t="s">
        <v>102</v>
      </c>
      <c r="H61" s="87" t="s">
        <v>27</v>
      </c>
      <c r="I61" s="87" t="s">
        <v>28</v>
      </c>
      <c r="J61" s="87" t="s">
        <v>29</v>
      </c>
      <c r="K61" s="97" t="s">
        <v>102</v>
      </c>
      <c r="L61" s="98">
        <v>1000000</v>
      </c>
      <c r="M61" s="99">
        <f>L61/100*85</f>
        <v>850000</v>
      </c>
      <c r="N61" s="90">
        <v>46054</v>
      </c>
      <c r="O61" s="90">
        <v>46419</v>
      </c>
      <c r="P61" s="100"/>
      <c r="Q61" s="101"/>
      <c r="R61" s="102" t="s">
        <v>30</v>
      </c>
      <c r="S61" s="103"/>
      <c r="T61" s="104"/>
      <c r="U61" s="104"/>
      <c r="V61" s="104"/>
      <c r="W61" s="104"/>
      <c r="X61" s="105"/>
      <c r="Y61" s="106" t="s">
        <v>654</v>
      </c>
      <c r="Z61" s="107"/>
    </row>
    <row r="62" spans="1:26" s="1" customFormat="1" ht="29.4" thickBot="1" x14ac:dyDescent="0.35">
      <c r="A62" s="28">
        <v>58</v>
      </c>
      <c r="B62" s="81" t="s">
        <v>97</v>
      </c>
      <c r="C62" s="82" t="s">
        <v>25</v>
      </c>
      <c r="D62" s="83" t="s">
        <v>573</v>
      </c>
      <c r="E62" s="82">
        <v>102680655</v>
      </c>
      <c r="F62" s="95">
        <v>600148467</v>
      </c>
      <c r="G62" s="86" t="s">
        <v>101</v>
      </c>
      <c r="H62" s="87" t="s">
        <v>27</v>
      </c>
      <c r="I62" s="87" t="s">
        <v>28</v>
      </c>
      <c r="J62" s="87" t="s">
        <v>29</v>
      </c>
      <c r="K62" s="108" t="s">
        <v>101</v>
      </c>
      <c r="L62" s="98">
        <v>1000000</v>
      </c>
      <c r="M62" s="109">
        <f>L62/100*85</f>
        <v>850000</v>
      </c>
      <c r="N62" s="110">
        <v>46813</v>
      </c>
      <c r="O62" s="110">
        <v>47178</v>
      </c>
      <c r="P62" s="111"/>
      <c r="Q62" s="102"/>
      <c r="R62" s="112" t="s">
        <v>30</v>
      </c>
      <c r="S62" s="113"/>
      <c r="T62" s="114"/>
      <c r="U62" s="114"/>
      <c r="V62" s="114"/>
      <c r="W62" s="114"/>
      <c r="X62" s="114"/>
      <c r="Y62" s="111" t="s">
        <v>574</v>
      </c>
      <c r="Z62" s="102"/>
    </row>
    <row r="63" spans="1:26" s="1" customFormat="1" ht="29.4" thickBot="1" x14ac:dyDescent="0.35">
      <c r="A63" s="28">
        <v>59</v>
      </c>
      <c r="B63" s="81" t="s">
        <v>97</v>
      </c>
      <c r="C63" s="82" t="s">
        <v>25</v>
      </c>
      <c r="D63" s="83" t="s">
        <v>573</v>
      </c>
      <c r="E63" s="82">
        <v>102680655</v>
      </c>
      <c r="F63" s="95">
        <v>600148467</v>
      </c>
      <c r="G63" s="86" t="s">
        <v>100</v>
      </c>
      <c r="H63" s="87" t="s">
        <v>27</v>
      </c>
      <c r="I63" s="87" t="s">
        <v>28</v>
      </c>
      <c r="J63" s="87" t="s">
        <v>29</v>
      </c>
      <c r="K63" s="115" t="s">
        <v>100</v>
      </c>
      <c r="L63" s="98">
        <v>1000000</v>
      </c>
      <c r="M63" s="109">
        <f>L63/100*85</f>
        <v>850000</v>
      </c>
      <c r="N63" s="110">
        <v>46844</v>
      </c>
      <c r="O63" s="110">
        <v>47209</v>
      </c>
      <c r="P63" s="111" t="s">
        <v>30</v>
      </c>
      <c r="Q63" s="102"/>
      <c r="R63" s="102"/>
      <c r="S63" s="113"/>
      <c r="T63" s="114"/>
      <c r="U63" s="114"/>
      <c r="V63" s="114"/>
      <c r="W63" s="114"/>
      <c r="X63" s="114"/>
      <c r="Y63" s="111" t="s">
        <v>574</v>
      </c>
      <c r="Z63" s="102"/>
    </row>
    <row r="64" spans="1:26" s="1" customFormat="1" ht="29.4" thickBot="1" x14ac:dyDescent="0.35">
      <c r="A64" s="28">
        <v>60</v>
      </c>
      <c r="B64" s="81" t="s">
        <v>97</v>
      </c>
      <c r="C64" s="82" t="s">
        <v>25</v>
      </c>
      <c r="D64" s="83" t="s">
        <v>573</v>
      </c>
      <c r="E64" s="82">
        <v>102680655</v>
      </c>
      <c r="F64" s="95">
        <v>600148467</v>
      </c>
      <c r="G64" s="86" t="s">
        <v>652</v>
      </c>
      <c r="H64" s="87" t="s">
        <v>27</v>
      </c>
      <c r="I64" s="87" t="s">
        <v>28</v>
      </c>
      <c r="J64" s="87" t="s">
        <v>29</v>
      </c>
      <c r="K64" s="108" t="s">
        <v>653</v>
      </c>
      <c r="L64" s="116">
        <v>25000000</v>
      </c>
      <c r="M64" s="117">
        <f t="shared" ref="M64:M69" si="1">L64/100*85</f>
        <v>21250000</v>
      </c>
      <c r="N64" s="118">
        <v>46388</v>
      </c>
      <c r="O64" s="119">
        <v>47088</v>
      </c>
      <c r="P64" s="107"/>
      <c r="Q64" s="107"/>
      <c r="R64" s="107"/>
      <c r="S64" s="120"/>
      <c r="T64" s="120"/>
      <c r="U64" s="120"/>
      <c r="V64" s="120"/>
      <c r="W64" s="120"/>
      <c r="X64" s="120"/>
      <c r="Y64" s="107" t="s">
        <v>654</v>
      </c>
      <c r="Z64" s="121"/>
    </row>
    <row r="65" spans="1:26" s="1" customFormat="1" ht="29.4" thickBot="1" x14ac:dyDescent="0.35">
      <c r="A65" s="28">
        <v>61</v>
      </c>
      <c r="B65" s="81" t="s">
        <v>97</v>
      </c>
      <c r="C65" s="82" t="s">
        <v>25</v>
      </c>
      <c r="D65" s="83" t="s">
        <v>573</v>
      </c>
      <c r="E65" s="82">
        <v>102680655</v>
      </c>
      <c r="F65" s="95">
        <v>600148467</v>
      </c>
      <c r="G65" s="86" t="s">
        <v>655</v>
      </c>
      <c r="H65" s="87" t="s">
        <v>27</v>
      </c>
      <c r="I65" s="87" t="s">
        <v>28</v>
      </c>
      <c r="J65" s="87" t="s">
        <v>29</v>
      </c>
      <c r="K65" s="122" t="s">
        <v>656</v>
      </c>
      <c r="L65" s="98">
        <v>4000000</v>
      </c>
      <c r="M65" s="123">
        <f t="shared" si="1"/>
        <v>3400000</v>
      </c>
      <c r="N65" s="124">
        <v>46023</v>
      </c>
      <c r="O65" s="124">
        <v>46357</v>
      </c>
      <c r="P65" s="102"/>
      <c r="Q65" s="102"/>
      <c r="R65" s="102"/>
      <c r="S65" s="125"/>
      <c r="T65" s="125"/>
      <c r="U65" s="125"/>
      <c r="V65" s="125"/>
      <c r="W65" s="125"/>
      <c r="X65" s="125"/>
      <c r="Y65" s="102" t="s">
        <v>465</v>
      </c>
      <c r="Z65" s="126"/>
    </row>
    <row r="66" spans="1:26" s="1" customFormat="1" ht="29.4" thickBot="1" x14ac:dyDescent="0.35">
      <c r="A66" s="28">
        <v>62</v>
      </c>
      <c r="B66" s="81" t="s">
        <v>97</v>
      </c>
      <c r="C66" s="82" t="s">
        <v>25</v>
      </c>
      <c r="D66" s="83" t="s">
        <v>573</v>
      </c>
      <c r="E66" s="82">
        <v>102680655</v>
      </c>
      <c r="F66" s="95">
        <v>600148467</v>
      </c>
      <c r="G66" s="86" t="s">
        <v>657</v>
      </c>
      <c r="H66" s="87" t="s">
        <v>27</v>
      </c>
      <c r="I66" s="87" t="s">
        <v>28</v>
      </c>
      <c r="J66" s="87" t="s">
        <v>29</v>
      </c>
      <c r="K66" s="108" t="s">
        <v>658</v>
      </c>
      <c r="L66" s="98">
        <v>1500000</v>
      </c>
      <c r="M66" s="123">
        <f t="shared" si="1"/>
        <v>1275000</v>
      </c>
      <c r="N66" s="124">
        <v>46023</v>
      </c>
      <c r="O66" s="124">
        <v>46357</v>
      </c>
      <c r="P66" s="102"/>
      <c r="Q66" s="102"/>
      <c r="R66" s="102"/>
      <c r="S66" s="125"/>
      <c r="T66" s="125"/>
      <c r="U66" s="125"/>
      <c r="V66" s="125"/>
      <c r="W66" s="125"/>
      <c r="X66" s="125"/>
      <c r="Y66" s="102" t="s">
        <v>1040</v>
      </c>
      <c r="Z66" s="126"/>
    </row>
    <row r="67" spans="1:26" s="1" customFormat="1" ht="29.4" thickBot="1" x14ac:dyDescent="0.35">
      <c r="A67" s="28">
        <v>63</v>
      </c>
      <c r="B67" s="81" t="s">
        <v>97</v>
      </c>
      <c r="C67" s="82" t="s">
        <v>25</v>
      </c>
      <c r="D67" s="83" t="s">
        <v>573</v>
      </c>
      <c r="E67" s="82">
        <v>102680655</v>
      </c>
      <c r="F67" s="95">
        <v>600148467</v>
      </c>
      <c r="G67" s="86" t="s">
        <v>659</v>
      </c>
      <c r="H67" s="87" t="s">
        <v>27</v>
      </c>
      <c r="I67" s="87" t="s">
        <v>28</v>
      </c>
      <c r="J67" s="87" t="s">
        <v>29</v>
      </c>
      <c r="K67" s="108" t="s">
        <v>971</v>
      </c>
      <c r="L67" s="98">
        <v>2500000</v>
      </c>
      <c r="M67" s="123">
        <f t="shared" si="1"/>
        <v>2125000</v>
      </c>
      <c r="N67" s="127">
        <v>46753</v>
      </c>
      <c r="O67" s="127">
        <v>47088</v>
      </c>
      <c r="P67" s="102"/>
      <c r="Q67" s="102"/>
      <c r="R67" s="102"/>
      <c r="S67" s="125"/>
      <c r="T67" s="125"/>
      <c r="U67" s="125"/>
      <c r="V67" s="125"/>
      <c r="W67" s="125"/>
      <c r="X67" s="125"/>
      <c r="Y67" s="102" t="s">
        <v>654</v>
      </c>
      <c r="Z67" s="126"/>
    </row>
    <row r="68" spans="1:26" s="1" customFormat="1" ht="29.4" thickBot="1" x14ac:dyDescent="0.35">
      <c r="A68" s="28">
        <v>64</v>
      </c>
      <c r="B68" s="81" t="s">
        <v>97</v>
      </c>
      <c r="C68" s="82" t="s">
        <v>25</v>
      </c>
      <c r="D68" s="83" t="s">
        <v>573</v>
      </c>
      <c r="E68" s="82">
        <v>102680655</v>
      </c>
      <c r="F68" s="95">
        <v>600148467</v>
      </c>
      <c r="G68" s="128" t="s">
        <v>660</v>
      </c>
      <c r="H68" s="87" t="s">
        <v>27</v>
      </c>
      <c r="I68" s="87" t="s">
        <v>28</v>
      </c>
      <c r="J68" s="87" t="s">
        <v>29</v>
      </c>
      <c r="K68" s="108" t="s">
        <v>661</v>
      </c>
      <c r="L68" s="98">
        <v>4000000</v>
      </c>
      <c r="M68" s="123">
        <f t="shared" si="1"/>
        <v>3400000</v>
      </c>
      <c r="N68" s="124">
        <v>46023</v>
      </c>
      <c r="O68" s="124">
        <v>46357</v>
      </c>
      <c r="P68" s="102"/>
      <c r="Q68" s="102"/>
      <c r="R68" s="102"/>
      <c r="S68" s="125"/>
      <c r="T68" s="125"/>
      <c r="U68" s="125"/>
      <c r="V68" s="125"/>
      <c r="W68" s="125"/>
      <c r="X68" s="125"/>
      <c r="Y68" s="102" t="s">
        <v>654</v>
      </c>
      <c r="Z68" s="126"/>
    </row>
    <row r="69" spans="1:26" s="1" customFormat="1" ht="29.4" thickBot="1" x14ac:dyDescent="0.35">
      <c r="A69" s="28">
        <v>65</v>
      </c>
      <c r="B69" s="81" t="s">
        <v>97</v>
      </c>
      <c r="C69" s="82" t="s">
        <v>25</v>
      </c>
      <c r="D69" s="83" t="s">
        <v>573</v>
      </c>
      <c r="E69" s="82">
        <v>102680655</v>
      </c>
      <c r="F69" s="95">
        <v>600148467</v>
      </c>
      <c r="G69" s="129" t="s">
        <v>662</v>
      </c>
      <c r="H69" s="87" t="s">
        <v>27</v>
      </c>
      <c r="I69" s="87" t="s">
        <v>28</v>
      </c>
      <c r="J69" s="87" t="s">
        <v>29</v>
      </c>
      <c r="K69" s="108" t="s">
        <v>663</v>
      </c>
      <c r="L69" s="98">
        <v>800000</v>
      </c>
      <c r="M69" s="123">
        <f t="shared" si="1"/>
        <v>680000</v>
      </c>
      <c r="N69" s="127">
        <v>46753</v>
      </c>
      <c r="O69" s="127">
        <v>47088</v>
      </c>
      <c r="P69" s="102"/>
      <c r="Q69" s="102"/>
      <c r="R69" s="102"/>
      <c r="S69" s="125"/>
      <c r="T69" s="125"/>
      <c r="U69" s="125"/>
      <c r="V69" s="125"/>
      <c r="W69" s="125"/>
      <c r="X69" s="125"/>
      <c r="Y69" s="102" t="s">
        <v>664</v>
      </c>
      <c r="Z69" s="126"/>
    </row>
    <row r="70" spans="1:26" s="1" customFormat="1" ht="29.4" thickBot="1" x14ac:dyDescent="0.35">
      <c r="A70" s="28">
        <v>66</v>
      </c>
      <c r="B70" s="81" t="s">
        <v>97</v>
      </c>
      <c r="C70" s="82" t="s">
        <v>25</v>
      </c>
      <c r="D70" s="83" t="s">
        <v>573</v>
      </c>
      <c r="E70" s="82">
        <v>102680655</v>
      </c>
      <c r="F70" s="95">
        <v>600148467</v>
      </c>
      <c r="G70" s="130" t="s">
        <v>666</v>
      </c>
      <c r="H70" s="87" t="s">
        <v>27</v>
      </c>
      <c r="I70" s="87" t="s">
        <v>28</v>
      </c>
      <c r="J70" s="87" t="s">
        <v>29</v>
      </c>
      <c r="K70" s="108" t="s">
        <v>666</v>
      </c>
      <c r="L70" s="98">
        <v>400000</v>
      </c>
      <c r="M70" s="123">
        <f>L70/100*85</f>
        <v>340000</v>
      </c>
      <c r="N70" s="124">
        <v>46023</v>
      </c>
      <c r="O70" s="124">
        <v>46357</v>
      </c>
      <c r="P70" s="102"/>
      <c r="Q70" s="102"/>
      <c r="R70" s="102"/>
      <c r="S70" s="125"/>
      <c r="T70" s="125"/>
      <c r="U70" s="125"/>
      <c r="V70" s="125"/>
      <c r="W70" s="125"/>
      <c r="X70" s="125"/>
      <c r="Y70" s="102" t="s">
        <v>654</v>
      </c>
      <c r="Z70" s="126"/>
    </row>
    <row r="71" spans="1:26" s="1" customFormat="1" ht="29.4" thickBot="1" x14ac:dyDescent="0.35">
      <c r="A71" s="28">
        <v>67</v>
      </c>
      <c r="B71" s="81" t="s">
        <v>97</v>
      </c>
      <c r="C71" s="82" t="s">
        <v>25</v>
      </c>
      <c r="D71" s="83" t="s">
        <v>573</v>
      </c>
      <c r="E71" s="82">
        <v>102680655</v>
      </c>
      <c r="F71" s="95">
        <v>600148467</v>
      </c>
      <c r="G71" s="96" t="s">
        <v>667</v>
      </c>
      <c r="H71" s="87" t="s">
        <v>27</v>
      </c>
      <c r="I71" s="87" t="s">
        <v>28</v>
      </c>
      <c r="J71" s="87" t="s">
        <v>29</v>
      </c>
      <c r="K71" s="108" t="s">
        <v>668</v>
      </c>
      <c r="L71" s="98">
        <v>4000000</v>
      </c>
      <c r="M71" s="123">
        <f>L71/100*85</f>
        <v>3400000</v>
      </c>
      <c r="N71" s="127">
        <v>46753</v>
      </c>
      <c r="O71" s="127">
        <v>47088</v>
      </c>
      <c r="P71" s="102"/>
      <c r="Q71" s="102"/>
      <c r="R71" s="102"/>
      <c r="S71" s="125"/>
      <c r="T71" s="125"/>
      <c r="U71" s="125"/>
      <c r="V71" s="125"/>
      <c r="W71" s="125"/>
      <c r="X71" s="125"/>
      <c r="Y71" s="102" t="s">
        <v>1041</v>
      </c>
      <c r="Z71" s="126"/>
    </row>
    <row r="72" spans="1:26" s="1" customFormat="1" ht="29.4" thickBot="1" x14ac:dyDescent="0.35">
      <c r="A72" s="28">
        <v>68</v>
      </c>
      <c r="B72" s="81" t="s">
        <v>97</v>
      </c>
      <c r="C72" s="82" t="s">
        <v>25</v>
      </c>
      <c r="D72" s="83" t="s">
        <v>573</v>
      </c>
      <c r="E72" s="82">
        <v>102680655</v>
      </c>
      <c r="F72" s="95">
        <v>600148467</v>
      </c>
      <c r="G72" s="131" t="s">
        <v>669</v>
      </c>
      <c r="H72" s="87" t="s">
        <v>27</v>
      </c>
      <c r="I72" s="87" t="s">
        <v>28</v>
      </c>
      <c r="J72" s="87" t="s">
        <v>29</v>
      </c>
      <c r="K72" s="132" t="s">
        <v>670</v>
      </c>
      <c r="L72" s="133">
        <v>800000</v>
      </c>
      <c r="M72" s="134">
        <f>L72/100*85</f>
        <v>680000</v>
      </c>
      <c r="N72" s="127">
        <v>46753</v>
      </c>
      <c r="O72" s="127">
        <v>47088</v>
      </c>
      <c r="P72" s="102"/>
      <c r="Q72" s="102"/>
      <c r="R72" s="102"/>
      <c r="S72" s="125"/>
      <c r="T72" s="125"/>
      <c r="U72" s="125"/>
      <c r="V72" s="125"/>
      <c r="W72" s="125"/>
      <c r="X72" s="125"/>
      <c r="Y72" s="102" t="s">
        <v>654</v>
      </c>
      <c r="Z72" s="126"/>
    </row>
    <row r="73" spans="1:26" s="1" customFormat="1" ht="29.4" thickBot="1" x14ac:dyDescent="0.35">
      <c r="A73" s="28">
        <v>69</v>
      </c>
      <c r="B73" s="81" t="s">
        <v>97</v>
      </c>
      <c r="C73" s="82" t="s">
        <v>25</v>
      </c>
      <c r="D73" s="83" t="s">
        <v>573</v>
      </c>
      <c r="E73" s="82">
        <v>102680655</v>
      </c>
      <c r="F73" s="95">
        <v>600148467</v>
      </c>
      <c r="G73" s="135" t="s">
        <v>313</v>
      </c>
      <c r="H73" s="87" t="s">
        <v>27</v>
      </c>
      <c r="I73" s="87" t="s">
        <v>28</v>
      </c>
      <c r="J73" s="87" t="s">
        <v>29</v>
      </c>
      <c r="K73" s="136" t="s">
        <v>32</v>
      </c>
      <c r="L73" s="137">
        <v>2000000</v>
      </c>
      <c r="M73" s="117">
        <f>L73/100*85</f>
        <v>1700000</v>
      </c>
      <c r="N73" s="119">
        <v>46753</v>
      </c>
      <c r="O73" s="119">
        <v>47088</v>
      </c>
      <c r="P73" s="107"/>
      <c r="Q73" s="107" t="s">
        <v>30</v>
      </c>
      <c r="R73" s="107"/>
      <c r="S73" s="120"/>
      <c r="T73" s="120"/>
      <c r="U73" s="120"/>
      <c r="V73" s="120"/>
      <c r="W73" s="120"/>
      <c r="X73" s="120"/>
      <c r="Y73" s="107" t="s">
        <v>671</v>
      </c>
      <c r="Z73" s="121"/>
    </row>
    <row r="74" spans="1:26" s="1" customFormat="1" ht="58.2" thickBot="1" x14ac:dyDescent="0.35">
      <c r="A74" s="28">
        <v>70</v>
      </c>
      <c r="B74" s="138" t="s">
        <v>103</v>
      </c>
      <c r="C74" s="139" t="s">
        <v>104</v>
      </c>
      <c r="D74" s="139">
        <v>75029472</v>
      </c>
      <c r="E74" s="139">
        <v>102668981</v>
      </c>
      <c r="F74" s="140">
        <v>650022831</v>
      </c>
      <c r="G74" s="141" t="s">
        <v>105</v>
      </c>
      <c r="H74" s="141" t="s">
        <v>27</v>
      </c>
      <c r="I74" s="141" t="s">
        <v>28</v>
      </c>
      <c r="J74" s="141" t="s">
        <v>106</v>
      </c>
      <c r="K74" s="142" t="s">
        <v>107</v>
      </c>
      <c r="L74" s="143">
        <v>6000000</v>
      </c>
      <c r="M74" s="144">
        <f>L74/100*85</f>
        <v>5100000</v>
      </c>
      <c r="N74" s="145">
        <v>2026</v>
      </c>
      <c r="O74" s="146">
        <v>2028</v>
      </c>
      <c r="P74" s="147" t="s">
        <v>30</v>
      </c>
      <c r="Q74" s="139" t="s">
        <v>30</v>
      </c>
      <c r="R74" s="139" t="s">
        <v>30</v>
      </c>
      <c r="S74" s="140" t="s">
        <v>30</v>
      </c>
      <c r="T74" s="141"/>
      <c r="U74" s="141"/>
      <c r="V74" s="141"/>
      <c r="W74" s="141" t="s">
        <v>30</v>
      </c>
      <c r="X74" s="141" t="s">
        <v>30</v>
      </c>
      <c r="Y74" s="147" t="s">
        <v>108</v>
      </c>
      <c r="Z74" s="148"/>
    </row>
    <row r="75" spans="1:26" s="1" customFormat="1" ht="58.2" thickBot="1" x14ac:dyDescent="0.35">
      <c r="A75" s="28">
        <v>71</v>
      </c>
      <c r="B75" s="138" t="s">
        <v>103</v>
      </c>
      <c r="C75" s="139" t="s">
        <v>104</v>
      </c>
      <c r="D75" s="139">
        <v>75029472</v>
      </c>
      <c r="E75" s="139">
        <v>102668981</v>
      </c>
      <c r="F75" s="140">
        <v>650022831</v>
      </c>
      <c r="G75" s="141" t="s">
        <v>1098</v>
      </c>
      <c r="H75" s="141" t="s">
        <v>27</v>
      </c>
      <c r="I75" s="141" t="s">
        <v>28</v>
      </c>
      <c r="J75" s="141" t="s">
        <v>106</v>
      </c>
      <c r="K75" s="149" t="s">
        <v>109</v>
      </c>
      <c r="L75" s="150">
        <v>5000000</v>
      </c>
      <c r="M75" s="151">
        <f>L75/100*85</f>
        <v>4250000</v>
      </c>
      <c r="N75" s="152">
        <v>2027</v>
      </c>
      <c r="O75" s="153">
        <v>2030</v>
      </c>
      <c r="P75" s="154"/>
      <c r="Q75" s="74"/>
      <c r="R75" s="74"/>
      <c r="S75" s="155"/>
      <c r="T75" s="156"/>
      <c r="U75" s="156"/>
      <c r="V75" s="156"/>
      <c r="W75" s="156" t="s">
        <v>30</v>
      </c>
      <c r="X75" s="156"/>
      <c r="Y75" s="154" t="s">
        <v>108</v>
      </c>
      <c r="Z75" s="155"/>
    </row>
    <row r="76" spans="1:26" s="1" customFormat="1" ht="58.2" thickBot="1" x14ac:dyDescent="0.35">
      <c r="A76" s="28">
        <v>72</v>
      </c>
      <c r="B76" s="138" t="s">
        <v>103</v>
      </c>
      <c r="C76" s="139" t="s">
        <v>104</v>
      </c>
      <c r="D76" s="139">
        <v>75029472</v>
      </c>
      <c r="E76" s="139">
        <v>102668981</v>
      </c>
      <c r="F76" s="140">
        <v>650022831</v>
      </c>
      <c r="G76" s="157" t="s">
        <v>644</v>
      </c>
      <c r="H76" s="158" t="s">
        <v>27</v>
      </c>
      <c r="I76" s="158" t="s">
        <v>28</v>
      </c>
      <c r="J76" s="158" t="s">
        <v>106</v>
      </c>
      <c r="K76" s="159" t="s">
        <v>1099</v>
      </c>
      <c r="L76" s="160">
        <v>20000000</v>
      </c>
      <c r="M76" s="161">
        <f t="shared" ref="M76:M79" si="2">L76/100*85</f>
        <v>17000000</v>
      </c>
      <c r="N76" s="152">
        <v>2026</v>
      </c>
      <c r="O76" s="153">
        <v>2028</v>
      </c>
      <c r="P76" s="154" t="s">
        <v>30</v>
      </c>
      <c r="Q76" s="74" t="s">
        <v>30</v>
      </c>
      <c r="R76" s="74" t="s">
        <v>30</v>
      </c>
      <c r="S76" s="155" t="s">
        <v>30</v>
      </c>
      <c r="T76" s="156"/>
      <c r="U76" s="156" t="s">
        <v>30</v>
      </c>
      <c r="V76" s="156" t="s">
        <v>30</v>
      </c>
      <c r="W76" s="156"/>
      <c r="X76" s="156"/>
      <c r="Y76" s="154" t="s">
        <v>108</v>
      </c>
      <c r="Z76" s="155"/>
    </row>
    <row r="77" spans="1:26" s="1" customFormat="1" ht="58.2" thickBot="1" x14ac:dyDescent="0.35">
      <c r="A77" s="28">
        <v>73</v>
      </c>
      <c r="B77" s="138" t="s">
        <v>103</v>
      </c>
      <c r="C77" s="139" t="s">
        <v>104</v>
      </c>
      <c r="D77" s="139">
        <v>75029472</v>
      </c>
      <c r="E77" s="139">
        <v>102668981</v>
      </c>
      <c r="F77" s="140">
        <v>650022831</v>
      </c>
      <c r="G77" s="162" t="s">
        <v>112</v>
      </c>
      <c r="H77" s="141" t="s">
        <v>27</v>
      </c>
      <c r="I77" s="141" t="s">
        <v>28</v>
      </c>
      <c r="J77" s="141" t="s">
        <v>106</v>
      </c>
      <c r="K77" s="163" t="s">
        <v>113</v>
      </c>
      <c r="L77" s="164">
        <v>3500000</v>
      </c>
      <c r="M77" s="165">
        <f t="shared" si="2"/>
        <v>2975000</v>
      </c>
      <c r="N77" s="166">
        <v>2027</v>
      </c>
      <c r="O77" s="167">
        <v>2028</v>
      </c>
      <c r="P77" s="168" t="s">
        <v>30</v>
      </c>
      <c r="Q77" s="169" t="s">
        <v>30</v>
      </c>
      <c r="R77" s="169" t="s">
        <v>30</v>
      </c>
      <c r="S77" s="170" t="s">
        <v>30</v>
      </c>
      <c r="T77" s="163"/>
      <c r="U77" s="163"/>
      <c r="V77" s="163" t="s">
        <v>30</v>
      </c>
      <c r="W77" s="163"/>
      <c r="X77" s="163" t="s">
        <v>30</v>
      </c>
      <c r="Y77" s="168" t="s">
        <v>114</v>
      </c>
      <c r="Z77" s="170"/>
    </row>
    <row r="78" spans="1:26" s="1" customFormat="1" ht="58.2" thickBot="1" x14ac:dyDescent="0.35">
      <c r="A78" s="28">
        <v>74</v>
      </c>
      <c r="B78" s="138" t="s">
        <v>103</v>
      </c>
      <c r="C78" s="139" t="s">
        <v>104</v>
      </c>
      <c r="D78" s="139">
        <v>75029472</v>
      </c>
      <c r="E78" s="139">
        <v>102668981</v>
      </c>
      <c r="F78" s="140">
        <v>650022831</v>
      </c>
      <c r="G78" s="171" t="s">
        <v>115</v>
      </c>
      <c r="H78" s="158" t="s">
        <v>27</v>
      </c>
      <c r="I78" s="158" t="s">
        <v>28</v>
      </c>
      <c r="J78" s="158" t="s">
        <v>106</v>
      </c>
      <c r="K78" s="171" t="s">
        <v>116</v>
      </c>
      <c r="L78" s="172">
        <v>2000000</v>
      </c>
      <c r="M78" s="173">
        <f t="shared" si="2"/>
        <v>1700000</v>
      </c>
      <c r="N78" s="166">
        <v>2026</v>
      </c>
      <c r="O78" s="167">
        <v>2027</v>
      </c>
      <c r="P78" s="168" t="s">
        <v>30</v>
      </c>
      <c r="Q78" s="169" t="s">
        <v>30</v>
      </c>
      <c r="R78" s="169" t="s">
        <v>30</v>
      </c>
      <c r="S78" s="170" t="s">
        <v>30</v>
      </c>
      <c r="T78" s="174"/>
      <c r="U78" s="174"/>
      <c r="V78" s="174" t="s">
        <v>30</v>
      </c>
      <c r="W78" s="174"/>
      <c r="X78" s="174" t="s">
        <v>30</v>
      </c>
      <c r="Y78" s="175" t="s">
        <v>114</v>
      </c>
      <c r="Z78" s="176"/>
    </row>
    <row r="79" spans="1:26" s="1" customFormat="1" ht="58.2" thickBot="1" x14ac:dyDescent="0.35">
      <c r="A79" s="28">
        <v>75</v>
      </c>
      <c r="B79" s="138" t="s">
        <v>103</v>
      </c>
      <c r="C79" s="139" t="s">
        <v>104</v>
      </c>
      <c r="D79" s="139">
        <v>75029472</v>
      </c>
      <c r="E79" s="139">
        <v>102668981</v>
      </c>
      <c r="F79" s="140">
        <v>650022831</v>
      </c>
      <c r="G79" s="141" t="s">
        <v>110</v>
      </c>
      <c r="H79" s="141" t="s">
        <v>27</v>
      </c>
      <c r="I79" s="141" t="s">
        <v>28</v>
      </c>
      <c r="J79" s="141" t="s">
        <v>106</v>
      </c>
      <c r="K79" s="156" t="s">
        <v>111</v>
      </c>
      <c r="L79" s="150">
        <v>20000000</v>
      </c>
      <c r="M79" s="151">
        <f t="shared" si="2"/>
        <v>17000000</v>
      </c>
      <c r="N79" s="152">
        <v>2028</v>
      </c>
      <c r="O79" s="153">
        <v>2032</v>
      </c>
      <c r="P79" s="154"/>
      <c r="Q79" s="74"/>
      <c r="R79" s="74"/>
      <c r="S79" s="155"/>
      <c r="T79" s="156"/>
      <c r="U79" s="177"/>
      <c r="V79" s="74"/>
      <c r="W79" s="178"/>
      <c r="X79" s="179"/>
      <c r="Y79" s="179"/>
      <c r="Z79" s="155"/>
    </row>
    <row r="80" spans="1:26" s="1" customFormat="1" ht="58.2" thickBot="1" x14ac:dyDescent="0.35">
      <c r="A80" s="28">
        <v>76</v>
      </c>
      <c r="B80" s="138" t="s">
        <v>103</v>
      </c>
      <c r="C80" s="180" t="s">
        <v>104</v>
      </c>
      <c r="D80" s="181">
        <v>75029472</v>
      </c>
      <c r="E80" s="139">
        <v>102668981</v>
      </c>
      <c r="F80" s="140">
        <v>650022831</v>
      </c>
      <c r="G80" s="158" t="s">
        <v>972</v>
      </c>
      <c r="H80" s="157" t="s">
        <v>27</v>
      </c>
      <c r="I80" s="157" t="s">
        <v>28</v>
      </c>
      <c r="J80" s="157" t="s">
        <v>106</v>
      </c>
      <c r="K80" s="157" t="s">
        <v>1100</v>
      </c>
      <c r="L80" s="182">
        <v>1000000</v>
      </c>
      <c r="M80" s="183">
        <f>L80/100*85</f>
        <v>850000</v>
      </c>
      <c r="N80" s="184">
        <v>2026</v>
      </c>
      <c r="O80" s="185">
        <v>2028</v>
      </c>
      <c r="P80" s="186"/>
      <c r="Q80" s="187"/>
      <c r="R80" s="187" t="s">
        <v>30</v>
      </c>
      <c r="S80" s="188"/>
      <c r="T80" s="189"/>
      <c r="U80" s="190"/>
      <c r="V80" s="191"/>
      <c r="W80" s="192"/>
      <c r="X80" s="192"/>
      <c r="Y80" s="193" t="s">
        <v>918</v>
      </c>
      <c r="Z80" s="194"/>
    </row>
    <row r="81" spans="1:26" s="1" customFormat="1" ht="129.6" x14ac:dyDescent="0.3">
      <c r="A81" s="28">
        <v>77</v>
      </c>
      <c r="B81" s="28" t="s">
        <v>117</v>
      </c>
      <c r="C81" s="28" t="s">
        <v>118</v>
      </c>
      <c r="D81" s="28">
        <v>60341807</v>
      </c>
      <c r="E81" s="28">
        <v>102680116</v>
      </c>
      <c r="F81" s="28">
        <v>600148319</v>
      </c>
      <c r="G81" s="28" t="s">
        <v>119</v>
      </c>
      <c r="H81" s="28" t="s">
        <v>27</v>
      </c>
      <c r="I81" s="28" t="s">
        <v>28</v>
      </c>
      <c r="J81" s="28" t="s">
        <v>120</v>
      </c>
      <c r="K81" s="28" t="s">
        <v>121</v>
      </c>
      <c r="L81" s="195">
        <v>9000000</v>
      </c>
      <c r="M81" s="195">
        <f>L81/100*85</f>
        <v>7650000</v>
      </c>
      <c r="N81" s="196">
        <v>44805</v>
      </c>
      <c r="O81" s="196">
        <v>45992</v>
      </c>
      <c r="P81" s="28" t="s">
        <v>30</v>
      </c>
      <c r="Q81" s="28" t="s">
        <v>30</v>
      </c>
      <c r="R81" s="28" t="s">
        <v>30</v>
      </c>
      <c r="S81" s="28" t="s">
        <v>30</v>
      </c>
      <c r="T81" s="28" t="s">
        <v>30</v>
      </c>
      <c r="U81" s="28" t="s">
        <v>30</v>
      </c>
      <c r="V81" s="28" t="s">
        <v>30</v>
      </c>
      <c r="W81" s="28" t="s">
        <v>30</v>
      </c>
      <c r="X81" s="28"/>
      <c r="Y81" s="28" t="s">
        <v>122</v>
      </c>
      <c r="Z81" s="28" t="s">
        <v>73</v>
      </c>
    </row>
    <row r="82" spans="1:26" s="1" customFormat="1" ht="115.2" x14ac:dyDescent="0.3">
      <c r="A82" s="28">
        <v>78</v>
      </c>
      <c r="B82" s="28" t="s">
        <v>117</v>
      </c>
      <c r="C82" s="28" t="s">
        <v>118</v>
      </c>
      <c r="D82" s="28">
        <v>60341807</v>
      </c>
      <c r="E82" s="28">
        <v>102680116</v>
      </c>
      <c r="F82" s="28">
        <v>600148319</v>
      </c>
      <c r="G82" s="28" t="s">
        <v>672</v>
      </c>
      <c r="H82" s="28" t="s">
        <v>27</v>
      </c>
      <c r="I82" s="28" t="s">
        <v>28</v>
      </c>
      <c r="J82" s="28" t="s">
        <v>120</v>
      </c>
      <c r="K82" s="28" t="s">
        <v>673</v>
      </c>
      <c r="L82" s="195">
        <v>7500000</v>
      </c>
      <c r="M82" s="195">
        <f>L82/100*85</f>
        <v>6375000</v>
      </c>
      <c r="N82" s="196">
        <v>45047</v>
      </c>
      <c r="O82" s="196">
        <v>46722</v>
      </c>
      <c r="P82" s="28" t="s">
        <v>30</v>
      </c>
      <c r="Q82" s="28" t="s">
        <v>30</v>
      </c>
      <c r="R82" s="28" t="s">
        <v>30</v>
      </c>
      <c r="S82" s="28" t="s">
        <v>30</v>
      </c>
      <c r="T82" s="28" t="s">
        <v>30</v>
      </c>
      <c r="U82" s="28" t="s">
        <v>30</v>
      </c>
      <c r="V82" s="28" t="s">
        <v>30</v>
      </c>
      <c r="W82" s="28" t="s">
        <v>30</v>
      </c>
      <c r="X82" s="28"/>
      <c r="Y82" s="28" t="s">
        <v>122</v>
      </c>
      <c r="Z82" s="28" t="s">
        <v>73</v>
      </c>
    </row>
    <row r="83" spans="1:26" s="1" customFormat="1" ht="57.6" x14ac:dyDescent="0.3">
      <c r="A83" s="28">
        <v>79</v>
      </c>
      <c r="B83" s="28" t="s">
        <v>117</v>
      </c>
      <c r="C83" s="28" t="s">
        <v>118</v>
      </c>
      <c r="D83" s="28">
        <v>60341807</v>
      </c>
      <c r="E83" s="28">
        <v>102680116</v>
      </c>
      <c r="F83" s="28">
        <v>600148319</v>
      </c>
      <c r="G83" s="28" t="s">
        <v>313</v>
      </c>
      <c r="H83" s="28" t="s">
        <v>27</v>
      </c>
      <c r="I83" s="28" t="s">
        <v>28</v>
      </c>
      <c r="J83" s="28" t="s">
        <v>120</v>
      </c>
      <c r="K83" s="28" t="s">
        <v>674</v>
      </c>
      <c r="L83" s="195">
        <v>2000000</v>
      </c>
      <c r="M83" s="195">
        <f t="shared" ref="M83" si="3">L83/100*85</f>
        <v>1700000</v>
      </c>
      <c r="N83" s="196">
        <v>45413</v>
      </c>
      <c r="O83" s="196">
        <v>46722</v>
      </c>
      <c r="P83" s="28" t="s">
        <v>30</v>
      </c>
      <c r="Q83" s="28" t="s">
        <v>30</v>
      </c>
      <c r="R83" s="28" t="s">
        <v>30</v>
      </c>
      <c r="S83" s="28" t="s">
        <v>30</v>
      </c>
      <c r="T83" s="28"/>
      <c r="U83" s="28"/>
      <c r="V83" s="28" t="s">
        <v>30</v>
      </c>
      <c r="W83" s="28" t="s">
        <v>30</v>
      </c>
      <c r="X83" s="28"/>
      <c r="Y83" s="28" t="s">
        <v>675</v>
      </c>
      <c r="Z83" s="28" t="s">
        <v>73</v>
      </c>
    </row>
    <row r="84" spans="1:26" s="1" customFormat="1" ht="43.2" x14ac:dyDescent="0.3">
      <c r="A84" s="28">
        <v>80</v>
      </c>
      <c r="B84" s="28" t="s">
        <v>123</v>
      </c>
      <c r="C84" s="28" t="s">
        <v>124</v>
      </c>
      <c r="D84" s="28">
        <v>71340874</v>
      </c>
      <c r="E84" s="28">
        <v>102680566</v>
      </c>
      <c r="F84" s="28">
        <v>651039860</v>
      </c>
      <c r="G84" s="28" t="s">
        <v>125</v>
      </c>
      <c r="H84" s="28" t="s">
        <v>27</v>
      </c>
      <c r="I84" s="28" t="s">
        <v>28</v>
      </c>
      <c r="J84" s="28" t="s">
        <v>680</v>
      </c>
      <c r="K84" s="28" t="s">
        <v>126</v>
      </c>
      <c r="L84" s="195">
        <v>7946000</v>
      </c>
      <c r="M84" s="195">
        <f t="shared" ref="M84:M117" si="4">L84/100*85</f>
        <v>6754100</v>
      </c>
      <c r="N84" s="28">
        <v>2022</v>
      </c>
      <c r="O84" s="28">
        <v>2027</v>
      </c>
      <c r="P84" s="28"/>
      <c r="Q84" s="28"/>
      <c r="R84" s="28"/>
      <c r="S84" s="28"/>
      <c r="T84" s="28"/>
      <c r="U84" s="28"/>
      <c r="V84" s="28"/>
      <c r="W84" s="28"/>
      <c r="X84" s="28"/>
      <c r="Y84" s="28" t="s">
        <v>127</v>
      </c>
      <c r="Z84" s="28"/>
    </row>
    <row r="85" spans="1:26" s="1" customFormat="1" ht="43.2" x14ac:dyDescent="0.3">
      <c r="A85" s="28">
        <v>81</v>
      </c>
      <c r="B85" s="28" t="s">
        <v>123</v>
      </c>
      <c r="C85" s="28" t="s">
        <v>124</v>
      </c>
      <c r="D85" s="28">
        <v>71340874</v>
      </c>
      <c r="E85" s="28">
        <v>102680566</v>
      </c>
      <c r="F85" s="28">
        <v>651039860</v>
      </c>
      <c r="G85" s="28" t="s">
        <v>128</v>
      </c>
      <c r="H85" s="28" t="s">
        <v>27</v>
      </c>
      <c r="I85" s="28" t="s">
        <v>28</v>
      </c>
      <c r="J85" s="28" t="s">
        <v>680</v>
      </c>
      <c r="K85" s="28" t="s">
        <v>129</v>
      </c>
      <c r="L85" s="195">
        <v>23000000</v>
      </c>
      <c r="M85" s="195">
        <f t="shared" si="4"/>
        <v>19550000</v>
      </c>
      <c r="N85" s="28">
        <v>2022</v>
      </c>
      <c r="O85" s="28">
        <v>2027</v>
      </c>
      <c r="P85" s="28" t="s">
        <v>30</v>
      </c>
      <c r="Q85" s="28" t="s">
        <v>30</v>
      </c>
      <c r="R85" s="28" t="s">
        <v>30</v>
      </c>
      <c r="S85" s="28"/>
      <c r="T85" s="28"/>
      <c r="U85" s="28" t="s">
        <v>30</v>
      </c>
      <c r="V85" s="28" t="s">
        <v>30</v>
      </c>
      <c r="W85" s="28" t="s">
        <v>30</v>
      </c>
      <c r="X85" s="28" t="s">
        <v>30</v>
      </c>
      <c r="Y85" s="28"/>
      <c r="Z85" s="28"/>
    </row>
    <row r="86" spans="1:26" s="1" customFormat="1" ht="43.2" x14ac:dyDescent="0.3">
      <c r="A86" s="28">
        <v>82</v>
      </c>
      <c r="B86" s="28" t="s">
        <v>123</v>
      </c>
      <c r="C86" s="28" t="s">
        <v>124</v>
      </c>
      <c r="D86" s="28">
        <v>71340874</v>
      </c>
      <c r="E86" s="28">
        <v>102680566</v>
      </c>
      <c r="F86" s="28">
        <v>651039860</v>
      </c>
      <c r="G86" s="28" t="s">
        <v>130</v>
      </c>
      <c r="H86" s="28" t="s">
        <v>27</v>
      </c>
      <c r="I86" s="28" t="s">
        <v>28</v>
      </c>
      <c r="J86" s="28" t="s">
        <v>131</v>
      </c>
      <c r="K86" s="28" t="s">
        <v>132</v>
      </c>
      <c r="L86" s="195">
        <v>1500000</v>
      </c>
      <c r="M86" s="195">
        <f t="shared" si="4"/>
        <v>1275000</v>
      </c>
      <c r="N86" s="28">
        <v>2022</v>
      </c>
      <c r="O86" s="28">
        <v>2027</v>
      </c>
      <c r="P86" s="28"/>
      <c r="Q86" s="28"/>
      <c r="R86" s="28"/>
      <c r="S86" s="28"/>
      <c r="T86" s="28"/>
      <c r="U86" s="28"/>
      <c r="V86" s="28"/>
      <c r="W86" s="28"/>
      <c r="X86" s="28"/>
      <c r="Y86" s="28"/>
      <c r="Z86" s="28"/>
    </row>
    <row r="87" spans="1:26" s="1" customFormat="1" ht="43.2" x14ac:dyDescent="0.3">
      <c r="A87" s="28">
        <v>83</v>
      </c>
      <c r="B87" s="28" t="s">
        <v>123</v>
      </c>
      <c r="C87" s="28" t="s">
        <v>124</v>
      </c>
      <c r="D87" s="28">
        <v>71340874</v>
      </c>
      <c r="E87" s="28">
        <v>102680566</v>
      </c>
      <c r="F87" s="28">
        <v>651039860</v>
      </c>
      <c r="G87" s="28" t="s">
        <v>720</v>
      </c>
      <c r="H87" s="28" t="s">
        <v>27</v>
      </c>
      <c r="I87" s="28" t="s">
        <v>28</v>
      </c>
      <c r="J87" s="28" t="s">
        <v>680</v>
      </c>
      <c r="K87" s="28" t="s">
        <v>721</v>
      </c>
      <c r="L87" s="195">
        <v>1000000</v>
      </c>
      <c r="M87" s="195">
        <f t="shared" si="4"/>
        <v>850000</v>
      </c>
      <c r="N87" s="197" t="s">
        <v>722</v>
      </c>
      <c r="O87" s="28">
        <v>2027</v>
      </c>
      <c r="P87" s="28" t="s">
        <v>30</v>
      </c>
      <c r="Q87" s="28" t="s">
        <v>30</v>
      </c>
      <c r="R87" s="28" t="s">
        <v>30</v>
      </c>
      <c r="S87" s="28" t="s">
        <v>30</v>
      </c>
      <c r="T87" s="28"/>
      <c r="U87" s="28" t="s">
        <v>30</v>
      </c>
      <c r="V87" s="28" t="s">
        <v>30</v>
      </c>
      <c r="W87" s="28" t="s">
        <v>30</v>
      </c>
      <c r="X87" s="28" t="s">
        <v>30</v>
      </c>
      <c r="Y87" s="28"/>
      <c r="Z87" s="28"/>
    </row>
    <row r="88" spans="1:26" s="1" customFormat="1" ht="43.2" x14ac:dyDescent="0.3">
      <c r="A88" s="28">
        <v>84</v>
      </c>
      <c r="B88" s="28" t="s">
        <v>123</v>
      </c>
      <c r="C88" s="28" t="s">
        <v>124</v>
      </c>
      <c r="D88" s="28">
        <v>71340874</v>
      </c>
      <c r="E88" s="28">
        <v>102680566</v>
      </c>
      <c r="F88" s="28">
        <v>651039860</v>
      </c>
      <c r="G88" s="28" t="s">
        <v>723</v>
      </c>
      <c r="H88" s="28" t="s">
        <v>27</v>
      </c>
      <c r="I88" s="28" t="s">
        <v>28</v>
      </c>
      <c r="J88" s="28" t="s">
        <v>384</v>
      </c>
      <c r="K88" s="28" t="s">
        <v>724</v>
      </c>
      <c r="L88" s="195">
        <v>1500000</v>
      </c>
      <c r="M88" s="195">
        <f t="shared" si="4"/>
        <v>1275000</v>
      </c>
      <c r="N88" s="197" t="s">
        <v>338</v>
      </c>
      <c r="O88" s="28">
        <v>2027</v>
      </c>
      <c r="P88" s="28"/>
      <c r="Q88" s="28" t="s">
        <v>30</v>
      </c>
      <c r="R88" s="28" t="s">
        <v>30</v>
      </c>
      <c r="S88" s="28"/>
      <c r="T88" s="28"/>
      <c r="U88" s="28"/>
      <c r="V88" s="28"/>
      <c r="W88" s="28" t="s">
        <v>30</v>
      </c>
      <c r="X88" s="28"/>
      <c r="Y88" s="28"/>
      <c r="Z88" s="28"/>
    </row>
    <row r="89" spans="1:26" s="1" customFormat="1" ht="43.2" x14ac:dyDescent="0.3">
      <c r="A89" s="28">
        <v>85</v>
      </c>
      <c r="B89" s="28" t="s">
        <v>123</v>
      </c>
      <c r="C89" s="28" t="s">
        <v>124</v>
      </c>
      <c r="D89" s="28">
        <v>71340874</v>
      </c>
      <c r="E89" s="28">
        <v>102680566</v>
      </c>
      <c r="F89" s="28">
        <v>651039860</v>
      </c>
      <c r="G89" s="28" t="s">
        <v>725</v>
      </c>
      <c r="H89" s="28" t="s">
        <v>27</v>
      </c>
      <c r="I89" s="28" t="s">
        <v>28</v>
      </c>
      <c r="J89" s="28" t="s">
        <v>680</v>
      </c>
      <c r="K89" s="28" t="s">
        <v>726</v>
      </c>
      <c r="L89" s="195">
        <v>2000000</v>
      </c>
      <c r="M89" s="195">
        <f t="shared" si="4"/>
        <v>1700000</v>
      </c>
      <c r="N89" s="197">
        <v>2023</v>
      </c>
      <c r="O89" s="28">
        <v>2027</v>
      </c>
      <c r="P89" s="28"/>
      <c r="Q89" s="28" t="s">
        <v>30</v>
      </c>
      <c r="R89" s="28"/>
      <c r="S89" s="28"/>
      <c r="T89" s="28"/>
      <c r="U89" s="28"/>
      <c r="V89" s="28" t="s">
        <v>30</v>
      </c>
      <c r="W89" s="28" t="s">
        <v>30</v>
      </c>
      <c r="X89" s="28"/>
      <c r="Y89" s="28"/>
      <c r="Z89" s="28"/>
    </row>
    <row r="90" spans="1:26" s="1" customFormat="1" ht="43.2" x14ac:dyDescent="0.3">
      <c r="A90" s="28">
        <v>86</v>
      </c>
      <c r="B90" s="28" t="s">
        <v>123</v>
      </c>
      <c r="C90" s="28" t="s">
        <v>124</v>
      </c>
      <c r="D90" s="28">
        <v>71340874</v>
      </c>
      <c r="E90" s="28">
        <v>102680566</v>
      </c>
      <c r="F90" s="28">
        <v>651039860</v>
      </c>
      <c r="G90" s="28" t="s">
        <v>727</v>
      </c>
      <c r="H90" s="28" t="s">
        <v>27</v>
      </c>
      <c r="I90" s="28" t="s">
        <v>28</v>
      </c>
      <c r="J90" s="28" t="s">
        <v>384</v>
      </c>
      <c r="K90" s="28" t="s">
        <v>728</v>
      </c>
      <c r="L90" s="195">
        <v>2000000</v>
      </c>
      <c r="M90" s="195">
        <f t="shared" si="4"/>
        <v>1700000</v>
      </c>
      <c r="N90" s="197">
        <v>2023</v>
      </c>
      <c r="O90" s="28">
        <v>2027</v>
      </c>
      <c r="P90" s="28"/>
      <c r="Q90" s="28"/>
      <c r="R90" s="28"/>
      <c r="S90" s="28"/>
      <c r="T90" s="28"/>
      <c r="U90" s="28"/>
      <c r="V90" s="28"/>
      <c r="W90" s="28"/>
      <c r="X90" s="28"/>
      <c r="Y90" s="28"/>
      <c r="Z90" s="28"/>
    </row>
    <row r="91" spans="1:26" s="1" customFormat="1" ht="43.2" x14ac:dyDescent="0.3">
      <c r="A91" s="28">
        <v>87</v>
      </c>
      <c r="B91" s="28" t="s">
        <v>123</v>
      </c>
      <c r="C91" s="28" t="s">
        <v>124</v>
      </c>
      <c r="D91" s="28">
        <v>71340874</v>
      </c>
      <c r="E91" s="28">
        <v>102680566</v>
      </c>
      <c r="F91" s="28">
        <v>651039860</v>
      </c>
      <c r="G91" s="28" t="s">
        <v>729</v>
      </c>
      <c r="H91" s="28" t="s">
        <v>27</v>
      </c>
      <c r="I91" s="28" t="s">
        <v>28</v>
      </c>
      <c r="J91" s="28" t="s">
        <v>384</v>
      </c>
      <c r="K91" s="28" t="s">
        <v>730</v>
      </c>
      <c r="L91" s="195">
        <v>5000000</v>
      </c>
      <c r="M91" s="195">
        <f t="shared" si="4"/>
        <v>4250000</v>
      </c>
      <c r="N91" s="197">
        <v>2023</v>
      </c>
      <c r="O91" s="28">
        <v>2027</v>
      </c>
      <c r="P91" s="28"/>
      <c r="Q91" s="28"/>
      <c r="R91" s="28"/>
      <c r="S91" s="28"/>
      <c r="T91" s="28"/>
      <c r="U91" s="28"/>
      <c r="V91" s="28" t="s">
        <v>30</v>
      </c>
      <c r="W91" s="28" t="s">
        <v>30</v>
      </c>
      <c r="X91" s="28"/>
      <c r="Y91" s="28"/>
      <c r="Z91" s="28"/>
    </row>
    <row r="92" spans="1:26" s="1" customFormat="1" ht="43.2" x14ac:dyDescent="0.3">
      <c r="A92" s="28">
        <v>88</v>
      </c>
      <c r="B92" s="28" t="s">
        <v>123</v>
      </c>
      <c r="C92" s="28" t="s">
        <v>124</v>
      </c>
      <c r="D92" s="28">
        <v>71340874</v>
      </c>
      <c r="E92" s="28">
        <v>102680566</v>
      </c>
      <c r="F92" s="28">
        <v>651039860</v>
      </c>
      <c r="G92" s="28" t="s">
        <v>731</v>
      </c>
      <c r="H92" s="28" t="s">
        <v>27</v>
      </c>
      <c r="I92" s="28" t="s">
        <v>28</v>
      </c>
      <c r="J92" s="28" t="s">
        <v>384</v>
      </c>
      <c r="K92" s="28" t="s">
        <v>732</v>
      </c>
      <c r="L92" s="195">
        <v>1000000</v>
      </c>
      <c r="M92" s="195">
        <f t="shared" si="4"/>
        <v>850000</v>
      </c>
      <c r="N92" s="197">
        <v>2023</v>
      </c>
      <c r="O92" s="28">
        <v>2027</v>
      </c>
      <c r="P92" s="28"/>
      <c r="Q92" s="28"/>
      <c r="R92" s="28"/>
      <c r="S92" s="28"/>
      <c r="T92" s="28"/>
      <c r="U92" s="28"/>
      <c r="V92" s="28"/>
      <c r="W92" s="28"/>
      <c r="X92" s="28"/>
      <c r="Y92" s="28"/>
      <c r="Z92" s="28"/>
    </row>
    <row r="93" spans="1:26" s="1" customFormat="1" ht="43.2" x14ac:dyDescent="0.3">
      <c r="A93" s="28">
        <v>89</v>
      </c>
      <c r="B93" s="28" t="s">
        <v>123</v>
      </c>
      <c r="C93" s="28" t="s">
        <v>124</v>
      </c>
      <c r="D93" s="28">
        <v>71340874</v>
      </c>
      <c r="E93" s="28">
        <v>102680566</v>
      </c>
      <c r="F93" s="28">
        <v>651039860</v>
      </c>
      <c r="G93" s="28" t="s">
        <v>733</v>
      </c>
      <c r="H93" s="28" t="s">
        <v>27</v>
      </c>
      <c r="I93" s="28" t="s">
        <v>28</v>
      </c>
      <c r="J93" s="28" t="s">
        <v>131</v>
      </c>
      <c r="K93" s="28" t="s">
        <v>734</v>
      </c>
      <c r="L93" s="195">
        <v>5000000</v>
      </c>
      <c r="M93" s="195">
        <f t="shared" si="4"/>
        <v>4250000</v>
      </c>
      <c r="N93" s="197">
        <v>2023</v>
      </c>
      <c r="O93" s="28">
        <v>2027</v>
      </c>
      <c r="P93" s="28" t="s">
        <v>30</v>
      </c>
      <c r="Q93" s="28" t="s">
        <v>30</v>
      </c>
      <c r="R93" s="28" t="s">
        <v>30</v>
      </c>
      <c r="S93" s="28" t="s">
        <v>30</v>
      </c>
      <c r="T93" s="28"/>
      <c r="U93" s="28" t="s">
        <v>30</v>
      </c>
      <c r="V93" s="28" t="s">
        <v>30</v>
      </c>
      <c r="W93" s="28" t="s">
        <v>30</v>
      </c>
      <c r="X93" s="28" t="s">
        <v>30</v>
      </c>
      <c r="Y93" s="28"/>
      <c r="Z93" s="28"/>
    </row>
    <row r="94" spans="1:26" s="1" customFormat="1" ht="43.2" x14ac:dyDescent="0.3">
      <c r="A94" s="28">
        <v>90</v>
      </c>
      <c r="B94" s="28" t="s">
        <v>123</v>
      </c>
      <c r="C94" s="28" t="s">
        <v>124</v>
      </c>
      <c r="D94" s="28">
        <v>71340874</v>
      </c>
      <c r="E94" s="28">
        <v>102680566</v>
      </c>
      <c r="F94" s="28">
        <v>651039860</v>
      </c>
      <c r="G94" s="28" t="s">
        <v>735</v>
      </c>
      <c r="H94" s="28" t="s">
        <v>27</v>
      </c>
      <c r="I94" s="28" t="s">
        <v>28</v>
      </c>
      <c r="J94" s="28" t="s">
        <v>131</v>
      </c>
      <c r="K94" s="28" t="s">
        <v>736</v>
      </c>
      <c r="L94" s="195">
        <v>2000000</v>
      </c>
      <c r="M94" s="195">
        <f t="shared" si="4"/>
        <v>1700000</v>
      </c>
      <c r="N94" s="197">
        <v>2023</v>
      </c>
      <c r="O94" s="28">
        <v>2027</v>
      </c>
      <c r="P94" s="28"/>
      <c r="Q94" s="28"/>
      <c r="R94" s="28"/>
      <c r="S94" s="28"/>
      <c r="T94" s="28"/>
      <c r="U94" s="28"/>
      <c r="V94" s="28" t="s">
        <v>30</v>
      </c>
      <c r="W94" s="28" t="s">
        <v>30</v>
      </c>
      <c r="X94" s="28"/>
      <c r="Y94" s="28"/>
      <c r="Z94" s="28"/>
    </row>
    <row r="95" spans="1:26" s="1" customFormat="1" ht="43.2" x14ac:dyDescent="0.3">
      <c r="A95" s="28">
        <v>91</v>
      </c>
      <c r="B95" s="28" t="s">
        <v>123</v>
      </c>
      <c r="C95" s="28" t="s">
        <v>124</v>
      </c>
      <c r="D95" s="28">
        <v>71340874</v>
      </c>
      <c r="E95" s="28">
        <v>102680566</v>
      </c>
      <c r="F95" s="28">
        <v>651039860</v>
      </c>
      <c r="G95" s="28" t="s">
        <v>737</v>
      </c>
      <c r="H95" s="28" t="s">
        <v>27</v>
      </c>
      <c r="I95" s="28" t="s">
        <v>28</v>
      </c>
      <c r="J95" s="28" t="s">
        <v>131</v>
      </c>
      <c r="K95" s="28" t="s">
        <v>687</v>
      </c>
      <c r="L95" s="195">
        <v>5000000</v>
      </c>
      <c r="M95" s="195">
        <f t="shared" si="4"/>
        <v>4250000</v>
      </c>
      <c r="N95" s="197">
        <v>2023</v>
      </c>
      <c r="O95" s="28">
        <v>2027</v>
      </c>
      <c r="P95" s="28"/>
      <c r="Q95" s="28"/>
      <c r="R95" s="28"/>
      <c r="S95" s="28"/>
      <c r="T95" s="28"/>
      <c r="U95" s="28"/>
      <c r="V95" s="28"/>
      <c r="W95" s="28"/>
      <c r="X95" s="28"/>
      <c r="Y95" s="28"/>
      <c r="Z95" s="28"/>
    </row>
    <row r="96" spans="1:26" s="1" customFormat="1" ht="43.2" x14ac:dyDescent="0.3">
      <c r="A96" s="28">
        <v>92</v>
      </c>
      <c r="B96" s="28" t="s">
        <v>123</v>
      </c>
      <c r="C96" s="28" t="s">
        <v>124</v>
      </c>
      <c r="D96" s="28">
        <v>71340874</v>
      </c>
      <c r="E96" s="28">
        <v>102680566</v>
      </c>
      <c r="F96" s="28">
        <v>651039860</v>
      </c>
      <c r="G96" s="28" t="s">
        <v>738</v>
      </c>
      <c r="H96" s="28" t="s">
        <v>27</v>
      </c>
      <c r="I96" s="28" t="s">
        <v>28</v>
      </c>
      <c r="J96" s="28" t="s">
        <v>384</v>
      </c>
      <c r="K96" s="28" t="s">
        <v>696</v>
      </c>
      <c r="L96" s="195">
        <v>5000000</v>
      </c>
      <c r="M96" s="195">
        <f t="shared" si="4"/>
        <v>4250000</v>
      </c>
      <c r="N96" s="197">
        <v>2023</v>
      </c>
      <c r="O96" s="28">
        <v>2027</v>
      </c>
      <c r="P96" s="28" t="s">
        <v>30</v>
      </c>
      <c r="Q96" s="28"/>
      <c r="R96" s="28" t="s">
        <v>30</v>
      </c>
      <c r="S96" s="28" t="s">
        <v>30</v>
      </c>
      <c r="T96" s="28"/>
      <c r="U96" s="28"/>
      <c r="V96" s="28"/>
      <c r="W96" s="28"/>
      <c r="X96" s="28" t="s">
        <v>30</v>
      </c>
      <c r="Y96" s="28"/>
      <c r="Z96" s="28"/>
    </row>
    <row r="97" spans="1:26" s="1" customFormat="1" ht="43.2" x14ac:dyDescent="0.3">
      <c r="A97" s="28">
        <v>93</v>
      </c>
      <c r="B97" s="28" t="s">
        <v>123</v>
      </c>
      <c r="C97" s="28" t="s">
        <v>124</v>
      </c>
      <c r="D97" s="28">
        <v>71340874</v>
      </c>
      <c r="E97" s="28">
        <v>102680566</v>
      </c>
      <c r="F97" s="28">
        <v>651039860</v>
      </c>
      <c r="G97" s="28" t="s">
        <v>739</v>
      </c>
      <c r="H97" s="28" t="s">
        <v>27</v>
      </c>
      <c r="I97" s="28" t="s">
        <v>28</v>
      </c>
      <c r="J97" s="28" t="s">
        <v>680</v>
      </c>
      <c r="K97" s="28" t="s">
        <v>740</v>
      </c>
      <c r="L97" s="195">
        <v>2000000</v>
      </c>
      <c r="M97" s="195">
        <f t="shared" si="4"/>
        <v>1700000</v>
      </c>
      <c r="N97" s="197" t="s">
        <v>722</v>
      </c>
      <c r="O97" s="28">
        <v>2027</v>
      </c>
      <c r="P97" s="28"/>
      <c r="Q97" s="28"/>
      <c r="R97" s="28"/>
      <c r="S97" s="28"/>
      <c r="T97" s="28"/>
      <c r="U97" s="28"/>
      <c r="V97" s="28"/>
      <c r="W97" s="28"/>
      <c r="X97" s="28"/>
      <c r="Y97" s="28"/>
      <c r="Z97" s="28"/>
    </row>
    <row r="98" spans="1:26" s="1" customFormat="1" ht="43.2" x14ac:dyDescent="0.3">
      <c r="A98" s="28">
        <v>94</v>
      </c>
      <c r="B98" s="28" t="s">
        <v>123</v>
      </c>
      <c r="C98" s="28" t="s">
        <v>124</v>
      </c>
      <c r="D98" s="28">
        <v>71340874</v>
      </c>
      <c r="E98" s="28">
        <v>102680566</v>
      </c>
      <c r="F98" s="28">
        <v>651039860</v>
      </c>
      <c r="G98" s="28" t="s">
        <v>741</v>
      </c>
      <c r="H98" s="28" t="s">
        <v>27</v>
      </c>
      <c r="I98" s="28" t="s">
        <v>28</v>
      </c>
      <c r="J98" s="28" t="s">
        <v>680</v>
      </c>
      <c r="K98" s="28" t="s">
        <v>742</v>
      </c>
      <c r="L98" s="195">
        <v>30000000</v>
      </c>
      <c r="M98" s="195">
        <f t="shared" si="4"/>
        <v>25500000</v>
      </c>
      <c r="N98" s="197" t="s">
        <v>702</v>
      </c>
      <c r="O98" s="28">
        <v>2027</v>
      </c>
      <c r="P98" s="28" t="s">
        <v>30</v>
      </c>
      <c r="Q98" s="28" t="s">
        <v>30</v>
      </c>
      <c r="R98" s="28" t="s">
        <v>30</v>
      </c>
      <c r="S98" s="28" t="s">
        <v>30</v>
      </c>
      <c r="T98" s="28"/>
      <c r="U98" s="28"/>
      <c r="V98" s="28"/>
      <c r="W98" s="28"/>
      <c r="X98" s="28" t="s">
        <v>30</v>
      </c>
      <c r="Y98" s="28"/>
      <c r="Z98" s="28"/>
    </row>
    <row r="99" spans="1:26" s="1" customFormat="1" ht="43.2" x14ac:dyDescent="0.3">
      <c r="A99" s="28">
        <v>95</v>
      </c>
      <c r="B99" s="28" t="s">
        <v>123</v>
      </c>
      <c r="C99" s="28" t="s">
        <v>124</v>
      </c>
      <c r="D99" s="28">
        <v>71340874</v>
      </c>
      <c r="E99" s="28">
        <v>102680566</v>
      </c>
      <c r="F99" s="28">
        <v>651039860</v>
      </c>
      <c r="G99" s="28" t="s">
        <v>743</v>
      </c>
      <c r="H99" s="28" t="s">
        <v>27</v>
      </c>
      <c r="I99" s="28" t="s">
        <v>28</v>
      </c>
      <c r="J99" s="28" t="s">
        <v>744</v>
      </c>
      <c r="K99" s="28" t="s">
        <v>745</v>
      </c>
      <c r="L99" s="195">
        <v>20000000</v>
      </c>
      <c r="M99" s="195">
        <f t="shared" si="4"/>
        <v>17000000</v>
      </c>
      <c r="N99" s="197" t="s">
        <v>702</v>
      </c>
      <c r="O99" s="28">
        <v>2027</v>
      </c>
      <c r="P99" s="28"/>
      <c r="Q99" s="28"/>
      <c r="R99" s="28"/>
      <c r="S99" s="28"/>
      <c r="T99" s="28"/>
      <c r="U99" s="28"/>
      <c r="V99" s="28"/>
      <c r="W99" s="28"/>
      <c r="X99" s="28" t="s">
        <v>30</v>
      </c>
      <c r="Y99" s="28"/>
      <c r="Z99" s="28"/>
    </row>
    <row r="100" spans="1:26" s="1" customFormat="1" ht="43.2" x14ac:dyDescent="0.3">
      <c r="A100" s="28">
        <v>96</v>
      </c>
      <c r="B100" s="28" t="s">
        <v>123</v>
      </c>
      <c r="C100" s="28" t="s">
        <v>124</v>
      </c>
      <c r="D100" s="28">
        <v>71340874</v>
      </c>
      <c r="E100" s="28">
        <v>102680566</v>
      </c>
      <c r="F100" s="28">
        <v>651039860</v>
      </c>
      <c r="G100" s="28" t="s">
        <v>746</v>
      </c>
      <c r="H100" s="28" t="s">
        <v>27</v>
      </c>
      <c r="I100" s="28" t="s">
        <v>28</v>
      </c>
      <c r="J100" s="28" t="s">
        <v>680</v>
      </c>
      <c r="K100" s="28" t="s">
        <v>747</v>
      </c>
      <c r="L100" s="195">
        <v>30000000</v>
      </c>
      <c r="M100" s="195">
        <f t="shared" si="4"/>
        <v>25500000</v>
      </c>
      <c r="N100" s="197" t="s">
        <v>702</v>
      </c>
      <c r="O100" s="28">
        <v>2027</v>
      </c>
      <c r="P100" s="28"/>
      <c r="Q100" s="28"/>
      <c r="R100" s="28"/>
      <c r="S100" s="28"/>
      <c r="T100" s="28"/>
      <c r="U100" s="28"/>
      <c r="V100" s="28"/>
      <c r="W100" s="28"/>
      <c r="X100" s="28"/>
      <c r="Y100" s="28"/>
      <c r="Z100" s="28"/>
    </row>
    <row r="101" spans="1:26" s="1" customFormat="1" ht="43.2" x14ac:dyDescent="0.3">
      <c r="A101" s="28">
        <v>97</v>
      </c>
      <c r="B101" s="28" t="s">
        <v>123</v>
      </c>
      <c r="C101" s="28" t="s">
        <v>124</v>
      </c>
      <c r="D101" s="28">
        <v>71340874</v>
      </c>
      <c r="E101" s="28">
        <v>102680566</v>
      </c>
      <c r="F101" s="28">
        <v>651039860</v>
      </c>
      <c r="G101" s="28" t="s">
        <v>748</v>
      </c>
      <c r="H101" s="28" t="s">
        <v>27</v>
      </c>
      <c r="I101" s="28" t="s">
        <v>28</v>
      </c>
      <c r="J101" s="28" t="s">
        <v>680</v>
      </c>
      <c r="K101" s="28" t="s">
        <v>749</v>
      </c>
      <c r="L101" s="195">
        <v>100000000</v>
      </c>
      <c r="M101" s="195">
        <f t="shared" si="4"/>
        <v>85000000</v>
      </c>
      <c r="N101" s="197" t="s">
        <v>702</v>
      </c>
      <c r="O101" s="28">
        <v>2027</v>
      </c>
      <c r="P101" s="28"/>
      <c r="Q101" s="28"/>
      <c r="R101" s="28"/>
      <c r="S101" s="28"/>
      <c r="T101" s="28"/>
      <c r="U101" s="28"/>
      <c r="V101" s="28"/>
      <c r="W101" s="28"/>
      <c r="X101" s="28"/>
      <c r="Y101" s="28"/>
      <c r="Z101" s="28"/>
    </row>
    <row r="102" spans="1:26" s="1" customFormat="1" ht="43.2" x14ac:dyDescent="0.3">
      <c r="A102" s="28">
        <v>98</v>
      </c>
      <c r="B102" s="28" t="s">
        <v>123</v>
      </c>
      <c r="C102" s="28" t="s">
        <v>124</v>
      </c>
      <c r="D102" s="28">
        <v>71340874</v>
      </c>
      <c r="E102" s="28">
        <v>102680566</v>
      </c>
      <c r="F102" s="28">
        <v>651039860</v>
      </c>
      <c r="G102" s="28" t="s">
        <v>750</v>
      </c>
      <c r="H102" s="28" t="s">
        <v>27</v>
      </c>
      <c r="I102" s="28" t="s">
        <v>28</v>
      </c>
      <c r="J102" s="28" t="s">
        <v>744</v>
      </c>
      <c r="K102" s="28" t="s">
        <v>751</v>
      </c>
      <c r="L102" s="195">
        <v>20000000</v>
      </c>
      <c r="M102" s="195">
        <f t="shared" si="4"/>
        <v>17000000</v>
      </c>
      <c r="N102" s="197" t="s">
        <v>702</v>
      </c>
      <c r="O102" s="28">
        <v>2027</v>
      </c>
      <c r="P102" s="28" t="s">
        <v>30</v>
      </c>
      <c r="Q102" s="28" t="s">
        <v>30</v>
      </c>
      <c r="R102" s="28" t="s">
        <v>30</v>
      </c>
      <c r="S102" s="28" t="s">
        <v>30</v>
      </c>
      <c r="T102" s="28"/>
      <c r="U102" s="28"/>
      <c r="V102" s="28" t="s">
        <v>30</v>
      </c>
      <c r="W102" s="28"/>
      <c r="X102" s="28" t="s">
        <v>30</v>
      </c>
      <c r="Y102" s="28"/>
      <c r="Z102" s="28"/>
    </row>
    <row r="103" spans="1:26" s="1" customFormat="1" ht="43.2" x14ac:dyDescent="0.3">
      <c r="A103" s="28">
        <v>99</v>
      </c>
      <c r="B103" s="28" t="s">
        <v>123</v>
      </c>
      <c r="C103" s="28" t="s">
        <v>124</v>
      </c>
      <c r="D103" s="28">
        <v>71340874</v>
      </c>
      <c r="E103" s="28">
        <v>102680566</v>
      </c>
      <c r="F103" s="28">
        <v>651039860</v>
      </c>
      <c r="G103" s="28" t="s">
        <v>306</v>
      </c>
      <c r="H103" s="28" t="s">
        <v>27</v>
      </c>
      <c r="I103" s="28" t="s">
        <v>28</v>
      </c>
      <c r="J103" s="28" t="s">
        <v>744</v>
      </c>
      <c r="K103" s="28" t="s">
        <v>752</v>
      </c>
      <c r="L103" s="195">
        <v>5000000</v>
      </c>
      <c r="M103" s="195">
        <f t="shared" si="4"/>
        <v>4250000</v>
      </c>
      <c r="N103" s="197" t="s">
        <v>702</v>
      </c>
      <c r="O103" s="28">
        <v>2027</v>
      </c>
      <c r="P103" s="28"/>
      <c r="Q103" s="28"/>
      <c r="R103" s="28"/>
      <c r="S103" s="28"/>
      <c r="T103" s="28"/>
      <c r="U103" s="28"/>
      <c r="V103" s="28" t="s">
        <v>30</v>
      </c>
      <c r="W103" s="28" t="s">
        <v>30</v>
      </c>
      <c r="X103" s="28" t="s">
        <v>30</v>
      </c>
      <c r="Y103" s="28"/>
      <c r="Z103" s="28"/>
    </row>
    <row r="104" spans="1:26" s="1" customFormat="1" ht="43.2" x14ac:dyDescent="0.3">
      <c r="A104" s="28">
        <v>100</v>
      </c>
      <c r="B104" s="28" t="s">
        <v>123</v>
      </c>
      <c r="C104" s="28" t="s">
        <v>124</v>
      </c>
      <c r="D104" s="28">
        <v>71340874</v>
      </c>
      <c r="E104" s="28">
        <v>102680566</v>
      </c>
      <c r="F104" s="28">
        <v>651039860</v>
      </c>
      <c r="G104" s="28" t="s">
        <v>753</v>
      </c>
      <c r="H104" s="28" t="s">
        <v>27</v>
      </c>
      <c r="I104" s="28" t="s">
        <v>28</v>
      </c>
      <c r="J104" s="28" t="s">
        <v>744</v>
      </c>
      <c r="K104" s="28" t="s">
        <v>754</v>
      </c>
      <c r="L104" s="195">
        <v>2000000</v>
      </c>
      <c r="M104" s="195">
        <f t="shared" si="4"/>
        <v>1700000</v>
      </c>
      <c r="N104" s="197" t="s">
        <v>702</v>
      </c>
      <c r="O104" s="28">
        <v>2027</v>
      </c>
      <c r="P104" s="28"/>
      <c r="Q104" s="28" t="s">
        <v>30</v>
      </c>
      <c r="R104" s="28" t="s">
        <v>30</v>
      </c>
      <c r="S104" s="28"/>
      <c r="T104" s="28"/>
      <c r="U104" s="28"/>
      <c r="V104" s="28"/>
      <c r="W104" s="28"/>
      <c r="X104" s="28"/>
      <c r="Y104" s="28"/>
      <c r="Z104" s="28"/>
    </row>
    <row r="105" spans="1:26" s="1" customFormat="1" ht="43.2" x14ac:dyDescent="0.3">
      <c r="A105" s="28">
        <v>101</v>
      </c>
      <c r="B105" s="28" t="s">
        <v>123</v>
      </c>
      <c r="C105" s="28" t="s">
        <v>124</v>
      </c>
      <c r="D105" s="28">
        <v>71340874</v>
      </c>
      <c r="E105" s="28">
        <v>102680566</v>
      </c>
      <c r="F105" s="28">
        <v>651039860</v>
      </c>
      <c r="G105" s="28" t="s">
        <v>755</v>
      </c>
      <c r="H105" s="28" t="s">
        <v>27</v>
      </c>
      <c r="I105" s="28" t="s">
        <v>28</v>
      </c>
      <c r="J105" s="28" t="s">
        <v>131</v>
      </c>
      <c r="K105" s="28" t="s">
        <v>756</v>
      </c>
      <c r="L105" s="195">
        <v>3000000</v>
      </c>
      <c r="M105" s="195">
        <f t="shared" si="4"/>
        <v>2550000</v>
      </c>
      <c r="N105" s="197" t="s">
        <v>702</v>
      </c>
      <c r="O105" s="28">
        <v>2027</v>
      </c>
      <c r="P105" s="28"/>
      <c r="Q105" s="28"/>
      <c r="R105" s="28"/>
      <c r="S105" s="28"/>
      <c r="T105" s="28"/>
      <c r="U105" s="28"/>
      <c r="V105" s="28"/>
      <c r="W105" s="28"/>
      <c r="X105" s="28"/>
      <c r="Y105" s="28"/>
      <c r="Z105" s="28"/>
    </row>
    <row r="106" spans="1:26" s="1" customFormat="1" ht="57.6" x14ac:dyDescent="0.3">
      <c r="A106" s="28">
        <v>102</v>
      </c>
      <c r="B106" s="28" t="s">
        <v>123</v>
      </c>
      <c r="C106" s="28" t="s">
        <v>124</v>
      </c>
      <c r="D106" s="28">
        <v>71340874</v>
      </c>
      <c r="E106" s="28">
        <v>102680566</v>
      </c>
      <c r="F106" s="28">
        <v>651039860</v>
      </c>
      <c r="G106" s="28" t="s">
        <v>757</v>
      </c>
      <c r="H106" s="28" t="s">
        <v>27</v>
      </c>
      <c r="I106" s="28" t="s">
        <v>28</v>
      </c>
      <c r="J106" s="28" t="s">
        <v>384</v>
      </c>
      <c r="K106" s="28" t="s">
        <v>758</v>
      </c>
      <c r="L106" s="195">
        <v>50000000</v>
      </c>
      <c r="M106" s="195">
        <f t="shared" si="4"/>
        <v>42500000</v>
      </c>
      <c r="N106" s="197" t="s">
        <v>702</v>
      </c>
      <c r="O106" s="28">
        <v>2027</v>
      </c>
      <c r="P106" s="28"/>
      <c r="Q106" s="28"/>
      <c r="R106" s="28"/>
      <c r="S106" s="28"/>
      <c r="T106" s="28"/>
      <c r="U106" s="28"/>
      <c r="V106" s="28"/>
      <c r="W106" s="28"/>
      <c r="X106" s="28"/>
      <c r="Y106" s="28"/>
      <c r="Z106" s="28"/>
    </row>
    <row r="107" spans="1:26" s="1" customFormat="1" ht="43.2" x14ac:dyDescent="0.3">
      <c r="A107" s="28">
        <v>103</v>
      </c>
      <c r="B107" s="28" t="s">
        <v>123</v>
      </c>
      <c r="C107" s="28" t="s">
        <v>124</v>
      </c>
      <c r="D107" s="28">
        <v>71340874</v>
      </c>
      <c r="E107" s="28">
        <v>102680566</v>
      </c>
      <c r="F107" s="28">
        <v>651039860</v>
      </c>
      <c r="G107" s="28" t="s">
        <v>759</v>
      </c>
      <c r="H107" s="28" t="s">
        <v>27</v>
      </c>
      <c r="I107" s="28" t="s">
        <v>28</v>
      </c>
      <c r="J107" s="28" t="s">
        <v>744</v>
      </c>
      <c r="K107" s="28" t="s">
        <v>713</v>
      </c>
      <c r="L107" s="195">
        <v>5000000</v>
      </c>
      <c r="M107" s="195">
        <f t="shared" si="4"/>
        <v>4250000</v>
      </c>
      <c r="N107" s="197" t="s">
        <v>702</v>
      </c>
      <c r="O107" s="28">
        <v>2027</v>
      </c>
      <c r="P107" s="28"/>
      <c r="Q107" s="28" t="s">
        <v>30</v>
      </c>
      <c r="R107" s="28" t="s">
        <v>30</v>
      </c>
      <c r="S107" s="28" t="s">
        <v>30</v>
      </c>
      <c r="T107" s="28"/>
      <c r="U107" s="28"/>
      <c r="V107" s="28" t="s">
        <v>30</v>
      </c>
      <c r="W107" s="28"/>
      <c r="X107" s="28" t="s">
        <v>30</v>
      </c>
      <c r="Y107" s="28"/>
      <c r="Z107" s="28"/>
    </row>
    <row r="108" spans="1:26" s="1" customFormat="1" ht="43.2" x14ac:dyDescent="0.3">
      <c r="A108" s="28">
        <v>104</v>
      </c>
      <c r="B108" s="28" t="s">
        <v>123</v>
      </c>
      <c r="C108" s="28" t="s">
        <v>124</v>
      </c>
      <c r="D108" s="28">
        <v>71340874</v>
      </c>
      <c r="E108" s="28">
        <v>102680566</v>
      </c>
      <c r="F108" s="28">
        <v>651039860</v>
      </c>
      <c r="G108" s="28" t="s">
        <v>760</v>
      </c>
      <c r="H108" s="28" t="s">
        <v>27</v>
      </c>
      <c r="I108" s="28" t="s">
        <v>28</v>
      </c>
      <c r="J108" s="28" t="s">
        <v>680</v>
      </c>
      <c r="K108" s="28" t="s">
        <v>761</v>
      </c>
      <c r="L108" s="195">
        <v>3000000</v>
      </c>
      <c r="M108" s="195">
        <f t="shared" si="4"/>
        <v>2550000</v>
      </c>
      <c r="N108" s="197" t="s">
        <v>702</v>
      </c>
      <c r="O108" s="28">
        <v>2027</v>
      </c>
      <c r="P108" s="28"/>
      <c r="Q108" s="28"/>
      <c r="R108" s="28"/>
      <c r="S108" s="28"/>
      <c r="T108" s="28"/>
      <c r="U108" s="28"/>
      <c r="V108" s="28"/>
      <c r="W108" s="28"/>
      <c r="X108" s="28"/>
      <c r="Y108" s="28"/>
      <c r="Z108" s="28"/>
    </row>
    <row r="109" spans="1:26" s="1" customFormat="1" ht="43.2" x14ac:dyDescent="0.3">
      <c r="A109" s="28">
        <v>105</v>
      </c>
      <c r="B109" s="28" t="s">
        <v>123</v>
      </c>
      <c r="C109" s="28" t="s">
        <v>124</v>
      </c>
      <c r="D109" s="28">
        <v>71340874</v>
      </c>
      <c r="E109" s="28">
        <v>102680566</v>
      </c>
      <c r="F109" s="28">
        <v>651039860</v>
      </c>
      <c r="G109" s="28" t="s">
        <v>762</v>
      </c>
      <c r="H109" s="28" t="s">
        <v>27</v>
      </c>
      <c r="I109" s="28" t="s">
        <v>28</v>
      </c>
      <c r="J109" s="28" t="s">
        <v>763</v>
      </c>
      <c r="K109" s="28" t="s">
        <v>764</v>
      </c>
      <c r="L109" s="195">
        <v>7000000</v>
      </c>
      <c r="M109" s="195">
        <f t="shared" si="4"/>
        <v>5950000</v>
      </c>
      <c r="N109" s="197" t="s">
        <v>702</v>
      </c>
      <c r="O109" s="28">
        <v>2027</v>
      </c>
      <c r="P109" s="28"/>
      <c r="Q109" s="28"/>
      <c r="R109" s="28"/>
      <c r="S109" s="28"/>
      <c r="T109" s="28"/>
      <c r="U109" s="28"/>
      <c r="V109" s="28"/>
      <c r="W109" s="28"/>
      <c r="X109" s="28"/>
      <c r="Y109" s="28"/>
      <c r="Z109" s="28"/>
    </row>
    <row r="110" spans="1:26" s="1" customFormat="1" ht="43.2" x14ac:dyDescent="0.3">
      <c r="A110" s="28">
        <v>106</v>
      </c>
      <c r="B110" s="28" t="s">
        <v>123</v>
      </c>
      <c r="C110" s="28" t="s">
        <v>124</v>
      </c>
      <c r="D110" s="28">
        <v>71340874</v>
      </c>
      <c r="E110" s="28">
        <v>102680566</v>
      </c>
      <c r="F110" s="28">
        <v>651039860</v>
      </c>
      <c r="G110" s="28" t="s">
        <v>765</v>
      </c>
      <c r="H110" s="28" t="s">
        <v>27</v>
      </c>
      <c r="I110" s="28" t="s">
        <v>28</v>
      </c>
      <c r="J110" s="28" t="s">
        <v>744</v>
      </c>
      <c r="K110" s="28" t="s">
        <v>766</v>
      </c>
      <c r="L110" s="195">
        <v>300000000</v>
      </c>
      <c r="M110" s="195">
        <f t="shared" si="4"/>
        <v>255000000</v>
      </c>
      <c r="N110" s="197" t="s">
        <v>702</v>
      </c>
      <c r="O110" s="28">
        <v>2027</v>
      </c>
      <c r="P110" s="28"/>
      <c r="Q110" s="28"/>
      <c r="R110" s="28"/>
      <c r="S110" s="28"/>
      <c r="T110" s="28"/>
      <c r="U110" s="28"/>
      <c r="V110" s="28"/>
      <c r="W110" s="28"/>
      <c r="X110" s="28"/>
      <c r="Y110" s="28"/>
      <c r="Z110" s="28"/>
    </row>
    <row r="111" spans="1:26" s="1" customFormat="1" ht="43.2" x14ac:dyDescent="0.3">
      <c r="A111" s="28">
        <v>107</v>
      </c>
      <c r="B111" s="28" t="s">
        <v>123</v>
      </c>
      <c r="C111" s="28" t="s">
        <v>124</v>
      </c>
      <c r="D111" s="28">
        <v>71340874</v>
      </c>
      <c r="E111" s="28">
        <v>102680566</v>
      </c>
      <c r="F111" s="28">
        <v>651039860</v>
      </c>
      <c r="G111" s="28" t="s">
        <v>767</v>
      </c>
      <c r="H111" s="28" t="s">
        <v>27</v>
      </c>
      <c r="I111" s="28" t="s">
        <v>28</v>
      </c>
      <c r="J111" s="28" t="s">
        <v>131</v>
      </c>
      <c r="K111" s="28" t="s">
        <v>768</v>
      </c>
      <c r="L111" s="195">
        <v>50000000</v>
      </c>
      <c r="M111" s="195">
        <f t="shared" si="4"/>
        <v>42500000</v>
      </c>
      <c r="N111" s="197" t="s">
        <v>769</v>
      </c>
      <c r="O111" s="28">
        <v>2027</v>
      </c>
      <c r="P111" s="28"/>
      <c r="Q111" s="28"/>
      <c r="R111" s="28"/>
      <c r="S111" s="28"/>
      <c r="T111" s="28"/>
      <c r="U111" s="28"/>
      <c r="V111" s="28"/>
      <c r="W111" s="28"/>
      <c r="X111" s="28"/>
      <c r="Y111" s="28" t="s">
        <v>127</v>
      </c>
      <c r="Z111" s="28" t="s">
        <v>99</v>
      </c>
    </row>
    <row r="112" spans="1:26" s="1" customFormat="1" ht="43.2" x14ac:dyDescent="0.3">
      <c r="A112" s="28">
        <v>108</v>
      </c>
      <c r="B112" s="28" t="s">
        <v>123</v>
      </c>
      <c r="C112" s="28" t="s">
        <v>124</v>
      </c>
      <c r="D112" s="28">
        <v>71340874</v>
      </c>
      <c r="E112" s="28">
        <v>102680566</v>
      </c>
      <c r="F112" s="28">
        <v>651039860</v>
      </c>
      <c r="G112" s="28" t="s">
        <v>770</v>
      </c>
      <c r="H112" s="28" t="s">
        <v>27</v>
      </c>
      <c r="I112" s="28" t="s">
        <v>28</v>
      </c>
      <c r="J112" s="28" t="s">
        <v>744</v>
      </c>
      <c r="K112" s="28" t="s">
        <v>771</v>
      </c>
      <c r="L112" s="195">
        <v>8000000</v>
      </c>
      <c r="M112" s="195">
        <f t="shared" si="4"/>
        <v>6800000</v>
      </c>
      <c r="N112" s="197" t="s">
        <v>722</v>
      </c>
      <c r="O112" s="28">
        <v>2027</v>
      </c>
      <c r="P112" s="28" t="s">
        <v>30</v>
      </c>
      <c r="Q112" s="28"/>
      <c r="R112" s="28"/>
      <c r="S112" s="28" t="s">
        <v>30</v>
      </c>
      <c r="T112" s="28"/>
      <c r="U112" s="28"/>
      <c r="V112" s="28"/>
      <c r="W112" s="28"/>
      <c r="X112" s="28" t="s">
        <v>30</v>
      </c>
      <c r="Y112" s="28"/>
      <c r="Z112" s="28"/>
    </row>
    <row r="113" spans="1:26" s="1" customFormat="1" ht="43.2" x14ac:dyDescent="0.3">
      <c r="A113" s="28">
        <v>109</v>
      </c>
      <c r="B113" s="28" t="s">
        <v>123</v>
      </c>
      <c r="C113" s="28" t="s">
        <v>124</v>
      </c>
      <c r="D113" s="28">
        <v>71340874</v>
      </c>
      <c r="E113" s="28">
        <v>102680566</v>
      </c>
      <c r="F113" s="28">
        <v>651039860</v>
      </c>
      <c r="G113" s="28" t="s">
        <v>772</v>
      </c>
      <c r="H113" s="28" t="s">
        <v>27</v>
      </c>
      <c r="I113" s="28" t="s">
        <v>28</v>
      </c>
      <c r="J113" s="28" t="s">
        <v>744</v>
      </c>
      <c r="K113" s="28" t="s">
        <v>773</v>
      </c>
      <c r="L113" s="195">
        <v>5000000</v>
      </c>
      <c r="M113" s="195">
        <f t="shared" si="4"/>
        <v>4250000</v>
      </c>
      <c r="N113" s="197" t="s">
        <v>774</v>
      </c>
      <c r="O113" s="28">
        <v>2027</v>
      </c>
      <c r="P113" s="28" t="s">
        <v>30</v>
      </c>
      <c r="Q113" s="28"/>
      <c r="R113" s="28"/>
      <c r="S113" s="28" t="s">
        <v>30</v>
      </c>
      <c r="T113" s="28"/>
      <c r="U113" s="28"/>
      <c r="V113" s="28"/>
      <c r="W113" s="28"/>
      <c r="X113" s="28" t="s">
        <v>30</v>
      </c>
      <c r="Y113" s="28"/>
      <c r="Z113" s="28"/>
    </row>
    <row r="114" spans="1:26" s="1" customFormat="1" ht="43.2" x14ac:dyDescent="0.3">
      <c r="A114" s="28">
        <v>110</v>
      </c>
      <c r="B114" s="28" t="s">
        <v>123</v>
      </c>
      <c r="C114" s="28" t="s">
        <v>124</v>
      </c>
      <c r="D114" s="28">
        <v>71340874</v>
      </c>
      <c r="E114" s="28">
        <v>102680566</v>
      </c>
      <c r="F114" s="28">
        <v>651039860</v>
      </c>
      <c r="G114" s="28" t="s">
        <v>466</v>
      </c>
      <c r="H114" s="28" t="s">
        <v>27</v>
      </c>
      <c r="I114" s="28" t="s">
        <v>28</v>
      </c>
      <c r="J114" s="28" t="s">
        <v>384</v>
      </c>
      <c r="K114" s="28" t="s">
        <v>467</v>
      </c>
      <c r="L114" s="195">
        <v>4000000</v>
      </c>
      <c r="M114" s="195">
        <f>L114/100*85</f>
        <v>3400000</v>
      </c>
      <c r="N114" s="197">
        <v>2022</v>
      </c>
      <c r="O114" s="28">
        <v>2027</v>
      </c>
      <c r="P114" s="28"/>
      <c r="Q114" s="28"/>
      <c r="R114" s="28"/>
      <c r="S114" s="28"/>
      <c r="T114" s="28"/>
      <c r="U114" s="28"/>
      <c r="V114" s="28"/>
      <c r="W114" s="28"/>
      <c r="X114" s="28"/>
      <c r="Y114" s="28"/>
      <c r="Z114" s="28"/>
    </row>
    <row r="115" spans="1:26" s="1" customFormat="1" ht="43.2" x14ac:dyDescent="0.3">
      <c r="A115" s="28">
        <v>111</v>
      </c>
      <c r="B115" s="28" t="s">
        <v>123</v>
      </c>
      <c r="C115" s="28" t="s">
        <v>124</v>
      </c>
      <c r="D115" s="28">
        <v>71340874</v>
      </c>
      <c r="E115" s="28">
        <v>102680566</v>
      </c>
      <c r="F115" s="28">
        <v>651039860</v>
      </c>
      <c r="G115" s="28" t="s">
        <v>775</v>
      </c>
      <c r="H115" s="28" t="s">
        <v>27</v>
      </c>
      <c r="I115" s="28" t="s">
        <v>28</v>
      </c>
      <c r="J115" s="28" t="s">
        <v>776</v>
      </c>
      <c r="K115" s="28" t="s">
        <v>777</v>
      </c>
      <c r="L115" s="195">
        <v>15000000</v>
      </c>
      <c r="M115" s="195">
        <f t="shared" si="4"/>
        <v>12750000</v>
      </c>
      <c r="N115" s="197" t="s">
        <v>778</v>
      </c>
      <c r="O115" s="28">
        <v>2027</v>
      </c>
      <c r="P115" s="28" t="s">
        <v>30</v>
      </c>
      <c r="Q115" s="28" t="s">
        <v>30</v>
      </c>
      <c r="R115" s="28" t="s">
        <v>30</v>
      </c>
      <c r="S115" s="28" t="s">
        <v>30</v>
      </c>
      <c r="T115" s="28"/>
      <c r="U115" s="28"/>
      <c r="V115" s="28"/>
      <c r="W115" s="28"/>
      <c r="X115" s="28"/>
      <c r="Y115" s="28"/>
      <c r="Z115" s="28"/>
    </row>
    <row r="116" spans="1:26" s="1" customFormat="1" ht="43.2" x14ac:dyDescent="0.3">
      <c r="A116" s="28">
        <v>112</v>
      </c>
      <c r="B116" s="28" t="s">
        <v>123</v>
      </c>
      <c r="C116" s="28" t="s">
        <v>124</v>
      </c>
      <c r="D116" s="28">
        <v>71340874</v>
      </c>
      <c r="E116" s="28">
        <v>102680566</v>
      </c>
      <c r="F116" s="28">
        <v>651039860</v>
      </c>
      <c r="G116" s="28" t="s">
        <v>779</v>
      </c>
      <c r="H116" s="28" t="s">
        <v>27</v>
      </c>
      <c r="I116" s="28" t="s">
        <v>28</v>
      </c>
      <c r="J116" s="28" t="s">
        <v>384</v>
      </c>
      <c r="K116" s="28" t="s">
        <v>682</v>
      </c>
      <c r="L116" s="195">
        <v>5000000</v>
      </c>
      <c r="M116" s="195">
        <f t="shared" si="4"/>
        <v>4250000</v>
      </c>
      <c r="N116" s="197" t="s">
        <v>778</v>
      </c>
      <c r="O116" s="28">
        <v>2027</v>
      </c>
      <c r="P116" s="28"/>
      <c r="Q116" s="28" t="s">
        <v>30</v>
      </c>
      <c r="R116" s="28" t="s">
        <v>30</v>
      </c>
      <c r="S116" s="28" t="s">
        <v>30</v>
      </c>
      <c r="T116" s="28"/>
      <c r="U116" s="28"/>
      <c r="V116" s="28"/>
      <c r="W116" s="28"/>
      <c r="X116" s="28"/>
      <c r="Y116" s="28"/>
      <c r="Z116" s="28"/>
    </row>
    <row r="117" spans="1:26" s="1" customFormat="1" ht="43.2" x14ac:dyDescent="0.3">
      <c r="A117" s="28">
        <v>113</v>
      </c>
      <c r="B117" s="28" t="s">
        <v>123</v>
      </c>
      <c r="C117" s="28" t="s">
        <v>124</v>
      </c>
      <c r="D117" s="28">
        <v>71340874</v>
      </c>
      <c r="E117" s="28">
        <v>102680566</v>
      </c>
      <c r="F117" s="28">
        <v>651039860</v>
      </c>
      <c r="G117" s="28" t="s">
        <v>780</v>
      </c>
      <c r="H117" s="28" t="s">
        <v>27</v>
      </c>
      <c r="I117" s="28" t="s">
        <v>28</v>
      </c>
      <c r="J117" s="28" t="s">
        <v>131</v>
      </c>
      <c r="K117" s="28" t="s">
        <v>682</v>
      </c>
      <c r="L117" s="195">
        <v>5000000</v>
      </c>
      <c r="M117" s="195">
        <f t="shared" si="4"/>
        <v>4250000</v>
      </c>
      <c r="N117" s="197" t="s">
        <v>778</v>
      </c>
      <c r="O117" s="28">
        <v>2027</v>
      </c>
      <c r="P117" s="28"/>
      <c r="Q117" s="28" t="s">
        <v>30</v>
      </c>
      <c r="R117" s="28" t="s">
        <v>30</v>
      </c>
      <c r="S117" s="28" t="s">
        <v>30</v>
      </c>
      <c r="T117" s="28"/>
      <c r="U117" s="28"/>
      <c r="V117" s="28"/>
      <c r="W117" s="28"/>
      <c r="X117" s="28"/>
      <c r="Y117" s="28"/>
      <c r="Z117" s="28"/>
    </row>
    <row r="118" spans="1:26" s="1" customFormat="1" ht="172.8" x14ac:dyDescent="0.3">
      <c r="A118" s="28">
        <v>114</v>
      </c>
      <c r="B118" s="28" t="s">
        <v>133</v>
      </c>
      <c r="C118" s="28" t="s">
        <v>134</v>
      </c>
      <c r="D118" s="28">
        <v>70940045</v>
      </c>
      <c r="E118" s="28">
        <v>102680698</v>
      </c>
      <c r="F118" s="28">
        <v>600148483</v>
      </c>
      <c r="G118" s="28" t="s">
        <v>781</v>
      </c>
      <c r="H118" s="28" t="s">
        <v>27</v>
      </c>
      <c r="I118" s="28" t="s">
        <v>28</v>
      </c>
      <c r="J118" s="28" t="s">
        <v>135</v>
      </c>
      <c r="K118" s="28" t="s">
        <v>136</v>
      </c>
      <c r="L118" s="195">
        <v>10000000</v>
      </c>
      <c r="M118" s="195">
        <f>L118/100*85</f>
        <v>8500000</v>
      </c>
      <c r="N118" s="196">
        <v>44927</v>
      </c>
      <c r="O118" s="196">
        <v>45992</v>
      </c>
      <c r="P118" s="28" t="s">
        <v>30</v>
      </c>
      <c r="Q118" s="28" t="s">
        <v>30</v>
      </c>
      <c r="R118" s="28" t="s">
        <v>30</v>
      </c>
      <c r="S118" s="28" t="s">
        <v>30</v>
      </c>
      <c r="T118" s="28"/>
      <c r="U118" s="28"/>
      <c r="V118" s="28" t="s">
        <v>30</v>
      </c>
      <c r="W118" s="28"/>
      <c r="X118" s="28"/>
      <c r="Y118" s="28" t="s">
        <v>127</v>
      </c>
      <c r="Z118" s="28" t="s">
        <v>73</v>
      </c>
    </row>
    <row r="119" spans="1:26" s="1" customFormat="1" ht="72" x14ac:dyDescent="0.3">
      <c r="A119" s="28">
        <v>115</v>
      </c>
      <c r="B119" s="28" t="s">
        <v>133</v>
      </c>
      <c r="C119" s="28" t="s">
        <v>134</v>
      </c>
      <c r="D119" s="28">
        <v>70940045</v>
      </c>
      <c r="E119" s="28">
        <v>102680698</v>
      </c>
      <c r="F119" s="28">
        <v>600148483</v>
      </c>
      <c r="G119" s="28" t="s">
        <v>137</v>
      </c>
      <c r="H119" s="28" t="s">
        <v>27</v>
      </c>
      <c r="I119" s="28" t="s">
        <v>28</v>
      </c>
      <c r="J119" s="28" t="s">
        <v>135</v>
      </c>
      <c r="K119" s="28" t="s">
        <v>138</v>
      </c>
      <c r="L119" s="195">
        <v>5000000</v>
      </c>
      <c r="M119" s="195">
        <f>L119/100*85</f>
        <v>4250000</v>
      </c>
      <c r="N119" s="196">
        <v>44927</v>
      </c>
      <c r="O119" s="196">
        <v>45992</v>
      </c>
      <c r="P119" s="28" t="s">
        <v>30</v>
      </c>
      <c r="Q119" s="28"/>
      <c r="R119" s="28"/>
      <c r="S119" s="28"/>
      <c r="T119" s="28"/>
      <c r="U119" s="28"/>
      <c r="V119" s="28" t="s">
        <v>30</v>
      </c>
      <c r="W119" s="28"/>
      <c r="X119" s="28"/>
      <c r="Y119" s="28"/>
      <c r="Z119" s="28" t="s">
        <v>73</v>
      </c>
    </row>
    <row r="120" spans="1:26" s="1" customFormat="1" ht="72" x14ac:dyDescent="0.3">
      <c r="A120" s="28">
        <v>116</v>
      </c>
      <c r="B120" s="28" t="s">
        <v>133</v>
      </c>
      <c r="C120" s="28" t="s">
        <v>134</v>
      </c>
      <c r="D120" s="28">
        <v>70940045</v>
      </c>
      <c r="E120" s="28">
        <v>102680698</v>
      </c>
      <c r="F120" s="28">
        <v>600148483</v>
      </c>
      <c r="G120" s="28" t="s">
        <v>305</v>
      </c>
      <c r="H120" s="28" t="s">
        <v>27</v>
      </c>
      <c r="I120" s="28" t="s">
        <v>28</v>
      </c>
      <c r="J120" s="28" t="s">
        <v>135</v>
      </c>
      <c r="K120" s="28" t="s">
        <v>139</v>
      </c>
      <c r="L120" s="195">
        <v>65000000</v>
      </c>
      <c r="M120" s="195">
        <f t="shared" ref="M120:M132" si="5">L120/100*85</f>
        <v>55250000</v>
      </c>
      <c r="N120" s="196">
        <v>44927</v>
      </c>
      <c r="O120" s="196">
        <v>45992</v>
      </c>
      <c r="P120" s="28"/>
      <c r="Q120" s="28"/>
      <c r="R120" s="28"/>
      <c r="S120" s="28"/>
      <c r="T120" s="28"/>
      <c r="U120" s="28"/>
      <c r="V120" s="28" t="s">
        <v>30</v>
      </c>
      <c r="W120" s="28" t="s">
        <v>30</v>
      </c>
      <c r="X120" s="28"/>
      <c r="Y120" s="28" t="s">
        <v>216</v>
      </c>
      <c r="Z120" s="28" t="s">
        <v>99</v>
      </c>
    </row>
    <row r="121" spans="1:26" s="1" customFormat="1" ht="100.8" x14ac:dyDescent="0.3">
      <c r="A121" s="28">
        <v>117</v>
      </c>
      <c r="B121" s="28" t="s">
        <v>133</v>
      </c>
      <c r="C121" s="28" t="s">
        <v>134</v>
      </c>
      <c r="D121" s="28">
        <v>70940045</v>
      </c>
      <c r="E121" s="28">
        <v>102680698</v>
      </c>
      <c r="F121" s="28">
        <v>600148483</v>
      </c>
      <c r="G121" s="28" t="s">
        <v>782</v>
      </c>
      <c r="H121" s="28" t="s">
        <v>27</v>
      </c>
      <c r="I121" s="28" t="s">
        <v>28</v>
      </c>
      <c r="J121" s="28" t="s">
        <v>135</v>
      </c>
      <c r="K121" s="28" t="s">
        <v>783</v>
      </c>
      <c r="L121" s="195">
        <v>13000000</v>
      </c>
      <c r="M121" s="195">
        <f t="shared" si="5"/>
        <v>11050000</v>
      </c>
      <c r="N121" s="196">
        <v>44927</v>
      </c>
      <c r="O121" s="196">
        <v>45627</v>
      </c>
      <c r="P121" s="28" t="s">
        <v>30</v>
      </c>
      <c r="Q121" s="28" t="s">
        <v>30</v>
      </c>
      <c r="R121" s="28" t="s">
        <v>30</v>
      </c>
      <c r="S121" s="28" t="s">
        <v>30</v>
      </c>
      <c r="T121" s="28"/>
      <c r="U121" s="28"/>
      <c r="V121" s="28" t="s">
        <v>30</v>
      </c>
      <c r="W121" s="28" t="s">
        <v>30</v>
      </c>
      <c r="X121" s="28"/>
      <c r="Y121" s="28" t="s">
        <v>127</v>
      </c>
      <c r="Z121" s="28" t="s">
        <v>99</v>
      </c>
    </row>
    <row r="122" spans="1:26" s="1" customFormat="1" ht="86.4" x14ac:dyDescent="0.3">
      <c r="A122" s="28">
        <v>118</v>
      </c>
      <c r="B122" s="28" t="s">
        <v>133</v>
      </c>
      <c r="C122" s="28" t="s">
        <v>134</v>
      </c>
      <c r="D122" s="28">
        <v>70940045</v>
      </c>
      <c r="E122" s="28">
        <v>102680698</v>
      </c>
      <c r="F122" s="28">
        <v>600148483</v>
      </c>
      <c r="G122" s="28" t="s">
        <v>575</v>
      </c>
      <c r="H122" s="28" t="s">
        <v>27</v>
      </c>
      <c r="I122" s="28" t="s">
        <v>28</v>
      </c>
      <c r="J122" s="28" t="s">
        <v>135</v>
      </c>
      <c r="K122" s="28" t="s">
        <v>140</v>
      </c>
      <c r="L122" s="195">
        <v>15000000</v>
      </c>
      <c r="M122" s="195">
        <f t="shared" si="5"/>
        <v>12750000</v>
      </c>
      <c r="N122" s="196">
        <v>45292</v>
      </c>
      <c r="O122" s="196">
        <v>46357</v>
      </c>
      <c r="P122" s="28" t="s">
        <v>30</v>
      </c>
      <c r="Q122" s="28" t="s">
        <v>30</v>
      </c>
      <c r="R122" s="28" t="s">
        <v>30</v>
      </c>
      <c r="S122" s="28" t="s">
        <v>30</v>
      </c>
      <c r="T122" s="28"/>
      <c r="U122" s="28"/>
      <c r="V122" s="28" t="s">
        <v>30</v>
      </c>
      <c r="W122" s="28" t="s">
        <v>30</v>
      </c>
      <c r="X122" s="28"/>
      <c r="Y122" s="28" t="s">
        <v>141</v>
      </c>
      <c r="Z122" s="28" t="s">
        <v>73</v>
      </c>
    </row>
    <row r="123" spans="1:26" s="1" customFormat="1" ht="72" x14ac:dyDescent="0.3">
      <c r="A123" s="28">
        <v>119</v>
      </c>
      <c r="B123" s="28" t="s">
        <v>133</v>
      </c>
      <c r="C123" s="28" t="s">
        <v>134</v>
      </c>
      <c r="D123" s="28">
        <v>70940045</v>
      </c>
      <c r="E123" s="28">
        <v>102680698</v>
      </c>
      <c r="F123" s="28">
        <v>600148483</v>
      </c>
      <c r="G123" s="28" t="s">
        <v>142</v>
      </c>
      <c r="H123" s="28" t="s">
        <v>27</v>
      </c>
      <c r="I123" s="28" t="s">
        <v>28</v>
      </c>
      <c r="J123" s="28" t="s">
        <v>135</v>
      </c>
      <c r="K123" s="28" t="s">
        <v>143</v>
      </c>
      <c r="L123" s="195">
        <v>30000000</v>
      </c>
      <c r="M123" s="195">
        <f t="shared" si="5"/>
        <v>25500000</v>
      </c>
      <c r="N123" s="196">
        <v>45292</v>
      </c>
      <c r="O123" s="196">
        <v>46357</v>
      </c>
      <c r="P123" s="28" t="s">
        <v>30</v>
      </c>
      <c r="Q123" s="28" t="s">
        <v>30</v>
      </c>
      <c r="R123" s="28" t="s">
        <v>30</v>
      </c>
      <c r="S123" s="28" t="s">
        <v>30</v>
      </c>
      <c r="T123" s="28"/>
      <c r="U123" s="28"/>
      <c r="V123" s="28" t="s">
        <v>30</v>
      </c>
      <c r="W123" s="28" t="s">
        <v>30</v>
      </c>
      <c r="X123" s="28"/>
      <c r="Y123" s="28" t="s">
        <v>141</v>
      </c>
      <c r="Z123" s="28" t="s">
        <v>73</v>
      </c>
    </row>
    <row r="124" spans="1:26" s="1" customFormat="1" ht="129.6" x14ac:dyDescent="0.3">
      <c r="A124" s="28">
        <v>120</v>
      </c>
      <c r="B124" s="28" t="s">
        <v>133</v>
      </c>
      <c r="C124" s="28" t="s">
        <v>134</v>
      </c>
      <c r="D124" s="28">
        <v>70940045</v>
      </c>
      <c r="E124" s="28">
        <v>102680698</v>
      </c>
      <c r="F124" s="28">
        <v>600148483</v>
      </c>
      <c r="G124" s="28" t="s">
        <v>784</v>
      </c>
      <c r="H124" s="28" t="s">
        <v>27</v>
      </c>
      <c r="I124" s="28" t="s">
        <v>28</v>
      </c>
      <c r="J124" s="28" t="s">
        <v>135</v>
      </c>
      <c r="K124" s="28" t="s">
        <v>785</v>
      </c>
      <c r="L124" s="195">
        <v>20000000</v>
      </c>
      <c r="M124" s="195">
        <f t="shared" si="5"/>
        <v>17000000</v>
      </c>
      <c r="N124" s="196">
        <v>44927</v>
      </c>
      <c r="O124" s="196">
        <v>45627</v>
      </c>
      <c r="P124" s="28" t="s">
        <v>30</v>
      </c>
      <c r="Q124" s="28" t="s">
        <v>30</v>
      </c>
      <c r="R124" s="28" t="s">
        <v>30</v>
      </c>
      <c r="S124" s="28" t="s">
        <v>30</v>
      </c>
      <c r="T124" s="28"/>
      <c r="U124" s="28"/>
      <c r="V124" s="28" t="s">
        <v>30</v>
      </c>
      <c r="W124" s="28" t="s">
        <v>30</v>
      </c>
      <c r="X124" s="28"/>
      <c r="Y124" s="28" t="s">
        <v>127</v>
      </c>
      <c r="Z124" s="28" t="s">
        <v>99</v>
      </c>
    </row>
    <row r="125" spans="1:26" s="1" customFormat="1" ht="72" x14ac:dyDescent="0.3">
      <c r="A125" s="28">
        <v>121</v>
      </c>
      <c r="B125" s="28" t="s">
        <v>133</v>
      </c>
      <c r="C125" s="28" t="s">
        <v>134</v>
      </c>
      <c r="D125" s="28">
        <v>70940045</v>
      </c>
      <c r="E125" s="28">
        <v>102680698</v>
      </c>
      <c r="F125" s="28">
        <v>600148483</v>
      </c>
      <c r="G125" s="28" t="s">
        <v>144</v>
      </c>
      <c r="H125" s="28" t="s">
        <v>27</v>
      </c>
      <c r="I125" s="28" t="s">
        <v>28</v>
      </c>
      <c r="J125" s="28" t="s">
        <v>135</v>
      </c>
      <c r="K125" s="28" t="s">
        <v>145</v>
      </c>
      <c r="L125" s="195">
        <v>2000000</v>
      </c>
      <c r="M125" s="195">
        <f t="shared" si="5"/>
        <v>1700000</v>
      </c>
      <c r="N125" s="196">
        <v>45292</v>
      </c>
      <c r="O125" s="196">
        <v>45992</v>
      </c>
      <c r="P125" s="28"/>
      <c r="Q125" s="28" t="s">
        <v>30</v>
      </c>
      <c r="R125" s="28" t="s">
        <v>30</v>
      </c>
      <c r="S125" s="28"/>
      <c r="T125" s="28"/>
      <c r="U125" s="28"/>
      <c r="V125" s="28" t="s">
        <v>30</v>
      </c>
      <c r="W125" s="28" t="s">
        <v>30</v>
      </c>
      <c r="X125" s="28"/>
      <c r="Y125" s="28" t="s">
        <v>141</v>
      </c>
      <c r="Z125" s="28" t="s">
        <v>73</v>
      </c>
    </row>
    <row r="126" spans="1:26" s="1" customFormat="1" ht="57.6" x14ac:dyDescent="0.3">
      <c r="A126" s="28">
        <v>122</v>
      </c>
      <c r="B126" s="28" t="s">
        <v>133</v>
      </c>
      <c r="C126" s="28" t="s">
        <v>134</v>
      </c>
      <c r="D126" s="28">
        <v>70940045</v>
      </c>
      <c r="E126" s="28">
        <v>102680698</v>
      </c>
      <c r="F126" s="28">
        <v>600148483</v>
      </c>
      <c r="G126" s="28" t="s">
        <v>146</v>
      </c>
      <c r="H126" s="28" t="s">
        <v>27</v>
      </c>
      <c r="I126" s="28" t="s">
        <v>28</v>
      </c>
      <c r="J126" s="28" t="s">
        <v>135</v>
      </c>
      <c r="K126" s="28" t="s">
        <v>147</v>
      </c>
      <c r="L126" s="195">
        <v>5000000</v>
      </c>
      <c r="M126" s="195">
        <f t="shared" si="5"/>
        <v>4250000</v>
      </c>
      <c r="N126" s="196">
        <v>45292</v>
      </c>
      <c r="O126" s="196">
        <v>46357</v>
      </c>
      <c r="P126" s="28"/>
      <c r="Q126" s="28"/>
      <c r="R126" s="28"/>
      <c r="S126" s="28"/>
      <c r="T126" s="28"/>
      <c r="U126" s="28"/>
      <c r="V126" s="28"/>
      <c r="W126" s="28"/>
      <c r="X126" s="28"/>
      <c r="Y126" s="28" t="s">
        <v>141</v>
      </c>
      <c r="Z126" s="28" t="s">
        <v>73</v>
      </c>
    </row>
    <row r="127" spans="1:26" s="1" customFormat="1" ht="57.6" x14ac:dyDescent="0.3">
      <c r="A127" s="28">
        <v>123</v>
      </c>
      <c r="B127" s="28" t="s">
        <v>133</v>
      </c>
      <c r="C127" s="28" t="s">
        <v>134</v>
      </c>
      <c r="D127" s="28">
        <v>70940045</v>
      </c>
      <c r="E127" s="28">
        <v>102680698</v>
      </c>
      <c r="F127" s="28">
        <v>600148483</v>
      </c>
      <c r="G127" s="28" t="s">
        <v>148</v>
      </c>
      <c r="H127" s="28" t="s">
        <v>27</v>
      </c>
      <c r="I127" s="28" t="s">
        <v>28</v>
      </c>
      <c r="J127" s="28" t="s">
        <v>135</v>
      </c>
      <c r="K127" s="28" t="s">
        <v>149</v>
      </c>
      <c r="L127" s="195">
        <v>2000000</v>
      </c>
      <c r="M127" s="195">
        <f t="shared" si="5"/>
        <v>1700000</v>
      </c>
      <c r="N127" s="196">
        <v>45292</v>
      </c>
      <c r="O127" s="196">
        <v>46357</v>
      </c>
      <c r="P127" s="28"/>
      <c r="Q127" s="28"/>
      <c r="R127" s="28"/>
      <c r="S127" s="28"/>
      <c r="T127" s="28"/>
      <c r="U127" s="28"/>
      <c r="V127" s="28"/>
      <c r="W127" s="28"/>
      <c r="X127" s="28"/>
      <c r="Y127" s="28" t="s">
        <v>141</v>
      </c>
      <c r="Z127" s="28" t="s">
        <v>73</v>
      </c>
    </row>
    <row r="128" spans="1:26" s="1" customFormat="1" ht="57.6" x14ac:dyDescent="0.3">
      <c r="A128" s="28">
        <v>124</v>
      </c>
      <c r="B128" s="28" t="s">
        <v>133</v>
      </c>
      <c r="C128" s="28" t="s">
        <v>134</v>
      </c>
      <c r="D128" s="28">
        <v>70940045</v>
      </c>
      <c r="E128" s="28">
        <v>102680698</v>
      </c>
      <c r="F128" s="28">
        <v>600148483</v>
      </c>
      <c r="G128" s="28" t="s">
        <v>150</v>
      </c>
      <c r="H128" s="28" t="s">
        <v>27</v>
      </c>
      <c r="I128" s="28" t="s">
        <v>28</v>
      </c>
      <c r="J128" s="28" t="s">
        <v>135</v>
      </c>
      <c r="K128" s="28" t="s">
        <v>147</v>
      </c>
      <c r="L128" s="195">
        <v>3000000</v>
      </c>
      <c r="M128" s="195">
        <f t="shared" si="5"/>
        <v>2550000</v>
      </c>
      <c r="N128" s="196">
        <v>44927</v>
      </c>
      <c r="O128" s="196">
        <v>45992</v>
      </c>
      <c r="P128" s="28"/>
      <c r="Q128" s="28" t="s">
        <v>30</v>
      </c>
      <c r="R128" s="28" t="s">
        <v>30</v>
      </c>
      <c r="S128" s="28"/>
      <c r="T128" s="28"/>
      <c r="U128" s="28"/>
      <c r="V128" s="28" t="s">
        <v>30</v>
      </c>
      <c r="W128" s="28" t="s">
        <v>30</v>
      </c>
      <c r="X128" s="28"/>
      <c r="Y128" s="28" t="s">
        <v>141</v>
      </c>
      <c r="Z128" s="28" t="s">
        <v>73</v>
      </c>
    </row>
    <row r="129" spans="1:26" s="1" customFormat="1" ht="57.6" x14ac:dyDescent="0.3">
      <c r="A129" s="28">
        <v>125</v>
      </c>
      <c r="B129" s="28" t="s">
        <v>133</v>
      </c>
      <c r="C129" s="28" t="s">
        <v>134</v>
      </c>
      <c r="D129" s="28">
        <v>70940045</v>
      </c>
      <c r="E129" s="28">
        <v>102680698</v>
      </c>
      <c r="F129" s="28">
        <v>600148483</v>
      </c>
      <c r="G129" s="28" t="s">
        <v>151</v>
      </c>
      <c r="H129" s="28" t="s">
        <v>27</v>
      </c>
      <c r="I129" s="28" t="s">
        <v>28</v>
      </c>
      <c r="J129" s="28" t="s">
        <v>135</v>
      </c>
      <c r="K129" s="28" t="s">
        <v>152</v>
      </c>
      <c r="L129" s="195">
        <v>3000000</v>
      </c>
      <c r="M129" s="195">
        <f t="shared" si="5"/>
        <v>2550000</v>
      </c>
      <c r="N129" s="196">
        <v>45292</v>
      </c>
      <c r="O129" s="196">
        <v>46357</v>
      </c>
      <c r="P129" s="28"/>
      <c r="Q129" s="28"/>
      <c r="R129" s="28"/>
      <c r="S129" s="28"/>
      <c r="T129" s="28"/>
      <c r="U129" s="28"/>
      <c r="V129" s="28" t="s">
        <v>30</v>
      </c>
      <c r="W129" s="28" t="s">
        <v>30</v>
      </c>
      <c r="X129" s="28"/>
      <c r="Y129" s="28" t="s">
        <v>141</v>
      </c>
      <c r="Z129" s="28" t="s">
        <v>73</v>
      </c>
    </row>
    <row r="130" spans="1:26" s="1" customFormat="1" ht="86.4" x14ac:dyDescent="0.3">
      <c r="A130" s="28">
        <v>126</v>
      </c>
      <c r="B130" s="28" t="s">
        <v>133</v>
      </c>
      <c r="C130" s="28" t="s">
        <v>134</v>
      </c>
      <c r="D130" s="28">
        <v>70940045</v>
      </c>
      <c r="E130" s="28">
        <v>102680698</v>
      </c>
      <c r="F130" s="28">
        <v>600148483</v>
      </c>
      <c r="G130" s="28" t="s">
        <v>153</v>
      </c>
      <c r="H130" s="28" t="s">
        <v>27</v>
      </c>
      <c r="I130" s="28" t="s">
        <v>28</v>
      </c>
      <c r="J130" s="28" t="s">
        <v>135</v>
      </c>
      <c r="K130" s="28" t="s">
        <v>154</v>
      </c>
      <c r="L130" s="195">
        <v>3500000</v>
      </c>
      <c r="M130" s="195">
        <f t="shared" si="5"/>
        <v>2975000</v>
      </c>
      <c r="N130" s="196">
        <v>45108</v>
      </c>
      <c r="O130" s="196">
        <v>45627</v>
      </c>
      <c r="P130" s="28" t="s">
        <v>30</v>
      </c>
      <c r="Q130" s="28" t="s">
        <v>30</v>
      </c>
      <c r="R130" s="28" t="s">
        <v>30</v>
      </c>
      <c r="S130" s="28" t="s">
        <v>30</v>
      </c>
      <c r="T130" s="28"/>
      <c r="U130" s="28"/>
      <c r="V130" s="28" t="s">
        <v>30</v>
      </c>
      <c r="W130" s="28" t="s">
        <v>30</v>
      </c>
      <c r="X130" s="28"/>
      <c r="Y130" s="28" t="s">
        <v>141</v>
      </c>
      <c r="Z130" s="28" t="s">
        <v>73</v>
      </c>
    </row>
    <row r="131" spans="1:26" s="1" customFormat="1" ht="86.4" x14ac:dyDescent="0.3">
      <c r="A131" s="28">
        <v>127</v>
      </c>
      <c r="B131" s="28" t="s">
        <v>133</v>
      </c>
      <c r="C131" s="28" t="s">
        <v>134</v>
      </c>
      <c r="D131" s="28">
        <v>70940045</v>
      </c>
      <c r="E131" s="28">
        <v>102680698</v>
      </c>
      <c r="F131" s="28">
        <v>600148483</v>
      </c>
      <c r="G131" s="28" t="s">
        <v>155</v>
      </c>
      <c r="H131" s="28" t="s">
        <v>27</v>
      </c>
      <c r="I131" s="28" t="s">
        <v>28</v>
      </c>
      <c r="J131" s="28" t="s">
        <v>135</v>
      </c>
      <c r="K131" s="28" t="s">
        <v>156</v>
      </c>
      <c r="L131" s="195">
        <v>3500000</v>
      </c>
      <c r="M131" s="195">
        <f t="shared" si="5"/>
        <v>2975000</v>
      </c>
      <c r="N131" s="196">
        <v>45108</v>
      </c>
      <c r="O131" s="196">
        <v>45627</v>
      </c>
      <c r="P131" s="28" t="s">
        <v>30</v>
      </c>
      <c r="Q131" s="28" t="s">
        <v>30</v>
      </c>
      <c r="R131" s="28" t="s">
        <v>30</v>
      </c>
      <c r="S131" s="28" t="s">
        <v>30</v>
      </c>
      <c r="T131" s="28"/>
      <c r="U131" s="28"/>
      <c r="V131" s="28" t="s">
        <v>30</v>
      </c>
      <c r="W131" s="28" t="s">
        <v>30</v>
      </c>
      <c r="X131" s="28"/>
      <c r="Y131" s="28" t="s">
        <v>786</v>
      </c>
      <c r="Z131" s="28" t="s">
        <v>787</v>
      </c>
    </row>
    <row r="132" spans="1:26" s="1" customFormat="1" ht="86.4" x14ac:dyDescent="0.3">
      <c r="A132" s="28">
        <v>128</v>
      </c>
      <c r="B132" s="28" t="s">
        <v>133</v>
      </c>
      <c r="C132" s="28" t="s">
        <v>134</v>
      </c>
      <c r="D132" s="28">
        <v>70940045</v>
      </c>
      <c r="E132" s="28">
        <v>102680698</v>
      </c>
      <c r="F132" s="28">
        <v>600148483</v>
      </c>
      <c r="G132" s="28" t="s">
        <v>788</v>
      </c>
      <c r="H132" s="28" t="s">
        <v>27</v>
      </c>
      <c r="I132" s="28" t="s">
        <v>28</v>
      </c>
      <c r="J132" s="28" t="s">
        <v>135</v>
      </c>
      <c r="K132" s="28" t="s">
        <v>157</v>
      </c>
      <c r="L132" s="195">
        <v>9500000</v>
      </c>
      <c r="M132" s="195">
        <f t="shared" si="5"/>
        <v>8075000</v>
      </c>
      <c r="N132" s="196">
        <v>44927</v>
      </c>
      <c r="O132" s="196">
        <v>45992</v>
      </c>
      <c r="P132" s="28"/>
      <c r="Q132" s="28"/>
      <c r="R132" s="28"/>
      <c r="S132" s="28"/>
      <c r="T132" s="28"/>
      <c r="U132" s="28"/>
      <c r="V132" s="28"/>
      <c r="W132" s="28"/>
      <c r="X132" s="28"/>
      <c r="Y132" s="28" t="s">
        <v>127</v>
      </c>
      <c r="Z132" s="28" t="s">
        <v>99</v>
      </c>
    </row>
    <row r="133" spans="1:26" s="1" customFormat="1" ht="24.6" customHeight="1" x14ac:dyDescent="0.3">
      <c r="A133" s="28">
        <v>129</v>
      </c>
      <c r="B133" s="28" t="s">
        <v>195</v>
      </c>
      <c r="C133" s="28" t="s">
        <v>196</v>
      </c>
      <c r="D133" s="28" t="s">
        <v>576</v>
      </c>
      <c r="E133" s="28">
        <v>102680442</v>
      </c>
      <c r="F133" s="28">
        <v>600148386</v>
      </c>
      <c r="G133" s="28" t="s">
        <v>197</v>
      </c>
      <c r="H133" s="28" t="s">
        <v>27</v>
      </c>
      <c r="I133" s="28" t="s">
        <v>28</v>
      </c>
      <c r="J133" s="28" t="s">
        <v>198</v>
      </c>
      <c r="K133" s="28" t="s">
        <v>199</v>
      </c>
      <c r="L133" s="195">
        <v>4000000</v>
      </c>
      <c r="M133" s="195">
        <f>L133/100*85</f>
        <v>3400000</v>
      </c>
      <c r="N133" s="197" t="s">
        <v>702</v>
      </c>
      <c r="O133" s="197" t="s">
        <v>258</v>
      </c>
      <c r="P133" s="28" t="s">
        <v>30</v>
      </c>
      <c r="Q133" s="28" t="s">
        <v>30</v>
      </c>
      <c r="R133" s="28" t="s">
        <v>30</v>
      </c>
      <c r="S133" s="28" t="s">
        <v>30</v>
      </c>
      <c r="T133" s="28"/>
      <c r="U133" s="28" t="s">
        <v>30</v>
      </c>
      <c r="V133" s="28"/>
      <c r="W133" s="28" t="s">
        <v>30</v>
      </c>
      <c r="X133" s="28"/>
      <c r="Y133" s="28"/>
      <c r="Z133" s="28" t="s">
        <v>201</v>
      </c>
    </row>
    <row r="134" spans="1:26" s="1" customFormat="1" ht="43.2" customHeight="1" x14ac:dyDescent="0.3">
      <c r="A134" s="28">
        <v>130</v>
      </c>
      <c r="B134" s="28" t="s">
        <v>195</v>
      </c>
      <c r="C134" s="28" t="s">
        <v>196</v>
      </c>
      <c r="D134" s="28" t="s">
        <v>576</v>
      </c>
      <c r="E134" s="28">
        <v>102680442</v>
      </c>
      <c r="F134" s="28">
        <v>600148386</v>
      </c>
      <c r="G134" s="28" t="s">
        <v>208</v>
      </c>
      <c r="H134" s="28" t="s">
        <v>27</v>
      </c>
      <c r="I134" s="28" t="s">
        <v>28</v>
      </c>
      <c r="J134" s="28" t="s">
        <v>198</v>
      </c>
      <c r="K134" s="28" t="s">
        <v>811</v>
      </c>
      <c r="L134" s="195">
        <v>2500000</v>
      </c>
      <c r="M134" s="195">
        <f>L134/100*85</f>
        <v>2125000</v>
      </c>
      <c r="N134" s="197" t="s">
        <v>702</v>
      </c>
      <c r="O134" s="197" t="s">
        <v>258</v>
      </c>
      <c r="P134" s="28"/>
      <c r="Q134" s="28"/>
      <c r="R134" s="28"/>
      <c r="S134" s="28"/>
      <c r="T134" s="28"/>
      <c r="U134" s="28"/>
      <c r="V134" s="28" t="s">
        <v>30</v>
      </c>
      <c r="W134" s="28" t="s">
        <v>30</v>
      </c>
      <c r="X134" s="28"/>
      <c r="Y134" s="28"/>
      <c r="Z134" s="28" t="s">
        <v>201</v>
      </c>
    </row>
    <row r="135" spans="1:26" s="1" customFormat="1" ht="41.4" customHeight="1" x14ac:dyDescent="0.3">
      <c r="A135" s="28">
        <v>131</v>
      </c>
      <c r="B135" s="28" t="s">
        <v>195</v>
      </c>
      <c r="C135" s="28" t="s">
        <v>196</v>
      </c>
      <c r="D135" s="28" t="s">
        <v>576</v>
      </c>
      <c r="E135" s="28">
        <v>102680442</v>
      </c>
      <c r="F135" s="28">
        <v>600148386</v>
      </c>
      <c r="G135" s="28" t="s">
        <v>812</v>
      </c>
      <c r="H135" s="28" t="s">
        <v>27</v>
      </c>
      <c r="I135" s="28" t="s">
        <v>28</v>
      </c>
      <c r="J135" s="28" t="s">
        <v>198</v>
      </c>
      <c r="K135" s="28" t="s">
        <v>813</v>
      </c>
      <c r="L135" s="195">
        <v>5000000</v>
      </c>
      <c r="M135" s="195">
        <f>L135/100*85</f>
        <v>4250000</v>
      </c>
      <c r="N135" s="197" t="s">
        <v>702</v>
      </c>
      <c r="O135" s="197" t="s">
        <v>258</v>
      </c>
      <c r="P135" s="28" t="s">
        <v>30</v>
      </c>
      <c r="Q135" s="28" t="s">
        <v>30</v>
      </c>
      <c r="R135" s="28" t="s">
        <v>30</v>
      </c>
      <c r="S135" s="28" t="s">
        <v>30</v>
      </c>
      <c r="T135" s="28"/>
      <c r="U135" s="28" t="s">
        <v>30</v>
      </c>
      <c r="V135" s="28" t="s">
        <v>30</v>
      </c>
      <c r="W135" s="28" t="s">
        <v>30</v>
      </c>
      <c r="X135" s="28"/>
      <c r="Y135" s="28"/>
      <c r="Z135" s="28" t="s">
        <v>201</v>
      </c>
    </row>
    <row r="136" spans="1:26" s="1" customFormat="1" ht="39.6" customHeight="1" x14ac:dyDescent="0.3">
      <c r="A136" s="28">
        <v>132</v>
      </c>
      <c r="B136" s="28" t="s">
        <v>195</v>
      </c>
      <c r="C136" s="28" t="s">
        <v>196</v>
      </c>
      <c r="D136" s="28" t="s">
        <v>576</v>
      </c>
      <c r="E136" s="28">
        <v>102680442</v>
      </c>
      <c r="F136" s="28">
        <v>600148386</v>
      </c>
      <c r="G136" s="28" t="s">
        <v>202</v>
      </c>
      <c r="H136" s="28" t="s">
        <v>27</v>
      </c>
      <c r="I136" s="28" t="s">
        <v>28</v>
      </c>
      <c r="J136" s="28" t="s">
        <v>198</v>
      </c>
      <c r="K136" s="28" t="s">
        <v>203</v>
      </c>
      <c r="L136" s="195">
        <v>800000</v>
      </c>
      <c r="M136" s="195">
        <f>L136/100*85</f>
        <v>680000</v>
      </c>
      <c r="N136" s="197" t="s">
        <v>702</v>
      </c>
      <c r="O136" s="197" t="s">
        <v>258</v>
      </c>
      <c r="P136" s="28"/>
      <c r="Q136" s="28" t="s">
        <v>30</v>
      </c>
      <c r="R136" s="28" t="s">
        <v>30</v>
      </c>
      <c r="S136" s="28" t="s">
        <v>30</v>
      </c>
      <c r="T136" s="28"/>
      <c r="U136" s="28"/>
      <c r="V136" s="28"/>
      <c r="W136" s="28" t="s">
        <v>30</v>
      </c>
      <c r="X136" s="28"/>
      <c r="Y136" s="28"/>
      <c r="Z136" s="28" t="s">
        <v>201</v>
      </c>
    </row>
    <row r="137" spans="1:26" s="1" customFormat="1" ht="47.4" customHeight="1" x14ac:dyDescent="0.3">
      <c r="A137" s="28">
        <v>133</v>
      </c>
      <c r="B137" s="28" t="s">
        <v>195</v>
      </c>
      <c r="C137" s="28" t="s">
        <v>196</v>
      </c>
      <c r="D137" s="28" t="s">
        <v>576</v>
      </c>
      <c r="E137" s="28">
        <v>102680442</v>
      </c>
      <c r="F137" s="28">
        <v>600148386</v>
      </c>
      <c r="G137" s="28" t="s">
        <v>204</v>
      </c>
      <c r="H137" s="28" t="s">
        <v>27</v>
      </c>
      <c r="I137" s="28" t="s">
        <v>28</v>
      </c>
      <c r="J137" s="28" t="s">
        <v>198</v>
      </c>
      <c r="K137" s="28" t="s">
        <v>204</v>
      </c>
      <c r="L137" s="195">
        <v>1600000</v>
      </c>
      <c r="M137" s="195">
        <f t="shared" ref="M137:M142" si="6">L137/100*85</f>
        <v>1360000</v>
      </c>
      <c r="N137" s="197" t="s">
        <v>702</v>
      </c>
      <c r="O137" s="197" t="s">
        <v>258</v>
      </c>
      <c r="P137" s="28" t="s">
        <v>30</v>
      </c>
      <c r="Q137" s="28"/>
      <c r="R137" s="28"/>
      <c r="S137" s="28" t="s">
        <v>30</v>
      </c>
      <c r="T137" s="28"/>
      <c r="U137" s="28" t="s">
        <v>30</v>
      </c>
      <c r="V137" s="28"/>
      <c r="W137" s="28" t="s">
        <v>200</v>
      </c>
      <c r="X137" s="28"/>
      <c r="Y137" s="28"/>
      <c r="Z137" s="28" t="s">
        <v>201</v>
      </c>
    </row>
    <row r="138" spans="1:26" s="1" customFormat="1" ht="43.2" x14ac:dyDescent="0.3">
      <c r="A138" s="28">
        <v>134</v>
      </c>
      <c r="B138" s="28" t="s">
        <v>195</v>
      </c>
      <c r="C138" s="28" t="s">
        <v>196</v>
      </c>
      <c r="D138" s="28" t="s">
        <v>576</v>
      </c>
      <c r="E138" s="28">
        <v>102680442</v>
      </c>
      <c r="F138" s="28">
        <v>600148386</v>
      </c>
      <c r="G138" s="28" t="s">
        <v>205</v>
      </c>
      <c r="H138" s="28" t="s">
        <v>27</v>
      </c>
      <c r="I138" s="28" t="s">
        <v>28</v>
      </c>
      <c r="J138" s="28" t="s">
        <v>198</v>
      </c>
      <c r="K138" s="28" t="s">
        <v>205</v>
      </c>
      <c r="L138" s="195">
        <v>1500000</v>
      </c>
      <c r="M138" s="195">
        <f t="shared" si="6"/>
        <v>1275000</v>
      </c>
      <c r="N138" s="197" t="s">
        <v>702</v>
      </c>
      <c r="O138" s="197" t="s">
        <v>258</v>
      </c>
      <c r="P138" s="28"/>
      <c r="Q138" s="28" t="s">
        <v>30</v>
      </c>
      <c r="R138" s="28" t="s">
        <v>30</v>
      </c>
      <c r="S138" s="28"/>
      <c r="T138" s="28"/>
      <c r="U138" s="28"/>
      <c r="V138" s="28"/>
      <c r="W138" s="28" t="s">
        <v>30</v>
      </c>
      <c r="X138" s="28"/>
      <c r="Y138" s="28"/>
      <c r="Z138" s="28" t="s">
        <v>201</v>
      </c>
    </row>
    <row r="139" spans="1:26" s="1" customFormat="1" ht="40.200000000000003" customHeight="1" x14ac:dyDescent="0.3">
      <c r="A139" s="28">
        <v>135</v>
      </c>
      <c r="B139" s="28" t="s">
        <v>195</v>
      </c>
      <c r="C139" s="28" t="s">
        <v>196</v>
      </c>
      <c r="D139" s="28" t="s">
        <v>576</v>
      </c>
      <c r="E139" s="28">
        <v>102680442</v>
      </c>
      <c r="F139" s="28">
        <v>600148386</v>
      </c>
      <c r="G139" s="28" t="s">
        <v>206</v>
      </c>
      <c r="H139" s="28" t="s">
        <v>27</v>
      </c>
      <c r="I139" s="28" t="s">
        <v>28</v>
      </c>
      <c r="J139" s="28" t="s">
        <v>198</v>
      </c>
      <c r="K139" s="28" t="s">
        <v>206</v>
      </c>
      <c r="L139" s="195">
        <v>1000000</v>
      </c>
      <c r="M139" s="195">
        <f t="shared" si="6"/>
        <v>850000</v>
      </c>
      <c r="N139" s="197" t="s">
        <v>702</v>
      </c>
      <c r="O139" s="197" t="s">
        <v>258</v>
      </c>
      <c r="P139" s="28"/>
      <c r="Q139" s="28" t="s">
        <v>30</v>
      </c>
      <c r="R139" s="28" t="s">
        <v>30</v>
      </c>
      <c r="S139" s="28"/>
      <c r="T139" s="28"/>
      <c r="U139" s="28"/>
      <c r="V139" s="28"/>
      <c r="W139" s="28" t="s">
        <v>30</v>
      </c>
      <c r="X139" s="28"/>
      <c r="Y139" s="28"/>
      <c r="Z139" s="28" t="s">
        <v>201</v>
      </c>
    </row>
    <row r="140" spans="1:26" s="1" customFormat="1" ht="43.2" x14ac:dyDescent="0.3">
      <c r="A140" s="28">
        <v>136</v>
      </c>
      <c r="B140" s="28" t="s">
        <v>195</v>
      </c>
      <c r="C140" s="28" t="s">
        <v>196</v>
      </c>
      <c r="D140" s="28" t="s">
        <v>576</v>
      </c>
      <c r="E140" s="28">
        <v>102680442</v>
      </c>
      <c r="F140" s="28">
        <v>600148386</v>
      </c>
      <c r="G140" s="28" t="s">
        <v>207</v>
      </c>
      <c r="H140" s="28" t="s">
        <v>27</v>
      </c>
      <c r="I140" s="28" t="s">
        <v>28</v>
      </c>
      <c r="J140" s="28" t="s">
        <v>198</v>
      </c>
      <c r="K140" s="28" t="s">
        <v>207</v>
      </c>
      <c r="L140" s="195">
        <v>2500000</v>
      </c>
      <c r="M140" s="195">
        <f t="shared" si="6"/>
        <v>2125000</v>
      </c>
      <c r="N140" s="197" t="s">
        <v>702</v>
      </c>
      <c r="O140" s="197" t="s">
        <v>258</v>
      </c>
      <c r="P140" s="28" t="s">
        <v>30</v>
      </c>
      <c r="Q140" s="28" t="s">
        <v>30</v>
      </c>
      <c r="R140" s="28" t="s">
        <v>30</v>
      </c>
      <c r="S140" s="28" t="s">
        <v>30</v>
      </c>
      <c r="T140" s="28"/>
      <c r="U140" s="28"/>
      <c r="V140" s="28"/>
      <c r="W140" s="28"/>
      <c r="X140" s="28"/>
      <c r="Y140" s="28"/>
      <c r="Z140" s="28" t="s">
        <v>201</v>
      </c>
    </row>
    <row r="141" spans="1:26" s="1" customFormat="1" ht="40.200000000000003" customHeight="1" x14ac:dyDescent="0.3">
      <c r="A141" s="28">
        <v>137</v>
      </c>
      <c r="B141" s="28" t="s">
        <v>195</v>
      </c>
      <c r="C141" s="28" t="s">
        <v>196</v>
      </c>
      <c r="D141" s="28" t="s">
        <v>576</v>
      </c>
      <c r="E141" s="28">
        <v>102680442</v>
      </c>
      <c r="F141" s="28">
        <v>600148386</v>
      </c>
      <c r="G141" s="28" t="s">
        <v>209</v>
      </c>
      <c r="H141" s="28" t="s">
        <v>27</v>
      </c>
      <c r="I141" s="28" t="s">
        <v>28</v>
      </c>
      <c r="J141" s="28" t="s">
        <v>198</v>
      </c>
      <c r="K141" s="28" t="s">
        <v>209</v>
      </c>
      <c r="L141" s="195">
        <v>1000000</v>
      </c>
      <c r="M141" s="195">
        <f t="shared" si="6"/>
        <v>850000</v>
      </c>
      <c r="N141" s="197" t="s">
        <v>702</v>
      </c>
      <c r="O141" s="197" t="s">
        <v>258</v>
      </c>
      <c r="P141" s="28"/>
      <c r="Q141" s="28" t="s">
        <v>30</v>
      </c>
      <c r="R141" s="28" t="s">
        <v>30</v>
      </c>
      <c r="S141" s="28"/>
      <c r="T141" s="28"/>
      <c r="U141" s="28"/>
      <c r="V141" s="28" t="s">
        <v>30</v>
      </c>
      <c r="W141" s="28" t="s">
        <v>30</v>
      </c>
      <c r="X141" s="28"/>
      <c r="Y141" s="28"/>
      <c r="Z141" s="28" t="s">
        <v>201</v>
      </c>
    </row>
    <row r="142" spans="1:26" s="1" customFormat="1" ht="45.6" customHeight="1" x14ac:dyDescent="0.3">
      <c r="A142" s="28">
        <v>138</v>
      </c>
      <c r="B142" s="28" t="s">
        <v>195</v>
      </c>
      <c r="C142" s="28" t="s">
        <v>196</v>
      </c>
      <c r="D142" s="28" t="s">
        <v>576</v>
      </c>
      <c r="E142" s="28">
        <v>102680442</v>
      </c>
      <c r="F142" s="28">
        <v>600148386</v>
      </c>
      <c r="G142" s="28" t="s">
        <v>210</v>
      </c>
      <c r="H142" s="28" t="s">
        <v>27</v>
      </c>
      <c r="I142" s="28" t="s">
        <v>28</v>
      </c>
      <c r="J142" s="28" t="s">
        <v>198</v>
      </c>
      <c r="K142" s="28" t="s">
        <v>210</v>
      </c>
      <c r="L142" s="195">
        <v>3000000</v>
      </c>
      <c r="M142" s="195">
        <f t="shared" si="6"/>
        <v>2550000</v>
      </c>
      <c r="N142" s="197" t="s">
        <v>702</v>
      </c>
      <c r="O142" s="197" t="s">
        <v>258</v>
      </c>
      <c r="P142" s="28" t="s">
        <v>30</v>
      </c>
      <c r="Q142" s="28" t="s">
        <v>30</v>
      </c>
      <c r="R142" s="28" t="s">
        <v>30</v>
      </c>
      <c r="S142" s="28" t="s">
        <v>30</v>
      </c>
      <c r="T142" s="28"/>
      <c r="U142" s="28" t="s">
        <v>30</v>
      </c>
      <c r="V142" s="28"/>
      <c r="W142" s="28" t="s">
        <v>30</v>
      </c>
      <c r="X142" s="28"/>
      <c r="Y142" s="28"/>
      <c r="Z142" s="28" t="s">
        <v>201</v>
      </c>
    </row>
    <row r="143" spans="1:26" s="1" customFormat="1" ht="72" x14ac:dyDescent="0.3">
      <c r="A143" s="28">
        <v>139</v>
      </c>
      <c r="B143" s="28" t="s">
        <v>227</v>
      </c>
      <c r="C143" s="28" t="s">
        <v>228</v>
      </c>
      <c r="D143" s="28">
        <v>70640092</v>
      </c>
      <c r="E143" s="28">
        <v>102668922</v>
      </c>
      <c r="F143" s="28">
        <v>600148271</v>
      </c>
      <c r="G143" s="28" t="s">
        <v>814</v>
      </c>
      <c r="H143" s="28" t="s">
        <v>27</v>
      </c>
      <c r="I143" s="28" t="s">
        <v>28</v>
      </c>
      <c r="J143" s="28" t="s">
        <v>229</v>
      </c>
      <c r="K143" s="28" t="s">
        <v>815</v>
      </c>
      <c r="L143" s="195">
        <v>5000000</v>
      </c>
      <c r="M143" s="195">
        <f t="shared" ref="M143:M156" si="7">L143/100*85</f>
        <v>4250000</v>
      </c>
      <c r="N143" s="197" t="s">
        <v>352</v>
      </c>
      <c r="O143" s="197" t="s">
        <v>329</v>
      </c>
      <c r="P143" s="28"/>
      <c r="Q143" s="28"/>
      <c r="R143" s="28" t="s">
        <v>30</v>
      </c>
      <c r="S143" s="28" t="s">
        <v>30</v>
      </c>
      <c r="T143" s="28"/>
      <c r="U143" s="28"/>
      <c r="V143" s="28" t="s">
        <v>30</v>
      </c>
      <c r="W143" s="28"/>
      <c r="X143" s="28"/>
      <c r="Y143" s="28" t="s">
        <v>99</v>
      </c>
      <c r="Z143" s="28" t="s">
        <v>73</v>
      </c>
    </row>
    <row r="144" spans="1:26" s="1" customFormat="1" ht="57.6" x14ac:dyDescent="0.3">
      <c r="A144" s="28">
        <v>140</v>
      </c>
      <c r="B144" s="28" t="s">
        <v>227</v>
      </c>
      <c r="C144" s="28" t="s">
        <v>228</v>
      </c>
      <c r="D144" s="28">
        <v>70640092</v>
      </c>
      <c r="E144" s="28">
        <v>102668922</v>
      </c>
      <c r="F144" s="28">
        <v>600148271</v>
      </c>
      <c r="G144" s="28" t="s">
        <v>232</v>
      </c>
      <c r="H144" s="28" t="s">
        <v>27</v>
      </c>
      <c r="I144" s="28" t="s">
        <v>28</v>
      </c>
      <c r="J144" s="28" t="s">
        <v>229</v>
      </c>
      <c r="K144" s="28" t="s">
        <v>233</v>
      </c>
      <c r="L144" s="195">
        <v>700000</v>
      </c>
      <c r="M144" s="195">
        <f t="shared" si="7"/>
        <v>595000</v>
      </c>
      <c r="N144" s="197" t="s">
        <v>352</v>
      </c>
      <c r="O144" s="197" t="s">
        <v>329</v>
      </c>
      <c r="P144" s="28"/>
      <c r="Q144" s="28"/>
      <c r="R144" s="28"/>
      <c r="S144" s="28"/>
      <c r="T144" s="28"/>
      <c r="U144" s="28"/>
      <c r="V144" s="28" t="s">
        <v>215</v>
      </c>
      <c r="W144" s="28"/>
      <c r="X144" s="28"/>
      <c r="Y144" s="28" t="s">
        <v>73</v>
      </c>
      <c r="Z144" s="28" t="s">
        <v>73</v>
      </c>
    </row>
    <row r="145" spans="1:26" s="1" customFormat="1" ht="57.6" x14ac:dyDescent="0.3">
      <c r="A145" s="28">
        <v>141</v>
      </c>
      <c r="B145" s="28" t="s">
        <v>227</v>
      </c>
      <c r="C145" s="28" t="s">
        <v>228</v>
      </c>
      <c r="D145" s="28">
        <v>70640092</v>
      </c>
      <c r="E145" s="28">
        <v>102668922</v>
      </c>
      <c r="F145" s="28">
        <v>600148271</v>
      </c>
      <c r="G145" s="28" t="s">
        <v>230</v>
      </c>
      <c r="H145" s="28" t="s">
        <v>27</v>
      </c>
      <c r="I145" s="28" t="s">
        <v>28</v>
      </c>
      <c r="J145" s="28" t="s">
        <v>229</v>
      </c>
      <c r="K145" s="28" t="s">
        <v>231</v>
      </c>
      <c r="L145" s="195">
        <v>1500000</v>
      </c>
      <c r="M145" s="195">
        <f t="shared" si="7"/>
        <v>1275000</v>
      </c>
      <c r="N145" s="197" t="s">
        <v>816</v>
      </c>
      <c r="O145" s="197" t="s">
        <v>326</v>
      </c>
      <c r="P145" s="28"/>
      <c r="Q145" s="28"/>
      <c r="R145" s="28"/>
      <c r="S145" s="28"/>
      <c r="T145" s="28"/>
      <c r="U145" s="28"/>
      <c r="V145" s="28" t="s">
        <v>215</v>
      </c>
      <c r="W145" s="28"/>
      <c r="X145" s="28"/>
      <c r="Y145" s="28" t="s">
        <v>73</v>
      </c>
      <c r="Z145" s="28" t="s">
        <v>73</v>
      </c>
    </row>
    <row r="146" spans="1:26" s="1" customFormat="1" ht="57.6" x14ac:dyDescent="0.3">
      <c r="A146" s="28">
        <v>142</v>
      </c>
      <c r="B146" s="28" t="s">
        <v>227</v>
      </c>
      <c r="C146" s="28" t="s">
        <v>228</v>
      </c>
      <c r="D146" s="28">
        <v>70640092</v>
      </c>
      <c r="E146" s="28">
        <v>102668922</v>
      </c>
      <c r="F146" s="28">
        <v>600148271</v>
      </c>
      <c r="G146" s="28" t="s">
        <v>817</v>
      </c>
      <c r="H146" s="28" t="s">
        <v>27</v>
      </c>
      <c r="I146" s="28" t="s">
        <v>28</v>
      </c>
      <c r="J146" s="28" t="s">
        <v>229</v>
      </c>
      <c r="K146" s="28" t="s">
        <v>818</v>
      </c>
      <c r="L146" s="195">
        <v>2000000</v>
      </c>
      <c r="M146" s="195">
        <f t="shared" si="7"/>
        <v>1700000</v>
      </c>
      <c r="N146" s="197" t="s">
        <v>352</v>
      </c>
      <c r="O146" s="197" t="s">
        <v>329</v>
      </c>
      <c r="P146" s="28"/>
      <c r="Q146" s="28"/>
      <c r="R146" s="28"/>
      <c r="S146" s="28"/>
      <c r="T146" s="28"/>
      <c r="U146" s="28"/>
      <c r="V146" s="28" t="s">
        <v>215</v>
      </c>
      <c r="W146" s="28"/>
      <c r="X146" s="28"/>
      <c r="Y146" s="28" t="s">
        <v>73</v>
      </c>
      <c r="Z146" s="28" t="s">
        <v>73</v>
      </c>
    </row>
    <row r="147" spans="1:26" s="1" customFormat="1" ht="57.6" x14ac:dyDescent="0.3">
      <c r="A147" s="28">
        <v>143</v>
      </c>
      <c r="B147" s="28" t="s">
        <v>227</v>
      </c>
      <c r="C147" s="28" t="s">
        <v>228</v>
      </c>
      <c r="D147" s="28">
        <v>70640092</v>
      </c>
      <c r="E147" s="28">
        <v>102668922</v>
      </c>
      <c r="F147" s="28">
        <v>600148271</v>
      </c>
      <c r="G147" s="28" t="s">
        <v>819</v>
      </c>
      <c r="H147" s="28" t="s">
        <v>27</v>
      </c>
      <c r="I147" s="28" t="s">
        <v>28</v>
      </c>
      <c r="J147" s="28" t="s">
        <v>229</v>
      </c>
      <c r="K147" s="28" t="s">
        <v>820</v>
      </c>
      <c r="L147" s="195">
        <v>1500000</v>
      </c>
      <c r="M147" s="195">
        <f t="shared" si="7"/>
        <v>1275000</v>
      </c>
      <c r="N147" s="197" t="s">
        <v>352</v>
      </c>
      <c r="O147" s="197" t="s">
        <v>329</v>
      </c>
      <c r="P147" s="28"/>
      <c r="Q147" s="28"/>
      <c r="R147" s="28"/>
      <c r="S147" s="28"/>
      <c r="T147" s="28"/>
      <c r="U147" s="28"/>
      <c r="V147" s="28"/>
      <c r="W147" s="28"/>
      <c r="X147" s="28"/>
      <c r="Y147" s="28"/>
      <c r="Z147" s="28"/>
    </row>
    <row r="148" spans="1:26" s="1" customFormat="1" ht="100.8" x14ac:dyDescent="0.3">
      <c r="A148" s="28">
        <v>144</v>
      </c>
      <c r="B148" s="28" t="s">
        <v>227</v>
      </c>
      <c r="C148" s="28" t="s">
        <v>228</v>
      </c>
      <c r="D148" s="28">
        <v>70640092</v>
      </c>
      <c r="E148" s="28">
        <v>102668922</v>
      </c>
      <c r="F148" s="28">
        <v>600148271</v>
      </c>
      <c r="G148" s="28" t="s">
        <v>821</v>
      </c>
      <c r="H148" s="28" t="s">
        <v>27</v>
      </c>
      <c r="I148" s="28" t="s">
        <v>28</v>
      </c>
      <c r="J148" s="28" t="s">
        <v>229</v>
      </c>
      <c r="K148" s="28" t="s">
        <v>822</v>
      </c>
      <c r="L148" s="195">
        <v>1500000</v>
      </c>
      <c r="M148" s="195">
        <f t="shared" si="7"/>
        <v>1275000</v>
      </c>
      <c r="N148" s="197" t="s">
        <v>352</v>
      </c>
      <c r="O148" s="197" t="s">
        <v>329</v>
      </c>
      <c r="P148" s="28" t="s">
        <v>30</v>
      </c>
      <c r="Q148" s="28" t="s">
        <v>30</v>
      </c>
      <c r="R148" s="28" t="s">
        <v>30</v>
      </c>
      <c r="S148" s="28" t="s">
        <v>30</v>
      </c>
      <c r="T148" s="28"/>
      <c r="U148" s="28"/>
      <c r="V148" s="28" t="s">
        <v>30</v>
      </c>
      <c r="W148" s="28" t="s">
        <v>30</v>
      </c>
      <c r="X148" s="28"/>
      <c r="Y148" s="28"/>
      <c r="Z148" s="28"/>
    </row>
    <row r="149" spans="1:26" s="1" customFormat="1" ht="100.8" x14ac:dyDescent="0.3">
      <c r="A149" s="28">
        <v>145</v>
      </c>
      <c r="B149" s="28" t="s">
        <v>227</v>
      </c>
      <c r="C149" s="28" t="s">
        <v>228</v>
      </c>
      <c r="D149" s="28">
        <v>70640092</v>
      </c>
      <c r="E149" s="28">
        <v>102668922</v>
      </c>
      <c r="F149" s="28">
        <v>600148271</v>
      </c>
      <c r="G149" s="28" t="s">
        <v>823</v>
      </c>
      <c r="H149" s="28" t="s">
        <v>27</v>
      </c>
      <c r="I149" s="28" t="s">
        <v>28</v>
      </c>
      <c r="J149" s="28" t="s">
        <v>229</v>
      </c>
      <c r="K149" s="28" t="s">
        <v>824</v>
      </c>
      <c r="L149" s="195">
        <v>700000</v>
      </c>
      <c r="M149" s="195">
        <f t="shared" si="7"/>
        <v>595000</v>
      </c>
      <c r="N149" s="197" t="s">
        <v>431</v>
      </c>
      <c r="O149" s="197" t="s">
        <v>258</v>
      </c>
      <c r="P149" s="28"/>
      <c r="Q149" s="28"/>
      <c r="R149" s="28"/>
      <c r="S149" s="28"/>
      <c r="T149" s="28"/>
      <c r="U149" s="28"/>
      <c r="V149" s="28"/>
      <c r="W149" s="28" t="s">
        <v>30</v>
      </c>
      <c r="X149" s="28"/>
      <c r="Y149" s="28"/>
      <c r="Z149" s="28"/>
    </row>
    <row r="150" spans="1:26" s="1" customFormat="1" ht="72" x14ac:dyDescent="0.3">
      <c r="A150" s="28">
        <v>146</v>
      </c>
      <c r="B150" s="28" t="s">
        <v>227</v>
      </c>
      <c r="C150" s="28" t="s">
        <v>228</v>
      </c>
      <c r="D150" s="28">
        <v>70640092</v>
      </c>
      <c r="E150" s="28">
        <v>102668922</v>
      </c>
      <c r="F150" s="28">
        <v>600148271</v>
      </c>
      <c r="G150" s="28" t="s">
        <v>825</v>
      </c>
      <c r="H150" s="28" t="s">
        <v>27</v>
      </c>
      <c r="I150" s="28" t="s">
        <v>28</v>
      </c>
      <c r="J150" s="28" t="s">
        <v>229</v>
      </c>
      <c r="K150" s="28" t="s">
        <v>826</v>
      </c>
      <c r="L150" s="195">
        <v>550000</v>
      </c>
      <c r="M150" s="195">
        <f t="shared" si="7"/>
        <v>467500</v>
      </c>
      <c r="N150" s="197" t="s">
        <v>352</v>
      </c>
      <c r="O150" s="197" t="s">
        <v>329</v>
      </c>
      <c r="P150" s="28"/>
      <c r="Q150" s="28"/>
      <c r="R150" s="28"/>
      <c r="S150" s="28"/>
      <c r="T150" s="28"/>
      <c r="U150" s="28"/>
      <c r="V150" s="28"/>
      <c r="W150" s="28"/>
      <c r="X150" s="28"/>
      <c r="Y150" s="28"/>
      <c r="Z150" s="28"/>
    </row>
    <row r="151" spans="1:26" s="1" customFormat="1" ht="57.6" x14ac:dyDescent="0.3">
      <c r="A151" s="28">
        <v>147</v>
      </c>
      <c r="B151" s="28" t="s">
        <v>227</v>
      </c>
      <c r="C151" s="28" t="s">
        <v>228</v>
      </c>
      <c r="D151" s="28">
        <v>70640092</v>
      </c>
      <c r="E151" s="28">
        <v>102668922</v>
      </c>
      <c r="F151" s="28">
        <v>600148271</v>
      </c>
      <c r="G151" s="28" t="s">
        <v>827</v>
      </c>
      <c r="H151" s="28" t="s">
        <v>27</v>
      </c>
      <c r="I151" s="28" t="s">
        <v>28</v>
      </c>
      <c r="J151" s="28" t="s">
        <v>229</v>
      </c>
      <c r="K151" s="28" t="s">
        <v>828</v>
      </c>
      <c r="L151" s="195">
        <v>1000000</v>
      </c>
      <c r="M151" s="195">
        <f t="shared" si="7"/>
        <v>850000</v>
      </c>
      <c r="N151" s="197" t="s">
        <v>431</v>
      </c>
      <c r="O151" s="197" t="s">
        <v>433</v>
      </c>
      <c r="P151" s="28"/>
      <c r="Q151" s="28" t="s">
        <v>30</v>
      </c>
      <c r="R151" s="28"/>
      <c r="S151" s="28" t="s">
        <v>30</v>
      </c>
      <c r="T151" s="28"/>
      <c r="U151" s="28"/>
      <c r="V151" s="28"/>
      <c r="W151" s="28"/>
      <c r="X151" s="28"/>
      <c r="Y151" s="28"/>
      <c r="Z151" s="28"/>
    </row>
    <row r="152" spans="1:26" s="1" customFormat="1" ht="57.6" x14ac:dyDescent="0.3">
      <c r="A152" s="28">
        <v>148</v>
      </c>
      <c r="B152" s="28" t="s">
        <v>227</v>
      </c>
      <c r="C152" s="28" t="s">
        <v>228</v>
      </c>
      <c r="D152" s="28">
        <v>70640092</v>
      </c>
      <c r="E152" s="28">
        <v>102668922</v>
      </c>
      <c r="F152" s="28">
        <v>600148271</v>
      </c>
      <c r="G152" s="28" t="s">
        <v>829</v>
      </c>
      <c r="H152" s="28" t="s">
        <v>27</v>
      </c>
      <c r="I152" s="28" t="s">
        <v>28</v>
      </c>
      <c r="J152" s="28" t="s">
        <v>229</v>
      </c>
      <c r="K152" s="28" t="s">
        <v>830</v>
      </c>
      <c r="L152" s="195">
        <v>450000</v>
      </c>
      <c r="M152" s="195">
        <f t="shared" si="7"/>
        <v>382500</v>
      </c>
      <c r="N152" s="197" t="s">
        <v>831</v>
      </c>
      <c r="O152" s="197" t="s">
        <v>832</v>
      </c>
      <c r="P152" s="28"/>
      <c r="Q152" s="28"/>
      <c r="R152" s="28"/>
      <c r="S152" s="28"/>
      <c r="T152" s="28"/>
      <c r="U152" s="28"/>
      <c r="V152" s="28"/>
      <c r="W152" s="28"/>
      <c r="X152" s="28"/>
      <c r="Y152" s="28"/>
      <c r="Z152" s="28"/>
    </row>
    <row r="153" spans="1:26" s="1" customFormat="1" ht="57.6" x14ac:dyDescent="0.3">
      <c r="A153" s="28">
        <v>149</v>
      </c>
      <c r="B153" s="28" t="s">
        <v>227</v>
      </c>
      <c r="C153" s="28" t="s">
        <v>228</v>
      </c>
      <c r="D153" s="28">
        <v>70640092</v>
      </c>
      <c r="E153" s="28">
        <v>102668922</v>
      </c>
      <c r="F153" s="28">
        <v>600148271</v>
      </c>
      <c r="G153" s="28" t="s">
        <v>833</v>
      </c>
      <c r="H153" s="28" t="s">
        <v>27</v>
      </c>
      <c r="I153" s="28" t="s">
        <v>28</v>
      </c>
      <c r="J153" s="28" t="s">
        <v>229</v>
      </c>
      <c r="K153" s="28" t="s">
        <v>833</v>
      </c>
      <c r="L153" s="195">
        <v>2500000</v>
      </c>
      <c r="M153" s="195">
        <f t="shared" si="7"/>
        <v>2125000</v>
      </c>
      <c r="N153" s="197" t="s">
        <v>816</v>
      </c>
      <c r="O153" s="197" t="s">
        <v>326</v>
      </c>
      <c r="P153" s="28"/>
      <c r="Q153" s="28"/>
      <c r="R153" s="28"/>
      <c r="S153" s="28"/>
      <c r="T153" s="28"/>
      <c r="U153" s="28"/>
      <c r="V153" s="28"/>
      <c r="W153" s="28"/>
      <c r="X153" s="28"/>
      <c r="Y153" s="28" t="s">
        <v>99</v>
      </c>
      <c r="Z153" s="28"/>
    </row>
    <row r="154" spans="1:26" s="1" customFormat="1" ht="57.6" x14ac:dyDescent="0.3">
      <c r="A154" s="28">
        <v>150</v>
      </c>
      <c r="B154" s="28" t="s">
        <v>227</v>
      </c>
      <c r="C154" s="28" t="s">
        <v>228</v>
      </c>
      <c r="D154" s="28">
        <v>70640092</v>
      </c>
      <c r="E154" s="28">
        <v>102668922</v>
      </c>
      <c r="F154" s="28">
        <v>600148271</v>
      </c>
      <c r="G154" s="28" t="s">
        <v>234</v>
      </c>
      <c r="H154" s="28" t="s">
        <v>27</v>
      </c>
      <c r="I154" s="28" t="s">
        <v>28</v>
      </c>
      <c r="J154" s="28" t="s">
        <v>229</v>
      </c>
      <c r="K154" s="28" t="s">
        <v>235</v>
      </c>
      <c r="L154" s="195">
        <v>150000</v>
      </c>
      <c r="M154" s="195">
        <f t="shared" si="7"/>
        <v>127500</v>
      </c>
      <c r="N154" s="197" t="s">
        <v>431</v>
      </c>
      <c r="O154" s="197" t="s">
        <v>329</v>
      </c>
      <c r="P154" s="28"/>
      <c r="Q154" s="28"/>
      <c r="R154" s="28"/>
      <c r="S154" s="28"/>
      <c r="T154" s="28"/>
      <c r="U154" s="28"/>
      <c r="V154" s="28" t="s">
        <v>215</v>
      </c>
      <c r="W154" s="28"/>
      <c r="X154" s="28"/>
      <c r="Y154" s="28" t="s">
        <v>73</v>
      </c>
      <c r="Z154" s="28" t="s">
        <v>73</v>
      </c>
    </row>
    <row r="155" spans="1:26" s="1" customFormat="1" ht="57.6" x14ac:dyDescent="0.3">
      <c r="A155" s="28">
        <v>151</v>
      </c>
      <c r="B155" s="28" t="s">
        <v>227</v>
      </c>
      <c r="C155" s="28" t="s">
        <v>228</v>
      </c>
      <c r="D155" s="28">
        <v>70640092</v>
      </c>
      <c r="E155" s="28">
        <v>102668922</v>
      </c>
      <c r="F155" s="28">
        <v>600148271</v>
      </c>
      <c r="G155" s="28" t="s">
        <v>164</v>
      </c>
      <c r="H155" s="28" t="s">
        <v>27</v>
      </c>
      <c r="I155" s="28" t="s">
        <v>28</v>
      </c>
      <c r="J155" s="28" t="s">
        <v>229</v>
      </c>
      <c r="K155" s="28" t="s">
        <v>834</v>
      </c>
      <c r="L155" s="195">
        <v>500000</v>
      </c>
      <c r="M155" s="195">
        <f t="shared" si="7"/>
        <v>425000</v>
      </c>
      <c r="N155" s="197" t="s">
        <v>352</v>
      </c>
      <c r="O155" s="197" t="s">
        <v>433</v>
      </c>
      <c r="P155" s="28"/>
      <c r="Q155" s="28" t="s">
        <v>30</v>
      </c>
      <c r="R155" s="28"/>
      <c r="S155" s="28"/>
      <c r="T155" s="28"/>
      <c r="U155" s="28"/>
      <c r="V155" s="28" t="s">
        <v>30</v>
      </c>
      <c r="W155" s="28" t="s">
        <v>30</v>
      </c>
      <c r="X155" s="28"/>
      <c r="Y155" s="28"/>
      <c r="Z155" s="28"/>
    </row>
    <row r="156" spans="1:26" s="1" customFormat="1" ht="57.6" x14ac:dyDescent="0.3">
      <c r="A156" s="28">
        <v>152</v>
      </c>
      <c r="B156" s="28" t="s">
        <v>227</v>
      </c>
      <c r="C156" s="28" t="s">
        <v>228</v>
      </c>
      <c r="D156" s="28">
        <v>70640092</v>
      </c>
      <c r="E156" s="28">
        <v>102668922</v>
      </c>
      <c r="F156" s="28">
        <v>600148271</v>
      </c>
      <c r="G156" s="28" t="s">
        <v>835</v>
      </c>
      <c r="H156" s="28" t="s">
        <v>27</v>
      </c>
      <c r="I156" s="28" t="s">
        <v>28</v>
      </c>
      <c r="J156" s="28" t="s">
        <v>229</v>
      </c>
      <c r="K156" s="28" t="s">
        <v>836</v>
      </c>
      <c r="L156" s="195">
        <v>4000000</v>
      </c>
      <c r="M156" s="195">
        <f t="shared" si="7"/>
        <v>3400000</v>
      </c>
      <c r="N156" s="197" t="s">
        <v>431</v>
      </c>
      <c r="O156" s="197" t="s">
        <v>258</v>
      </c>
      <c r="P156" s="28"/>
      <c r="Q156" s="28"/>
      <c r="R156" s="28"/>
      <c r="S156" s="28"/>
      <c r="T156" s="28"/>
      <c r="U156" s="28"/>
      <c r="V156" s="28"/>
      <c r="W156" s="28"/>
      <c r="X156" s="28"/>
      <c r="Y156" s="28"/>
      <c r="Z156" s="28"/>
    </row>
    <row r="157" spans="1:26" s="1" customFormat="1" ht="74.400000000000006" customHeight="1" x14ac:dyDescent="0.3">
      <c r="A157" s="28">
        <v>153</v>
      </c>
      <c r="B157" s="28" t="s">
        <v>236</v>
      </c>
      <c r="C157" s="28" t="s">
        <v>237</v>
      </c>
      <c r="D157" s="28">
        <v>70983313</v>
      </c>
      <c r="E157" s="28">
        <v>102668418</v>
      </c>
      <c r="F157" s="28">
        <v>650028579</v>
      </c>
      <c r="G157" s="28" t="s">
        <v>988</v>
      </c>
      <c r="H157" s="28" t="s">
        <v>27</v>
      </c>
      <c r="I157" s="28" t="s">
        <v>28</v>
      </c>
      <c r="J157" s="28" t="s">
        <v>238</v>
      </c>
      <c r="K157" s="28" t="s">
        <v>989</v>
      </c>
      <c r="L157" s="195">
        <v>7000000</v>
      </c>
      <c r="M157" s="195">
        <f>L157/100*85</f>
        <v>5950000</v>
      </c>
      <c r="N157" s="28" t="s">
        <v>527</v>
      </c>
      <c r="O157" s="28" t="s">
        <v>239</v>
      </c>
      <c r="P157" s="28" t="s">
        <v>30</v>
      </c>
      <c r="Q157" s="28" t="s">
        <v>30</v>
      </c>
      <c r="R157" s="28" t="s">
        <v>30</v>
      </c>
      <c r="S157" s="28" t="s">
        <v>30</v>
      </c>
      <c r="T157" s="28" t="s">
        <v>30</v>
      </c>
      <c r="U157" s="28" t="s">
        <v>30</v>
      </c>
      <c r="V157" s="28" t="s">
        <v>30</v>
      </c>
      <c r="W157" s="28" t="s">
        <v>30</v>
      </c>
      <c r="X157" s="28"/>
      <c r="Y157" s="28" t="s">
        <v>990</v>
      </c>
      <c r="Z157" s="28" t="s">
        <v>73</v>
      </c>
    </row>
    <row r="158" spans="1:26" s="1" customFormat="1" ht="43.2" x14ac:dyDescent="0.3">
      <c r="A158" s="28">
        <v>154</v>
      </c>
      <c r="B158" s="28" t="s">
        <v>240</v>
      </c>
      <c r="C158" s="28" t="s">
        <v>241</v>
      </c>
      <c r="D158" s="28">
        <v>70985197</v>
      </c>
      <c r="E158" s="28">
        <v>102680400</v>
      </c>
      <c r="F158" s="28">
        <v>650027892</v>
      </c>
      <c r="G158" s="28" t="s">
        <v>242</v>
      </c>
      <c r="H158" s="28" t="s">
        <v>27</v>
      </c>
      <c r="I158" s="28" t="s">
        <v>28</v>
      </c>
      <c r="J158" s="28" t="s">
        <v>243</v>
      </c>
      <c r="K158" s="28" t="s">
        <v>244</v>
      </c>
      <c r="L158" s="195">
        <v>3000000</v>
      </c>
      <c r="M158" s="195">
        <f>L158/100*85</f>
        <v>2550000</v>
      </c>
      <c r="N158" s="196">
        <v>44986</v>
      </c>
      <c r="O158" s="196">
        <v>45170</v>
      </c>
      <c r="P158" s="28" t="s">
        <v>30</v>
      </c>
      <c r="Q158" s="28" t="s">
        <v>30</v>
      </c>
      <c r="R158" s="28" t="s">
        <v>30</v>
      </c>
      <c r="S158" s="28"/>
      <c r="T158" s="28"/>
      <c r="U158" s="28"/>
      <c r="V158" s="28" t="s">
        <v>30</v>
      </c>
      <c r="W158" s="78" t="s">
        <v>30</v>
      </c>
      <c r="X158" s="78"/>
      <c r="Y158" s="78"/>
      <c r="Z158" s="78"/>
    </row>
    <row r="159" spans="1:26" s="1" customFormat="1" ht="43.8" thickBot="1" x14ac:dyDescent="0.35">
      <c r="A159" s="28">
        <v>155</v>
      </c>
      <c r="B159" s="28" t="s">
        <v>240</v>
      </c>
      <c r="C159" s="28" t="s">
        <v>245</v>
      </c>
      <c r="D159" s="28">
        <v>70985197</v>
      </c>
      <c r="E159" s="28">
        <v>102680400</v>
      </c>
      <c r="F159" s="28">
        <v>650027892</v>
      </c>
      <c r="G159" s="28" t="s">
        <v>246</v>
      </c>
      <c r="H159" s="28" t="s">
        <v>27</v>
      </c>
      <c r="I159" s="28" t="s">
        <v>28</v>
      </c>
      <c r="J159" s="28" t="s">
        <v>243</v>
      </c>
      <c r="K159" s="28" t="s">
        <v>247</v>
      </c>
      <c r="L159" s="195">
        <v>1000000</v>
      </c>
      <c r="M159" s="195">
        <f>L159/100*85</f>
        <v>850000</v>
      </c>
      <c r="N159" s="196">
        <v>44986</v>
      </c>
      <c r="O159" s="196">
        <v>45170</v>
      </c>
      <c r="P159" s="28"/>
      <c r="Q159" s="28" t="s">
        <v>30</v>
      </c>
      <c r="R159" s="28" t="s">
        <v>30</v>
      </c>
      <c r="S159" s="28"/>
      <c r="T159" s="28"/>
      <c r="U159" s="28"/>
      <c r="V159" s="28" t="s">
        <v>30</v>
      </c>
      <c r="W159" s="78" t="s">
        <v>30</v>
      </c>
      <c r="X159" s="78"/>
      <c r="Y159" s="78"/>
      <c r="Z159" s="78"/>
    </row>
    <row r="160" spans="1:26" s="1" customFormat="1" ht="29.4" thickBot="1" x14ac:dyDescent="0.35">
      <c r="A160" s="28">
        <v>156</v>
      </c>
      <c r="B160" s="138" t="s">
        <v>248</v>
      </c>
      <c r="C160" s="198" t="s">
        <v>249</v>
      </c>
      <c r="D160" s="139">
        <v>75027101</v>
      </c>
      <c r="E160" s="139">
        <v>102668761</v>
      </c>
      <c r="F160" s="140">
        <v>650038754</v>
      </c>
      <c r="G160" s="199" t="s">
        <v>250</v>
      </c>
      <c r="H160" s="141" t="s">
        <v>27</v>
      </c>
      <c r="I160" s="141" t="s">
        <v>28</v>
      </c>
      <c r="J160" s="141" t="s">
        <v>251</v>
      </c>
      <c r="K160" s="200" t="s">
        <v>1131</v>
      </c>
      <c r="L160" s="143">
        <v>500000</v>
      </c>
      <c r="M160" s="151">
        <f>L160/100*85</f>
        <v>425000</v>
      </c>
      <c r="N160" s="201" t="s">
        <v>252</v>
      </c>
      <c r="O160" s="202" t="s">
        <v>1124</v>
      </c>
      <c r="P160" s="147" t="s">
        <v>30</v>
      </c>
      <c r="Q160" s="139" t="s">
        <v>30</v>
      </c>
      <c r="R160" s="139" t="s">
        <v>30</v>
      </c>
      <c r="S160" s="140" t="s">
        <v>30</v>
      </c>
      <c r="T160" s="141"/>
      <c r="U160" s="141"/>
      <c r="V160" s="141"/>
      <c r="W160" s="141"/>
      <c r="X160" s="141" t="s">
        <v>30</v>
      </c>
      <c r="Y160" s="147" t="s">
        <v>253</v>
      </c>
      <c r="Z160" s="140" t="s">
        <v>73</v>
      </c>
    </row>
    <row r="161" spans="1:26" s="1" customFormat="1" ht="29.4" thickBot="1" x14ac:dyDescent="0.35">
      <c r="A161" s="28">
        <v>157</v>
      </c>
      <c r="B161" s="138" t="s">
        <v>248</v>
      </c>
      <c r="C161" s="198" t="s">
        <v>249</v>
      </c>
      <c r="D161" s="139">
        <v>75027101</v>
      </c>
      <c r="E161" s="139">
        <v>102668761</v>
      </c>
      <c r="F161" s="140">
        <v>650038754</v>
      </c>
      <c r="G161" s="199" t="s">
        <v>254</v>
      </c>
      <c r="H161" s="141" t="s">
        <v>27</v>
      </c>
      <c r="I161" s="141" t="s">
        <v>28</v>
      </c>
      <c r="J161" s="141" t="s">
        <v>251</v>
      </c>
      <c r="K161" s="149" t="s">
        <v>1132</v>
      </c>
      <c r="L161" s="150">
        <v>1200000</v>
      </c>
      <c r="M161" s="151">
        <f>L161/100*85</f>
        <v>1020000</v>
      </c>
      <c r="N161" s="203" t="s">
        <v>257</v>
      </c>
      <c r="O161" s="204" t="s">
        <v>1105</v>
      </c>
      <c r="P161" s="154"/>
      <c r="Q161" s="74"/>
      <c r="R161" s="74"/>
      <c r="S161" s="155"/>
      <c r="T161" s="156"/>
      <c r="U161" s="156"/>
      <c r="V161" s="156"/>
      <c r="W161" s="156"/>
      <c r="X161" s="156"/>
      <c r="Y161" s="154" t="s">
        <v>253</v>
      </c>
      <c r="Z161" s="155" t="s">
        <v>73</v>
      </c>
    </row>
    <row r="162" spans="1:26" s="1" customFormat="1" ht="43.2" x14ac:dyDescent="0.3">
      <c r="A162" s="28">
        <v>158</v>
      </c>
      <c r="B162" s="138" t="s">
        <v>248</v>
      </c>
      <c r="C162" s="198" t="s">
        <v>249</v>
      </c>
      <c r="D162" s="139">
        <v>75027101</v>
      </c>
      <c r="E162" s="139">
        <v>102668761</v>
      </c>
      <c r="F162" s="140">
        <v>650038754</v>
      </c>
      <c r="G162" s="199" t="s">
        <v>256</v>
      </c>
      <c r="H162" s="141" t="s">
        <v>27</v>
      </c>
      <c r="I162" s="141" t="s">
        <v>28</v>
      </c>
      <c r="J162" s="141" t="s">
        <v>251</v>
      </c>
      <c r="K162" s="199" t="s">
        <v>1133</v>
      </c>
      <c r="L162" s="150">
        <v>10000000</v>
      </c>
      <c r="M162" s="151">
        <f t="shared" ref="M162" si="8">L162/100*85</f>
        <v>8500000</v>
      </c>
      <c r="N162" s="205" t="s">
        <v>257</v>
      </c>
      <c r="O162" s="204" t="s">
        <v>1125</v>
      </c>
      <c r="P162" s="154"/>
      <c r="Q162" s="74"/>
      <c r="R162" s="74"/>
      <c r="S162" s="155"/>
      <c r="T162" s="156"/>
      <c r="U162" s="156"/>
      <c r="V162" s="156"/>
      <c r="W162" s="156"/>
      <c r="X162" s="156"/>
      <c r="Y162" s="154" t="s">
        <v>253</v>
      </c>
      <c r="Z162" s="155" t="s">
        <v>73</v>
      </c>
    </row>
    <row r="163" spans="1:26" s="1" customFormat="1" ht="57.6" x14ac:dyDescent="0.3">
      <c r="A163" s="28">
        <v>159</v>
      </c>
      <c r="B163" s="28" t="s">
        <v>259</v>
      </c>
      <c r="C163" s="28" t="s">
        <v>260</v>
      </c>
      <c r="D163" s="28">
        <v>60341661</v>
      </c>
      <c r="E163" s="28">
        <v>102832978</v>
      </c>
      <c r="F163" s="28">
        <v>600148521</v>
      </c>
      <c r="G163" s="28" t="s">
        <v>261</v>
      </c>
      <c r="H163" s="28" t="s">
        <v>27</v>
      </c>
      <c r="I163" s="28" t="s">
        <v>28</v>
      </c>
      <c r="J163" s="28" t="s">
        <v>262</v>
      </c>
      <c r="K163" s="28" t="s">
        <v>263</v>
      </c>
      <c r="L163" s="195">
        <v>4000000</v>
      </c>
      <c r="M163" s="195">
        <f t="shared" ref="M163:M171" si="9">L163/100*85</f>
        <v>3400000</v>
      </c>
      <c r="N163" s="28" t="s">
        <v>264</v>
      </c>
      <c r="O163" s="28" t="s">
        <v>265</v>
      </c>
      <c r="P163" s="28" t="s">
        <v>266</v>
      </c>
      <c r="Q163" s="28" t="s">
        <v>266</v>
      </c>
      <c r="R163" s="28"/>
      <c r="S163" s="28" t="s">
        <v>266</v>
      </c>
      <c r="T163" s="28"/>
      <c r="U163" s="28"/>
      <c r="V163" s="28"/>
      <c r="W163" s="28" t="s">
        <v>266</v>
      </c>
      <c r="X163" s="28"/>
      <c r="Y163" s="28" t="s">
        <v>73</v>
      </c>
      <c r="Z163" s="28" t="s">
        <v>73</v>
      </c>
    </row>
    <row r="164" spans="1:26" s="1" customFormat="1" ht="57.6" x14ac:dyDescent="0.3">
      <c r="A164" s="28">
        <v>160</v>
      </c>
      <c r="B164" s="28" t="s">
        <v>259</v>
      </c>
      <c r="C164" s="28" t="s">
        <v>260</v>
      </c>
      <c r="D164" s="28">
        <v>60341661</v>
      </c>
      <c r="E164" s="28">
        <v>102832978</v>
      </c>
      <c r="F164" s="28">
        <v>600148521</v>
      </c>
      <c r="G164" s="28" t="s">
        <v>267</v>
      </c>
      <c r="H164" s="28" t="s">
        <v>27</v>
      </c>
      <c r="I164" s="28" t="s">
        <v>28</v>
      </c>
      <c r="J164" s="28" t="s">
        <v>262</v>
      </c>
      <c r="K164" s="28" t="s">
        <v>268</v>
      </c>
      <c r="L164" s="195">
        <v>1000000</v>
      </c>
      <c r="M164" s="195">
        <f t="shared" si="9"/>
        <v>850000</v>
      </c>
      <c r="N164" s="28" t="s">
        <v>269</v>
      </c>
      <c r="O164" s="28" t="s">
        <v>845</v>
      </c>
      <c r="P164" s="28" t="s">
        <v>266</v>
      </c>
      <c r="Q164" s="28" t="s">
        <v>266</v>
      </c>
      <c r="R164" s="28" t="s">
        <v>266</v>
      </c>
      <c r="S164" s="28" t="s">
        <v>266</v>
      </c>
      <c r="T164" s="28"/>
      <c r="U164" s="28"/>
      <c r="V164" s="28"/>
      <c r="W164" s="28"/>
      <c r="X164" s="28" t="s">
        <v>266</v>
      </c>
      <c r="Y164" s="28"/>
      <c r="Z164" s="28"/>
    </row>
    <row r="165" spans="1:26" s="1" customFormat="1" ht="57.6" x14ac:dyDescent="0.3">
      <c r="A165" s="28">
        <v>161</v>
      </c>
      <c r="B165" s="28" t="s">
        <v>259</v>
      </c>
      <c r="C165" s="28" t="s">
        <v>260</v>
      </c>
      <c r="D165" s="28">
        <v>60341661</v>
      </c>
      <c r="E165" s="28">
        <v>102832978</v>
      </c>
      <c r="F165" s="28">
        <v>600148521</v>
      </c>
      <c r="G165" s="28" t="s">
        <v>270</v>
      </c>
      <c r="H165" s="28" t="s">
        <v>27</v>
      </c>
      <c r="I165" s="28" t="s">
        <v>28</v>
      </c>
      <c r="J165" s="28" t="s">
        <v>262</v>
      </c>
      <c r="K165" s="28" t="s">
        <v>271</v>
      </c>
      <c r="L165" s="195">
        <v>3000000</v>
      </c>
      <c r="M165" s="195">
        <f t="shared" si="9"/>
        <v>2550000</v>
      </c>
      <c r="N165" s="28" t="s">
        <v>272</v>
      </c>
      <c r="O165" s="28" t="s">
        <v>273</v>
      </c>
      <c r="P165" s="28" t="s">
        <v>266</v>
      </c>
      <c r="Q165" s="28" t="s">
        <v>266</v>
      </c>
      <c r="R165" s="28" t="s">
        <v>266</v>
      </c>
      <c r="S165" s="28" t="s">
        <v>266</v>
      </c>
      <c r="T165" s="28"/>
      <c r="U165" s="28"/>
      <c r="V165" s="28" t="s">
        <v>266</v>
      </c>
      <c r="W165" s="28"/>
      <c r="X165" s="28"/>
      <c r="Y165" s="28"/>
      <c r="Z165" s="28"/>
    </row>
    <row r="166" spans="1:26" s="1" customFormat="1" ht="57.6" x14ac:dyDescent="0.3">
      <c r="A166" s="28">
        <v>162</v>
      </c>
      <c r="B166" s="28" t="s">
        <v>259</v>
      </c>
      <c r="C166" s="28" t="s">
        <v>260</v>
      </c>
      <c r="D166" s="28">
        <v>60341661</v>
      </c>
      <c r="E166" s="28">
        <v>102832978</v>
      </c>
      <c r="F166" s="28">
        <v>600148521</v>
      </c>
      <c r="G166" s="28" t="s">
        <v>274</v>
      </c>
      <c r="H166" s="28" t="s">
        <v>27</v>
      </c>
      <c r="I166" s="28" t="s">
        <v>28</v>
      </c>
      <c r="J166" s="28" t="s">
        <v>262</v>
      </c>
      <c r="K166" s="28" t="s">
        <v>275</v>
      </c>
      <c r="L166" s="195">
        <v>1000000</v>
      </c>
      <c r="M166" s="195">
        <f t="shared" si="9"/>
        <v>850000</v>
      </c>
      <c r="N166" s="28" t="s">
        <v>269</v>
      </c>
      <c r="O166" s="28" t="s">
        <v>845</v>
      </c>
      <c r="P166" s="28" t="s">
        <v>266</v>
      </c>
      <c r="Q166" s="28" t="s">
        <v>266</v>
      </c>
      <c r="R166" s="28" t="s">
        <v>266</v>
      </c>
      <c r="S166" s="28" t="s">
        <v>266</v>
      </c>
      <c r="T166" s="28"/>
      <c r="U166" s="28"/>
      <c r="V166" s="28"/>
      <c r="W166" s="28"/>
      <c r="X166" s="28" t="s">
        <v>266</v>
      </c>
      <c r="Y166" s="28"/>
      <c r="Z166" s="28"/>
    </row>
    <row r="167" spans="1:26" s="1" customFormat="1" ht="57.6" x14ac:dyDescent="0.3">
      <c r="A167" s="28">
        <v>163</v>
      </c>
      <c r="B167" s="28" t="s">
        <v>259</v>
      </c>
      <c r="C167" s="28" t="s">
        <v>260</v>
      </c>
      <c r="D167" s="28">
        <v>60341661</v>
      </c>
      <c r="E167" s="28">
        <v>102832978</v>
      </c>
      <c r="F167" s="28">
        <v>600148521</v>
      </c>
      <c r="G167" s="28" t="s">
        <v>102</v>
      </c>
      <c r="H167" s="28" t="s">
        <v>27</v>
      </c>
      <c r="I167" s="28" t="s">
        <v>28</v>
      </c>
      <c r="J167" s="28" t="s">
        <v>262</v>
      </c>
      <c r="K167" s="28" t="s">
        <v>276</v>
      </c>
      <c r="L167" s="195">
        <v>3000000</v>
      </c>
      <c r="M167" s="195">
        <f t="shared" si="9"/>
        <v>2550000</v>
      </c>
      <c r="N167" s="28" t="s">
        <v>264</v>
      </c>
      <c r="O167" s="28" t="s">
        <v>265</v>
      </c>
      <c r="P167" s="28"/>
      <c r="Q167" s="28" t="s">
        <v>266</v>
      </c>
      <c r="R167" s="28" t="s">
        <v>266</v>
      </c>
      <c r="S167" s="28"/>
      <c r="T167" s="28"/>
      <c r="U167" s="28"/>
      <c r="V167" s="28" t="s">
        <v>266</v>
      </c>
      <c r="W167" s="28" t="s">
        <v>266</v>
      </c>
      <c r="X167" s="28"/>
      <c r="Y167" s="28"/>
      <c r="Z167" s="28"/>
    </row>
    <row r="168" spans="1:26" s="1" customFormat="1" ht="57.6" x14ac:dyDescent="0.3">
      <c r="A168" s="28">
        <v>164</v>
      </c>
      <c r="B168" s="28" t="s">
        <v>259</v>
      </c>
      <c r="C168" s="28" t="s">
        <v>260</v>
      </c>
      <c r="D168" s="28">
        <v>60341661</v>
      </c>
      <c r="E168" s="28">
        <v>102832978</v>
      </c>
      <c r="F168" s="28">
        <v>600148521</v>
      </c>
      <c r="G168" s="28" t="s">
        <v>277</v>
      </c>
      <c r="H168" s="28" t="s">
        <v>27</v>
      </c>
      <c r="I168" s="28" t="s">
        <v>28</v>
      </c>
      <c r="J168" s="28" t="s">
        <v>262</v>
      </c>
      <c r="K168" s="28" t="s">
        <v>278</v>
      </c>
      <c r="L168" s="195">
        <v>2000000</v>
      </c>
      <c r="M168" s="195">
        <f t="shared" si="9"/>
        <v>1700000</v>
      </c>
      <c r="N168" s="28" t="s">
        <v>279</v>
      </c>
      <c r="O168" s="28" t="s">
        <v>280</v>
      </c>
      <c r="P168" s="28"/>
      <c r="Q168" s="28" t="s">
        <v>266</v>
      </c>
      <c r="R168" s="28" t="s">
        <v>266</v>
      </c>
      <c r="S168" s="28"/>
      <c r="T168" s="28"/>
      <c r="U168" s="28"/>
      <c r="V168" s="28" t="s">
        <v>266</v>
      </c>
      <c r="W168" s="28" t="s">
        <v>266</v>
      </c>
      <c r="X168" s="28"/>
      <c r="Y168" s="28"/>
      <c r="Z168" s="28"/>
    </row>
    <row r="169" spans="1:26" s="1" customFormat="1" ht="57.6" x14ac:dyDescent="0.3">
      <c r="A169" s="28">
        <v>165</v>
      </c>
      <c r="B169" s="28" t="s">
        <v>259</v>
      </c>
      <c r="C169" s="28" t="s">
        <v>260</v>
      </c>
      <c r="D169" s="28">
        <v>60341661</v>
      </c>
      <c r="E169" s="28">
        <v>102832978</v>
      </c>
      <c r="F169" s="28">
        <v>600148521</v>
      </c>
      <c r="G169" s="28" t="s">
        <v>281</v>
      </c>
      <c r="H169" s="28" t="s">
        <v>27</v>
      </c>
      <c r="I169" s="28" t="s">
        <v>28</v>
      </c>
      <c r="J169" s="28" t="s">
        <v>262</v>
      </c>
      <c r="K169" s="28" t="s">
        <v>282</v>
      </c>
      <c r="L169" s="195">
        <v>3000000</v>
      </c>
      <c r="M169" s="195">
        <f t="shared" si="9"/>
        <v>2550000</v>
      </c>
      <c r="N169" s="28" t="s">
        <v>272</v>
      </c>
      <c r="O169" s="28" t="s">
        <v>273</v>
      </c>
      <c r="P169" s="28"/>
      <c r="Q169" s="28" t="s">
        <v>266</v>
      </c>
      <c r="R169" s="28" t="s">
        <v>266</v>
      </c>
      <c r="S169" s="28"/>
      <c r="T169" s="28"/>
      <c r="U169" s="28"/>
      <c r="V169" s="28" t="s">
        <v>266</v>
      </c>
      <c r="W169" s="28" t="s">
        <v>266</v>
      </c>
      <c r="X169" s="28"/>
      <c r="Y169" s="28"/>
      <c r="Z169" s="28"/>
    </row>
    <row r="170" spans="1:26" s="1" customFormat="1" ht="57.6" x14ac:dyDescent="0.3">
      <c r="A170" s="28">
        <v>166</v>
      </c>
      <c r="B170" s="28" t="s">
        <v>259</v>
      </c>
      <c r="C170" s="28" t="s">
        <v>260</v>
      </c>
      <c r="D170" s="28">
        <v>60341661</v>
      </c>
      <c r="E170" s="28">
        <v>102832978</v>
      </c>
      <c r="F170" s="28">
        <v>600148521</v>
      </c>
      <c r="G170" s="28" t="s">
        <v>283</v>
      </c>
      <c r="H170" s="28" t="s">
        <v>27</v>
      </c>
      <c r="I170" s="28" t="s">
        <v>28</v>
      </c>
      <c r="J170" s="28" t="s">
        <v>262</v>
      </c>
      <c r="K170" s="28" t="s">
        <v>284</v>
      </c>
      <c r="L170" s="195">
        <v>3500000</v>
      </c>
      <c r="M170" s="195">
        <f t="shared" si="9"/>
        <v>2975000</v>
      </c>
      <c r="N170" s="28" t="s">
        <v>285</v>
      </c>
      <c r="O170" s="28" t="s">
        <v>286</v>
      </c>
      <c r="P170" s="28"/>
      <c r="Q170" s="28"/>
      <c r="R170" s="28"/>
      <c r="S170" s="28" t="s">
        <v>266</v>
      </c>
      <c r="T170" s="28"/>
      <c r="U170" s="28"/>
      <c r="V170" s="28"/>
      <c r="W170" s="28"/>
      <c r="X170" s="28"/>
      <c r="Y170" s="28"/>
      <c r="Z170" s="28"/>
    </row>
    <row r="171" spans="1:26" s="1" customFormat="1" ht="58.2" thickBot="1" x14ac:dyDescent="0.35">
      <c r="A171" s="28">
        <v>167</v>
      </c>
      <c r="B171" s="28" t="s">
        <v>259</v>
      </c>
      <c r="C171" s="28" t="s">
        <v>260</v>
      </c>
      <c r="D171" s="28">
        <v>60341661</v>
      </c>
      <c r="E171" s="28">
        <v>102832978</v>
      </c>
      <c r="F171" s="28">
        <v>600148521</v>
      </c>
      <c r="G171" s="28" t="s">
        <v>287</v>
      </c>
      <c r="H171" s="28" t="s">
        <v>27</v>
      </c>
      <c r="I171" s="28" t="s">
        <v>28</v>
      </c>
      <c r="J171" s="28" t="s">
        <v>262</v>
      </c>
      <c r="K171" s="28" t="s">
        <v>288</v>
      </c>
      <c r="L171" s="195">
        <v>4000000</v>
      </c>
      <c r="M171" s="195">
        <f t="shared" si="9"/>
        <v>3400000</v>
      </c>
      <c r="N171" s="28" t="s">
        <v>279</v>
      </c>
      <c r="O171" s="28" t="s">
        <v>280</v>
      </c>
      <c r="P171" s="28" t="s">
        <v>266</v>
      </c>
      <c r="Q171" s="28" t="s">
        <v>266</v>
      </c>
      <c r="R171" s="28"/>
      <c r="S171" s="28" t="s">
        <v>266</v>
      </c>
      <c r="T171" s="28"/>
      <c r="U171" s="28"/>
      <c r="V171" s="28" t="s">
        <v>266</v>
      </c>
      <c r="W171" s="28" t="s">
        <v>266</v>
      </c>
      <c r="X171" s="28" t="s">
        <v>266</v>
      </c>
      <c r="Y171" s="28"/>
      <c r="Z171" s="28"/>
    </row>
    <row r="172" spans="1:26" s="1" customFormat="1" ht="57.6" x14ac:dyDescent="0.3">
      <c r="A172" s="28">
        <v>168</v>
      </c>
      <c r="B172" s="206" t="s">
        <v>289</v>
      </c>
      <c r="C172" s="207" t="s">
        <v>290</v>
      </c>
      <c r="D172" s="208">
        <v>73184837</v>
      </c>
      <c r="E172" s="208">
        <v>102680370</v>
      </c>
      <c r="F172" s="209">
        <v>650031067</v>
      </c>
      <c r="G172" s="210" t="s">
        <v>291</v>
      </c>
      <c r="H172" s="210" t="s">
        <v>27</v>
      </c>
      <c r="I172" s="210" t="s">
        <v>28</v>
      </c>
      <c r="J172" s="210" t="s">
        <v>292</v>
      </c>
      <c r="K172" s="210" t="s">
        <v>293</v>
      </c>
      <c r="L172" s="211">
        <v>5000000</v>
      </c>
      <c r="M172" s="212">
        <f>L172/100*85</f>
        <v>4250000</v>
      </c>
      <c r="N172" s="206">
        <v>2023</v>
      </c>
      <c r="O172" s="209">
        <v>2027</v>
      </c>
      <c r="P172" s="206"/>
      <c r="Q172" s="208"/>
      <c r="R172" s="208"/>
      <c r="S172" s="209"/>
      <c r="T172" s="210"/>
      <c r="U172" s="210" t="s">
        <v>215</v>
      </c>
      <c r="V172" s="210"/>
      <c r="W172" s="210"/>
      <c r="X172" s="210"/>
      <c r="Y172" s="206" t="s">
        <v>127</v>
      </c>
      <c r="Z172" s="209" t="s">
        <v>73</v>
      </c>
    </row>
    <row r="173" spans="1:26" s="1" customFormat="1" ht="57.6" x14ac:dyDescent="0.3">
      <c r="A173" s="28">
        <v>169</v>
      </c>
      <c r="B173" s="213" t="s">
        <v>289</v>
      </c>
      <c r="C173" s="28" t="s">
        <v>290</v>
      </c>
      <c r="D173" s="28">
        <v>73184837</v>
      </c>
      <c r="E173" s="28">
        <v>102680370</v>
      </c>
      <c r="F173" s="214">
        <v>650031067</v>
      </c>
      <c r="G173" s="215" t="s">
        <v>294</v>
      </c>
      <c r="H173" s="215" t="s">
        <v>27</v>
      </c>
      <c r="I173" s="215" t="s">
        <v>28</v>
      </c>
      <c r="J173" s="215" t="s">
        <v>292</v>
      </c>
      <c r="K173" s="215" t="s">
        <v>295</v>
      </c>
      <c r="L173" s="216">
        <v>5000000</v>
      </c>
      <c r="M173" s="217">
        <f>L173/100*85</f>
        <v>4250000</v>
      </c>
      <c r="N173" s="213">
        <v>2022</v>
      </c>
      <c r="O173" s="214">
        <v>2027</v>
      </c>
      <c r="P173" s="213"/>
      <c r="Q173" s="28"/>
      <c r="R173" s="28"/>
      <c r="S173" s="214" t="s">
        <v>215</v>
      </c>
      <c r="T173" s="215"/>
      <c r="U173" s="215"/>
      <c r="V173" s="215"/>
      <c r="W173" s="215"/>
      <c r="X173" s="215" t="s">
        <v>215</v>
      </c>
      <c r="Y173" s="213"/>
      <c r="Z173" s="214"/>
    </row>
    <row r="174" spans="1:26" s="1" customFormat="1" ht="57.6" x14ac:dyDescent="0.3">
      <c r="A174" s="28">
        <v>170</v>
      </c>
      <c r="B174" s="218" t="s">
        <v>289</v>
      </c>
      <c r="C174" s="67" t="s">
        <v>290</v>
      </c>
      <c r="D174" s="67">
        <v>73184837</v>
      </c>
      <c r="E174" s="67">
        <v>102680370</v>
      </c>
      <c r="F174" s="219">
        <v>650031067</v>
      </c>
      <c r="G174" s="220" t="s">
        <v>296</v>
      </c>
      <c r="H174" s="220" t="s">
        <v>27</v>
      </c>
      <c r="I174" s="220" t="s">
        <v>28</v>
      </c>
      <c r="J174" s="220" t="s">
        <v>292</v>
      </c>
      <c r="K174" s="220" t="s">
        <v>297</v>
      </c>
      <c r="L174" s="221">
        <v>5000000</v>
      </c>
      <c r="M174" s="212">
        <f t="shared" ref="M174" si="10">L174/100*85</f>
        <v>4250000</v>
      </c>
      <c r="N174" s="218">
        <v>2022</v>
      </c>
      <c r="O174" s="222">
        <v>45870</v>
      </c>
      <c r="P174" s="218"/>
      <c r="Q174" s="67" t="s">
        <v>215</v>
      </c>
      <c r="R174" s="67" t="s">
        <v>215</v>
      </c>
      <c r="S174" s="219" t="s">
        <v>215</v>
      </c>
      <c r="T174" s="220"/>
      <c r="U174" s="220"/>
      <c r="V174" s="220"/>
      <c r="W174" s="220"/>
      <c r="X174" s="220"/>
      <c r="Y174" s="218"/>
      <c r="Z174" s="219"/>
    </row>
    <row r="175" spans="1:26" s="1" customFormat="1" ht="57.6" x14ac:dyDescent="0.3">
      <c r="A175" s="28">
        <v>171</v>
      </c>
      <c r="B175" s="223" t="s">
        <v>289</v>
      </c>
      <c r="C175" s="29" t="s">
        <v>290</v>
      </c>
      <c r="D175" s="29">
        <v>73184837</v>
      </c>
      <c r="E175" s="29">
        <v>102680370</v>
      </c>
      <c r="F175" s="224">
        <v>650031067</v>
      </c>
      <c r="G175" s="225" t="s">
        <v>298</v>
      </c>
      <c r="H175" s="225" t="s">
        <v>27</v>
      </c>
      <c r="I175" s="225" t="s">
        <v>28</v>
      </c>
      <c r="J175" s="225" t="s">
        <v>292</v>
      </c>
      <c r="K175" s="225" t="s">
        <v>299</v>
      </c>
      <c r="L175" s="226">
        <v>5000000</v>
      </c>
      <c r="M175" s="227">
        <v>4250000</v>
      </c>
      <c r="N175" s="223">
        <v>2022</v>
      </c>
      <c r="O175" s="224">
        <v>2027</v>
      </c>
      <c r="P175" s="223" t="s">
        <v>215</v>
      </c>
      <c r="Q175" s="29"/>
      <c r="R175" s="29"/>
      <c r="S175" s="224" t="s">
        <v>215</v>
      </c>
      <c r="T175" s="225"/>
      <c r="U175" s="225"/>
      <c r="V175" s="225"/>
      <c r="W175" s="225"/>
      <c r="X175" s="225"/>
      <c r="Y175" s="223"/>
      <c r="Z175" s="224"/>
    </row>
    <row r="176" spans="1:26" s="1" customFormat="1" ht="58.2" thickBot="1" x14ac:dyDescent="0.35">
      <c r="A176" s="28">
        <v>172</v>
      </c>
      <c r="B176" s="213" t="s">
        <v>289</v>
      </c>
      <c r="C176" s="28" t="s">
        <v>290</v>
      </c>
      <c r="D176" s="28">
        <v>73184837</v>
      </c>
      <c r="E176" s="28">
        <v>102680370</v>
      </c>
      <c r="F176" s="214">
        <v>650031067</v>
      </c>
      <c r="G176" s="215" t="s">
        <v>300</v>
      </c>
      <c r="H176" s="215" t="s">
        <v>27</v>
      </c>
      <c r="I176" s="215" t="s">
        <v>28</v>
      </c>
      <c r="J176" s="215" t="s">
        <v>292</v>
      </c>
      <c r="K176" s="228" t="s">
        <v>301</v>
      </c>
      <c r="L176" s="229">
        <v>5000000</v>
      </c>
      <c r="M176" s="230">
        <v>4250000</v>
      </c>
      <c r="N176" s="231">
        <v>2023</v>
      </c>
      <c r="O176" s="232">
        <v>2027</v>
      </c>
      <c r="P176" s="231"/>
      <c r="Q176" s="233"/>
      <c r="R176" s="233"/>
      <c r="S176" s="232"/>
      <c r="T176" s="228"/>
      <c r="U176" s="228"/>
      <c r="V176" s="228"/>
      <c r="W176" s="228" t="s">
        <v>215</v>
      </c>
      <c r="X176" s="228"/>
      <c r="Y176" s="231"/>
      <c r="Z176" s="232" t="s">
        <v>73</v>
      </c>
    </row>
    <row r="177" spans="1:26" s="1" customFormat="1" ht="57.6" x14ac:dyDescent="0.3">
      <c r="A177" s="28">
        <v>173</v>
      </c>
      <c r="B177" s="138" t="s">
        <v>302</v>
      </c>
      <c r="C177" s="198" t="s">
        <v>303</v>
      </c>
      <c r="D177" s="198">
        <v>70990930</v>
      </c>
      <c r="E177" s="198">
        <v>102680531</v>
      </c>
      <c r="F177" s="234">
        <v>600148416</v>
      </c>
      <c r="G177" s="235" t="s">
        <v>853</v>
      </c>
      <c r="H177" s="235" t="s">
        <v>27</v>
      </c>
      <c r="I177" s="199" t="s">
        <v>28</v>
      </c>
      <c r="J177" s="235" t="s">
        <v>304</v>
      </c>
      <c r="K177" s="200" t="s">
        <v>305</v>
      </c>
      <c r="L177" s="236">
        <v>10000000</v>
      </c>
      <c r="M177" s="237">
        <v>8500000</v>
      </c>
      <c r="N177" s="238" t="s">
        <v>854</v>
      </c>
      <c r="O177" s="239">
        <v>45017</v>
      </c>
      <c r="P177" s="138"/>
      <c r="Q177" s="198"/>
      <c r="R177" s="198" t="s">
        <v>30</v>
      </c>
      <c r="S177" s="234"/>
      <c r="T177" s="235"/>
      <c r="U177" s="235"/>
      <c r="V177" s="235" t="s">
        <v>30</v>
      </c>
      <c r="W177" s="235" t="s">
        <v>30</v>
      </c>
      <c r="X177" s="235"/>
      <c r="Y177" s="138" t="s">
        <v>855</v>
      </c>
      <c r="Z177" s="234" t="s">
        <v>99</v>
      </c>
    </row>
    <row r="178" spans="1:26" s="1" customFormat="1" ht="57.6" x14ac:dyDescent="0.3">
      <c r="A178" s="28">
        <v>174</v>
      </c>
      <c r="B178" s="240" t="s">
        <v>302</v>
      </c>
      <c r="C178" s="72" t="s">
        <v>303</v>
      </c>
      <c r="D178" s="72">
        <v>70990930</v>
      </c>
      <c r="E178" s="72">
        <v>102680531</v>
      </c>
      <c r="F178" s="241">
        <v>600148416</v>
      </c>
      <c r="G178" s="199" t="s">
        <v>306</v>
      </c>
      <c r="H178" s="199" t="s">
        <v>27</v>
      </c>
      <c r="I178" s="199" t="s">
        <v>28</v>
      </c>
      <c r="J178" s="199" t="s">
        <v>304</v>
      </c>
      <c r="K178" s="215" t="s">
        <v>307</v>
      </c>
      <c r="L178" s="242">
        <v>4000000</v>
      </c>
      <c r="M178" s="243">
        <f>L178/100*85</f>
        <v>3400000</v>
      </c>
      <c r="N178" s="244">
        <v>44743</v>
      </c>
      <c r="O178" s="245" t="s">
        <v>856</v>
      </c>
      <c r="P178" s="240"/>
      <c r="Q178" s="72"/>
      <c r="R178" s="72"/>
      <c r="S178" s="241"/>
      <c r="T178" s="199"/>
      <c r="U178" s="199"/>
      <c r="V178" s="199" t="s">
        <v>30</v>
      </c>
      <c r="W178" s="199" t="s">
        <v>30</v>
      </c>
      <c r="X178" s="199" t="s">
        <v>30</v>
      </c>
      <c r="Y178" s="240"/>
      <c r="Z178" s="241" t="s">
        <v>73</v>
      </c>
    </row>
    <row r="179" spans="1:26" s="1" customFormat="1" ht="57.6" x14ac:dyDescent="0.3">
      <c r="A179" s="28">
        <v>175</v>
      </c>
      <c r="B179" s="240" t="s">
        <v>302</v>
      </c>
      <c r="C179" s="72" t="s">
        <v>303</v>
      </c>
      <c r="D179" s="72">
        <v>70990930</v>
      </c>
      <c r="E179" s="72">
        <v>102680531</v>
      </c>
      <c r="F179" s="241">
        <v>600148416</v>
      </c>
      <c r="G179" s="199" t="s">
        <v>308</v>
      </c>
      <c r="H179" s="199" t="s">
        <v>27</v>
      </c>
      <c r="I179" s="199" t="s">
        <v>28</v>
      </c>
      <c r="J179" s="199" t="s">
        <v>304</v>
      </c>
      <c r="K179" s="199" t="s">
        <v>857</v>
      </c>
      <c r="L179" s="242">
        <v>10000000</v>
      </c>
      <c r="M179" s="243">
        <f t="shared" ref="M179" si="11">L179/100*85</f>
        <v>8500000</v>
      </c>
      <c r="N179" s="244">
        <v>45047</v>
      </c>
      <c r="O179" s="245" t="s">
        <v>856</v>
      </c>
      <c r="P179" s="240"/>
      <c r="Q179" s="72"/>
      <c r="R179" s="72"/>
      <c r="S179" s="241"/>
      <c r="T179" s="199"/>
      <c r="U179" s="199"/>
      <c r="V179" s="199" t="s">
        <v>30</v>
      </c>
      <c r="W179" s="199"/>
      <c r="X179" s="199"/>
      <c r="Y179" s="240" t="s">
        <v>108</v>
      </c>
      <c r="Z179" s="241" t="s">
        <v>73</v>
      </c>
    </row>
    <row r="180" spans="1:26" s="1" customFormat="1" ht="57.6" x14ac:dyDescent="0.3">
      <c r="A180" s="28">
        <v>176</v>
      </c>
      <c r="B180" s="246" t="s">
        <v>302</v>
      </c>
      <c r="C180" s="247" t="s">
        <v>303</v>
      </c>
      <c r="D180" s="247">
        <v>70990930</v>
      </c>
      <c r="E180" s="247">
        <v>102680531</v>
      </c>
      <c r="F180" s="248">
        <v>600148416</v>
      </c>
      <c r="G180" s="249" t="s">
        <v>309</v>
      </c>
      <c r="H180" s="249" t="s">
        <v>27</v>
      </c>
      <c r="I180" s="249" t="s">
        <v>28</v>
      </c>
      <c r="J180" s="249" t="s">
        <v>304</v>
      </c>
      <c r="K180" s="249" t="s">
        <v>310</v>
      </c>
      <c r="L180" s="250">
        <v>10000000</v>
      </c>
      <c r="M180" s="251">
        <v>8500000</v>
      </c>
      <c r="N180" s="252">
        <v>44562</v>
      </c>
      <c r="O180" s="253" t="s">
        <v>856</v>
      </c>
      <c r="P180" s="246" t="s">
        <v>30</v>
      </c>
      <c r="Q180" s="247" t="s">
        <v>30</v>
      </c>
      <c r="R180" s="247" t="s">
        <v>30</v>
      </c>
      <c r="S180" s="248" t="s">
        <v>30</v>
      </c>
      <c r="T180" s="249"/>
      <c r="U180" s="249"/>
      <c r="V180" s="249" t="s">
        <v>30</v>
      </c>
      <c r="W180" s="249"/>
      <c r="X180" s="249"/>
      <c r="Y180" s="246"/>
      <c r="Z180" s="248" t="s">
        <v>73</v>
      </c>
    </row>
    <row r="181" spans="1:26" s="1" customFormat="1" ht="57.6" x14ac:dyDescent="0.3">
      <c r="A181" s="28">
        <v>177</v>
      </c>
      <c r="B181" s="246" t="s">
        <v>302</v>
      </c>
      <c r="C181" s="247" t="s">
        <v>303</v>
      </c>
      <c r="D181" s="247">
        <v>70990930</v>
      </c>
      <c r="E181" s="247">
        <v>102680531</v>
      </c>
      <c r="F181" s="248">
        <v>600148416</v>
      </c>
      <c r="G181" s="249" t="s">
        <v>311</v>
      </c>
      <c r="H181" s="249" t="s">
        <v>27</v>
      </c>
      <c r="I181" s="249" t="s">
        <v>28</v>
      </c>
      <c r="J181" s="249" t="s">
        <v>304</v>
      </c>
      <c r="K181" s="249" t="s">
        <v>312</v>
      </c>
      <c r="L181" s="250">
        <v>7000000</v>
      </c>
      <c r="M181" s="251">
        <v>5950000</v>
      </c>
      <c r="N181" s="252">
        <v>45292</v>
      </c>
      <c r="O181" s="253" t="s">
        <v>856</v>
      </c>
      <c r="P181" s="246"/>
      <c r="Q181" s="247"/>
      <c r="R181" s="247"/>
      <c r="S181" s="248"/>
      <c r="T181" s="249"/>
      <c r="U181" s="249"/>
      <c r="V181" s="249" t="s">
        <v>30</v>
      </c>
      <c r="W181" s="249" t="s">
        <v>30</v>
      </c>
      <c r="X181" s="249"/>
      <c r="Y181" s="246"/>
      <c r="Z181" s="248" t="s">
        <v>73</v>
      </c>
    </row>
    <row r="182" spans="1:26" s="1" customFormat="1" ht="57.6" x14ac:dyDescent="0.3">
      <c r="A182" s="28">
        <v>178</v>
      </c>
      <c r="B182" s="246" t="s">
        <v>302</v>
      </c>
      <c r="C182" s="247" t="s">
        <v>303</v>
      </c>
      <c r="D182" s="247">
        <v>70990930</v>
      </c>
      <c r="E182" s="247">
        <v>102680531</v>
      </c>
      <c r="F182" s="248">
        <v>600148416</v>
      </c>
      <c r="G182" s="249" t="s">
        <v>313</v>
      </c>
      <c r="H182" s="249" t="s">
        <v>27</v>
      </c>
      <c r="I182" s="249" t="s">
        <v>28</v>
      </c>
      <c r="J182" s="249" t="s">
        <v>304</v>
      </c>
      <c r="K182" s="249" t="s">
        <v>105</v>
      </c>
      <c r="L182" s="250">
        <v>6000000</v>
      </c>
      <c r="M182" s="251">
        <v>5100000</v>
      </c>
      <c r="N182" s="252">
        <v>45017</v>
      </c>
      <c r="O182" s="254" t="s">
        <v>856</v>
      </c>
      <c r="P182" s="246"/>
      <c r="Q182" s="247" t="s">
        <v>30</v>
      </c>
      <c r="R182" s="247" t="s">
        <v>30</v>
      </c>
      <c r="S182" s="248" t="s">
        <v>30</v>
      </c>
      <c r="T182" s="249"/>
      <c r="U182" s="249"/>
      <c r="V182" s="249" t="s">
        <v>30</v>
      </c>
      <c r="W182" s="249" t="s">
        <v>30</v>
      </c>
      <c r="X182" s="249" t="s">
        <v>30</v>
      </c>
      <c r="Y182" s="246"/>
      <c r="Z182" s="248" t="s">
        <v>73</v>
      </c>
    </row>
    <row r="183" spans="1:26" s="1" customFormat="1" ht="57.6" x14ac:dyDescent="0.3">
      <c r="A183" s="28">
        <v>179</v>
      </c>
      <c r="B183" s="246" t="s">
        <v>302</v>
      </c>
      <c r="C183" s="247" t="s">
        <v>303</v>
      </c>
      <c r="D183" s="247">
        <v>70990930</v>
      </c>
      <c r="E183" s="247">
        <v>102680531</v>
      </c>
      <c r="F183" s="248">
        <v>600148416</v>
      </c>
      <c r="G183" s="249" t="s">
        <v>314</v>
      </c>
      <c r="H183" s="249" t="s">
        <v>27</v>
      </c>
      <c r="I183" s="249" t="s">
        <v>28</v>
      </c>
      <c r="J183" s="249" t="s">
        <v>304</v>
      </c>
      <c r="K183" s="249" t="s">
        <v>315</v>
      </c>
      <c r="L183" s="255">
        <v>10000000</v>
      </c>
      <c r="M183" s="256">
        <v>8500000</v>
      </c>
      <c r="N183" s="252">
        <v>44682</v>
      </c>
      <c r="O183" s="254" t="s">
        <v>856</v>
      </c>
      <c r="P183" s="246"/>
      <c r="Q183" s="247"/>
      <c r="R183" s="247"/>
      <c r="S183" s="248"/>
      <c r="T183" s="249"/>
      <c r="U183" s="249"/>
      <c r="V183" s="249"/>
      <c r="W183" s="249"/>
      <c r="X183" s="249"/>
      <c r="Y183" s="246" t="s">
        <v>108</v>
      </c>
      <c r="Z183" s="248" t="s">
        <v>73</v>
      </c>
    </row>
    <row r="184" spans="1:26" s="1" customFormat="1" ht="57.6" x14ac:dyDescent="0.3">
      <c r="A184" s="28">
        <v>180</v>
      </c>
      <c r="B184" s="246" t="s">
        <v>302</v>
      </c>
      <c r="C184" s="247" t="s">
        <v>303</v>
      </c>
      <c r="D184" s="247">
        <v>70990930</v>
      </c>
      <c r="E184" s="247">
        <v>102680531</v>
      </c>
      <c r="F184" s="248">
        <v>600148416</v>
      </c>
      <c r="G184" s="249" t="s">
        <v>316</v>
      </c>
      <c r="H184" s="249" t="s">
        <v>27</v>
      </c>
      <c r="I184" s="249" t="s">
        <v>28</v>
      </c>
      <c r="J184" s="249" t="s">
        <v>304</v>
      </c>
      <c r="K184" s="249" t="s">
        <v>858</v>
      </c>
      <c r="L184" s="250">
        <v>12000000</v>
      </c>
      <c r="M184" s="251">
        <v>10200000</v>
      </c>
      <c r="N184" s="252">
        <v>45078</v>
      </c>
      <c r="O184" s="254" t="s">
        <v>856</v>
      </c>
      <c r="P184" s="246"/>
      <c r="Q184" s="247"/>
      <c r="R184" s="247"/>
      <c r="S184" s="248"/>
      <c r="T184" s="249"/>
      <c r="U184" s="249"/>
      <c r="V184" s="249"/>
      <c r="W184" s="249"/>
      <c r="X184" s="249"/>
      <c r="Y184" s="246"/>
      <c r="Z184" s="248" t="s">
        <v>73</v>
      </c>
    </row>
    <row r="185" spans="1:26" s="1" customFormat="1" ht="57.6" x14ac:dyDescent="0.3">
      <c r="A185" s="28">
        <v>181</v>
      </c>
      <c r="B185" s="246" t="s">
        <v>302</v>
      </c>
      <c r="C185" s="247" t="s">
        <v>303</v>
      </c>
      <c r="D185" s="247">
        <v>70990930</v>
      </c>
      <c r="E185" s="247">
        <v>102680531</v>
      </c>
      <c r="F185" s="248">
        <v>600148416</v>
      </c>
      <c r="G185" s="249" t="s">
        <v>44</v>
      </c>
      <c r="H185" s="249" t="s">
        <v>27</v>
      </c>
      <c r="I185" s="249" t="s">
        <v>28</v>
      </c>
      <c r="J185" s="249" t="s">
        <v>304</v>
      </c>
      <c r="K185" s="257" t="s">
        <v>317</v>
      </c>
      <c r="L185" s="258">
        <v>8000000</v>
      </c>
      <c r="M185" s="259">
        <v>6800000</v>
      </c>
      <c r="N185" s="260">
        <v>44927</v>
      </c>
      <c r="O185" s="254" t="s">
        <v>859</v>
      </c>
      <c r="P185" s="261" t="s">
        <v>30</v>
      </c>
      <c r="Q185" s="262" t="s">
        <v>30</v>
      </c>
      <c r="R185" s="262"/>
      <c r="S185" s="263" t="s">
        <v>30</v>
      </c>
      <c r="T185" s="257"/>
      <c r="U185" s="257"/>
      <c r="V185" s="257" t="s">
        <v>30</v>
      </c>
      <c r="W185" s="257"/>
      <c r="X185" s="257"/>
      <c r="Y185" s="261" t="s">
        <v>855</v>
      </c>
      <c r="Z185" s="263" t="s">
        <v>99</v>
      </c>
    </row>
    <row r="186" spans="1:26" s="1" customFormat="1" ht="57.6" x14ac:dyDescent="0.3">
      <c r="A186" s="28">
        <v>182</v>
      </c>
      <c r="B186" s="246" t="s">
        <v>302</v>
      </c>
      <c r="C186" s="247" t="s">
        <v>303</v>
      </c>
      <c r="D186" s="247">
        <v>70990930</v>
      </c>
      <c r="E186" s="247">
        <v>102680531</v>
      </c>
      <c r="F186" s="248">
        <v>600148416</v>
      </c>
      <c r="G186" s="249" t="s">
        <v>318</v>
      </c>
      <c r="H186" s="249" t="s">
        <v>27</v>
      </c>
      <c r="I186" s="249" t="s">
        <v>28</v>
      </c>
      <c r="J186" s="249" t="s">
        <v>304</v>
      </c>
      <c r="K186" s="249" t="s">
        <v>860</v>
      </c>
      <c r="L186" s="255">
        <v>5000000</v>
      </c>
      <c r="M186" s="256">
        <v>4250000</v>
      </c>
      <c r="N186" s="252">
        <v>44743</v>
      </c>
      <c r="O186" s="254" t="s">
        <v>856</v>
      </c>
      <c r="P186" s="246"/>
      <c r="Q186" s="247"/>
      <c r="R186" s="247"/>
      <c r="S186" s="248"/>
      <c r="T186" s="249"/>
      <c r="U186" s="249"/>
      <c r="V186" s="249" t="s">
        <v>30</v>
      </c>
      <c r="W186" s="249" t="s">
        <v>30</v>
      </c>
      <c r="X186" s="249"/>
      <c r="Y186" s="246"/>
      <c r="Z186" s="248" t="s">
        <v>73</v>
      </c>
    </row>
    <row r="187" spans="1:26" s="1" customFormat="1" ht="57.6" x14ac:dyDescent="0.3">
      <c r="A187" s="28">
        <v>183</v>
      </c>
      <c r="B187" s="246" t="s">
        <v>302</v>
      </c>
      <c r="C187" s="247" t="s">
        <v>303</v>
      </c>
      <c r="D187" s="247">
        <v>70990930</v>
      </c>
      <c r="E187" s="247">
        <v>102680531</v>
      </c>
      <c r="F187" s="248">
        <v>600148416</v>
      </c>
      <c r="G187" s="249" t="s">
        <v>319</v>
      </c>
      <c r="H187" s="249" t="s">
        <v>27</v>
      </c>
      <c r="I187" s="249" t="s">
        <v>28</v>
      </c>
      <c r="J187" s="249" t="s">
        <v>304</v>
      </c>
      <c r="K187" s="249" t="s">
        <v>320</v>
      </c>
      <c r="L187" s="255">
        <v>8000000</v>
      </c>
      <c r="M187" s="256">
        <v>6800000</v>
      </c>
      <c r="N187" s="252">
        <v>45170</v>
      </c>
      <c r="O187" s="254" t="s">
        <v>856</v>
      </c>
      <c r="P187" s="246"/>
      <c r="Q187" s="247"/>
      <c r="R187" s="247" t="s">
        <v>30</v>
      </c>
      <c r="S187" s="248" t="s">
        <v>30</v>
      </c>
      <c r="T187" s="249"/>
      <c r="U187" s="249"/>
      <c r="V187" s="249" t="s">
        <v>30</v>
      </c>
      <c r="W187" s="249" t="s">
        <v>30</v>
      </c>
      <c r="X187" s="249"/>
      <c r="Y187" s="246"/>
      <c r="Z187" s="248" t="s">
        <v>73</v>
      </c>
    </row>
    <row r="188" spans="1:26" s="1" customFormat="1" ht="57.6" x14ac:dyDescent="0.3">
      <c r="A188" s="28">
        <v>184</v>
      </c>
      <c r="B188" s="261" t="s">
        <v>302</v>
      </c>
      <c r="C188" s="262" t="s">
        <v>303</v>
      </c>
      <c r="D188" s="262">
        <v>70990930</v>
      </c>
      <c r="E188" s="264">
        <v>103000000</v>
      </c>
      <c r="F188" s="265">
        <v>600148416</v>
      </c>
      <c r="G188" s="257" t="s">
        <v>1074</v>
      </c>
      <c r="H188" s="257" t="s">
        <v>27</v>
      </c>
      <c r="I188" s="257" t="s">
        <v>28</v>
      </c>
      <c r="J188" s="257" t="s">
        <v>304</v>
      </c>
      <c r="K188" s="257" t="s">
        <v>1075</v>
      </c>
      <c r="L188" s="258">
        <v>2000000</v>
      </c>
      <c r="M188" s="259">
        <v>1700000</v>
      </c>
      <c r="N188" s="260" t="s">
        <v>1076</v>
      </c>
      <c r="O188" s="254" t="s">
        <v>856</v>
      </c>
      <c r="P188" s="261"/>
      <c r="Q188" s="262"/>
      <c r="R188" s="262"/>
      <c r="S188" s="263"/>
      <c r="T188" s="257"/>
      <c r="U188" s="257"/>
      <c r="V188" s="257" t="s">
        <v>30</v>
      </c>
      <c r="W188" s="257"/>
      <c r="X188" s="257"/>
      <c r="Y188" s="261"/>
      <c r="Z188" s="263" t="s">
        <v>73</v>
      </c>
    </row>
    <row r="189" spans="1:26" s="1" customFormat="1" ht="57.6" x14ac:dyDescent="0.3">
      <c r="A189" s="28">
        <v>185</v>
      </c>
      <c r="B189" s="261" t="s">
        <v>302</v>
      </c>
      <c r="C189" s="262" t="s">
        <v>303</v>
      </c>
      <c r="D189" s="262">
        <v>70990930</v>
      </c>
      <c r="E189" s="264">
        <v>103000000</v>
      </c>
      <c r="F189" s="263">
        <v>600148416</v>
      </c>
      <c r="G189" s="257" t="s">
        <v>1077</v>
      </c>
      <c r="H189" s="257" t="s">
        <v>27</v>
      </c>
      <c r="I189" s="257" t="s">
        <v>28</v>
      </c>
      <c r="J189" s="257" t="s">
        <v>304</v>
      </c>
      <c r="K189" s="257" t="s">
        <v>1078</v>
      </c>
      <c r="L189" s="258">
        <v>2000000</v>
      </c>
      <c r="M189" s="259">
        <v>1700000</v>
      </c>
      <c r="N189" s="260" t="s">
        <v>1076</v>
      </c>
      <c r="O189" s="254" t="s">
        <v>856</v>
      </c>
      <c r="P189" s="261"/>
      <c r="Q189" s="262"/>
      <c r="R189" s="262" t="s">
        <v>30</v>
      </c>
      <c r="S189" s="263" t="s">
        <v>30</v>
      </c>
      <c r="T189" s="257"/>
      <c r="U189" s="257"/>
      <c r="V189" s="257" t="s">
        <v>30</v>
      </c>
      <c r="W189" s="257" t="s">
        <v>30</v>
      </c>
      <c r="X189" s="257"/>
      <c r="Y189" s="261"/>
      <c r="Z189" s="263" t="s">
        <v>73</v>
      </c>
    </row>
    <row r="190" spans="1:26" s="1" customFormat="1" ht="57.6" x14ac:dyDescent="0.3">
      <c r="A190" s="28">
        <v>186</v>
      </c>
      <c r="B190" s="261" t="s">
        <v>302</v>
      </c>
      <c r="C190" s="262" t="s">
        <v>303</v>
      </c>
      <c r="D190" s="262">
        <v>70990930</v>
      </c>
      <c r="E190" s="264">
        <v>103000000</v>
      </c>
      <c r="F190" s="263">
        <v>600148416</v>
      </c>
      <c r="G190" s="257" t="s">
        <v>1079</v>
      </c>
      <c r="H190" s="257" t="s">
        <v>27</v>
      </c>
      <c r="I190" s="257" t="s">
        <v>28</v>
      </c>
      <c r="J190" s="257" t="s">
        <v>304</v>
      </c>
      <c r="K190" s="257" t="s">
        <v>1080</v>
      </c>
      <c r="L190" s="258">
        <v>6000000</v>
      </c>
      <c r="M190" s="259" t="s">
        <v>1081</v>
      </c>
      <c r="N190" s="260" t="s">
        <v>1076</v>
      </c>
      <c r="O190" s="254" t="s">
        <v>856</v>
      </c>
      <c r="P190" s="261" t="s">
        <v>30</v>
      </c>
      <c r="Q190" s="262"/>
      <c r="R190" s="262"/>
      <c r="S190" s="263" t="s">
        <v>30</v>
      </c>
      <c r="T190" s="257"/>
      <c r="U190" s="257"/>
      <c r="V190" s="257"/>
      <c r="W190" s="257"/>
      <c r="X190" s="257"/>
      <c r="Y190" s="261"/>
      <c r="Z190" s="263" t="s">
        <v>73</v>
      </c>
    </row>
    <row r="191" spans="1:26" s="1" customFormat="1" ht="59.4" customHeight="1" thickBot="1" x14ac:dyDescent="0.35">
      <c r="A191" s="28">
        <v>187</v>
      </c>
      <c r="B191" s="266" t="s">
        <v>302</v>
      </c>
      <c r="C191" s="267" t="s">
        <v>303</v>
      </c>
      <c r="D191" s="267">
        <v>70990930</v>
      </c>
      <c r="E191" s="267">
        <v>102680531</v>
      </c>
      <c r="F191" s="268">
        <v>600148416</v>
      </c>
      <c r="G191" s="269" t="s">
        <v>321</v>
      </c>
      <c r="H191" s="269" t="s">
        <v>27</v>
      </c>
      <c r="I191" s="269" t="s">
        <v>28</v>
      </c>
      <c r="J191" s="269" t="s">
        <v>304</v>
      </c>
      <c r="K191" s="269" t="s">
        <v>322</v>
      </c>
      <c r="L191" s="270">
        <v>6000000</v>
      </c>
      <c r="M191" s="271">
        <v>5100000</v>
      </c>
      <c r="N191" s="272">
        <v>45474</v>
      </c>
      <c r="O191" s="273" t="s">
        <v>856</v>
      </c>
      <c r="P191" s="266" t="s">
        <v>30</v>
      </c>
      <c r="Q191" s="267"/>
      <c r="R191" s="267"/>
      <c r="S191" s="268" t="s">
        <v>30</v>
      </c>
      <c r="T191" s="269"/>
      <c r="U191" s="269"/>
      <c r="V191" s="269" t="s">
        <v>30</v>
      </c>
      <c r="W191" s="269" t="s">
        <v>30</v>
      </c>
      <c r="X191" s="269" t="s">
        <v>30</v>
      </c>
      <c r="Y191" s="266"/>
      <c r="Z191" s="268" t="s">
        <v>73</v>
      </c>
    </row>
    <row r="192" spans="1:26" s="1" customFormat="1" ht="66" customHeight="1" x14ac:dyDescent="0.3">
      <c r="A192" s="28">
        <v>188</v>
      </c>
      <c r="B192" s="274" t="s">
        <v>323</v>
      </c>
      <c r="C192" s="274" t="s">
        <v>324</v>
      </c>
      <c r="D192" s="274">
        <v>70870861</v>
      </c>
      <c r="E192" s="274">
        <v>102680272</v>
      </c>
      <c r="F192" s="274">
        <v>600148327</v>
      </c>
      <c r="G192" s="274" t="s">
        <v>940</v>
      </c>
      <c r="H192" s="274" t="s">
        <v>27</v>
      </c>
      <c r="I192" s="274" t="s">
        <v>28</v>
      </c>
      <c r="J192" s="274" t="s">
        <v>325</v>
      </c>
      <c r="K192" s="274" t="s">
        <v>577</v>
      </c>
      <c r="L192" s="275">
        <v>150000000</v>
      </c>
      <c r="M192" s="275">
        <f>L192/100*85</f>
        <v>127500000</v>
      </c>
      <c r="N192" s="276" t="s">
        <v>333</v>
      </c>
      <c r="O192" s="276" t="s">
        <v>329</v>
      </c>
      <c r="P192" s="274" t="s">
        <v>30</v>
      </c>
      <c r="Q192" s="274" t="s">
        <v>30</v>
      </c>
      <c r="R192" s="274" t="s">
        <v>30</v>
      </c>
      <c r="S192" s="274" t="s">
        <v>30</v>
      </c>
      <c r="T192" s="274"/>
      <c r="U192" s="274" t="s">
        <v>30</v>
      </c>
      <c r="V192" s="274" t="s">
        <v>30</v>
      </c>
      <c r="W192" s="274" t="s">
        <v>30</v>
      </c>
      <c r="X192" s="274" t="s">
        <v>30</v>
      </c>
      <c r="Y192" s="274" t="s">
        <v>327</v>
      </c>
      <c r="Z192" s="274" t="s">
        <v>73</v>
      </c>
    </row>
    <row r="193" spans="1:26" s="1" customFormat="1" ht="59.4" customHeight="1" x14ac:dyDescent="0.3">
      <c r="A193" s="28">
        <v>189</v>
      </c>
      <c r="B193" s="274" t="s">
        <v>323</v>
      </c>
      <c r="C193" s="274" t="s">
        <v>324</v>
      </c>
      <c r="D193" s="274">
        <v>70870861</v>
      </c>
      <c r="E193" s="274">
        <v>102680272</v>
      </c>
      <c r="F193" s="274">
        <v>600148327</v>
      </c>
      <c r="G193" s="274" t="s">
        <v>578</v>
      </c>
      <c r="H193" s="274" t="s">
        <v>27</v>
      </c>
      <c r="I193" s="274" t="s">
        <v>28</v>
      </c>
      <c r="J193" s="274" t="s">
        <v>325</v>
      </c>
      <c r="K193" s="274" t="s">
        <v>579</v>
      </c>
      <c r="L193" s="275">
        <v>140000000</v>
      </c>
      <c r="M193" s="275">
        <f>L193/100*85</f>
        <v>119000000</v>
      </c>
      <c r="N193" s="276" t="s">
        <v>333</v>
      </c>
      <c r="O193" s="276" t="s">
        <v>326</v>
      </c>
      <c r="P193" s="274" t="s">
        <v>30</v>
      </c>
      <c r="Q193" s="274" t="s">
        <v>30</v>
      </c>
      <c r="R193" s="274" t="s">
        <v>30</v>
      </c>
      <c r="S193" s="274" t="s">
        <v>30</v>
      </c>
      <c r="T193" s="274"/>
      <c r="U193" s="274" t="s">
        <v>30</v>
      </c>
      <c r="V193" s="274" t="s">
        <v>30</v>
      </c>
      <c r="W193" s="274"/>
      <c r="X193" s="274" t="s">
        <v>30</v>
      </c>
      <c r="Y193" s="274" t="s">
        <v>580</v>
      </c>
      <c r="Z193" s="274" t="s">
        <v>99</v>
      </c>
    </row>
    <row r="194" spans="1:26" s="1" customFormat="1" ht="59.4" customHeight="1" x14ac:dyDescent="0.3">
      <c r="A194" s="28">
        <v>190</v>
      </c>
      <c r="B194" s="274" t="s">
        <v>323</v>
      </c>
      <c r="C194" s="274" t="s">
        <v>324</v>
      </c>
      <c r="D194" s="274">
        <v>70870861</v>
      </c>
      <c r="E194" s="274">
        <v>102680272</v>
      </c>
      <c r="F194" s="274">
        <v>600148327</v>
      </c>
      <c r="G194" s="274" t="s">
        <v>330</v>
      </c>
      <c r="H194" s="274" t="s">
        <v>27</v>
      </c>
      <c r="I194" s="274" t="s">
        <v>28</v>
      </c>
      <c r="J194" s="274" t="s">
        <v>325</v>
      </c>
      <c r="K194" s="274" t="s">
        <v>331</v>
      </c>
      <c r="L194" s="275">
        <v>900000</v>
      </c>
      <c r="M194" s="275">
        <f t="shared" ref="M194:M199" si="12">L194/100*85</f>
        <v>765000</v>
      </c>
      <c r="N194" s="276" t="s">
        <v>333</v>
      </c>
      <c r="O194" s="276" t="s">
        <v>683</v>
      </c>
      <c r="P194" s="274"/>
      <c r="Q194" s="274" t="s">
        <v>30</v>
      </c>
      <c r="R194" s="274" t="s">
        <v>30</v>
      </c>
      <c r="S194" s="274"/>
      <c r="T194" s="274"/>
      <c r="U194" s="274"/>
      <c r="V194" s="274"/>
      <c r="W194" s="274"/>
      <c r="X194" s="274"/>
      <c r="Y194" s="274"/>
      <c r="Z194" s="274" t="s">
        <v>73</v>
      </c>
    </row>
    <row r="195" spans="1:26" s="1" customFormat="1" ht="59.4" customHeight="1" x14ac:dyDescent="0.3">
      <c r="A195" s="28">
        <v>191</v>
      </c>
      <c r="B195" s="274" t="s">
        <v>323</v>
      </c>
      <c r="C195" s="274" t="s">
        <v>324</v>
      </c>
      <c r="D195" s="274">
        <v>70870861</v>
      </c>
      <c r="E195" s="274">
        <v>102680272</v>
      </c>
      <c r="F195" s="274">
        <v>600148327</v>
      </c>
      <c r="G195" s="274" t="s">
        <v>941</v>
      </c>
      <c r="H195" s="274" t="s">
        <v>27</v>
      </c>
      <c r="I195" s="274" t="s">
        <v>28</v>
      </c>
      <c r="J195" s="274" t="s">
        <v>325</v>
      </c>
      <c r="K195" s="274" t="s">
        <v>332</v>
      </c>
      <c r="L195" s="275">
        <v>15200000</v>
      </c>
      <c r="M195" s="275">
        <f t="shared" si="12"/>
        <v>12920000</v>
      </c>
      <c r="N195" s="276" t="s">
        <v>774</v>
      </c>
      <c r="O195" s="276" t="s">
        <v>326</v>
      </c>
      <c r="P195" s="274"/>
      <c r="Q195" s="274"/>
      <c r="R195" s="274"/>
      <c r="S195" s="274"/>
      <c r="T195" s="274"/>
      <c r="U195" s="274"/>
      <c r="V195" s="274"/>
      <c r="W195" s="274"/>
      <c r="X195" s="274"/>
      <c r="Y195" s="274" t="s">
        <v>334</v>
      </c>
      <c r="Z195" s="274" t="s">
        <v>99</v>
      </c>
    </row>
    <row r="196" spans="1:26" s="1" customFormat="1" ht="59.4" customHeight="1" x14ac:dyDescent="0.3">
      <c r="A196" s="28">
        <v>192</v>
      </c>
      <c r="B196" s="274" t="s">
        <v>323</v>
      </c>
      <c r="C196" s="274" t="s">
        <v>324</v>
      </c>
      <c r="D196" s="274">
        <v>70870861</v>
      </c>
      <c r="E196" s="274">
        <v>102680272</v>
      </c>
      <c r="F196" s="274">
        <v>600148327</v>
      </c>
      <c r="G196" s="274" t="s">
        <v>105</v>
      </c>
      <c r="H196" s="274" t="s">
        <v>27</v>
      </c>
      <c r="I196" s="274" t="s">
        <v>28</v>
      </c>
      <c r="J196" s="274" t="s">
        <v>325</v>
      </c>
      <c r="K196" s="274" t="s">
        <v>335</v>
      </c>
      <c r="L196" s="275">
        <v>900000</v>
      </c>
      <c r="M196" s="275">
        <f t="shared" si="12"/>
        <v>765000</v>
      </c>
      <c r="N196" s="276" t="s">
        <v>338</v>
      </c>
      <c r="O196" s="276" t="s">
        <v>326</v>
      </c>
      <c r="P196" s="274"/>
      <c r="Q196" s="274" t="s">
        <v>30</v>
      </c>
      <c r="R196" s="274" t="s">
        <v>30</v>
      </c>
      <c r="S196" s="274"/>
      <c r="T196" s="274"/>
      <c r="U196" s="274"/>
      <c r="V196" s="274"/>
      <c r="W196" s="274"/>
      <c r="X196" s="274"/>
      <c r="Y196" s="274"/>
      <c r="Z196" s="274" t="s">
        <v>73</v>
      </c>
    </row>
    <row r="197" spans="1:26" s="1" customFormat="1" ht="59.4" customHeight="1" x14ac:dyDescent="0.3">
      <c r="A197" s="28">
        <v>193</v>
      </c>
      <c r="B197" s="274" t="s">
        <v>323</v>
      </c>
      <c r="C197" s="274" t="s">
        <v>324</v>
      </c>
      <c r="D197" s="274">
        <v>70870861</v>
      </c>
      <c r="E197" s="274">
        <v>102680272</v>
      </c>
      <c r="F197" s="274">
        <v>600148327</v>
      </c>
      <c r="G197" s="274" t="s">
        <v>336</v>
      </c>
      <c r="H197" s="274" t="s">
        <v>27</v>
      </c>
      <c r="I197" s="274" t="s">
        <v>28</v>
      </c>
      <c r="J197" s="274" t="s">
        <v>325</v>
      </c>
      <c r="K197" s="274" t="s">
        <v>337</v>
      </c>
      <c r="L197" s="275">
        <v>6900000</v>
      </c>
      <c r="M197" s="275">
        <f t="shared" si="12"/>
        <v>5865000</v>
      </c>
      <c r="N197" s="276" t="s">
        <v>338</v>
      </c>
      <c r="O197" s="276" t="s">
        <v>326</v>
      </c>
      <c r="P197" s="274"/>
      <c r="Q197" s="274"/>
      <c r="R197" s="274"/>
      <c r="S197" s="274"/>
      <c r="T197" s="274"/>
      <c r="U197" s="274"/>
      <c r="V197" s="274"/>
      <c r="W197" s="274"/>
      <c r="X197" s="274"/>
      <c r="Y197" s="274"/>
      <c r="Z197" s="274" t="s">
        <v>73</v>
      </c>
    </row>
    <row r="198" spans="1:26" s="1" customFormat="1" ht="59.4" customHeight="1" x14ac:dyDescent="0.3">
      <c r="A198" s="28">
        <v>194</v>
      </c>
      <c r="B198" s="274" t="s">
        <v>323</v>
      </c>
      <c r="C198" s="274" t="s">
        <v>324</v>
      </c>
      <c r="D198" s="274">
        <v>70870861</v>
      </c>
      <c r="E198" s="274">
        <v>102680272</v>
      </c>
      <c r="F198" s="274">
        <v>600148327</v>
      </c>
      <c r="G198" s="274" t="s">
        <v>339</v>
      </c>
      <c r="H198" s="274" t="s">
        <v>27</v>
      </c>
      <c r="I198" s="274" t="s">
        <v>28</v>
      </c>
      <c r="J198" s="274" t="s">
        <v>325</v>
      </c>
      <c r="K198" s="274" t="s">
        <v>340</v>
      </c>
      <c r="L198" s="275">
        <v>2000000</v>
      </c>
      <c r="M198" s="275">
        <f t="shared" si="12"/>
        <v>1700000</v>
      </c>
      <c r="N198" s="276" t="s">
        <v>341</v>
      </c>
      <c r="O198" s="276" t="s">
        <v>328</v>
      </c>
      <c r="P198" s="274"/>
      <c r="Q198" s="274"/>
      <c r="R198" s="274"/>
      <c r="S198" s="274"/>
      <c r="T198" s="274"/>
      <c r="U198" s="274"/>
      <c r="V198" s="274" t="s">
        <v>30</v>
      </c>
      <c r="W198" s="274" t="s">
        <v>30</v>
      </c>
      <c r="X198" s="274"/>
      <c r="Y198" s="274"/>
      <c r="Z198" s="274" t="s">
        <v>73</v>
      </c>
    </row>
    <row r="199" spans="1:26" s="1" customFormat="1" ht="59.4" customHeight="1" x14ac:dyDescent="0.3">
      <c r="A199" s="28">
        <v>195</v>
      </c>
      <c r="B199" s="274" t="s">
        <v>323</v>
      </c>
      <c r="C199" s="274" t="s">
        <v>324</v>
      </c>
      <c r="D199" s="274">
        <v>70870861</v>
      </c>
      <c r="E199" s="274">
        <v>120300397</v>
      </c>
      <c r="F199" s="274">
        <v>600148327</v>
      </c>
      <c r="G199" s="274" t="s">
        <v>994</v>
      </c>
      <c r="H199" s="274" t="s">
        <v>27</v>
      </c>
      <c r="I199" s="274" t="s">
        <v>28</v>
      </c>
      <c r="J199" s="274" t="s">
        <v>325</v>
      </c>
      <c r="K199" s="274" t="s">
        <v>995</v>
      </c>
      <c r="L199" s="275">
        <v>3000000</v>
      </c>
      <c r="M199" s="275">
        <f t="shared" si="12"/>
        <v>2550000</v>
      </c>
      <c r="N199" s="276" t="s">
        <v>996</v>
      </c>
      <c r="O199" s="276" t="s">
        <v>997</v>
      </c>
      <c r="P199" s="274" t="s">
        <v>30</v>
      </c>
      <c r="Q199" s="274"/>
      <c r="R199" s="274"/>
      <c r="S199" s="274" t="s">
        <v>30</v>
      </c>
      <c r="T199" s="274"/>
      <c r="U199" s="274"/>
      <c r="V199" s="274"/>
      <c r="W199" s="274"/>
      <c r="X199" s="274" t="s">
        <v>30</v>
      </c>
      <c r="Y199" s="274" t="s">
        <v>998</v>
      </c>
      <c r="Z199" s="274" t="s">
        <v>73</v>
      </c>
    </row>
    <row r="200" spans="1:26" s="1" customFormat="1" ht="59.4" customHeight="1" x14ac:dyDescent="0.3">
      <c r="A200" s="28">
        <v>196</v>
      </c>
      <c r="B200" s="28" t="s">
        <v>581</v>
      </c>
      <c r="C200" s="28" t="s">
        <v>25</v>
      </c>
      <c r="D200" s="28" t="s">
        <v>582</v>
      </c>
      <c r="E200" s="28">
        <v>102680582</v>
      </c>
      <c r="F200" s="28">
        <v>600148441</v>
      </c>
      <c r="G200" s="28" t="s">
        <v>583</v>
      </c>
      <c r="H200" s="28" t="s">
        <v>27</v>
      </c>
      <c r="I200" s="28" t="s">
        <v>28</v>
      </c>
      <c r="J200" s="28" t="s">
        <v>29</v>
      </c>
      <c r="K200" s="274" t="s">
        <v>584</v>
      </c>
      <c r="L200" s="195">
        <v>10000000</v>
      </c>
      <c r="M200" s="195">
        <f>L200/100*85</f>
        <v>8500000</v>
      </c>
      <c r="N200" s="277">
        <v>45108</v>
      </c>
      <c r="O200" s="277">
        <v>45657</v>
      </c>
      <c r="P200" s="28" t="s">
        <v>30</v>
      </c>
      <c r="Q200" s="28" t="s">
        <v>30</v>
      </c>
      <c r="R200" s="28" t="s">
        <v>30</v>
      </c>
      <c r="S200" s="28" t="s">
        <v>30</v>
      </c>
      <c r="T200" s="28"/>
      <c r="U200" s="28" t="s">
        <v>30</v>
      </c>
      <c r="V200" s="28" t="s">
        <v>30</v>
      </c>
      <c r="W200" s="28" t="s">
        <v>30</v>
      </c>
      <c r="X200" s="28" t="s">
        <v>585</v>
      </c>
      <c r="Y200" s="28"/>
      <c r="Z200" s="28"/>
    </row>
    <row r="201" spans="1:26" s="1" customFormat="1" ht="59.4" customHeight="1" x14ac:dyDescent="0.3">
      <c r="A201" s="28">
        <v>197</v>
      </c>
      <c r="B201" s="28" t="s">
        <v>581</v>
      </c>
      <c r="C201" s="28" t="s">
        <v>25</v>
      </c>
      <c r="D201" s="28" t="s">
        <v>582</v>
      </c>
      <c r="E201" s="28">
        <v>102680582</v>
      </c>
      <c r="F201" s="28">
        <v>600148441</v>
      </c>
      <c r="G201" s="28" t="s">
        <v>586</v>
      </c>
      <c r="H201" s="28" t="s">
        <v>27</v>
      </c>
      <c r="I201" s="28" t="s">
        <v>28</v>
      </c>
      <c r="J201" s="28" t="s">
        <v>29</v>
      </c>
      <c r="K201" s="274" t="s">
        <v>862</v>
      </c>
      <c r="L201" s="195">
        <v>30000000</v>
      </c>
      <c r="M201" s="195">
        <f>L201/100*85</f>
        <v>25500000</v>
      </c>
      <c r="N201" s="277">
        <v>45108</v>
      </c>
      <c r="O201" s="277">
        <v>45657</v>
      </c>
      <c r="P201" s="28" t="s">
        <v>30</v>
      </c>
      <c r="Q201" s="28" t="s">
        <v>30</v>
      </c>
      <c r="R201" s="28" t="s">
        <v>30</v>
      </c>
      <c r="S201" s="28" t="s">
        <v>30</v>
      </c>
      <c r="T201" s="28"/>
      <c r="U201" s="28" t="s">
        <v>30</v>
      </c>
      <c r="V201" s="28" t="s">
        <v>30</v>
      </c>
      <c r="W201" s="28" t="s">
        <v>30</v>
      </c>
      <c r="X201" s="28" t="s">
        <v>585</v>
      </c>
      <c r="Y201" s="28"/>
      <c r="Z201" s="28" t="s">
        <v>73</v>
      </c>
    </row>
    <row r="202" spans="1:26" s="1" customFormat="1" ht="59.4" customHeight="1" x14ac:dyDescent="0.3">
      <c r="A202" s="28">
        <v>198</v>
      </c>
      <c r="B202" s="28" t="s">
        <v>581</v>
      </c>
      <c r="C202" s="28" t="s">
        <v>25</v>
      </c>
      <c r="D202" s="28" t="s">
        <v>582</v>
      </c>
      <c r="E202" s="28">
        <v>102680582</v>
      </c>
      <c r="F202" s="28">
        <v>600148441</v>
      </c>
      <c r="G202" s="28" t="s">
        <v>587</v>
      </c>
      <c r="H202" s="28" t="s">
        <v>27</v>
      </c>
      <c r="I202" s="28" t="s">
        <v>28</v>
      </c>
      <c r="J202" s="28" t="s">
        <v>29</v>
      </c>
      <c r="K202" s="274" t="s">
        <v>999</v>
      </c>
      <c r="L202" s="195">
        <v>6000000</v>
      </c>
      <c r="M202" s="195">
        <f t="shared" ref="M202" si="13">L202/100*85</f>
        <v>5100000</v>
      </c>
      <c r="N202" s="277">
        <v>45108</v>
      </c>
      <c r="O202" s="277">
        <v>45657</v>
      </c>
      <c r="P202" s="28" t="s">
        <v>30</v>
      </c>
      <c r="Q202" s="28" t="s">
        <v>30</v>
      </c>
      <c r="R202" s="28" t="s">
        <v>30</v>
      </c>
      <c r="S202" s="28" t="s">
        <v>30</v>
      </c>
      <c r="T202" s="28"/>
      <c r="U202" s="28" t="s">
        <v>30</v>
      </c>
      <c r="V202" s="28" t="s">
        <v>30</v>
      </c>
      <c r="W202" s="28" t="s">
        <v>30</v>
      </c>
      <c r="X202" s="28" t="s">
        <v>585</v>
      </c>
      <c r="Y202" s="28"/>
      <c r="Z202" s="28" t="s">
        <v>588</v>
      </c>
    </row>
    <row r="203" spans="1:26" s="1" customFormat="1" ht="59.4" customHeight="1" x14ac:dyDescent="0.3">
      <c r="A203" s="28">
        <v>199</v>
      </c>
      <c r="B203" s="28" t="s">
        <v>581</v>
      </c>
      <c r="C203" s="28" t="s">
        <v>25</v>
      </c>
      <c r="D203" s="28" t="s">
        <v>582</v>
      </c>
      <c r="E203" s="28">
        <v>102680582</v>
      </c>
      <c r="F203" s="28">
        <v>600148441</v>
      </c>
      <c r="G203" s="28" t="s">
        <v>597</v>
      </c>
      <c r="H203" s="28" t="s">
        <v>27</v>
      </c>
      <c r="I203" s="28" t="s">
        <v>28</v>
      </c>
      <c r="J203" s="28" t="s">
        <v>29</v>
      </c>
      <c r="K203" s="274" t="s">
        <v>598</v>
      </c>
      <c r="L203" s="195">
        <v>3000000</v>
      </c>
      <c r="M203" s="195">
        <f>L203/100*85</f>
        <v>2550000</v>
      </c>
      <c r="N203" s="277">
        <v>45108</v>
      </c>
      <c r="O203" s="277">
        <v>45657</v>
      </c>
      <c r="P203" s="28" t="s">
        <v>30</v>
      </c>
      <c r="Q203" s="28" t="s">
        <v>30</v>
      </c>
      <c r="R203" s="28" t="s">
        <v>30</v>
      </c>
      <c r="S203" s="28" t="s">
        <v>30</v>
      </c>
      <c r="T203" s="28"/>
      <c r="U203" s="28" t="s">
        <v>30</v>
      </c>
      <c r="V203" s="28" t="s">
        <v>30</v>
      </c>
      <c r="W203" s="28" t="s">
        <v>30</v>
      </c>
      <c r="X203" s="28" t="s">
        <v>585</v>
      </c>
      <c r="Y203" s="28"/>
      <c r="Z203" s="28" t="s">
        <v>73</v>
      </c>
    </row>
    <row r="204" spans="1:26" s="1" customFormat="1" ht="59.4" customHeight="1" x14ac:dyDescent="0.3">
      <c r="A204" s="28">
        <v>200</v>
      </c>
      <c r="B204" s="28" t="s">
        <v>581</v>
      </c>
      <c r="C204" s="28" t="s">
        <v>25</v>
      </c>
      <c r="D204" s="28" t="s">
        <v>582</v>
      </c>
      <c r="E204" s="28">
        <v>102680582</v>
      </c>
      <c r="F204" s="28">
        <v>600148441</v>
      </c>
      <c r="G204" s="28" t="s">
        <v>863</v>
      </c>
      <c r="H204" s="28" t="s">
        <v>27</v>
      </c>
      <c r="I204" s="28" t="s">
        <v>28</v>
      </c>
      <c r="J204" s="28" t="s">
        <v>29</v>
      </c>
      <c r="K204" s="274" t="s">
        <v>864</v>
      </c>
      <c r="L204" s="195">
        <v>2500000</v>
      </c>
      <c r="M204" s="195">
        <f>L204/100*85</f>
        <v>2125000</v>
      </c>
      <c r="N204" s="277">
        <v>45108</v>
      </c>
      <c r="O204" s="277">
        <v>45657</v>
      </c>
      <c r="P204" s="28" t="s">
        <v>30</v>
      </c>
      <c r="Q204" s="28" t="s">
        <v>30</v>
      </c>
      <c r="R204" s="28" t="s">
        <v>30</v>
      </c>
      <c r="S204" s="28" t="s">
        <v>30</v>
      </c>
      <c r="T204" s="28"/>
      <c r="U204" s="28" t="s">
        <v>30</v>
      </c>
      <c r="V204" s="28" t="s">
        <v>30</v>
      </c>
      <c r="W204" s="28" t="s">
        <v>30</v>
      </c>
      <c r="X204" s="28" t="s">
        <v>585</v>
      </c>
      <c r="Y204" s="28"/>
      <c r="Z204" s="28" t="s">
        <v>73</v>
      </c>
    </row>
    <row r="205" spans="1:26" s="1" customFormat="1" ht="59.4" customHeight="1" x14ac:dyDescent="0.3">
      <c r="A205" s="28">
        <v>201</v>
      </c>
      <c r="B205" s="28" t="s">
        <v>581</v>
      </c>
      <c r="C205" s="28" t="s">
        <v>25</v>
      </c>
      <c r="D205" s="28" t="s">
        <v>582</v>
      </c>
      <c r="E205" s="28">
        <v>102680582</v>
      </c>
      <c r="F205" s="28">
        <v>600148441</v>
      </c>
      <c r="G205" s="28" t="s">
        <v>591</v>
      </c>
      <c r="H205" s="28" t="s">
        <v>27</v>
      </c>
      <c r="I205" s="28" t="s">
        <v>28</v>
      </c>
      <c r="J205" s="28" t="s">
        <v>29</v>
      </c>
      <c r="K205" s="274" t="s">
        <v>592</v>
      </c>
      <c r="L205" s="195">
        <v>40000000</v>
      </c>
      <c r="M205" s="195">
        <f>L205/100*85</f>
        <v>34000000</v>
      </c>
      <c r="N205" s="277">
        <v>45108</v>
      </c>
      <c r="O205" s="277">
        <v>45657</v>
      </c>
      <c r="P205" s="28" t="s">
        <v>30</v>
      </c>
      <c r="Q205" s="28" t="s">
        <v>30</v>
      </c>
      <c r="R205" s="28" t="s">
        <v>30</v>
      </c>
      <c r="S205" s="28" t="s">
        <v>30</v>
      </c>
      <c r="T205" s="28"/>
      <c r="U205" s="28" t="s">
        <v>30</v>
      </c>
      <c r="V205" s="28" t="s">
        <v>30</v>
      </c>
      <c r="W205" s="28" t="s">
        <v>30</v>
      </c>
      <c r="X205" s="28" t="s">
        <v>585</v>
      </c>
      <c r="Y205" s="28"/>
      <c r="Z205" s="28" t="s">
        <v>73</v>
      </c>
    </row>
    <row r="206" spans="1:26" s="1" customFormat="1" ht="59.4" customHeight="1" x14ac:dyDescent="0.3">
      <c r="A206" s="28">
        <v>202</v>
      </c>
      <c r="B206" s="28" t="s">
        <v>581</v>
      </c>
      <c r="C206" s="28" t="s">
        <v>25</v>
      </c>
      <c r="D206" s="28" t="s">
        <v>582</v>
      </c>
      <c r="E206" s="28">
        <v>102680582</v>
      </c>
      <c r="F206" s="28">
        <v>600148441</v>
      </c>
      <c r="G206" s="28" t="s">
        <v>865</v>
      </c>
      <c r="H206" s="28" t="s">
        <v>27</v>
      </c>
      <c r="I206" s="28" t="s">
        <v>28</v>
      </c>
      <c r="J206" s="28" t="s">
        <v>29</v>
      </c>
      <c r="K206" s="274" t="s">
        <v>866</v>
      </c>
      <c r="L206" s="195">
        <v>800000</v>
      </c>
      <c r="M206" s="195">
        <f>L206/100*85</f>
        <v>680000</v>
      </c>
      <c r="N206" s="277">
        <v>45108</v>
      </c>
      <c r="O206" s="277">
        <v>45657</v>
      </c>
      <c r="P206" s="28" t="s">
        <v>30</v>
      </c>
      <c r="Q206" s="28" t="s">
        <v>30</v>
      </c>
      <c r="R206" s="28" t="s">
        <v>30</v>
      </c>
      <c r="S206" s="28" t="s">
        <v>30</v>
      </c>
      <c r="T206" s="28"/>
      <c r="U206" s="28" t="s">
        <v>30</v>
      </c>
      <c r="V206" s="28" t="s">
        <v>30</v>
      </c>
      <c r="W206" s="28" t="s">
        <v>30</v>
      </c>
      <c r="X206" s="28" t="s">
        <v>585</v>
      </c>
      <c r="Y206" s="28"/>
      <c r="Z206" s="28" t="s">
        <v>73</v>
      </c>
    </row>
    <row r="207" spans="1:26" s="1" customFormat="1" ht="59.4" customHeight="1" x14ac:dyDescent="0.3">
      <c r="A207" s="28">
        <v>203</v>
      </c>
      <c r="B207" s="28" t="s">
        <v>581</v>
      </c>
      <c r="C207" s="28" t="s">
        <v>25</v>
      </c>
      <c r="D207" s="28" t="s">
        <v>582</v>
      </c>
      <c r="E207" s="28">
        <v>102680582</v>
      </c>
      <c r="F207" s="28">
        <v>600148441</v>
      </c>
      <c r="G207" s="28" t="s">
        <v>593</v>
      </c>
      <c r="H207" s="28" t="s">
        <v>27</v>
      </c>
      <c r="I207" s="28" t="s">
        <v>28</v>
      </c>
      <c r="J207" s="28" t="s">
        <v>29</v>
      </c>
      <c r="K207" s="274" t="s">
        <v>594</v>
      </c>
      <c r="L207" s="195">
        <v>3000000</v>
      </c>
      <c r="M207" s="195">
        <f t="shared" ref="M207:M211" si="14">L207/100*85</f>
        <v>2550000</v>
      </c>
      <c r="N207" s="277">
        <v>45108</v>
      </c>
      <c r="O207" s="277">
        <v>45657</v>
      </c>
      <c r="P207" s="28" t="s">
        <v>30</v>
      </c>
      <c r="Q207" s="28" t="s">
        <v>30</v>
      </c>
      <c r="R207" s="28" t="s">
        <v>30</v>
      </c>
      <c r="S207" s="28" t="s">
        <v>30</v>
      </c>
      <c r="T207" s="28"/>
      <c r="U207" s="28" t="s">
        <v>30</v>
      </c>
      <c r="V207" s="28" t="s">
        <v>30</v>
      </c>
      <c r="W207" s="28" t="s">
        <v>30</v>
      </c>
      <c r="X207" s="28" t="s">
        <v>585</v>
      </c>
      <c r="Y207" s="28"/>
      <c r="Z207" s="28" t="s">
        <v>73</v>
      </c>
    </row>
    <row r="208" spans="1:26" s="1" customFormat="1" ht="59.4" customHeight="1" x14ac:dyDescent="0.3">
      <c r="A208" s="28">
        <v>204</v>
      </c>
      <c r="B208" s="28" t="s">
        <v>581</v>
      </c>
      <c r="C208" s="28" t="s">
        <v>25</v>
      </c>
      <c r="D208" s="28" t="s">
        <v>582</v>
      </c>
      <c r="E208" s="28">
        <v>102680582</v>
      </c>
      <c r="F208" s="28">
        <v>600148441</v>
      </c>
      <c r="G208" s="28" t="s">
        <v>595</v>
      </c>
      <c r="H208" s="28" t="s">
        <v>27</v>
      </c>
      <c r="I208" s="28" t="s">
        <v>28</v>
      </c>
      <c r="J208" s="28" t="s">
        <v>29</v>
      </c>
      <c r="K208" s="274" t="s">
        <v>596</v>
      </c>
      <c r="L208" s="195">
        <v>5000000</v>
      </c>
      <c r="M208" s="195">
        <f t="shared" si="14"/>
        <v>4250000</v>
      </c>
      <c r="N208" s="277">
        <v>45108</v>
      </c>
      <c r="O208" s="277">
        <v>45657</v>
      </c>
      <c r="P208" s="28" t="s">
        <v>30</v>
      </c>
      <c r="Q208" s="28" t="s">
        <v>30</v>
      </c>
      <c r="R208" s="28" t="s">
        <v>30</v>
      </c>
      <c r="S208" s="28" t="s">
        <v>30</v>
      </c>
      <c r="T208" s="28"/>
      <c r="U208" s="28" t="s">
        <v>30</v>
      </c>
      <c r="V208" s="28" t="s">
        <v>30</v>
      </c>
      <c r="W208" s="28" t="s">
        <v>30</v>
      </c>
      <c r="X208" s="28" t="s">
        <v>585</v>
      </c>
      <c r="Y208" s="28"/>
      <c r="Z208" s="28" t="s">
        <v>73</v>
      </c>
    </row>
    <row r="209" spans="1:26" s="1" customFormat="1" ht="59.4" customHeight="1" x14ac:dyDescent="0.3">
      <c r="A209" s="28">
        <v>205</v>
      </c>
      <c r="B209" s="28" t="s">
        <v>581</v>
      </c>
      <c r="C209" s="28" t="s">
        <v>25</v>
      </c>
      <c r="D209" s="28" t="s">
        <v>582</v>
      </c>
      <c r="E209" s="28">
        <v>102680582</v>
      </c>
      <c r="F209" s="28">
        <v>600148441</v>
      </c>
      <c r="G209" s="28" t="s">
        <v>602</v>
      </c>
      <c r="H209" s="28" t="s">
        <v>27</v>
      </c>
      <c r="I209" s="28" t="s">
        <v>28</v>
      </c>
      <c r="J209" s="28" t="s">
        <v>29</v>
      </c>
      <c r="K209" s="274" t="s">
        <v>1000</v>
      </c>
      <c r="L209" s="195">
        <v>5000000</v>
      </c>
      <c r="M209" s="195">
        <f>L209/100*85</f>
        <v>4250000</v>
      </c>
      <c r="N209" s="277">
        <v>45108</v>
      </c>
      <c r="O209" s="277">
        <v>45657</v>
      </c>
      <c r="P209" s="28" t="s">
        <v>30</v>
      </c>
      <c r="Q209" s="28" t="s">
        <v>30</v>
      </c>
      <c r="R209" s="28" t="s">
        <v>30</v>
      </c>
      <c r="S209" s="28" t="s">
        <v>30</v>
      </c>
      <c r="T209" s="28"/>
      <c r="U209" s="28" t="s">
        <v>30</v>
      </c>
      <c r="V209" s="28" t="s">
        <v>30</v>
      </c>
      <c r="W209" s="28" t="s">
        <v>30</v>
      </c>
      <c r="X209" s="28" t="s">
        <v>585</v>
      </c>
      <c r="Y209" s="28"/>
      <c r="Z209" s="28" t="s">
        <v>73</v>
      </c>
    </row>
    <row r="210" spans="1:26" s="1" customFormat="1" ht="59.4" customHeight="1" x14ac:dyDescent="0.3">
      <c r="A210" s="28">
        <v>206</v>
      </c>
      <c r="B210" s="28" t="s">
        <v>581</v>
      </c>
      <c r="C210" s="28" t="s">
        <v>25</v>
      </c>
      <c r="D210" s="28" t="s">
        <v>582</v>
      </c>
      <c r="E210" s="28">
        <v>102680582</v>
      </c>
      <c r="F210" s="28">
        <v>600148441</v>
      </c>
      <c r="G210" s="28" t="s">
        <v>599</v>
      </c>
      <c r="H210" s="28" t="s">
        <v>27</v>
      </c>
      <c r="I210" s="28" t="s">
        <v>28</v>
      </c>
      <c r="J210" s="28" t="s">
        <v>29</v>
      </c>
      <c r="K210" s="274" t="s">
        <v>600</v>
      </c>
      <c r="L210" s="195">
        <v>5000000</v>
      </c>
      <c r="M210" s="195">
        <f t="shared" si="14"/>
        <v>4250000</v>
      </c>
      <c r="N210" s="277">
        <v>44835</v>
      </c>
      <c r="O210" s="277">
        <v>45657</v>
      </c>
      <c r="P210" s="28" t="s">
        <v>30</v>
      </c>
      <c r="Q210" s="28" t="s">
        <v>30</v>
      </c>
      <c r="R210" s="28" t="s">
        <v>30</v>
      </c>
      <c r="S210" s="28" t="s">
        <v>30</v>
      </c>
      <c r="T210" s="28"/>
      <c r="U210" s="28" t="s">
        <v>30</v>
      </c>
      <c r="V210" s="28" t="s">
        <v>30</v>
      </c>
      <c r="W210" s="28" t="s">
        <v>30</v>
      </c>
      <c r="X210" s="28" t="s">
        <v>585</v>
      </c>
      <c r="Y210" s="28"/>
      <c r="Z210" s="28" t="s">
        <v>73</v>
      </c>
    </row>
    <row r="211" spans="1:26" s="1" customFormat="1" ht="59.4" customHeight="1" x14ac:dyDescent="0.3">
      <c r="A211" s="28">
        <v>207</v>
      </c>
      <c r="B211" s="28" t="s">
        <v>581</v>
      </c>
      <c r="C211" s="28" t="s">
        <v>25</v>
      </c>
      <c r="D211" s="28" t="s">
        <v>582</v>
      </c>
      <c r="E211" s="28">
        <v>102680582</v>
      </c>
      <c r="F211" s="28">
        <v>600148441</v>
      </c>
      <c r="G211" s="28" t="s">
        <v>601</v>
      </c>
      <c r="H211" s="28" t="s">
        <v>27</v>
      </c>
      <c r="I211" s="28" t="s">
        <v>28</v>
      </c>
      <c r="J211" s="28" t="s">
        <v>29</v>
      </c>
      <c r="K211" s="274" t="s">
        <v>867</v>
      </c>
      <c r="L211" s="195">
        <v>5000000</v>
      </c>
      <c r="M211" s="195">
        <f t="shared" si="14"/>
        <v>4250000</v>
      </c>
      <c r="N211" s="277">
        <v>44835</v>
      </c>
      <c r="O211" s="277">
        <v>45657</v>
      </c>
      <c r="P211" s="28" t="s">
        <v>30</v>
      </c>
      <c r="Q211" s="28" t="s">
        <v>30</v>
      </c>
      <c r="R211" s="28" t="s">
        <v>30</v>
      </c>
      <c r="S211" s="28" t="s">
        <v>30</v>
      </c>
      <c r="T211" s="28"/>
      <c r="U211" s="28" t="s">
        <v>30</v>
      </c>
      <c r="V211" s="28" t="s">
        <v>30</v>
      </c>
      <c r="W211" s="28" t="s">
        <v>30</v>
      </c>
      <c r="X211" s="28" t="s">
        <v>585</v>
      </c>
      <c r="Y211" s="28"/>
      <c r="Z211" s="28" t="s">
        <v>73</v>
      </c>
    </row>
    <row r="212" spans="1:26" s="1" customFormat="1" ht="59.4" customHeight="1" x14ac:dyDescent="0.3">
      <c r="A212" s="28">
        <v>208</v>
      </c>
      <c r="B212" s="28" t="s">
        <v>581</v>
      </c>
      <c r="C212" s="28" t="s">
        <v>25</v>
      </c>
      <c r="D212" s="28" t="s">
        <v>582</v>
      </c>
      <c r="E212" s="28">
        <v>102680582</v>
      </c>
      <c r="F212" s="28">
        <v>600148441</v>
      </c>
      <c r="G212" s="28" t="s">
        <v>589</v>
      </c>
      <c r="H212" s="28" t="s">
        <v>27</v>
      </c>
      <c r="I212" s="28" t="s">
        <v>28</v>
      </c>
      <c r="J212" s="28" t="s">
        <v>29</v>
      </c>
      <c r="K212" s="274" t="s">
        <v>590</v>
      </c>
      <c r="L212" s="195">
        <v>2000000</v>
      </c>
      <c r="M212" s="195">
        <f>L212/100*85</f>
        <v>1700000</v>
      </c>
      <c r="N212" s="277">
        <v>45108</v>
      </c>
      <c r="O212" s="277">
        <v>45657</v>
      </c>
      <c r="P212" s="28" t="s">
        <v>30</v>
      </c>
      <c r="Q212" s="28" t="s">
        <v>30</v>
      </c>
      <c r="R212" s="28" t="s">
        <v>30</v>
      </c>
      <c r="S212" s="28" t="s">
        <v>30</v>
      </c>
      <c r="T212" s="28"/>
      <c r="U212" s="28" t="s">
        <v>30</v>
      </c>
      <c r="V212" s="28" t="s">
        <v>30</v>
      </c>
      <c r="W212" s="28" t="s">
        <v>30</v>
      </c>
      <c r="X212" s="28" t="s">
        <v>585</v>
      </c>
      <c r="Y212" s="28"/>
      <c r="Z212" s="28" t="s">
        <v>73</v>
      </c>
    </row>
    <row r="213" spans="1:26" s="1" customFormat="1" ht="28.8" x14ac:dyDescent="0.3">
      <c r="A213" s="28">
        <v>209</v>
      </c>
      <c r="B213" s="28" t="s">
        <v>581</v>
      </c>
      <c r="C213" s="28" t="s">
        <v>25</v>
      </c>
      <c r="D213" s="28" t="s">
        <v>582</v>
      </c>
      <c r="E213" s="28">
        <v>102680582</v>
      </c>
      <c r="F213" s="28">
        <v>600148441</v>
      </c>
      <c r="G213" s="28" t="s">
        <v>589</v>
      </c>
      <c r="H213" s="28" t="s">
        <v>27</v>
      </c>
      <c r="I213" s="28" t="s">
        <v>28</v>
      </c>
      <c r="J213" s="28" t="s">
        <v>29</v>
      </c>
      <c r="K213" s="274" t="s">
        <v>1001</v>
      </c>
      <c r="L213" s="195">
        <v>2000000</v>
      </c>
      <c r="M213" s="195">
        <f>L213/100*85</f>
        <v>1700000</v>
      </c>
      <c r="N213" s="277">
        <v>45108</v>
      </c>
      <c r="O213" s="277">
        <v>45657</v>
      </c>
      <c r="P213" s="28" t="s">
        <v>30</v>
      </c>
      <c r="Q213" s="28" t="s">
        <v>30</v>
      </c>
      <c r="R213" s="28" t="s">
        <v>30</v>
      </c>
      <c r="S213" s="28" t="s">
        <v>30</v>
      </c>
      <c r="T213" s="28"/>
      <c r="U213" s="28" t="s">
        <v>30</v>
      </c>
      <c r="V213" s="28" t="s">
        <v>30</v>
      </c>
      <c r="W213" s="28" t="s">
        <v>30</v>
      </c>
      <c r="X213" s="28" t="s">
        <v>585</v>
      </c>
      <c r="Y213" s="28"/>
      <c r="Z213" s="28" t="s">
        <v>73</v>
      </c>
    </row>
    <row r="214" spans="1:26" s="1" customFormat="1" ht="43.2" x14ac:dyDescent="0.3">
      <c r="A214" s="28">
        <v>210</v>
      </c>
      <c r="B214" s="28" t="s">
        <v>603</v>
      </c>
      <c r="C214" s="28" t="s">
        <v>604</v>
      </c>
      <c r="D214" s="28">
        <v>70985235</v>
      </c>
      <c r="E214" s="28">
        <v>102668345</v>
      </c>
      <c r="F214" s="28">
        <v>600147932</v>
      </c>
      <c r="G214" s="28" t="s">
        <v>605</v>
      </c>
      <c r="H214" s="28" t="s">
        <v>27</v>
      </c>
      <c r="I214" s="28" t="s">
        <v>28</v>
      </c>
      <c r="J214" s="28" t="s">
        <v>606</v>
      </c>
      <c r="K214" s="274" t="s">
        <v>611</v>
      </c>
      <c r="L214" s="195">
        <v>1500000</v>
      </c>
      <c r="M214" s="195">
        <f>L214/100*85</f>
        <v>1275000</v>
      </c>
      <c r="N214" s="28">
        <v>2022</v>
      </c>
      <c r="O214" s="28">
        <v>2027</v>
      </c>
      <c r="P214" s="28" t="s">
        <v>30</v>
      </c>
      <c r="Q214" s="28" t="s">
        <v>30</v>
      </c>
      <c r="R214" s="28" t="s">
        <v>30</v>
      </c>
      <c r="S214" s="28" t="s">
        <v>30</v>
      </c>
      <c r="T214" s="28"/>
      <c r="U214" s="28"/>
      <c r="V214" s="28" t="s">
        <v>30</v>
      </c>
      <c r="W214" s="28" t="s">
        <v>30</v>
      </c>
      <c r="X214" s="28" t="s">
        <v>30</v>
      </c>
      <c r="Y214" s="28"/>
      <c r="Z214" s="28"/>
    </row>
    <row r="215" spans="1:26" s="1" customFormat="1" ht="43.2" x14ac:dyDescent="0.3">
      <c r="A215" s="28">
        <v>211</v>
      </c>
      <c r="B215" s="28" t="s">
        <v>603</v>
      </c>
      <c r="C215" s="28" t="s">
        <v>604</v>
      </c>
      <c r="D215" s="28">
        <v>70985235</v>
      </c>
      <c r="E215" s="28">
        <v>102668345</v>
      </c>
      <c r="F215" s="28">
        <v>600147932</v>
      </c>
      <c r="G215" s="28" t="s">
        <v>607</v>
      </c>
      <c r="H215" s="28" t="s">
        <v>27</v>
      </c>
      <c r="I215" s="28" t="s">
        <v>28</v>
      </c>
      <c r="J215" s="28" t="s">
        <v>606</v>
      </c>
      <c r="K215" s="274" t="s">
        <v>612</v>
      </c>
      <c r="L215" s="195">
        <v>3000000</v>
      </c>
      <c r="M215" s="195">
        <f>L215/100*85</f>
        <v>2550000</v>
      </c>
      <c r="N215" s="28">
        <v>2022</v>
      </c>
      <c r="O215" s="28">
        <v>2027</v>
      </c>
      <c r="P215" s="28" t="s">
        <v>30</v>
      </c>
      <c r="Q215" s="28" t="s">
        <v>30</v>
      </c>
      <c r="R215" s="28" t="s">
        <v>30</v>
      </c>
      <c r="S215" s="28" t="s">
        <v>30</v>
      </c>
      <c r="T215" s="28" t="s">
        <v>30</v>
      </c>
      <c r="U215" s="28"/>
      <c r="V215" s="28" t="s">
        <v>30</v>
      </c>
      <c r="W215" s="28"/>
      <c r="X215" s="28" t="s">
        <v>30</v>
      </c>
      <c r="Y215" s="28"/>
      <c r="Z215" s="28"/>
    </row>
    <row r="216" spans="1:26" s="1" customFormat="1" ht="43.2" x14ac:dyDescent="0.3">
      <c r="A216" s="28">
        <v>212</v>
      </c>
      <c r="B216" s="28" t="s">
        <v>603</v>
      </c>
      <c r="C216" s="28" t="s">
        <v>604</v>
      </c>
      <c r="D216" s="28">
        <v>70985235</v>
      </c>
      <c r="E216" s="28">
        <v>102668345</v>
      </c>
      <c r="F216" s="28">
        <v>600147932</v>
      </c>
      <c r="G216" s="28" t="s">
        <v>608</v>
      </c>
      <c r="H216" s="28" t="s">
        <v>27</v>
      </c>
      <c r="I216" s="28" t="s">
        <v>28</v>
      </c>
      <c r="J216" s="28" t="s">
        <v>606</v>
      </c>
      <c r="K216" s="28" t="s">
        <v>613</v>
      </c>
      <c r="L216" s="195">
        <v>1000000</v>
      </c>
      <c r="M216" s="195">
        <f>L216/100*85</f>
        <v>850000</v>
      </c>
      <c r="N216" s="28">
        <v>2022</v>
      </c>
      <c r="O216" s="28">
        <v>2027</v>
      </c>
      <c r="P216" s="28" t="s">
        <v>30</v>
      </c>
      <c r="Q216" s="28" t="s">
        <v>30</v>
      </c>
      <c r="R216" s="28" t="s">
        <v>30</v>
      </c>
      <c r="S216" s="28" t="s">
        <v>30</v>
      </c>
      <c r="T216" s="28"/>
      <c r="U216" s="28"/>
      <c r="V216" s="28" t="s">
        <v>30</v>
      </c>
      <c r="W216" s="28" t="s">
        <v>30</v>
      </c>
      <c r="X216" s="28" t="s">
        <v>30</v>
      </c>
      <c r="Y216" s="28"/>
      <c r="Z216" s="28"/>
    </row>
    <row r="217" spans="1:26" s="1" customFormat="1" ht="43.2" x14ac:dyDescent="0.3">
      <c r="A217" s="28">
        <v>213</v>
      </c>
      <c r="B217" s="28" t="s">
        <v>603</v>
      </c>
      <c r="C217" s="28" t="s">
        <v>604</v>
      </c>
      <c r="D217" s="28">
        <v>70985235</v>
      </c>
      <c r="E217" s="28">
        <v>102668345</v>
      </c>
      <c r="F217" s="28">
        <v>600147932</v>
      </c>
      <c r="G217" s="28" t="s">
        <v>609</v>
      </c>
      <c r="H217" s="28" t="s">
        <v>27</v>
      </c>
      <c r="I217" s="28" t="s">
        <v>28</v>
      </c>
      <c r="J217" s="28" t="s">
        <v>606</v>
      </c>
      <c r="K217" s="28" t="s">
        <v>614</v>
      </c>
      <c r="L217" s="195">
        <v>10000000</v>
      </c>
      <c r="M217" s="195">
        <f t="shared" ref="M217:M224" si="15">L217/100*85</f>
        <v>8500000</v>
      </c>
      <c r="N217" s="28">
        <v>2022</v>
      </c>
      <c r="O217" s="28">
        <v>2027</v>
      </c>
      <c r="P217" s="28" t="s">
        <v>30</v>
      </c>
      <c r="Q217" s="28" t="s">
        <v>30</v>
      </c>
      <c r="R217" s="28" t="s">
        <v>30</v>
      </c>
      <c r="S217" s="28" t="s">
        <v>30</v>
      </c>
      <c r="T217" s="28" t="s">
        <v>30</v>
      </c>
      <c r="U217" s="28" t="s">
        <v>30</v>
      </c>
      <c r="V217" s="28" t="s">
        <v>30</v>
      </c>
      <c r="W217" s="28" t="s">
        <v>30</v>
      </c>
      <c r="X217" s="28"/>
      <c r="Y217" s="28"/>
      <c r="Z217" s="28"/>
    </row>
    <row r="218" spans="1:26" s="1" customFormat="1" ht="43.2" x14ac:dyDescent="0.3">
      <c r="A218" s="28">
        <v>214</v>
      </c>
      <c r="B218" s="28" t="s">
        <v>603</v>
      </c>
      <c r="C218" s="28" t="s">
        <v>604</v>
      </c>
      <c r="D218" s="28">
        <v>70985235</v>
      </c>
      <c r="E218" s="28">
        <v>102668345</v>
      </c>
      <c r="F218" s="28">
        <v>600147932</v>
      </c>
      <c r="G218" s="28" t="s">
        <v>306</v>
      </c>
      <c r="H218" s="28" t="s">
        <v>27</v>
      </c>
      <c r="I218" s="28" t="s">
        <v>28</v>
      </c>
      <c r="J218" s="28" t="s">
        <v>606</v>
      </c>
      <c r="K218" s="28" t="s">
        <v>615</v>
      </c>
      <c r="L218" s="195">
        <v>1000000</v>
      </c>
      <c r="M218" s="195">
        <f t="shared" si="15"/>
        <v>850000</v>
      </c>
      <c r="N218" s="28">
        <v>2022</v>
      </c>
      <c r="O218" s="28">
        <v>2027</v>
      </c>
      <c r="P218" s="28"/>
      <c r="Q218" s="28"/>
      <c r="R218" s="28"/>
      <c r="S218" s="28"/>
      <c r="T218" s="28" t="s">
        <v>30</v>
      </c>
      <c r="U218" s="28"/>
      <c r="V218" s="28" t="s">
        <v>30</v>
      </c>
      <c r="W218" s="28" t="s">
        <v>30</v>
      </c>
      <c r="X218" s="28"/>
      <c r="Y218" s="28"/>
      <c r="Z218" s="28"/>
    </row>
    <row r="219" spans="1:26" s="1" customFormat="1" ht="43.2" x14ac:dyDescent="0.3">
      <c r="A219" s="28">
        <v>215</v>
      </c>
      <c r="B219" s="28" t="s">
        <v>603</v>
      </c>
      <c r="C219" s="28" t="s">
        <v>604</v>
      </c>
      <c r="D219" s="28">
        <v>70985235</v>
      </c>
      <c r="E219" s="28">
        <v>102668345</v>
      </c>
      <c r="F219" s="28">
        <v>600147932</v>
      </c>
      <c r="G219" s="28" t="s">
        <v>616</v>
      </c>
      <c r="H219" s="28" t="s">
        <v>27</v>
      </c>
      <c r="I219" s="28" t="s">
        <v>28</v>
      </c>
      <c r="J219" s="28" t="s">
        <v>606</v>
      </c>
      <c r="K219" s="28" t="s">
        <v>617</v>
      </c>
      <c r="L219" s="195">
        <v>3000000</v>
      </c>
      <c r="M219" s="195">
        <f t="shared" si="15"/>
        <v>2550000</v>
      </c>
      <c r="N219" s="28">
        <v>2022</v>
      </c>
      <c r="O219" s="28">
        <v>2027</v>
      </c>
      <c r="P219" s="28"/>
      <c r="Q219" s="28"/>
      <c r="R219" s="28"/>
      <c r="S219" s="28"/>
      <c r="T219" s="28" t="s">
        <v>30</v>
      </c>
      <c r="U219" s="28"/>
      <c r="V219" s="28" t="s">
        <v>30</v>
      </c>
      <c r="W219" s="28" t="s">
        <v>30</v>
      </c>
      <c r="X219" s="28"/>
      <c r="Y219" s="28"/>
      <c r="Z219" s="28"/>
    </row>
    <row r="220" spans="1:26" s="1" customFormat="1" ht="43.2" x14ac:dyDescent="0.3">
      <c r="A220" s="28">
        <v>216</v>
      </c>
      <c r="B220" s="28" t="s">
        <v>603</v>
      </c>
      <c r="C220" s="28" t="s">
        <v>604</v>
      </c>
      <c r="D220" s="28">
        <v>70985235</v>
      </c>
      <c r="E220" s="28">
        <v>102668345</v>
      </c>
      <c r="F220" s="28">
        <v>600147932</v>
      </c>
      <c r="G220" s="28" t="s">
        <v>353</v>
      </c>
      <c r="H220" s="28" t="s">
        <v>27</v>
      </c>
      <c r="I220" s="28" t="s">
        <v>28</v>
      </c>
      <c r="J220" s="28" t="s">
        <v>606</v>
      </c>
      <c r="K220" s="28" t="s">
        <v>618</v>
      </c>
      <c r="L220" s="195">
        <v>5000000</v>
      </c>
      <c r="M220" s="195">
        <f t="shared" si="15"/>
        <v>4250000</v>
      </c>
      <c r="N220" s="28">
        <v>2022</v>
      </c>
      <c r="O220" s="28">
        <v>2027</v>
      </c>
      <c r="P220" s="28"/>
      <c r="Q220" s="28"/>
      <c r="R220" s="28"/>
      <c r="S220" s="28"/>
      <c r="T220" s="28" t="s">
        <v>30</v>
      </c>
      <c r="U220" s="28"/>
      <c r="V220" s="28" t="s">
        <v>30</v>
      </c>
      <c r="W220" s="28" t="s">
        <v>30</v>
      </c>
      <c r="X220" s="28"/>
      <c r="Y220" s="28"/>
      <c r="Z220" s="28"/>
    </row>
    <row r="221" spans="1:26" s="1" customFormat="1" ht="43.2" x14ac:dyDescent="0.3">
      <c r="A221" s="28">
        <v>217</v>
      </c>
      <c r="B221" s="28" t="s">
        <v>603</v>
      </c>
      <c r="C221" s="28" t="s">
        <v>604</v>
      </c>
      <c r="D221" s="28">
        <v>70985235</v>
      </c>
      <c r="E221" s="28">
        <v>102668345</v>
      </c>
      <c r="F221" s="28">
        <v>600147932</v>
      </c>
      <c r="G221" s="28" t="s">
        <v>619</v>
      </c>
      <c r="H221" s="28" t="s">
        <v>27</v>
      </c>
      <c r="I221" s="28" t="s">
        <v>28</v>
      </c>
      <c r="J221" s="28" t="s">
        <v>606</v>
      </c>
      <c r="K221" s="28" t="s">
        <v>620</v>
      </c>
      <c r="L221" s="195">
        <v>2000000</v>
      </c>
      <c r="M221" s="195">
        <f t="shared" si="15"/>
        <v>1700000</v>
      </c>
      <c r="N221" s="28">
        <v>2022</v>
      </c>
      <c r="O221" s="28">
        <v>2027</v>
      </c>
      <c r="P221" s="28"/>
      <c r="Q221" s="28"/>
      <c r="R221" s="28"/>
      <c r="S221" s="28"/>
      <c r="T221" s="28" t="s">
        <v>30</v>
      </c>
      <c r="U221" s="28"/>
      <c r="V221" s="28" t="s">
        <v>30</v>
      </c>
      <c r="W221" s="28" t="s">
        <v>30</v>
      </c>
      <c r="X221" s="28"/>
      <c r="Y221" s="28"/>
      <c r="Z221" s="28"/>
    </row>
    <row r="222" spans="1:26" s="1" customFormat="1" ht="43.2" x14ac:dyDescent="0.3">
      <c r="A222" s="28">
        <v>218</v>
      </c>
      <c r="B222" s="28" t="s">
        <v>603</v>
      </c>
      <c r="C222" s="28" t="s">
        <v>604</v>
      </c>
      <c r="D222" s="28">
        <v>70985235</v>
      </c>
      <c r="E222" s="28">
        <v>102668345</v>
      </c>
      <c r="F222" s="28">
        <v>600147932</v>
      </c>
      <c r="G222" s="28" t="s">
        <v>621</v>
      </c>
      <c r="H222" s="28" t="s">
        <v>27</v>
      </c>
      <c r="I222" s="28" t="s">
        <v>28</v>
      </c>
      <c r="J222" s="28" t="s">
        <v>606</v>
      </c>
      <c r="K222" s="28" t="s">
        <v>622</v>
      </c>
      <c r="L222" s="195">
        <v>8000000</v>
      </c>
      <c r="M222" s="195">
        <f t="shared" si="15"/>
        <v>6800000</v>
      </c>
      <c r="N222" s="28">
        <v>2022</v>
      </c>
      <c r="O222" s="28">
        <v>2027</v>
      </c>
      <c r="P222" s="28"/>
      <c r="Q222" s="28"/>
      <c r="R222" s="28"/>
      <c r="S222" s="28"/>
      <c r="T222" s="28" t="s">
        <v>30</v>
      </c>
      <c r="U222" s="28"/>
      <c r="V222" s="28" t="s">
        <v>30</v>
      </c>
      <c r="W222" s="28" t="s">
        <v>30</v>
      </c>
      <c r="X222" s="28"/>
      <c r="Y222" s="28"/>
      <c r="Z222" s="28"/>
    </row>
    <row r="223" spans="1:26" s="1" customFormat="1" ht="43.2" x14ac:dyDescent="0.3">
      <c r="A223" s="28">
        <v>219</v>
      </c>
      <c r="B223" s="28" t="s">
        <v>603</v>
      </c>
      <c r="C223" s="28" t="s">
        <v>604</v>
      </c>
      <c r="D223" s="28">
        <v>70985235</v>
      </c>
      <c r="E223" s="28">
        <v>102668345</v>
      </c>
      <c r="F223" s="28">
        <v>600147932</v>
      </c>
      <c r="G223" s="28" t="s">
        <v>623</v>
      </c>
      <c r="H223" s="28" t="s">
        <v>27</v>
      </c>
      <c r="I223" s="28" t="s">
        <v>28</v>
      </c>
      <c r="J223" s="28" t="s">
        <v>606</v>
      </c>
      <c r="K223" s="28" t="s">
        <v>624</v>
      </c>
      <c r="L223" s="195">
        <v>1000000</v>
      </c>
      <c r="M223" s="195">
        <f t="shared" si="15"/>
        <v>850000</v>
      </c>
      <c r="N223" s="28">
        <v>2022</v>
      </c>
      <c r="O223" s="28">
        <v>2027</v>
      </c>
      <c r="P223" s="28"/>
      <c r="Q223" s="28" t="s">
        <v>30</v>
      </c>
      <c r="R223" s="28" t="s">
        <v>30</v>
      </c>
      <c r="S223" s="28"/>
      <c r="T223" s="28" t="s">
        <v>30</v>
      </c>
      <c r="U223" s="28"/>
      <c r="V223" s="28" t="s">
        <v>30</v>
      </c>
      <c r="W223" s="28" t="s">
        <v>30</v>
      </c>
      <c r="X223" s="28"/>
      <c r="Y223" s="28"/>
      <c r="Z223" s="28"/>
    </row>
    <row r="224" spans="1:26" s="1" customFormat="1" ht="43.2" x14ac:dyDescent="0.3">
      <c r="A224" s="28">
        <v>220</v>
      </c>
      <c r="B224" s="28" t="s">
        <v>603</v>
      </c>
      <c r="C224" s="28" t="s">
        <v>604</v>
      </c>
      <c r="D224" s="28">
        <v>70985235</v>
      </c>
      <c r="E224" s="28">
        <v>102668345</v>
      </c>
      <c r="F224" s="28">
        <v>600147932</v>
      </c>
      <c r="G224" s="28" t="s">
        <v>610</v>
      </c>
      <c r="H224" s="28" t="s">
        <v>27</v>
      </c>
      <c r="I224" s="28" t="s">
        <v>28</v>
      </c>
      <c r="J224" s="28" t="s">
        <v>606</v>
      </c>
      <c r="K224" s="28" t="s">
        <v>625</v>
      </c>
      <c r="L224" s="195">
        <v>10000000</v>
      </c>
      <c r="M224" s="195">
        <f t="shared" si="15"/>
        <v>8500000</v>
      </c>
      <c r="N224" s="28">
        <v>2022</v>
      </c>
      <c r="O224" s="28">
        <v>2027</v>
      </c>
      <c r="P224" s="28" t="s">
        <v>30</v>
      </c>
      <c r="Q224" s="28" t="s">
        <v>30</v>
      </c>
      <c r="R224" s="28" t="s">
        <v>30</v>
      </c>
      <c r="S224" s="28" t="s">
        <v>30</v>
      </c>
      <c r="T224" s="28" t="s">
        <v>30</v>
      </c>
      <c r="U224" s="28" t="s">
        <v>30</v>
      </c>
      <c r="V224" s="28" t="s">
        <v>30</v>
      </c>
      <c r="W224" s="28" t="s">
        <v>30</v>
      </c>
      <c r="X224" s="28"/>
      <c r="Y224" s="28"/>
      <c r="Z224" s="28"/>
    </row>
    <row r="225" spans="1:26" s="1" customFormat="1" ht="43.2" x14ac:dyDescent="0.3">
      <c r="A225" s="28">
        <v>221</v>
      </c>
      <c r="B225" s="28" t="s">
        <v>603</v>
      </c>
      <c r="C225" s="28" t="s">
        <v>604</v>
      </c>
      <c r="D225" s="28">
        <v>70985235</v>
      </c>
      <c r="E225" s="28">
        <v>102668345</v>
      </c>
      <c r="F225" s="28">
        <v>600147932</v>
      </c>
      <c r="G225" s="28" t="s">
        <v>868</v>
      </c>
      <c r="H225" s="28" t="s">
        <v>27</v>
      </c>
      <c r="I225" s="28" t="s">
        <v>28</v>
      </c>
      <c r="J225" s="28" t="s">
        <v>606</v>
      </c>
      <c r="K225" s="28" t="s">
        <v>869</v>
      </c>
      <c r="L225" s="195">
        <v>3000000</v>
      </c>
      <c r="M225" s="195">
        <f>L225/100*85</f>
        <v>2550000</v>
      </c>
      <c r="N225" s="28">
        <v>2024</v>
      </c>
      <c r="O225" s="28">
        <v>2027</v>
      </c>
      <c r="P225" s="28" t="s">
        <v>30</v>
      </c>
      <c r="Q225" s="28" t="s">
        <v>30</v>
      </c>
      <c r="R225" s="28" t="s">
        <v>30</v>
      </c>
      <c r="S225" s="28" t="s">
        <v>30</v>
      </c>
      <c r="T225" s="28" t="s">
        <v>30</v>
      </c>
      <c r="U225" s="28" t="s">
        <v>30</v>
      </c>
      <c r="V225" s="28" t="s">
        <v>30</v>
      </c>
      <c r="W225" s="28"/>
      <c r="X225" s="28"/>
      <c r="Y225" s="28"/>
      <c r="Z225" s="28"/>
    </row>
    <row r="226" spans="1:26" s="1" customFormat="1" ht="172.8" x14ac:dyDescent="0.3">
      <c r="A226" s="28">
        <v>222</v>
      </c>
      <c r="B226" s="28" t="s">
        <v>928</v>
      </c>
      <c r="C226" s="28" t="s">
        <v>929</v>
      </c>
      <c r="D226" s="28">
        <v>11967552</v>
      </c>
      <c r="E226" s="28">
        <v>181133768</v>
      </c>
      <c r="F226" s="28"/>
      <c r="G226" s="28" t="s">
        <v>930</v>
      </c>
      <c r="H226" s="28" t="s">
        <v>27</v>
      </c>
      <c r="I226" s="28" t="s">
        <v>28</v>
      </c>
      <c r="J226" s="28" t="s">
        <v>29</v>
      </c>
      <c r="K226" s="28" t="s">
        <v>1071</v>
      </c>
      <c r="L226" s="195">
        <v>3000000</v>
      </c>
      <c r="M226" s="195">
        <f>L226/100*85</f>
        <v>2550000</v>
      </c>
      <c r="N226" s="196">
        <v>45536</v>
      </c>
      <c r="O226" s="196">
        <v>45901</v>
      </c>
      <c r="P226" s="28" t="s">
        <v>30</v>
      </c>
      <c r="Q226" s="28" t="s">
        <v>30</v>
      </c>
      <c r="R226" s="28" t="s">
        <v>30</v>
      </c>
      <c r="S226" s="28" t="s">
        <v>30</v>
      </c>
      <c r="T226" s="28"/>
      <c r="U226" s="28"/>
      <c r="V226" s="28"/>
      <c r="W226" s="28"/>
      <c r="X226" s="28" t="s">
        <v>30</v>
      </c>
      <c r="Y226" s="28"/>
      <c r="Z226" s="28" t="s">
        <v>73</v>
      </c>
    </row>
    <row r="227" spans="1:26" s="1" customFormat="1" ht="57.6" x14ac:dyDescent="0.3">
      <c r="A227" s="28">
        <v>223</v>
      </c>
      <c r="B227" s="28" t="s">
        <v>928</v>
      </c>
      <c r="C227" s="28" t="s">
        <v>931</v>
      </c>
      <c r="D227" s="28">
        <v>11967552</v>
      </c>
      <c r="E227" s="28">
        <v>181133768</v>
      </c>
      <c r="F227" s="28"/>
      <c r="G227" s="28" t="s">
        <v>932</v>
      </c>
      <c r="H227" s="28" t="s">
        <v>27</v>
      </c>
      <c r="I227" s="28" t="s">
        <v>28</v>
      </c>
      <c r="J227" s="28" t="s">
        <v>29</v>
      </c>
      <c r="K227" s="28" t="s">
        <v>933</v>
      </c>
      <c r="L227" s="195">
        <v>3000000</v>
      </c>
      <c r="M227" s="195">
        <f>L227/100*85</f>
        <v>2550000</v>
      </c>
      <c r="N227" s="196">
        <v>45139</v>
      </c>
      <c r="O227" s="196">
        <v>45870</v>
      </c>
      <c r="P227" s="28" t="s">
        <v>30</v>
      </c>
      <c r="Q227" s="28" t="s">
        <v>30</v>
      </c>
      <c r="R227" s="28" t="s">
        <v>30</v>
      </c>
      <c r="S227" s="28" t="s">
        <v>30</v>
      </c>
      <c r="T227" s="28"/>
      <c r="U227" s="28"/>
      <c r="V227" s="28"/>
      <c r="W227" s="28" t="s">
        <v>30</v>
      </c>
      <c r="X227" s="28"/>
      <c r="Y227" s="28"/>
      <c r="Z227" s="28" t="s">
        <v>73</v>
      </c>
    </row>
    <row r="228" spans="1:26" s="1" customFormat="1" ht="57.6" x14ac:dyDescent="0.3">
      <c r="A228" s="28">
        <v>224</v>
      </c>
      <c r="B228" s="28" t="s">
        <v>928</v>
      </c>
      <c r="C228" s="28" t="s">
        <v>931</v>
      </c>
      <c r="D228" s="28">
        <v>11967552</v>
      </c>
      <c r="E228" s="28">
        <v>181133768</v>
      </c>
      <c r="F228" s="28"/>
      <c r="G228" s="28" t="s">
        <v>934</v>
      </c>
      <c r="H228" s="28" t="s">
        <v>27</v>
      </c>
      <c r="I228" s="28" t="s">
        <v>28</v>
      </c>
      <c r="J228" s="28" t="s">
        <v>29</v>
      </c>
      <c r="K228" s="28" t="s">
        <v>935</v>
      </c>
      <c r="L228" s="195">
        <v>6000000</v>
      </c>
      <c r="M228" s="195">
        <f t="shared" ref="M228" si="16">L228/100*85</f>
        <v>5100000</v>
      </c>
      <c r="N228" s="196">
        <v>45108</v>
      </c>
      <c r="O228" s="196">
        <v>46600</v>
      </c>
      <c r="P228" s="28" t="s">
        <v>30</v>
      </c>
      <c r="Q228" s="28" t="s">
        <v>30</v>
      </c>
      <c r="R228" s="28" t="s">
        <v>30</v>
      </c>
      <c r="S228" s="28" t="s">
        <v>30</v>
      </c>
      <c r="T228" s="28"/>
      <c r="U228" s="28"/>
      <c r="V228" s="28"/>
      <c r="W228" s="28"/>
      <c r="X228" s="28" t="s">
        <v>30</v>
      </c>
      <c r="Y228" s="28"/>
      <c r="Z228" s="28" t="s">
        <v>73</v>
      </c>
    </row>
    <row r="229" spans="1:26" s="1" customFormat="1" ht="57.6" x14ac:dyDescent="0.3">
      <c r="A229" s="28">
        <v>225</v>
      </c>
      <c r="B229" s="28" t="s">
        <v>928</v>
      </c>
      <c r="C229" s="28" t="s">
        <v>931</v>
      </c>
      <c r="D229" s="28">
        <v>11967552</v>
      </c>
      <c r="E229" s="28">
        <v>181133768</v>
      </c>
      <c r="F229" s="28"/>
      <c r="G229" s="28" t="s">
        <v>936</v>
      </c>
      <c r="H229" s="28" t="s">
        <v>27</v>
      </c>
      <c r="I229" s="28" t="s">
        <v>28</v>
      </c>
      <c r="J229" s="28" t="s">
        <v>29</v>
      </c>
      <c r="K229" s="28" t="s">
        <v>937</v>
      </c>
      <c r="L229" s="195">
        <v>5000000</v>
      </c>
      <c r="M229" s="195">
        <f>L229/100*85</f>
        <v>4250000</v>
      </c>
      <c r="N229" s="196">
        <v>45839</v>
      </c>
      <c r="O229" s="196">
        <v>46569</v>
      </c>
      <c r="P229" s="28"/>
      <c r="Q229" s="28" t="s">
        <v>30</v>
      </c>
      <c r="R229" s="28" t="s">
        <v>30</v>
      </c>
      <c r="S229" s="28"/>
      <c r="T229" s="28"/>
      <c r="U229" s="28"/>
      <c r="V229" s="28" t="s">
        <v>30</v>
      </c>
      <c r="W229" s="28"/>
      <c r="X229" s="28"/>
      <c r="Y229" s="28"/>
      <c r="Z229" s="28" t="s">
        <v>73</v>
      </c>
    </row>
    <row r="230" spans="1:26" s="1" customFormat="1" ht="57.6" x14ac:dyDescent="0.3">
      <c r="A230" s="28">
        <v>226</v>
      </c>
      <c r="B230" s="28" t="s">
        <v>928</v>
      </c>
      <c r="C230" s="28" t="s">
        <v>931</v>
      </c>
      <c r="D230" s="28">
        <v>11967552</v>
      </c>
      <c r="E230" s="28">
        <v>181133768</v>
      </c>
      <c r="F230" s="28"/>
      <c r="G230" s="28" t="s">
        <v>938</v>
      </c>
      <c r="H230" s="28" t="s">
        <v>27</v>
      </c>
      <c r="I230" s="28" t="s">
        <v>28</v>
      </c>
      <c r="J230" s="28" t="s">
        <v>29</v>
      </c>
      <c r="K230" s="28" t="s">
        <v>939</v>
      </c>
      <c r="L230" s="195">
        <v>2000000</v>
      </c>
      <c r="M230" s="195">
        <f>L230/100*85</f>
        <v>1700000</v>
      </c>
      <c r="N230" s="196">
        <v>45505</v>
      </c>
      <c r="O230" s="196">
        <v>46235</v>
      </c>
      <c r="P230" s="28" t="s">
        <v>30</v>
      </c>
      <c r="Q230" s="28" t="s">
        <v>30</v>
      </c>
      <c r="R230" s="28" t="s">
        <v>30</v>
      </c>
      <c r="S230" s="28" t="s">
        <v>30</v>
      </c>
      <c r="T230" s="28"/>
      <c r="U230" s="28" t="s">
        <v>30</v>
      </c>
      <c r="V230" s="28"/>
      <c r="W230" s="28"/>
      <c r="X230" s="28"/>
      <c r="Y230" s="28"/>
      <c r="Z230" s="28" t="s">
        <v>73</v>
      </c>
    </row>
    <row r="231" spans="1:26" s="1" customFormat="1" ht="57.6" x14ac:dyDescent="0.3">
      <c r="A231" s="28">
        <v>227</v>
      </c>
      <c r="B231" s="28" t="s">
        <v>957</v>
      </c>
      <c r="C231" s="28" t="s">
        <v>947</v>
      </c>
      <c r="D231" s="28">
        <v>70992771</v>
      </c>
      <c r="E231" s="28">
        <v>102668655</v>
      </c>
      <c r="F231" s="28">
        <v>650043243</v>
      </c>
      <c r="G231" s="28" t="s">
        <v>410</v>
      </c>
      <c r="H231" s="28" t="s">
        <v>27</v>
      </c>
      <c r="I231" s="28" t="s">
        <v>28</v>
      </c>
      <c r="J231" s="28" t="s">
        <v>949</v>
      </c>
      <c r="K231" s="28" t="s">
        <v>167</v>
      </c>
      <c r="L231" s="195">
        <v>2000000</v>
      </c>
      <c r="M231" s="195">
        <f>L231/100*85</f>
        <v>1700000</v>
      </c>
      <c r="N231" s="28">
        <v>2025</v>
      </c>
      <c r="O231" s="28">
        <v>2027</v>
      </c>
      <c r="P231" s="28"/>
      <c r="Q231" s="28" t="s">
        <v>30</v>
      </c>
      <c r="R231" s="28"/>
      <c r="S231" s="28"/>
      <c r="T231" s="28"/>
      <c r="U231" s="28"/>
      <c r="V231" s="28"/>
      <c r="W231" s="28"/>
      <c r="X231" s="28" t="s">
        <v>30</v>
      </c>
      <c r="Y231" s="28" t="s">
        <v>253</v>
      </c>
      <c r="Z231" s="28"/>
    </row>
    <row r="232" spans="1:26" s="1" customFormat="1" ht="57.6" x14ac:dyDescent="0.3">
      <c r="A232" s="28">
        <v>228</v>
      </c>
      <c r="B232" s="28" t="s">
        <v>957</v>
      </c>
      <c r="C232" s="28" t="s">
        <v>947</v>
      </c>
      <c r="D232" s="28">
        <v>70992771</v>
      </c>
      <c r="E232" s="28">
        <v>102668655</v>
      </c>
      <c r="F232" s="28">
        <v>650043243</v>
      </c>
      <c r="G232" s="28" t="s">
        <v>958</v>
      </c>
      <c r="H232" s="28" t="s">
        <v>27</v>
      </c>
      <c r="I232" s="28" t="s">
        <v>28</v>
      </c>
      <c r="J232" s="28" t="s">
        <v>949</v>
      </c>
      <c r="K232" s="28" t="s">
        <v>423</v>
      </c>
      <c r="L232" s="195">
        <v>1500000</v>
      </c>
      <c r="M232" s="195">
        <f>L232/100*85</f>
        <v>1275000</v>
      </c>
      <c r="N232" s="28">
        <v>2025</v>
      </c>
      <c r="O232" s="28">
        <v>2027</v>
      </c>
      <c r="P232" s="28" t="s">
        <v>30</v>
      </c>
      <c r="Q232" s="28" t="s">
        <v>30</v>
      </c>
      <c r="R232" s="28" t="s">
        <v>30</v>
      </c>
      <c r="S232" s="28"/>
      <c r="T232" s="28"/>
      <c r="U232" s="28"/>
      <c r="V232" s="28" t="s">
        <v>30</v>
      </c>
      <c r="W232" s="28" t="s">
        <v>30</v>
      </c>
      <c r="X232" s="28"/>
      <c r="Y232" s="28" t="s">
        <v>253</v>
      </c>
      <c r="Z232" s="28"/>
    </row>
    <row r="233" spans="1:26" s="1" customFormat="1" ht="57.6" x14ac:dyDescent="0.3">
      <c r="A233" s="28">
        <v>229</v>
      </c>
      <c r="B233" s="28" t="s">
        <v>957</v>
      </c>
      <c r="C233" s="28" t="s">
        <v>947</v>
      </c>
      <c r="D233" s="28">
        <v>70992771</v>
      </c>
      <c r="E233" s="28">
        <v>102668655</v>
      </c>
      <c r="F233" s="28">
        <v>650043243</v>
      </c>
      <c r="G233" s="28" t="s">
        <v>959</v>
      </c>
      <c r="H233" s="28" t="s">
        <v>27</v>
      </c>
      <c r="I233" s="28" t="s">
        <v>28</v>
      </c>
      <c r="J233" s="28" t="s">
        <v>949</v>
      </c>
      <c r="K233" s="28" t="s">
        <v>960</v>
      </c>
      <c r="L233" s="195">
        <v>1000000</v>
      </c>
      <c r="M233" s="195">
        <f t="shared" ref="M233" si="17">L233/100*85</f>
        <v>850000</v>
      </c>
      <c r="N233" s="28">
        <v>2025</v>
      </c>
      <c r="O233" s="28">
        <v>2027</v>
      </c>
      <c r="P233" s="28" t="s">
        <v>30</v>
      </c>
      <c r="Q233" s="28" t="s">
        <v>30</v>
      </c>
      <c r="R233" s="28" t="s">
        <v>30</v>
      </c>
      <c r="S233" s="28" t="s">
        <v>30</v>
      </c>
      <c r="T233" s="28"/>
      <c r="U233" s="28"/>
      <c r="V233" s="28" t="s">
        <v>30</v>
      </c>
      <c r="W233" s="28" t="s">
        <v>30</v>
      </c>
      <c r="X233" s="28"/>
      <c r="Y233" s="28" t="s">
        <v>253</v>
      </c>
      <c r="Z233" s="28"/>
    </row>
    <row r="234" spans="1:26" s="1" customFormat="1" ht="57.6" x14ac:dyDescent="0.3">
      <c r="A234" s="28">
        <v>230</v>
      </c>
      <c r="B234" s="28" t="s">
        <v>957</v>
      </c>
      <c r="C234" s="28" t="s">
        <v>947</v>
      </c>
      <c r="D234" s="28">
        <v>70992771</v>
      </c>
      <c r="E234" s="28">
        <v>102668655</v>
      </c>
      <c r="F234" s="28">
        <v>650043243</v>
      </c>
      <c r="G234" s="28" t="s">
        <v>961</v>
      </c>
      <c r="H234" s="28" t="s">
        <v>27</v>
      </c>
      <c r="I234" s="28" t="s">
        <v>28</v>
      </c>
      <c r="J234" s="28" t="s">
        <v>949</v>
      </c>
      <c r="K234" s="28" t="s">
        <v>962</v>
      </c>
      <c r="L234" s="195">
        <v>1200000</v>
      </c>
      <c r="M234" s="195">
        <f>L234/100*85</f>
        <v>1020000</v>
      </c>
      <c r="N234" s="28">
        <v>2025</v>
      </c>
      <c r="O234" s="28">
        <v>2027</v>
      </c>
      <c r="P234" s="28"/>
      <c r="Q234" s="28" t="s">
        <v>30</v>
      </c>
      <c r="R234" s="28" t="s">
        <v>30</v>
      </c>
      <c r="S234" s="28"/>
      <c r="T234" s="28"/>
      <c r="U234" s="28"/>
      <c r="V234" s="28"/>
      <c r="W234" s="28" t="s">
        <v>30</v>
      </c>
      <c r="X234" s="28"/>
      <c r="Y234" s="28" t="s">
        <v>253</v>
      </c>
      <c r="Z234" s="28"/>
    </row>
    <row r="235" spans="1:26" s="1" customFormat="1" ht="72" x14ac:dyDescent="0.3">
      <c r="A235" s="28">
        <v>231</v>
      </c>
      <c r="B235" s="28" t="s">
        <v>1002</v>
      </c>
      <c r="C235" s="28" t="s">
        <v>1003</v>
      </c>
      <c r="D235" s="28">
        <v>70996237</v>
      </c>
      <c r="E235" s="28">
        <v>102668752</v>
      </c>
      <c r="F235" s="28">
        <v>600148211</v>
      </c>
      <c r="G235" s="28" t="s">
        <v>1004</v>
      </c>
      <c r="H235" s="28" t="s">
        <v>27</v>
      </c>
      <c r="I235" s="28" t="s">
        <v>28</v>
      </c>
      <c r="J235" s="28" t="s">
        <v>1005</v>
      </c>
      <c r="K235" s="28" t="s">
        <v>1006</v>
      </c>
      <c r="L235" s="195">
        <v>2000000</v>
      </c>
      <c r="M235" s="195">
        <f>L235/100*85</f>
        <v>1700000</v>
      </c>
      <c r="N235" s="28"/>
      <c r="O235" s="28">
        <v>2027</v>
      </c>
      <c r="P235" s="28"/>
      <c r="Q235" s="28"/>
      <c r="R235" s="28"/>
      <c r="S235" s="28"/>
      <c r="T235" s="28" t="s">
        <v>200</v>
      </c>
      <c r="U235" s="28"/>
      <c r="V235" s="28" t="s">
        <v>200</v>
      </c>
      <c r="W235" s="28" t="s">
        <v>200</v>
      </c>
      <c r="X235" s="28"/>
      <c r="Y235" s="28"/>
      <c r="Z235" s="28"/>
    </row>
    <row r="236" spans="1:26" s="1" customFormat="1" ht="72" x14ac:dyDescent="0.3">
      <c r="A236" s="28">
        <v>232</v>
      </c>
      <c r="B236" s="28" t="s">
        <v>1002</v>
      </c>
      <c r="C236" s="28" t="s">
        <v>1003</v>
      </c>
      <c r="D236" s="28">
        <v>70996237</v>
      </c>
      <c r="E236" s="28">
        <v>102668752</v>
      </c>
      <c r="F236" s="28">
        <v>600148211</v>
      </c>
      <c r="G236" s="28" t="s">
        <v>1004</v>
      </c>
      <c r="H236" s="28" t="s">
        <v>27</v>
      </c>
      <c r="I236" s="28" t="s">
        <v>28</v>
      </c>
      <c r="J236" s="28" t="s">
        <v>1005</v>
      </c>
      <c r="K236" s="28" t="s">
        <v>1007</v>
      </c>
      <c r="L236" s="195">
        <v>500000</v>
      </c>
      <c r="M236" s="195">
        <f>L236/100*85</f>
        <v>425000</v>
      </c>
      <c r="N236" s="28"/>
      <c r="O236" s="28">
        <v>2027</v>
      </c>
      <c r="P236" s="28"/>
      <c r="Q236" s="28" t="s">
        <v>200</v>
      </c>
      <c r="R236" s="28" t="s">
        <v>200</v>
      </c>
      <c r="S236" s="28"/>
      <c r="T236" s="28"/>
      <c r="U236" s="28"/>
      <c r="V236" s="28" t="s">
        <v>200</v>
      </c>
      <c r="W236" s="28" t="s">
        <v>200</v>
      </c>
      <c r="X236" s="28"/>
      <c r="Y236" s="28"/>
      <c r="Z236" s="28"/>
    </row>
    <row r="237" spans="1:26" s="1" customFormat="1" ht="72" x14ac:dyDescent="0.3">
      <c r="A237" s="28">
        <v>233</v>
      </c>
      <c r="B237" s="28" t="s">
        <v>1002</v>
      </c>
      <c r="C237" s="28" t="s">
        <v>1003</v>
      </c>
      <c r="D237" s="28">
        <v>70996237</v>
      </c>
      <c r="E237" s="28">
        <v>102668752</v>
      </c>
      <c r="F237" s="28">
        <v>600148211</v>
      </c>
      <c r="G237" s="28" t="s">
        <v>1004</v>
      </c>
      <c r="H237" s="28" t="s">
        <v>27</v>
      </c>
      <c r="I237" s="28" t="s">
        <v>28</v>
      </c>
      <c r="J237" s="28" t="s">
        <v>1005</v>
      </c>
      <c r="K237" s="28" t="s">
        <v>1008</v>
      </c>
      <c r="L237" s="195">
        <v>450000</v>
      </c>
      <c r="M237" s="195">
        <f t="shared" ref="M237:M238" si="18">L237/100*85</f>
        <v>382500</v>
      </c>
      <c r="N237" s="28"/>
      <c r="O237" s="28">
        <v>2027</v>
      </c>
      <c r="P237" s="28"/>
      <c r="Q237" s="28" t="s">
        <v>200</v>
      </c>
      <c r="R237" s="28" t="s">
        <v>200</v>
      </c>
      <c r="S237" s="28"/>
      <c r="T237" s="28"/>
      <c r="U237" s="28"/>
      <c r="V237" s="28" t="s">
        <v>200</v>
      </c>
      <c r="W237" s="28" t="s">
        <v>200</v>
      </c>
      <c r="X237" s="28" t="s">
        <v>200</v>
      </c>
      <c r="Y237" s="28"/>
      <c r="Z237" s="28"/>
    </row>
    <row r="238" spans="1:26" s="1" customFormat="1" ht="72" x14ac:dyDescent="0.3">
      <c r="A238" s="28">
        <v>234</v>
      </c>
      <c r="B238" s="28" t="s">
        <v>1002</v>
      </c>
      <c r="C238" s="28" t="s">
        <v>1003</v>
      </c>
      <c r="D238" s="28">
        <v>70996237</v>
      </c>
      <c r="E238" s="28">
        <v>102668752</v>
      </c>
      <c r="F238" s="28">
        <v>600148211</v>
      </c>
      <c r="G238" s="28" t="s">
        <v>1004</v>
      </c>
      <c r="H238" s="28" t="s">
        <v>27</v>
      </c>
      <c r="I238" s="28" t="s">
        <v>28</v>
      </c>
      <c r="J238" s="28" t="s">
        <v>1005</v>
      </c>
      <c r="K238" s="28" t="s">
        <v>1009</v>
      </c>
      <c r="L238" s="195">
        <v>1800000</v>
      </c>
      <c r="M238" s="195">
        <f t="shared" si="18"/>
        <v>1530000</v>
      </c>
      <c r="N238" s="28"/>
      <c r="O238" s="28">
        <v>2028</v>
      </c>
      <c r="P238" s="28"/>
      <c r="Q238" s="28" t="s">
        <v>200</v>
      </c>
      <c r="R238" s="28"/>
      <c r="S238" s="28" t="s">
        <v>200</v>
      </c>
      <c r="T238" s="28" t="s">
        <v>200</v>
      </c>
      <c r="U238" s="28"/>
      <c r="V238" s="28" t="s">
        <v>200</v>
      </c>
      <c r="W238" s="28" t="s">
        <v>200</v>
      </c>
      <c r="X238" s="28" t="s">
        <v>200</v>
      </c>
      <c r="Y238" s="28"/>
      <c r="Z238" s="28"/>
    </row>
    <row r="239" spans="1:26" s="1" customFormat="1" ht="28.8" x14ac:dyDescent="0.3">
      <c r="A239" s="28">
        <v>235</v>
      </c>
      <c r="B239" s="274" t="s">
        <v>887</v>
      </c>
      <c r="C239" s="274" t="s">
        <v>25</v>
      </c>
      <c r="D239" s="274" t="s">
        <v>874</v>
      </c>
      <c r="E239" s="278">
        <v>102844950</v>
      </c>
      <c r="F239" s="278">
        <v>600148530</v>
      </c>
      <c r="G239" s="274" t="s">
        <v>965</v>
      </c>
      <c r="H239" s="274" t="s">
        <v>27</v>
      </c>
      <c r="I239" s="274" t="s">
        <v>28</v>
      </c>
      <c r="J239" s="274" t="s">
        <v>29</v>
      </c>
      <c r="K239" s="274" t="s">
        <v>966</v>
      </c>
      <c r="L239" s="275">
        <v>6000000</v>
      </c>
      <c r="M239" s="275">
        <v>5100000</v>
      </c>
      <c r="N239" s="279" t="s">
        <v>1010</v>
      </c>
      <c r="O239" s="279" t="s">
        <v>880</v>
      </c>
      <c r="P239" s="280"/>
      <c r="Q239" s="280"/>
      <c r="R239" s="280"/>
      <c r="S239" s="280"/>
      <c r="T239" s="28"/>
      <c r="U239" s="28"/>
      <c r="V239" s="28"/>
      <c r="W239" s="28"/>
      <c r="X239" s="28"/>
      <c r="Y239" s="28"/>
      <c r="Z239" s="28"/>
    </row>
    <row r="240" spans="1:26" s="1" customFormat="1" ht="28.8" x14ac:dyDescent="0.3">
      <c r="A240" s="28">
        <v>236</v>
      </c>
      <c r="B240" s="274" t="s">
        <v>887</v>
      </c>
      <c r="C240" s="274" t="s">
        <v>25</v>
      </c>
      <c r="D240" s="274" t="s">
        <v>874</v>
      </c>
      <c r="E240" s="278">
        <v>102844950</v>
      </c>
      <c r="F240" s="278">
        <v>600148530</v>
      </c>
      <c r="G240" s="274" t="s">
        <v>1011</v>
      </c>
      <c r="H240" s="274" t="s">
        <v>27</v>
      </c>
      <c r="I240" s="274" t="s">
        <v>28</v>
      </c>
      <c r="J240" s="274" t="s">
        <v>29</v>
      </c>
      <c r="K240" s="274" t="s">
        <v>1012</v>
      </c>
      <c r="L240" s="275">
        <v>1100000</v>
      </c>
      <c r="M240" s="275">
        <v>935000</v>
      </c>
      <c r="N240" s="279" t="s">
        <v>1013</v>
      </c>
      <c r="O240" s="279" t="s">
        <v>879</v>
      </c>
      <c r="P240" s="280"/>
      <c r="Q240" s="280"/>
      <c r="R240" s="280"/>
      <c r="S240" s="280"/>
      <c r="T240" s="28"/>
      <c r="U240" s="28"/>
      <c r="V240" s="28" t="s">
        <v>30</v>
      </c>
      <c r="W240" s="28"/>
      <c r="X240" s="28"/>
      <c r="Y240" s="28"/>
      <c r="Z240" s="28"/>
    </row>
    <row r="241" spans="1:26" s="1" customFormat="1" ht="28.8" x14ac:dyDescent="0.3">
      <c r="A241" s="28">
        <v>237</v>
      </c>
      <c r="B241" s="274" t="s">
        <v>887</v>
      </c>
      <c r="C241" s="274" t="s">
        <v>25</v>
      </c>
      <c r="D241" s="274" t="s">
        <v>874</v>
      </c>
      <c r="E241" s="278">
        <v>102844950</v>
      </c>
      <c r="F241" s="278">
        <v>600148530</v>
      </c>
      <c r="G241" s="274" t="s">
        <v>1014</v>
      </c>
      <c r="H241" s="274" t="s">
        <v>27</v>
      </c>
      <c r="I241" s="274" t="s">
        <v>28</v>
      </c>
      <c r="J241" s="274" t="s">
        <v>29</v>
      </c>
      <c r="K241" s="274" t="s">
        <v>1015</v>
      </c>
      <c r="L241" s="275">
        <v>250000</v>
      </c>
      <c r="M241" s="275">
        <v>212500</v>
      </c>
      <c r="N241" s="279" t="s">
        <v>1016</v>
      </c>
      <c r="O241" s="279" t="s">
        <v>1017</v>
      </c>
      <c r="P241" s="280"/>
      <c r="Q241" s="280"/>
      <c r="R241" s="280"/>
      <c r="S241" s="280"/>
      <c r="T241" s="28"/>
      <c r="U241" s="28"/>
      <c r="V241" s="28" t="s">
        <v>30</v>
      </c>
      <c r="W241" s="28"/>
      <c r="X241" s="28"/>
      <c r="Y241" s="28"/>
      <c r="Z241" s="28"/>
    </row>
    <row r="242" spans="1:26" s="1" customFormat="1" ht="28.8" x14ac:dyDescent="0.3">
      <c r="A242" s="28">
        <v>238</v>
      </c>
      <c r="B242" s="28" t="s">
        <v>887</v>
      </c>
      <c r="C242" s="28" t="s">
        <v>25</v>
      </c>
      <c r="D242" s="28" t="s">
        <v>874</v>
      </c>
      <c r="E242" s="281">
        <v>102844950</v>
      </c>
      <c r="F242" s="281">
        <v>600148530</v>
      </c>
      <c r="G242" s="274" t="s">
        <v>875</v>
      </c>
      <c r="H242" s="28" t="s">
        <v>27</v>
      </c>
      <c r="I242" s="28" t="s">
        <v>28</v>
      </c>
      <c r="J242" s="28" t="s">
        <v>29</v>
      </c>
      <c r="K242" s="28" t="s">
        <v>1018</v>
      </c>
      <c r="L242" s="275">
        <v>9000000</v>
      </c>
      <c r="M242" s="275">
        <v>7650000</v>
      </c>
      <c r="N242" s="279" t="s">
        <v>1019</v>
      </c>
      <c r="O242" s="279" t="s">
        <v>1020</v>
      </c>
      <c r="P242" s="28"/>
      <c r="Q242" s="28"/>
      <c r="R242" s="28"/>
      <c r="S242" s="28" t="s">
        <v>30</v>
      </c>
      <c r="T242" s="28"/>
      <c r="U242" s="28"/>
      <c r="V242" s="28" t="s">
        <v>30</v>
      </c>
      <c r="W242" s="28"/>
      <c r="X242" s="28"/>
      <c r="Y242" s="28"/>
      <c r="Z242" s="28"/>
    </row>
    <row r="243" spans="1:26" s="1" customFormat="1" ht="28.8" x14ac:dyDescent="0.3">
      <c r="A243" s="28">
        <v>239</v>
      </c>
      <c r="B243" s="28" t="s">
        <v>887</v>
      </c>
      <c r="C243" s="28" t="s">
        <v>25</v>
      </c>
      <c r="D243" s="28" t="s">
        <v>874</v>
      </c>
      <c r="E243" s="281">
        <v>102844950</v>
      </c>
      <c r="F243" s="281">
        <v>600148530</v>
      </c>
      <c r="G243" s="274" t="s">
        <v>1021</v>
      </c>
      <c r="H243" s="28" t="s">
        <v>27</v>
      </c>
      <c r="I243" s="28" t="s">
        <v>28</v>
      </c>
      <c r="J243" s="28" t="s">
        <v>29</v>
      </c>
      <c r="K243" s="28" t="s">
        <v>1022</v>
      </c>
      <c r="L243" s="275">
        <v>5000000</v>
      </c>
      <c r="M243" s="275">
        <v>4250000</v>
      </c>
      <c r="N243" s="279" t="s">
        <v>1010</v>
      </c>
      <c r="O243" s="279" t="s">
        <v>883</v>
      </c>
      <c r="P243" s="28"/>
      <c r="Q243" s="28"/>
      <c r="R243" s="28"/>
      <c r="S243" s="28"/>
      <c r="T243" s="28"/>
      <c r="U243" s="28"/>
      <c r="V243" s="28"/>
      <c r="W243" s="28"/>
      <c r="X243" s="28"/>
      <c r="Y243" s="28"/>
      <c r="Z243" s="28"/>
    </row>
    <row r="244" spans="1:26" s="1" customFormat="1" ht="28.8" x14ac:dyDescent="0.3">
      <c r="A244" s="28">
        <v>240</v>
      </c>
      <c r="B244" s="28" t="s">
        <v>887</v>
      </c>
      <c r="C244" s="28" t="s">
        <v>25</v>
      </c>
      <c r="D244" s="28" t="s">
        <v>874</v>
      </c>
      <c r="E244" s="281">
        <v>102844950</v>
      </c>
      <c r="F244" s="281">
        <v>600148530</v>
      </c>
      <c r="G244" s="274" t="s">
        <v>876</v>
      </c>
      <c r="H244" s="28" t="s">
        <v>27</v>
      </c>
      <c r="I244" s="28" t="s">
        <v>28</v>
      </c>
      <c r="J244" s="28" t="s">
        <v>29</v>
      </c>
      <c r="K244" s="28" t="s">
        <v>1023</v>
      </c>
      <c r="L244" s="275">
        <v>300000</v>
      </c>
      <c r="M244" s="275">
        <f t="shared" ref="M244:M246" si="19">L244/100*85</f>
        <v>255000</v>
      </c>
      <c r="N244" s="274" t="s">
        <v>1024</v>
      </c>
      <c r="O244" s="274" t="s">
        <v>1025</v>
      </c>
      <c r="P244" s="28"/>
      <c r="Q244" s="28"/>
      <c r="R244" s="28"/>
      <c r="S244" s="28"/>
      <c r="T244" s="28"/>
      <c r="U244" s="28"/>
      <c r="V244" s="28" t="s">
        <v>30</v>
      </c>
      <c r="W244" s="28"/>
      <c r="X244" s="28"/>
      <c r="Y244" s="28"/>
      <c r="Z244" s="28"/>
    </row>
    <row r="245" spans="1:26" s="1" customFormat="1" ht="28.8" x14ac:dyDescent="0.3">
      <c r="A245" s="28">
        <v>241</v>
      </c>
      <c r="B245" s="28" t="s">
        <v>887</v>
      </c>
      <c r="C245" s="28" t="s">
        <v>25</v>
      </c>
      <c r="D245" s="28" t="s">
        <v>874</v>
      </c>
      <c r="E245" s="281">
        <v>102844950</v>
      </c>
      <c r="F245" s="281">
        <v>600148530</v>
      </c>
      <c r="G245" s="274" t="s">
        <v>877</v>
      </c>
      <c r="H245" s="28" t="s">
        <v>27</v>
      </c>
      <c r="I245" s="28" t="s">
        <v>28</v>
      </c>
      <c r="J245" s="28" t="s">
        <v>29</v>
      </c>
      <c r="K245" s="28" t="s">
        <v>878</v>
      </c>
      <c r="L245" s="275">
        <v>3000000</v>
      </c>
      <c r="M245" s="275">
        <f t="shared" si="19"/>
        <v>2550000</v>
      </c>
      <c r="N245" s="274" t="s">
        <v>1026</v>
      </c>
      <c r="O245" s="274" t="s">
        <v>883</v>
      </c>
      <c r="P245" s="28"/>
      <c r="Q245" s="28"/>
      <c r="R245" s="28"/>
      <c r="S245" s="28"/>
      <c r="T245" s="28"/>
      <c r="U245" s="28"/>
      <c r="V245" s="28" t="s">
        <v>30</v>
      </c>
      <c r="W245" s="28"/>
      <c r="X245" s="28"/>
      <c r="Y245" s="28"/>
      <c r="Z245" s="28"/>
    </row>
    <row r="246" spans="1:26" s="1" customFormat="1" ht="43.2" x14ac:dyDescent="0.3">
      <c r="A246" s="28">
        <v>242</v>
      </c>
      <c r="B246" s="28" t="s">
        <v>887</v>
      </c>
      <c r="C246" s="28" t="s">
        <v>25</v>
      </c>
      <c r="D246" s="28" t="s">
        <v>874</v>
      </c>
      <c r="E246" s="281">
        <v>102844950</v>
      </c>
      <c r="F246" s="281">
        <v>600148530</v>
      </c>
      <c r="G246" s="274" t="s">
        <v>881</v>
      </c>
      <c r="H246" s="28" t="s">
        <v>27</v>
      </c>
      <c r="I246" s="28" t="s">
        <v>28</v>
      </c>
      <c r="J246" s="28" t="s">
        <v>29</v>
      </c>
      <c r="K246" s="28" t="s">
        <v>882</v>
      </c>
      <c r="L246" s="275">
        <v>3000000</v>
      </c>
      <c r="M246" s="275">
        <f t="shared" si="19"/>
        <v>2550000</v>
      </c>
      <c r="N246" s="274" t="s">
        <v>886</v>
      </c>
      <c r="O246" s="274" t="s">
        <v>1027</v>
      </c>
      <c r="P246" s="28"/>
      <c r="Q246" s="28"/>
      <c r="R246" s="28" t="s">
        <v>30</v>
      </c>
      <c r="S246" s="28" t="s">
        <v>30</v>
      </c>
      <c r="T246" s="28"/>
      <c r="U246" s="28"/>
      <c r="V246" s="28"/>
      <c r="W246" s="28"/>
      <c r="X246" s="28"/>
      <c r="Y246" s="28"/>
      <c r="Z246" s="28"/>
    </row>
    <row r="247" spans="1:26" s="1" customFormat="1" ht="28.8" x14ac:dyDescent="0.3">
      <c r="A247" s="28">
        <v>243</v>
      </c>
      <c r="B247" s="28" t="s">
        <v>887</v>
      </c>
      <c r="C247" s="28" t="s">
        <v>25</v>
      </c>
      <c r="D247" s="28" t="s">
        <v>874</v>
      </c>
      <c r="E247" s="281">
        <v>102844950</v>
      </c>
      <c r="F247" s="281">
        <v>600148530</v>
      </c>
      <c r="G247" s="274" t="s">
        <v>888</v>
      </c>
      <c r="H247" s="28" t="s">
        <v>27</v>
      </c>
      <c r="I247" s="28" t="s">
        <v>28</v>
      </c>
      <c r="J247" s="28" t="s">
        <v>29</v>
      </c>
      <c r="K247" s="28" t="s">
        <v>889</v>
      </c>
      <c r="L247" s="275">
        <v>2000000</v>
      </c>
      <c r="M247" s="275">
        <f>L247/100*85</f>
        <v>1700000</v>
      </c>
      <c r="N247" s="274" t="s">
        <v>883</v>
      </c>
      <c r="O247" s="274" t="s">
        <v>1028</v>
      </c>
      <c r="P247" s="28"/>
      <c r="Q247" s="28"/>
      <c r="R247" s="28"/>
      <c r="S247" s="28" t="s">
        <v>30</v>
      </c>
      <c r="T247" s="28"/>
      <c r="U247" s="28"/>
      <c r="V247" s="28"/>
      <c r="W247" s="28" t="s">
        <v>30</v>
      </c>
      <c r="X247" s="28"/>
      <c r="Y247" s="28"/>
      <c r="Z247" s="28"/>
    </row>
    <row r="248" spans="1:26" s="1" customFormat="1" ht="28.8" x14ac:dyDescent="0.3">
      <c r="A248" s="28">
        <v>244</v>
      </c>
      <c r="B248" s="28" t="s">
        <v>887</v>
      </c>
      <c r="C248" s="28" t="s">
        <v>25</v>
      </c>
      <c r="D248" s="28" t="s">
        <v>874</v>
      </c>
      <c r="E248" s="281">
        <v>102844950</v>
      </c>
      <c r="F248" s="281">
        <v>600148530</v>
      </c>
      <c r="G248" s="274" t="s">
        <v>884</v>
      </c>
      <c r="H248" s="28" t="s">
        <v>27</v>
      </c>
      <c r="I248" s="28" t="s">
        <v>28</v>
      </c>
      <c r="J248" s="28" t="s">
        <v>29</v>
      </c>
      <c r="K248" s="28" t="s">
        <v>885</v>
      </c>
      <c r="L248" s="275">
        <v>2000000</v>
      </c>
      <c r="M248" s="275">
        <v>1500000</v>
      </c>
      <c r="N248" s="274" t="s">
        <v>1029</v>
      </c>
      <c r="O248" s="274" t="s">
        <v>1027</v>
      </c>
      <c r="P248" s="28"/>
      <c r="Q248" s="28"/>
      <c r="R248" s="28"/>
      <c r="S248" s="28"/>
      <c r="T248" s="28"/>
      <c r="U248" s="28"/>
      <c r="V248" s="28"/>
      <c r="W248" s="28"/>
      <c r="X248" s="28"/>
      <c r="Y248" s="28"/>
      <c r="Z248" s="28"/>
    </row>
    <row r="249" spans="1:26" s="1" customFormat="1" ht="43.2" x14ac:dyDescent="0.3">
      <c r="A249" s="28">
        <v>245</v>
      </c>
      <c r="B249" s="28" t="s">
        <v>887</v>
      </c>
      <c r="C249" s="28" t="s">
        <v>25</v>
      </c>
      <c r="D249" s="28" t="s">
        <v>874</v>
      </c>
      <c r="E249" s="281">
        <v>102844950</v>
      </c>
      <c r="F249" s="281">
        <v>600148530</v>
      </c>
      <c r="G249" s="274" t="s">
        <v>890</v>
      </c>
      <c r="H249" s="28" t="s">
        <v>27</v>
      </c>
      <c r="I249" s="28" t="s">
        <v>28</v>
      </c>
      <c r="J249" s="28" t="s">
        <v>29</v>
      </c>
      <c r="K249" s="28" t="s">
        <v>891</v>
      </c>
      <c r="L249" s="275">
        <v>5000000</v>
      </c>
      <c r="M249" s="275">
        <f t="shared" ref="M249" si="20">L249/100*85</f>
        <v>4250000</v>
      </c>
      <c r="N249" s="274" t="s">
        <v>879</v>
      </c>
      <c r="O249" s="274" t="s">
        <v>1028</v>
      </c>
      <c r="P249" s="28"/>
      <c r="Q249" s="28"/>
      <c r="R249" s="28"/>
      <c r="S249" s="28"/>
      <c r="T249" s="28"/>
      <c r="U249" s="28"/>
      <c r="V249" s="28"/>
      <c r="W249" s="28"/>
      <c r="X249" s="28"/>
      <c r="Y249" s="28"/>
      <c r="Z249" s="28"/>
    </row>
    <row r="250" spans="1:26" s="1" customFormat="1" ht="28.8" x14ac:dyDescent="0.3">
      <c r="A250" s="28">
        <v>246</v>
      </c>
      <c r="B250" s="28" t="s">
        <v>887</v>
      </c>
      <c r="C250" s="28" t="s">
        <v>25</v>
      </c>
      <c r="D250" s="28" t="s">
        <v>874</v>
      </c>
      <c r="E250" s="281">
        <v>102844950</v>
      </c>
      <c r="F250" s="281">
        <v>600148530</v>
      </c>
      <c r="G250" s="274" t="s">
        <v>892</v>
      </c>
      <c r="H250" s="28" t="s">
        <v>27</v>
      </c>
      <c r="I250" s="28" t="s">
        <v>28</v>
      </c>
      <c r="J250" s="28" t="s">
        <v>29</v>
      </c>
      <c r="K250" s="28" t="s">
        <v>893</v>
      </c>
      <c r="L250" s="275">
        <v>5000000</v>
      </c>
      <c r="M250" s="275">
        <f>L250/100*85</f>
        <v>4250000</v>
      </c>
      <c r="N250" s="274" t="s">
        <v>894</v>
      </c>
      <c r="O250" s="274" t="s">
        <v>895</v>
      </c>
      <c r="P250" s="28"/>
      <c r="Q250" s="28"/>
      <c r="R250" s="28"/>
      <c r="S250" s="28"/>
      <c r="T250" s="28"/>
      <c r="U250" s="28"/>
      <c r="V250" s="28"/>
      <c r="W250" s="28"/>
      <c r="X250" s="28"/>
      <c r="Y250" s="28"/>
      <c r="Z250" s="28"/>
    </row>
    <row r="251" spans="1:26" s="1" customFormat="1" ht="29.4" thickBot="1" x14ac:dyDescent="0.35">
      <c r="A251" s="28">
        <v>247</v>
      </c>
      <c r="B251" s="274" t="s">
        <v>887</v>
      </c>
      <c r="C251" s="274" t="s">
        <v>25</v>
      </c>
      <c r="D251" s="274" t="s">
        <v>874</v>
      </c>
      <c r="E251" s="278">
        <v>102844950</v>
      </c>
      <c r="F251" s="278">
        <v>600148530</v>
      </c>
      <c r="G251" s="274" t="s">
        <v>967</v>
      </c>
      <c r="H251" s="274" t="s">
        <v>27</v>
      </c>
      <c r="I251" s="274" t="s">
        <v>28</v>
      </c>
      <c r="J251" s="274" t="s">
        <v>29</v>
      </c>
      <c r="K251" s="274" t="s">
        <v>968</v>
      </c>
      <c r="L251" s="275">
        <v>3000000</v>
      </c>
      <c r="M251" s="275">
        <f>L251/100*85</f>
        <v>2550000</v>
      </c>
      <c r="N251" s="274" t="s">
        <v>969</v>
      </c>
      <c r="O251" s="274" t="s">
        <v>970</v>
      </c>
      <c r="P251" s="28"/>
      <c r="Q251" s="28"/>
      <c r="R251" s="28"/>
      <c r="S251" s="28"/>
      <c r="T251" s="28"/>
      <c r="U251" s="28"/>
      <c r="V251" s="28"/>
      <c r="W251" s="28"/>
      <c r="X251" s="28"/>
      <c r="Y251" s="28"/>
      <c r="Z251" s="28"/>
    </row>
    <row r="252" spans="1:26" s="1" customFormat="1" ht="29.4" thickBot="1" x14ac:dyDescent="0.35">
      <c r="A252" s="28">
        <v>248</v>
      </c>
      <c r="B252" s="282" t="s">
        <v>896</v>
      </c>
      <c r="C252" s="283" t="s">
        <v>25</v>
      </c>
      <c r="D252" s="284" t="s">
        <v>665</v>
      </c>
      <c r="E252" s="284">
        <v>102680591</v>
      </c>
      <c r="F252" s="285">
        <v>600148581</v>
      </c>
      <c r="G252" s="286" t="s">
        <v>897</v>
      </c>
      <c r="H252" s="286" t="s">
        <v>27</v>
      </c>
      <c r="I252" s="287" t="s">
        <v>28</v>
      </c>
      <c r="J252" s="287" t="s">
        <v>29</v>
      </c>
      <c r="K252" s="286" t="s">
        <v>898</v>
      </c>
      <c r="L252" s="288">
        <v>4000000</v>
      </c>
      <c r="M252" s="289">
        <f>L252/100*85</f>
        <v>3400000</v>
      </c>
      <c r="N252" s="290" t="s">
        <v>1030</v>
      </c>
      <c r="O252" s="285" t="s">
        <v>1031</v>
      </c>
      <c r="P252" s="290"/>
      <c r="Q252" s="284"/>
      <c r="R252" s="284" t="s">
        <v>30</v>
      </c>
      <c r="S252" s="285"/>
      <c r="T252" s="287"/>
      <c r="U252" s="287"/>
      <c r="V252" s="287" t="s">
        <v>30</v>
      </c>
      <c r="W252" s="287"/>
      <c r="X252" s="287"/>
      <c r="Y252" s="290"/>
      <c r="Z252" s="146" t="s">
        <v>1082</v>
      </c>
    </row>
    <row r="253" spans="1:26" s="1" customFormat="1" ht="29.4" thickBot="1" x14ac:dyDescent="0.35">
      <c r="A253" s="28">
        <v>249</v>
      </c>
      <c r="B253" s="282" t="s">
        <v>896</v>
      </c>
      <c r="C253" s="283" t="s">
        <v>25</v>
      </c>
      <c r="D253" s="284" t="s">
        <v>665</v>
      </c>
      <c r="E253" s="284">
        <v>102680591</v>
      </c>
      <c r="F253" s="285">
        <v>600148581</v>
      </c>
      <c r="G253" s="286" t="s">
        <v>900</v>
      </c>
      <c r="H253" s="286" t="s">
        <v>27</v>
      </c>
      <c r="I253" s="287" t="s">
        <v>28</v>
      </c>
      <c r="J253" s="287" t="s">
        <v>29</v>
      </c>
      <c r="K253" s="215" t="s">
        <v>901</v>
      </c>
      <c r="L253" s="291">
        <v>2000000</v>
      </c>
      <c r="M253" s="289">
        <f>L253/100*85</f>
        <v>1700000</v>
      </c>
      <c r="N253" s="292" t="s">
        <v>902</v>
      </c>
      <c r="O253" s="153" t="s">
        <v>1083</v>
      </c>
      <c r="P253" s="292"/>
      <c r="Q253" s="293"/>
      <c r="R253" s="293"/>
      <c r="S253" s="294"/>
      <c r="T253" s="149"/>
      <c r="U253" s="149"/>
      <c r="V253" s="149" t="s">
        <v>30</v>
      </c>
      <c r="W253" s="149" t="s">
        <v>30</v>
      </c>
      <c r="X253" s="149"/>
      <c r="Y253" s="292"/>
      <c r="Z253" s="294"/>
    </row>
    <row r="254" spans="1:26" s="1" customFormat="1" ht="29.4" thickBot="1" x14ac:dyDescent="0.35">
      <c r="A254" s="28">
        <v>250</v>
      </c>
      <c r="B254" s="282" t="s">
        <v>896</v>
      </c>
      <c r="C254" s="283" t="s">
        <v>25</v>
      </c>
      <c r="D254" s="284" t="s">
        <v>665</v>
      </c>
      <c r="E254" s="284">
        <v>102680591</v>
      </c>
      <c r="F254" s="285">
        <v>600148581</v>
      </c>
      <c r="G254" s="215" t="s">
        <v>904</v>
      </c>
      <c r="H254" s="286" t="s">
        <v>27</v>
      </c>
      <c r="I254" s="287" t="s">
        <v>28</v>
      </c>
      <c r="J254" s="287" t="s">
        <v>29</v>
      </c>
      <c r="K254" s="215" t="s">
        <v>905</v>
      </c>
      <c r="L254" s="291">
        <v>500000</v>
      </c>
      <c r="M254" s="289">
        <f t="shared" ref="M254:M266" si="21">L254/100*85</f>
        <v>425000</v>
      </c>
      <c r="N254" s="292" t="s">
        <v>899</v>
      </c>
      <c r="O254" s="294" t="s">
        <v>903</v>
      </c>
      <c r="P254" s="292"/>
      <c r="Q254" s="293"/>
      <c r="R254" s="293"/>
      <c r="S254" s="294" t="s">
        <v>30</v>
      </c>
      <c r="T254" s="149"/>
      <c r="U254" s="149" t="s">
        <v>30</v>
      </c>
      <c r="V254" s="149"/>
      <c r="W254" s="149"/>
      <c r="X254" s="149"/>
      <c r="Y254" s="292"/>
      <c r="Z254" s="146" t="s">
        <v>1082</v>
      </c>
    </row>
    <row r="255" spans="1:26" s="1" customFormat="1" ht="29.4" thickBot="1" x14ac:dyDescent="0.35">
      <c r="A255" s="28">
        <v>251</v>
      </c>
      <c r="B255" s="282" t="s">
        <v>896</v>
      </c>
      <c r="C255" s="283" t="s">
        <v>25</v>
      </c>
      <c r="D255" s="284" t="s">
        <v>665</v>
      </c>
      <c r="E255" s="284">
        <v>102680591</v>
      </c>
      <c r="F255" s="285">
        <v>600148581</v>
      </c>
      <c r="G255" s="286" t="s">
        <v>906</v>
      </c>
      <c r="H255" s="286" t="s">
        <v>27</v>
      </c>
      <c r="I255" s="287" t="s">
        <v>28</v>
      </c>
      <c r="J255" s="287" t="s">
        <v>29</v>
      </c>
      <c r="K255" s="228" t="s">
        <v>907</v>
      </c>
      <c r="L255" s="295">
        <v>3000000</v>
      </c>
      <c r="M255" s="296">
        <f t="shared" si="21"/>
        <v>2550000</v>
      </c>
      <c r="N255" s="297" t="s">
        <v>902</v>
      </c>
      <c r="O255" s="167" t="s">
        <v>1083</v>
      </c>
      <c r="P255" s="297" t="s">
        <v>30</v>
      </c>
      <c r="Q255" s="298" t="s">
        <v>30</v>
      </c>
      <c r="R255" s="298" t="s">
        <v>30</v>
      </c>
      <c r="S255" s="299" t="s">
        <v>30</v>
      </c>
      <c r="T255" s="300"/>
      <c r="U255" s="300"/>
      <c r="V255" s="300" t="s">
        <v>30</v>
      </c>
      <c r="W255" s="300"/>
      <c r="X255" s="300"/>
      <c r="Y255" s="297"/>
      <c r="Z255" s="299"/>
    </row>
    <row r="256" spans="1:26" s="1" customFormat="1" ht="29.4" thickBot="1" x14ac:dyDescent="0.35">
      <c r="A256" s="28">
        <v>252</v>
      </c>
      <c r="B256" s="282" t="s">
        <v>896</v>
      </c>
      <c r="C256" s="283" t="s">
        <v>25</v>
      </c>
      <c r="D256" s="284" t="s">
        <v>665</v>
      </c>
      <c r="E256" s="284">
        <v>102680591</v>
      </c>
      <c r="F256" s="285">
        <v>600148581</v>
      </c>
      <c r="G256" s="286" t="s">
        <v>908</v>
      </c>
      <c r="H256" s="286" t="s">
        <v>27</v>
      </c>
      <c r="I256" s="287" t="s">
        <v>28</v>
      </c>
      <c r="J256" s="287" t="s">
        <v>29</v>
      </c>
      <c r="K256" s="228" t="s">
        <v>909</v>
      </c>
      <c r="L256" s="295">
        <v>1000000</v>
      </c>
      <c r="M256" s="296">
        <f t="shared" si="21"/>
        <v>850000</v>
      </c>
      <c r="N256" s="297" t="s">
        <v>902</v>
      </c>
      <c r="O256" s="167" t="s">
        <v>1084</v>
      </c>
      <c r="P256" s="297"/>
      <c r="Q256" s="298"/>
      <c r="R256" s="298"/>
      <c r="S256" s="299"/>
      <c r="T256" s="300"/>
      <c r="U256" s="300"/>
      <c r="V256" s="300" t="s">
        <v>30</v>
      </c>
      <c r="W256" s="300" t="s">
        <v>30</v>
      </c>
      <c r="X256" s="300"/>
      <c r="Y256" s="297"/>
      <c r="Z256" s="299"/>
    </row>
    <row r="257" spans="1:26" s="1" customFormat="1" ht="29.4" thickBot="1" x14ac:dyDescent="0.35">
      <c r="A257" s="28">
        <v>253</v>
      </c>
      <c r="B257" s="282" t="s">
        <v>896</v>
      </c>
      <c r="C257" s="283" t="s">
        <v>25</v>
      </c>
      <c r="D257" s="284" t="s">
        <v>665</v>
      </c>
      <c r="E257" s="284">
        <v>102680591</v>
      </c>
      <c r="F257" s="285">
        <v>600148581</v>
      </c>
      <c r="G257" s="286" t="s">
        <v>910</v>
      </c>
      <c r="H257" s="286" t="s">
        <v>27</v>
      </c>
      <c r="I257" s="287" t="s">
        <v>28</v>
      </c>
      <c r="J257" s="287" t="s">
        <v>29</v>
      </c>
      <c r="K257" s="228" t="s">
        <v>911</v>
      </c>
      <c r="L257" s="295">
        <v>2000000</v>
      </c>
      <c r="M257" s="296">
        <f t="shared" si="21"/>
        <v>1700000</v>
      </c>
      <c r="N257" s="297" t="s">
        <v>902</v>
      </c>
      <c r="O257" s="167" t="s">
        <v>1084</v>
      </c>
      <c r="P257" s="297"/>
      <c r="Q257" s="298"/>
      <c r="R257" s="298"/>
      <c r="S257" s="299"/>
      <c r="T257" s="300"/>
      <c r="U257" s="300"/>
      <c r="V257" s="300"/>
      <c r="W257" s="300"/>
      <c r="X257" s="300"/>
      <c r="Y257" s="297"/>
      <c r="Z257" s="299"/>
    </row>
    <row r="258" spans="1:26" s="1" customFormat="1" ht="29.4" thickBot="1" x14ac:dyDescent="0.35">
      <c r="A258" s="28">
        <v>254</v>
      </c>
      <c r="B258" s="282" t="s">
        <v>896</v>
      </c>
      <c r="C258" s="283" t="s">
        <v>25</v>
      </c>
      <c r="D258" s="284" t="s">
        <v>665</v>
      </c>
      <c r="E258" s="284">
        <v>102680591</v>
      </c>
      <c r="F258" s="285">
        <v>600148581</v>
      </c>
      <c r="G258" s="286" t="s">
        <v>912</v>
      </c>
      <c r="H258" s="286" t="s">
        <v>27</v>
      </c>
      <c r="I258" s="287" t="s">
        <v>28</v>
      </c>
      <c r="J258" s="287" t="s">
        <v>29</v>
      </c>
      <c r="K258" s="228" t="s">
        <v>913</v>
      </c>
      <c r="L258" s="295">
        <v>5000000</v>
      </c>
      <c r="M258" s="296">
        <f t="shared" si="21"/>
        <v>4250000</v>
      </c>
      <c r="N258" s="297" t="s">
        <v>902</v>
      </c>
      <c r="O258" s="167" t="s">
        <v>1083</v>
      </c>
      <c r="P258" s="297" t="s">
        <v>30</v>
      </c>
      <c r="Q258" s="298"/>
      <c r="R258" s="298" t="s">
        <v>30</v>
      </c>
      <c r="S258" s="299" t="s">
        <v>30</v>
      </c>
      <c r="T258" s="300"/>
      <c r="U258" s="300"/>
      <c r="V258" s="300"/>
      <c r="W258" s="300"/>
      <c r="X258" s="300" t="s">
        <v>30</v>
      </c>
      <c r="Y258" s="297"/>
      <c r="Z258" s="299"/>
    </row>
    <row r="259" spans="1:26" s="1" customFormat="1" ht="29.4" thickBot="1" x14ac:dyDescent="0.35">
      <c r="A259" s="28">
        <v>255</v>
      </c>
      <c r="B259" s="282" t="s">
        <v>896</v>
      </c>
      <c r="C259" s="283" t="s">
        <v>25</v>
      </c>
      <c r="D259" s="284" t="s">
        <v>665</v>
      </c>
      <c r="E259" s="284">
        <v>102680591</v>
      </c>
      <c r="F259" s="285">
        <v>600148581</v>
      </c>
      <c r="G259" s="286" t="s">
        <v>914</v>
      </c>
      <c r="H259" s="286" t="s">
        <v>27</v>
      </c>
      <c r="I259" s="287" t="s">
        <v>28</v>
      </c>
      <c r="J259" s="287" t="s">
        <v>29</v>
      </c>
      <c r="K259" s="228" t="s">
        <v>915</v>
      </c>
      <c r="L259" s="295">
        <v>3000000</v>
      </c>
      <c r="M259" s="296">
        <f t="shared" si="21"/>
        <v>2550000</v>
      </c>
      <c r="N259" s="297" t="s">
        <v>902</v>
      </c>
      <c r="O259" s="299" t="s">
        <v>903</v>
      </c>
      <c r="P259" s="297"/>
      <c r="Q259" s="298" t="s">
        <v>30</v>
      </c>
      <c r="R259" s="298"/>
      <c r="S259" s="299"/>
      <c r="T259" s="300"/>
      <c r="U259" s="300"/>
      <c r="V259" s="300" t="s">
        <v>30</v>
      </c>
      <c r="W259" s="300"/>
      <c r="X259" s="300"/>
      <c r="Y259" s="297"/>
      <c r="Z259" s="146" t="s">
        <v>1082</v>
      </c>
    </row>
    <row r="260" spans="1:26" s="1" customFormat="1" ht="43.8" thickBot="1" x14ac:dyDescent="0.35">
      <c r="A260" s="28">
        <v>256</v>
      </c>
      <c r="B260" s="282" t="s">
        <v>896</v>
      </c>
      <c r="C260" s="283" t="s">
        <v>25</v>
      </c>
      <c r="D260" s="284" t="s">
        <v>665</v>
      </c>
      <c r="E260" s="284">
        <v>102680591</v>
      </c>
      <c r="F260" s="285">
        <v>600148581</v>
      </c>
      <c r="G260" s="286" t="s">
        <v>1032</v>
      </c>
      <c r="H260" s="286" t="s">
        <v>27</v>
      </c>
      <c r="I260" s="287" t="s">
        <v>28</v>
      </c>
      <c r="J260" s="287" t="s">
        <v>29</v>
      </c>
      <c r="K260" s="228" t="s">
        <v>1033</v>
      </c>
      <c r="L260" s="295">
        <v>4000000</v>
      </c>
      <c r="M260" s="296">
        <f t="shared" si="21"/>
        <v>3400000</v>
      </c>
      <c r="N260" s="297" t="s">
        <v>1034</v>
      </c>
      <c r="O260" s="299" t="s">
        <v>1035</v>
      </c>
      <c r="P260" s="297"/>
      <c r="Q260" s="297"/>
      <c r="R260" s="297"/>
      <c r="S260" s="297"/>
      <c r="T260" s="297"/>
      <c r="U260" s="297"/>
      <c r="V260" s="297"/>
      <c r="W260" s="297"/>
      <c r="X260" s="297"/>
      <c r="Y260" s="297"/>
      <c r="Z260" s="297"/>
    </row>
    <row r="261" spans="1:26" s="1" customFormat="1" ht="29.4" thickBot="1" x14ac:dyDescent="0.35">
      <c r="A261" s="28">
        <v>257</v>
      </c>
      <c r="B261" s="282" t="s">
        <v>896</v>
      </c>
      <c r="C261" s="283" t="s">
        <v>25</v>
      </c>
      <c r="D261" s="284" t="s">
        <v>665</v>
      </c>
      <c r="E261" s="284">
        <v>102680591</v>
      </c>
      <c r="F261" s="285">
        <v>600148581</v>
      </c>
      <c r="G261" s="286" t="s">
        <v>1036</v>
      </c>
      <c r="H261" s="286" t="s">
        <v>27</v>
      </c>
      <c r="I261" s="287" t="s">
        <v>28</v>
      </c>
      <c r="J261" s="287" t="s">
        <v>29</v>
      </c>
      <c r="K261" s="228" t="s">
        <v>1037</v>
      </c>
      <c r="L261" s="295">
        <v>3000000</v>
      </c>
      <c r="M261" s="296">
        <f t="shared" si="21"/>
        <v>2550000</v>
      </c>
      <c r="N261" s="297" t="s">
        <v>1030</v>
      </c>
      <c r="O261" s="299" t="s">
        <v>1031</v>
      </c>
      <c r="P261" s="297"/>
      <c r="Q261" s="297"/>
      <c r="R261" s="297"/>
      <c r="S261" s="297"/>
      <c r="T261" s="297"/>
      <c r="U261" s="297"/>
      <c r="V261" s="297"/>
      <c r="W261" s="297"/>
      <c r="X261" s="297"/>
      <c r="Y261" s="297"/>
      <c r="Z261" s="146" t="s">
        <v>1082</v>
      </c>
    </row>
    <row r="262" spans="1:26" s="1" customFormat="1" ht="29.4" thickBot="1" x14ac:dyDescent="0.35">
      <c r="A262" s="28">
        <v>258</v>
      </c>
      <c r="B262" s="282" t="s">
        <v>896</v>
      </c>
      <c r="C262" s="283" t="s">
        <v>25</v>
      </c>
      <c r="D262" s="284" t="s">
        <v>665</v>
      </c>
      <c r="E262" s="284">
        <v>102680591</v>
      </c>
      <c r="F262" s="285">
        <v>600148581</v>
      </c>
      <c r="G262" s="286" t="s">
        <v>1038</v>
      </c>
      <c r="H262" s="286" t="s">
        <v>27</v>
      </c>
      <c r="I262" s="287" t="s">
        <v>28</v>
      </c>
      <c r="J262" s="287" t="s">
        <v>29</v>
      </c>
      <c r="K262" s="228" t="s">
        <v>1039</v>
      </c>
      <c r="L262" s="295">
        <v>2500000</v>
      </c>
      <c r="M262" s="296">
        <f t="shared" si="21"/>
        <v>2125000</v>
      </c>
      <c r="N262" s="297" t="s">
        <v>1030</v>
      </c>
      <c r="O262" s="299" t="s">
        <v>1031</v>
      </c>
      <c r="P262" s="297"/>
      <c r="Q262" s="297"/>
      <c r="R262" s="297"/>
      <c r="S262" s="297"/>
      <c r="T262" s="297"/>
      <c r="U262" s="297"/>
      <c r="V262" s="297"/>
      <c r="W262" s="297"/>
      <c r="X262" s="297"/>
      <c r="Y262" s="297"/>
      <c r="Z262" s="146" t="s">
        <v>1082</v>
      </c>
    </row>
    <row r="263" spans="1:26" s="1" customFormat="1" ht="29.4" thickBot="1" x14ac:dyDescent="0.35">
      <c r="A263" s="28">
        <v>259</v>
      </c>
      <c r="B263" s="206" t="s">
        <v>896</v>
      </c>
      <c r="C263" s="208" t="s">
        <v>25</v>
      </c>
      <c r="D263" s="207" t="s">
        <v>665</v>
      </c>
      <c r="E263" s="207">
        <v>102680591</v>
      </c>
      <c r="F263" s="146">
        <v>600148581</v>
      </c>
      <c r="G263" s="301" t="s">
        <v>1085</v>
      </c>
      <c r="H263" s="210" t="s">
        <v>27</v>
      </c>
      <c r="I263" s="158" t="s">
        <v>28</v>
      </c>
      <c r="J263" s="158" t="s">
        <v>29</v>
      </c>
      <c r="K263" s="301" t="s">
        <v>1085</v>
      </c>
      <c r="L263" s="172">
        <v>3000000</v>
      </c>
      <c r="M263" s="173">
        <f t="shared" si="21"/>
        <v>2550000</v>
      </c>
      <c r="N263" s="166" t="s">
        <v>1086</v>
      </c>
      <c r="O263" s="167" t="s">
        <v>1087</v>
      </c>
      <c r="P263" s="166"/>
      <c r="Q263" s="166"/>
      <c r="R263" s="166"/>
      <c r="S263" s="166"/>
      <c r="T263" s="166"/>
      <c r="U263" s="166"/>
      <c r="V263" s="166"/>
      <c r="W263" s="166"/>
      <c r="X263" s="166"/>
      <c r="Y263" s="166"/>
      <c r="Z263" s="146"/>
    </row>
    <row r="264" spans="1:26" s="1" customFormat="1" ht="29.4" thickBot="1" x14ac:dyDescent="0.35">
      <c r="A264" s="28">
        <v>260</v>
      </c>
      <c r="B264" s="206" t="s">
        <v>896</v>
      </c>
      <c r="C264" s="208" t="s">
        <v>25</v>
      </c>
      <c r="D264" s="207" t="s">
        <v>665</v>
      </c>
      <c r="E264" s="207">
        <v>102680591</v>
      </c>
      <c r="F264" s="146">
        <v>600148581</v>
      </c>
      <c r="G264" s="301" t="s">
        <v>1039</v>
      </c>
      <c r="H264" s="210" t="s">
        <v>27</v>
      </c>
      <c r="I264" s="158" t="s">
        <v>28</v>
      </c>
      <c r="J264" s="158" t="s">
        <v>29</v>
      </c>
      <c r="K264" s="301" t="s">
        <v>1039</v>
      </c>
      <c r="L264" s="172">
        <v>2500000</v>
      </c>
      <c r="M264" s="173">
        <f t="shared" si="21"/>
        <v>2125000</v>
      </c>
      <c r="N264" s="166" t="s">
        <v>1030</v>
      </c>
      <c r="O264" s="167" t="s">
        <v>1031</v>
      </c>
      <c r="P264" s="166"/>
      <c r="Q264" s="166"/>
      <c r="R264" s="166"/>
      <c r="S264" s="166"/>
      <c r="T264" s="166"/>
      <c r="U264" s="166"/>
      <c r="V264" s="166"/>
      <c r="W264" s="166"/>
      <c r="X264" s="166"/>
      <c r="Y264" s="166"/>
      <c r="Z264" s="146" t="s">
        <v>1082</v>
      </c>
    </row>
    <row r="265" spans="1:26" s="1" customFormat="1" ht="29.4" thickBot="1" x14ac:dyDescent="0.35">
      <c r="A265" s="28">
        <v>261</v>
      </c>
      <c r="B265" s="206" t="s">
        <v>896</v>
      </c>
      <c r="C265" s="208" t="s">
        <v>25</v>
      </c>
      <c r="D265" s="207" t="s">
        <v>665</v>
      </c>
      <c r="E265" s="207">
        <v>102680591</v>
      </c>
      <c r="F265" s="146">
        <v>600148581</v>
      </c>
      <c r="G265" s="301" t="s">
        <v>1088</v>
      </c>
      <c r="H265" s="210" t="s">
        <v>27</v>
      </c>
      <c r="I265" s="158" t="s">
        <v>28</v>
      </c>
      <c r="J265" s="158" t="s">
        <v>29</v>
      </c>
      <c r="K265" s="301" t="s">
        <v>1088</v>
      </c>
      <c r="L265" s="172">
        <v>600000</v>
      </c>
      <c r="M265" s="173">
        <f t="shared" si="21"/>
        <v>510000</v>
      </c>
      <c r="N265" s="166" t="s">
        <v>1034</v>
      </c>
      <c r="O265" s="167" t="s">
        <v>1089</v>
      </c>
      <c r="P265" s="166"/>
      <c r="Q265" s="166"/>
      <c r="R265" s="166"/>
      <c r="S265" s="166"/>
      <c r="T265" s="166"/>
      <c r="U265" s="166"/>
      <c r="V265" s="166"/>
      <c r="W265" s="166"/>
      <c r="X265" s="166"/>
      <c r="Y265" s="166"/>
      <c r="Z265" s="146"/>
    </row>
    <row r="266" spans="1:26" s="1" customFormat="1" ht="29.4" thickBot="1" x14ac:dyDescent="0.35">
      <c r="A266" s="28">
        <v>262</v>
      </c>
      <c r="B266" s="206" t="s">
        <v>896</v>
      </c>
      <c r="C266" s="208" t="s">
        <v>25</v>
      </c>
      <c r="D266" s="207" t="s">
        <v>665</v>
      </c>
      <c r="E266" s="207">
        <v>102680591</v>
      </c>
      <c r="F266" s="146">
        <v>600148581</v>
      </c>
      <c r="G266" s="301" t="s">
        <v>1090</v>
      </c>
      <c r="H266" s="210" t="s">
        <v>27</v>
      </c>
      <c r="I266" s="158" t="s">
        <v>28</v>
      </c>
      <c r="J266" s="158" t="s">
        <v>29</v>
      </c>
      <c r="K266" s="301" t="s">
        <v>1090</v>
      </c>
      <c r="L266" s="172">
        <v>2000000</v>
      </c>
      <c r="M266" s="173">
        <f t="shared" si="21"/>
        <v>1700000</v>
      </c>
      <c r="N266" s="166" t="s">
        <v>1091</v>
      </c>
      <c r="O266" s="167" t="s">
        <v>1087</v>
      </c>
      <c r="P266" s="166"/>
      <c r="Q266" s="166"/>
      <c r="R266" s="166"/>
      <c r="S266" s="166"/>
      <c r="T266" s="166"/>
      <c r="U266" s="166"/>
      <c r="V266" s="166"/>
      <c r="W266" s="166"/>
      <c r="X266" s="166"/>
      <c r="Y266" s="166"/>
      <c r="Z266" s="146"/>
    </row>
    <row r="267" spans="1:26" s="1" customFormat="1" ht="72.599999999999994" thickBot="1" x14ac:dyDescent="0.35">
      <c r="A267" s="28">
        <v>263</v>
      </c>
      <c r="B267" s="282" t="s">
        <v>158</v>
      </c>
      <c r="C267" s="283" t="s">
        <v>159</v>
      </c>
      <c r="D267" s="283">
        <v>70984531</v>
      </c>
      <c r="E267" s="283">
        <v>102668353</v>
      </c>
      <c r="F267" s="285">
        <v>600147941</v>
      </c>
      <c r="G267" s="302" t="s">
        <v>1044</v>
      </c>
      <c r="H267" s="286" t="s">
        <v>27</v>
      </c>
      <c r="I267" s="287" t="s">
        <v>28</v>
      </c>
      <c r="J267" s="287" t="s">
        <v>161</v>
      </c>
      <c r="K267" s="302" t="s">
        <v>1045</v>
      </c>
      <c r="L267" s="303">
        <v>4000000</v>
      </c>
      <c r="M267" s="304">
        <f>L267/100*85</f>
        <v>3400000</v>
      </c>
      <c r="N267" s="305">
        <v>46388</v>
      </c>
      <c r="O267" s="306">
        <v>46722</v>
      </c>
      <c r="P267" s="290"/>
      <c r="Q267" s="284"/>
      <c r="R267" s="284"/>
      <c r="S267" s="285"/>
      <c r="T267" s="287" t="s">
        <v>30</v>
      </c>
      <c r="U267" s="287"/>
      <c r="V267" s="287" t="s">
        <v>30</v>
      </c>
      <c r="W267" s="287"/>
      <c r="X267" s="287" t="s">
        <v>30</v>
      </c>
      <c r="Y267" s="25" t="s">
        <v>560</v>
      </c>
      <c r="Z267" s="146" t="s">
        <v>73</v>
      </c>
    </row>
    <row r="268" spans="1:26" s="1" customFormat="1" ht="72.599999999999994" thickBot="1" x14ac:dyDescent="0.35">
      <c r="A268" s="28">
        <v>264</v>
      </c>
      <c r="B268" s="282" t="s">
        <v>158</v>
      </c>
      <c r="C268" s="283" t="s">
        <v>159</v>
      </c>
      <c r="D268" s="283">
        <v>70984531</v>
      </c>
      <c r="E268" s="283">
        <v>102668353</v>
      </c>
      <c r="F268" s="285">
        <v>600147941</v>
      </c>
      <c r="G268" s="307" t="s">
        <v>160</v>
      </c>
      <c r="H268" s="286" t="s">
        <v>27</v>
      </c>
      <c r="I268" s="287" t="s">
        <v>28</v>
      </c>
      <c r="J268" s="287" t="s">
        <v>161</v>
      </c>
      <c r="K268" s="308" t="s">
        <v>1134</v>
      </c>
      <c r="L268" s="303">
        <v>2500000</v>
      </c>
      <c r="M268" s="304">
        <f t="shared" ref="M268" si="22">L268/100*85</f>
        <v>2125000</v>
      </c>
      <c r="N268" s="305">
        <v>46388</v>
      </c>
      <c r="O268" s="306">
        <v>46722</v>
      </c>
      <c r="P268" s="290" t="s">
        <v>30</v>
      </c>
      <c r="Q268" s="284"/>
      <c r="R268" s="284" t="s">
        <v>30</v>
      </c>
      <c r="S268" s="285" t="s">
        <v>30</v>
      </c>
      <c r="T268" s="287" t="s">
        <v>30</v>
      </c>
      <c r="U268" s="287"/>
      <c r="V268" s="287" t="s">
        <v>30</v>
      </c>
      <c r="W268" s="287" t="s">
        <v>30</v>
      </c>
      <c r="X268" s="287" t="s">
        <v>30</v>
      </c>
      <c r="Y268" s="206" t="s">
        <v>982</v>
      </c>
      <c r="Z268" s="309" t="s">
        <v>73</v>
      </c>
    </row>
    <row r="269" spans="1:26" s="1" customFormat="1" ht="72.599999999999994" thickBot="1" x14ac:dyDescent="0.35">
      <c r="A269" s="28">
        <v>265</v>
      </c>
      <c r="B269" s="25" t="s">
        <v>158</v>
      </c>
      <c r="C269" s="310" t="s">
        <v>159</v>
      </c>
      <c r="D269" s="310">
        <v>709845431</v>
      </c>
      <c r="E269" s="310">
        <v>102668353</v>
      </c>
      <c r="F269" s="309">
        <v>600147941</v>
      </c>
      <c r="G269" s="311" t="s">
        <v>1135</v>
      </c>
      <c r="H269" s="312" t="s">
        <v>27</v>
      </c>
      <c r="I269" s="313" t="s">
        <v>28</v>
      </c>
      <c r="J269" s="313" t="s">
        <v>161</v>
      </c>
      <c r="K269" s="311" t="s">
        <v>1136</v>
      </c>
      <c r="L269" s="314">
        <v>700000</v>
      </c>
      <c r="M269" s="304">
        <f>L269/100*85</f>
        <v>595000</v>
      </c>
      <c r="N269" s="315">
        <v>46023</v>
      </c>
      <c r="O269" s="316">
        <v>46386</v>
      </c>
      <c r="P269" s="317" t="s">
        <v>30</v>
      </c>
      <c r="Q269" s="318" t="s">
        <v>30</v>
      </c>
      <c r="R269" s="318" t="s">
        <v>30</v>
      </c>
      <c r="S269" s="309" t="s">
        <v>30</v>
      </c>
      <c r="T269" s="319" t="s">
        <v>30</v>
      </c>
      <c r="U269" s="319" t="s">
        <v>30</v>
      </c>
      <c r="V269" s="319" t="s">
        <v>30</v>
      </c>
      <c r="W269" s="319" t="s">
        <v>30</v>
      </c>
      <c r="X269" s="319" t="s">
        <v>30</v>
      </c>
      <c r="Y269" s="206" t="s">
        <v>982</v>
      </c>
      <c r="Z269" s="209" t="s">
        <v>1137</v>
      </c>
    </row>
    <row r="270" spans="1:26" s="1" customFormat="1" ht="72.599999999999994" thickBot="1" x14ac:dyDescent="0.35">
      <c r="A270" s="28">
        <v>266</v>
      </c>
      <c r="B270" s="25" t="s">
        <v>158</v>
      </c>
      <c r="C270" s="310" t="s">
        <v>159</v>
      </c>
      <c r="D270" s="318">
        <v>70984531</v>
      </c>
      <c r="E270" s="318">
        <v>102668353</v>
      </c>
      <c r="F270" s="309">
        <v>600147941</v>
      </c>
      <c r="G270" s="308" t="s">
        <v>1138</v>
      </c>
      <c r="H270" s="319" t="s">
        <v>27</v>
      </c>
      <c r="I270" s="319" t="s">
        <v>28</v>
      </c>
      <c r="J270" s="319" t="s">
        <v>161</v>
      </c>
      <c r="K270" s="308" t="s">
        <v>1139</v>
      </c>
      <c r="L270" s="303">
        <v>500000</v>
      </c>
      <c r="M270" s="304">
        <f>L270/100*85</f>
        <v>425000</v>
      </c>
      <c r="N270" s="305">
        <v>46388</v>
      </c>
      <c r="O270" s="306">
        <v>46722</v>
      </c>
      <c r="P270" s="317" t="s">
        <v>30</v>
      </c>
      <c r="Q270" s="318" t="s">
        <v>30</v>
      </c>
      <c r="R270" s="318" t="s">
        <v>30</v>
      </c>
      <c r="S270" s="309" t="s">
        <v>30</v>
      </c>
      <c r="T270" s="319" t="s">
        <v>30</v>
      </c>
      <c r="U270" s="319" t="s">
        <v>30</v>
      </c>
      <c r="V270" s="319" t="s">
        <v>30</v>
      </c>
      <c r="W270" s="319" t="s">
        <v>30</v>
      </c>
      <c r="X270" s="319" t="s">
        <v>30</v>
      </c>
      <c r="Y270" s="145" t="s">
        <v>99</v>
      </c>
      <c r="Z270" s="146" t="s">
        <v>73</v>
      </c>
    </row>
    <row r="271" spans="1:26" s="1" customFormat="1" ht="72.599999999999994" thickBot="1" x14ac:dyDescent="0.35">
      <c r="A271" s="28">
        <v>267</v>
      </c>
      <c r="B271" s="25" t="s">
        <v>158</v>
      </c>
      <c r="C271" s="310" t="s">
        <v>159</v>
      </c>
      <c r="D271" s="310">
        <v>70984531</v>
      </c>
      <c r="E271" s="310">
        <v>102668353</v>
      </c>
      <c r="F271" s="309">
        <v>600147941</v>
      </c>
      <c r="G271" s="311" t="s">
        <v>1140</v>
      </c>
      <c r="H271" s="312" t="s">
        <v>27</v>
      </c>
      <c r="I271" s="313" t="s">
        <v>28</v>
      </c>
      <c r="J271" s="313" t="s">
        <v>161</v>
      </c>
      <c r="K271" s="311" t="s">
        <v>1141</v>
      </c>
      <c r="L271" s="314">
        <v>900000</v>
      </c>
      <c r="M271" s="304">
        <f t="shared" ref="M271" si="23">L271/100*85</f>
        <v>765000</v>
      </c>
      <c r="N271" s="315">
        <v>46388</v>
      </c>
      <c r="O271" s="316">
        <v>46722</v>
      </c>
      <c r="P271" s="290" t="s">
        <v>30</v>
      </c>
      <c r="Q271" s="284" t="s">
        <v>30</v>
      </c>
      <c r="R271" s="284" t="s">
        <v>30</v>
      </c>
      <c r="S271" s="285" t="s">
        <v>30</v>
      </c>
      <c r="T271" s="287" t="s">
        <v>30</v>
      </c>
      <c r="U271" s="287"/>
      <c r="V271" s="287" t="s">
        <v>30</v>
      </c>
      <c r="W271" s="287" t="s">
        <v>30</v>
      </c>
      <c r="X271" s="287" t="s">
        <v>30</v>
      </c>
      <c r="Y271" s="145" t="s">
        <v>73</v>
      </c>
      <c r="Z271" s="146" t="s">
        <v>73</v>
      </c>
    </row>
    <row r="272" spans="1:26" s="1" customFormat="1" ht="72.599999999999994" thickBot="1" x14ac:dyDescent="0.35">
      <c r="A272" s="28">
        <v>268</v>
      </c>
      <c r="B272" s="282" t="s">
        <v>158</v>
      </c>
      <c r="C272" s="283" t="s">
        <v>159</v>
      </c>
      <c r="D272" s="283">
        <v>70984531</v>
      </c>
      <c r="E272" s="283">
        <v>102668353</v>
      </c>
      <c r="F272" s="285">
        <v>600147941</v>
      </c>
      <c r="G272" s="320" t="s">
        <v>166</v>
      </c>
      <c r="H272" s="321" t="s">
        <v>27</v>
      </c>
      <c r="I272" s="322" t="s">
        <v>28</v>
      </c>
      <c r="J272" s="322" t="s">
        <v>161</v>
      </c>
      <c r="K272" s="320" t="s">
        <v>167</v>
      </c>
      <c r="L272" s="323">
        <v>5000000</v>
      </c>
      <c r="M272" s="304">
        <f>L272/100*85</f>
        <v>4250000</v>
      </c>
      <c r="N272" s="315">
        <v>46753</v>
      </c>
      <c r="O272" s="316">
        <v>47088</v>
      </c>
      <c r="P272" s="290" t="s">
        <v>30</v>
      </c>
      <c r="Q272" s="284" t="s">
        <v>30</v>
      </c>
      <c r="R272" s="284" t="s">
        <v>30</v>
      </c>
      <c r="S272" s="285" t="s">
        <v>30</v>
      </c>
      <c r="T272" s="287" t="s">
        <v>30</v>
      </c>
      <c r="U272" s="287"/>
      <c r="V272" s="287" t="s">
        <v>30</v>
      </c>
      <c r="W272" s="287" t="s">
        <v>30</v>
      </c>
      <c r="X272" s="287" t="s">
        <v>30</v>
      </c>
      <c r="Y272" s="317" t="s">
        <v>73</v>
      </c>
      <c r="Z272" s="309" t="s">
        <v>73</v>
      </c>
    </row>
    <row r="273" spans="1:26" s="1" customFormat="1" ht="72.599999999999994" thickBot="1" x14ac:dyDescent="0.35">
      <c r="A273" s="28">
        <v>269</v>
      </c>
      <c r="B273" s="321" t="s">
        <v>158</v>
      </c>
      <c r="C273" s="321" t="s">
        <v>159</v>
      </c>
      <c r="D273" s="321">
        <v>70984531</v>
      </c>
      <c r="E273" s="321">
        <v>102668353</v>
      </c>
      <c r="F273" s="322">
        <v>600147941</v>
      </c>
      <c r="G273" s="320" t="s">
        <v>281</v>
      </c>
      <c r="H273" s="321" t="s">
        <v>27</v>
      </c>
      <c r="I273" s="322" t="s">
        <v>28</v>
      </c>
      <c r="J273" s="322" t="s">
        <v>161</v>
      </c>
      <c r="K273" s="324" t="s">
        <v>1046</v>
      </c>
      <c r="L273" s="323" t="s">
        <v>1047</v>
      </c>
      <c r="M273" s="304">
        <v>425000</v>
      </c>
      <c r="N273" s="315">
        <v>46753</v>
      </c>
      <c r="O273" s="315">
        <v>47088</v>
      </c>
      <c r="P273" s="322" t="s">
        <v>30</v>
      </c>
      <c r="Q273" s="322" t="s">
        <v>30</v>
      </c>
      <c r="R273" s="313" t="s">
        <v>30</v>
      </c>
      <c r="S273" s="322" t="s">
        <v>30</v>
      </c>
      <c r="T273" s="322" t="s">
        <v>30</v>
      </c>
      <c r="U273" s="322"/>
      <c r="V273" s="322" t="s">
        <v>30</v>
      </c>
      <c r="W273" s="322" t="s">
        <v>30</v>
      </c>
      <c r="X273" s="322" t="s">
        <v>30</v>
      </c>
      <c r="Y273" s="313" t="s">
        <v>73</v>
      </c>
      <c r="Z273" s="313" t="s">
        <v>73</v>
      </c>
    </row>
    <row r="274" spans="1:26" s="1" customFormat="1" ht="72.599999999999994" thickBot="1" x14ac:dyDescent="0.35">
      <c r="A274" s="28">
        <v>270</v>
      </c>
      <c r="B274" s="282" t="s">
        <v>158</v>
      </c>
      <c r="C274" s="283" t="s">
        <v>159</v>
      </c>
      <c r="D274" s="283">
        <v>70984531</v>
      </c>
      <c r="E274" s="283">
        <v>102668353</v>
      </c>
      <c r="F274" s="285">
        <v>600147941</v>
      </c>
      <c r="G274" s="320" t="s">
        <v>168</v>
      </c>
      <c r="H274" s="321" t="s">
        <v>27</v>
      </c>
      <c r="I274" s="322" t="s">
        <v>28</v>
      </c>
      <c r="J274" s="322" t="s">
        <v>161</v>
      </c>
      <c r="K274" s="320" t="s">
        <v>168</v>
      </c>
      <c r="L274" s="323">
        <v>5000000</v>
      </c>
      <c r="M274" s="304">
        <f>L274/100*85</f>
        <v>4250000</v>
      </c>
      <c r="N274" s="315">
        <v>47119</v>
      </c>
      <c r="O274" s="316">
        <v>47453</v>
      </c>
      <c r="P274" s="290" t="s">
        <v>30</v>
      </c>
      <c r="Q274" s="284"/>
      <c r="R274" s="284" t="s">
        <v>30</v>
      </c>
      <c r="S274" s="285" t="s">
        <v>30</v>
      </c>
      <c r="T274" s="287" t="s">
        <v>30</v>
      </c>
      <c r="U274" s="287"/>
      <c r="V274" s="287" t="s">
        <v>30</v>
      </c>
      <c r="W274" s="287"/>
      <c r="X274" s="287" t="s">
        <v>30</v>
      </c>
      <c r="Y274" s="317" t="s">
        <v>73</v>
      </c>
      <c r="Z274" s="309" t="s">
        <v>73</v>
      </c>
    </row>
    <row r="275" spans="1:26" s="1" customFormat="1" ht="72.599999999999994" thickBot="1" x14ac:dyDescent="0.35">
      <c r="A275" s="28">
        <v>271</v>
      </c>
      <c r="B275" s="325" t="s">
        <v>158</v>
      </c>
      <c r="C275" s="326" t="s">
        <v>159</v>
      </c>
      <c r="D275" s="327">
        <v>70984531</v>
      </c>
      <c r="E275" s="327">
        <v>102668353</v>
      </c>
      <c r="F275" s="328">
        <v>600147941</v>
      </c>
      <c r="G275" s="329" t="s">
        <v>169</v>
      </c>
      <c r="H275" s="330" t="s">
        <v>27</v>
      </c>
      <c r="I275" s="330" t="s">
        <v>28</v>
      </c>
      <c r="J275" s="330" t="s">
        <v>161</v>
      </c>
      <c r="K275" s="329" t="s">
        <v>170</v>
      </c>
      <c r="L275" s="331">
        <v>1700000</v>
      </c>
      <c r="M275" s="332">
        <f>L275/100*85</f>
        <v>1445000</v>
      </c>
      <c r="N275" s="333">
        <v>45717</v>
      </c>
      <c r="O275" s="334">
        <v>45992</v>
      </c>
      <c r="P275" s="335" t="s">
        <v>30</v>
      </c>
      <c r="Q275" s="327" t="s">
        <v>30</v>
      </c>
      <c r="R275" s="327" t="s">
        <v>30</v>
      </c>
      <c r="S275" s="328" t="s">
        <v>30</v>
      </c>
      <c r="T275" s="330" t="s">
        <v>30</v>
      </c>
      <c r="U275" s="330"/>
      <c r="V275" s="330" t="s">
        <v>30</v>
      </c>
      <c r="W275" s="330" t="s">
        <v>30</v>
      </c>
      <c r="X275" s="330" t="s">
        <v>30</v>
      </c>
      <c r="Y275" s="335" t="s">
        <v>99</v>
      </c>
      <c r="Z275" s="328" t="s">
        <v>73</v>
      </c>
    </row>
    <row r="276" spans="1:26" s="1" customFormat="1" ht="72.599999999999994" thickBot="1" x14ac:dyDescent="0.35">
      <c r="A276" s="28">
        <v>272</v>
      </c>
      <c r="B276" s="325" t="s">
        <v>158</v>
      </c>
      <c r="C276" s="326" t="s">
        <v>159</v>
      </c>
      <c r="D276" s="326">
        <v>70984531</v>
      </c>
      <c r="E276" s="326">
        <v>102668353</v>
      </c>
      <c r="F276" s="328">
        <v>600147941</v>
      </c>
      <c r="G276" s="336" t="s">
        <v>162</v>
      </c>
      <c r="H276" s="336" t="s">
        <v>27</v>
      </c>
      <c r="I276" s="337" t="s">
        <v>28</v>
      </c>
      <c r="J276" s="337" t="s">
        <v>161</v>
      </c>
      <c r="K276" s="336" t="s">
        <v>163</v>
      </c>
      <c r="L276" s="338">
        <v>500000</v>
      </c>
      <c r="M276" s="338">
        <f t="shared" ref="M276:M277" si="24">L276/100*85</f>
        <v>425000</v>
      </c>
      <c r="N276" s="339">
        <v>46143</v>
      </c>
      <c r="O276" s="340">
        <v>46357</v>
      </c>
      <c r="P276" s="335" t="s">
        <v>30</v>
      </c>
      <c r="Q276" s="327" t="s">
        <v>30</v>
      </c>
      <c r="R276" s="327" t="s">
        <v>30</v>
      </c>
      <c r="S276" s="328" t="s">
        <v>30</v>
      </c>
      <c r="T276" s="330" t="s">
        <v>30</v>
      </c>
      <c r="U276" s="330"/>
      <c r="V276" s="330" t="s">
        <v>30</v>
      </c>
      <c r="W276" s="330" t="s">
        <v>30</v>
      </c>
      <c r="X276" s="330" t="s">
        <v>30</v>
      </c>
      <c r="Y276" s="335" t="s">
        <v>73</v>
      </c>
      <c r="Z276" s="328" t="s">
        <v>73</v>
      </c>
    </row>
    <row r="277" spans="1:26" s="1" customFormat="1" ht="72.599999999999994" thickBot="1" x14ac:dyDescent="0.35">
      <c r="A277" s="28">
        <v>273</v>
      </c>
      <c r="B277" s="341" t="s">
        <v>158</v>
      </c>
      <c r="C277" s="342" t="s">
        <v>159</v>
      </c>
      <c r="D277" s="343">
        <v>70984531</v>
      </c>
      <c r="E277" s="343">
        <v>102668353</v>
      </c>
      <c r="F277" s="344">
        <v>600147941</v>
      </c>
      <c r="G277" s="336" t="s">
        <v>164</v>
      </c>
      <c r="H277" s="337" t="s">
        <v>27</v>
      </c>
      <c r="I277" s="337" t="s">
        <v>28</v>
      </c>
      <c r="J277" s="337" t="s">
        <v>161</v>
      </c>
      <c r="K277" s="336" t="s">
        <v>165</v>
      </c>
      <c r="L277" s="345">
        <v>700000</v>
      </c>
      <c r="M277" s="338">
        <f t="shared" si="24"/>
        <v>595000</v>
      </c>
      <c r="N277" s="346">
        <v>46023</v>
      </c>
      <c r="O277" s="347">
        <v>46387</v>
      </c>
      <c r="P277" s="348" t="s">
        <v>30</v>
      </c>
      <c r="Q277" s="343" t="s">
        <v>30</v>
      </c>
      <c r="R277" s="343" t="s">
        <v>30</v>
      </c>
      <c r="S277" s="344" t="s">
        <v>30</v>
      </c>
      <c r="T277" s="337" t="s">
        <v>30</v>
      </c>
      <c r="U277" s="337"/>
      <c r="V277" s="337" t="s">
        <v>30</v>
      </c>
      <c r="W277" s="337" t="s">
        <v>30</v>
      </c>
      <c r="X277" s="337" t="s">
        <v>30</v>
      </c>
      <c r="Y277" s="348" t="s">
        <v>99</v>
      </c>
      <c r="Z277" s="344" t="s">
        <v>73</v>
      </c>
    </row>
    <row r="278" spans="1:26" s="1" customFormat="1" ht="58.2" thickBot="1" x14ac:dyDescent="0.35">
      <c r="A278" s="28">
        <v>274</v>
      </c>
      <c r="B278" s="349" t="s">
        <v>171</v>
      </c>
      <c r="C278" s="350" t="s">
        <v>172</v>
      </c>
      <c r="D278" s="351">
        <v>65497279</v>
      </c>
      <c r="E278" s="351">
        <v>102680507</v>
      </c>
      <c r="F278" s="352">
        <v>600148408</v>
      </c>
      <c r="G278" s="353" t="s">
        <v>187</v>
      </c>
      <c r="H278" s="354" t="s">
        <v>27</v>
      </c>
      <c r="I278" s="354" t="s">
        <v>28</v>
      </c>
      <c r="J278" s="354" t="s">
        <v>173</v>
      </c>
      <c r="K278" s="355" t="s">
        <v>789</v>
      </c>
      <c r="L278" s="356">
        <v>1000000</v>
      </c>
      <c r="M278" s="357">
        <f t="shared" ref="M278:M308" si="25">L278/100*85</f>
        <v>850000</v>
      </c>
      <c r="N278" s="358">
        <v>45170</v>
      </c>
      <c r="O278" s="358">
        <v>46752</v>
      </c>
      <c r="P278" s="349"/>
      <c r="Q278" s="350" t="s">
        <v>30</v>
      </c>
      <c r="R278" s="350" t="s">
        <v>30</v>
      </c>
      <c r="S278" s="359" t="s">
        <v>30</v>
      </c>
      <c r="T278" s="354"/>
      <c r="U278" s="354"/>
      <c r="V278" s="354"/>
      <c r="W278" s="354"/>
      <c r="X278" s="354"/>
      <c r="Y278" s="349" t="s">
        <v>790</v>
      </c>
      <c r="Z278" s="359" t="s">
        <v>791</v>
      </c>
    </row>
    <row r="279" spans="1:26" s="1" customFormat="1" ht="43.8" thickBot="1" x14ac:dyDescent="0.35">
      <c r="A279" s="28">
        <v>275</v>
      </c>
      <c r="B279" s="349" t="s">
        <v>171</v>
      </c>
      <c r="C279" s="350" t="s">
        <v>172</v>
      </c>
      <c r="D279" s="351">
        <v>65497279</v>
      </c>
      <c r="E279" s="351">
        <v>102680507</v>
      </c>
      <c r="F279" s="352">
        <v>600148408</v>
      </c>
      <c r="G279" s="353" t="s">
        <v>193</v>
      </c>
      <c r="H279" s="354" t="s">
        <v>27</v>
      </c>
      <c r="I279" s="354" t="s">
        <v>28</v>
      </c>
      <c r="J279" s="354" t="s">
        <v>173</v>
      </c>
      <c r="K279" s="355" t="s">
        <v>792</v>
      </c>
      <c r="L279" s="360">
        <v>600000</v>
      </c>
      <c r="M279" s="357">
        <f t="shared" si="25"/>
        <v>510000</v>
      </c>
      <c r="N279" s="358">
        <v>44805</v>
      </c>
      <c r="O279" s="361">
        <v>45657</v>
      </c>
      <c r="P279" s="362"/>
      <c r="Q279" s="363" t="s">
        <v>30</v>
      </c>
      <c r="R279" s="363" t="s">
        <v>30</v>
      </c>
      <c r="S279" s="364" t="s">
        <v>30</v>
      </c>
      <c r="T279" s="355"/>
      <c r="U279" s="355"/>
      <c r="V279" s="355"/>
      <c r="W279" s="355" t="s">
        <v>30</v>
      </c>
      <c r="X279" s="355"/>
      <c r="Y279" s="349" t="s">
        <v>790</v>
      </c>
      <c r="Z279" s="364" t="s">
        <v>791</v>
      </c>
    </row>
    <row r="280" spans="1:26" s="1" customFormat="1" ht="43.8" thickBot="1" x14ac:dyDescent="0.35">
      <c r="A280" s="28">
        <v>276</v>
      </c>
      <c r="B280" s="349" t="s">
        <v>171</v>
      </c>
      <c r="C280" s="350" t="s">
        <v>172</v>
      </c>
      <c r="D280" s="351">
        <v>65497279</v>
      </c>
      <c r="E280" s="351">
        <v>102680507</v>
      </c>
      <c r="F280" s="352">
        <v>600148408</v>
      </c>
      <c r="G280" s="354" t="s">
        <v>188</v>
      </c>
      <c r="H280" s="354" t="s">
        <v>27</v>
      </c>
      <c r="I280" s="354" t="s">
        <v>28</v>
      </c>
      <c r="J280" s="354" t="s">
        <v>173</v>
      </c>
      <c r="K280" s="355" t="s">
        <v>188</v>
      </c>
      <c r="L280" s="360">
        <v>2500000</v>
      </c>
      <c r="M280" s="357">
        <f t="shared" si="25"/>
        <v>2125000</v>
      </c>
      <c r="N280" s="358">
        <v>45536</v>
      </c>
      <c r="O280" s="361">
        <v>46752</v>
      </c>
      <c r="P280" s="362"/>
      <c r="Q280" s="363"/>
      <c r="R280" s="363"/>
      <c r="S280" s="364"/>
      <c r="T280" s="355"/>
      <c r="U280" s="355"/>
      <c r="V280" s="355"/>
      <c r="W280" s="355"/>
      <c r="X280" s="355"/>
      <c r="Y280" s="362" t="s">
        <v>793</v>
      </c>
      <c r="Z280" s="364" t="s">
        <v>73</v>
      </c>
    </row>
    <row r="281" spans="1:26" s="1" customFormat="1" ht="58.2" thickBot="1" x14ac:dyDescent="0.35">
      <c r="A281" s="28">
        <v>277</v>
      </c>
      <c r="B281" s="349" t="s">
        <v>171</v>
      </c>
      <c r="C281" s="350" t="s">
        <v>172</v>
      </c>
      <c r="D281" s="351">
        <v>65497279</v>
      </c>
      <c r="E281" s="351">
        <v>102680507</v>
      </c>
      <c r="F281" s="352">
        <v>600148408</v>
      </c>
      <c r="G281" s="354" t="s">
        <v>794</v>
      </c>
      <c r="H281" s="354" t="s">
        <v>27</v>
      </c>
      <c r="I281" s="354" t="s">
        <v>28</v>
      </c>
      <c r="J281" s="354" t="s">
        <v>173</v>
      </c>
      <c r="K281" s="365" t="s">
        <v>795</v>
      </c>
      <c r="L281" s="366">
        <v>600000</v>
      </c>
      <c r="M281" s="357">
        <f t="shared" si="25"/>
        <v>510000</v>
      </c>
      <c r="N281" s="358">
        <v>44805</v>
      </c>
      <c r="O281" s="361">
        <v>45169</v>
      </c>
      <c r="P281" s="367"/>
      <c r="Q281" s="368"/>
      <c r="R281" s="368"/>
      <c r="S281" s="369"/>
      <c r="T281" s="365"/>
      <c r="U281" s="365"/>
      <c r="V281" s="365"/>
      <c r="W281" s="365"/>
      <c r="X281" s="365"/>
      <c r="Y281" s="367"/>
      <c r="Z281" s="369"/>
    </row>
    <row r="282" spans="1:26" s="1" customFormat="1" ht="43.8" thickBot="1" x14ac:dyDescent="0.35">
      <c r="A282" s="28">
        <v>278</v>
      </c>
      <c r="B282" s="349" t="s">
        <v>171</v>
      </c>
      <c r="C282" s="350" t="s">
        <v>172</v>
      </c>
      <c r="D282" s="351">
        <v>65497279</v>
      </c>
      <c r="E282" s="351">
        <v>102680507</v>
      </c>
      <c r="F282" s="352">
        <v>600148408</v>
      </c>
      <c r="G282" s="354" t="s">
        <v>189</v>
      </c>
      <c r="H282" s="354" t="s">
        <v>27</v>
      </c>
      <c r="I282" s="354" t="s">
        <v>28</v>
      </c>
      <c r="J282" s="354" t="s">
        <v>173</v>
      </c>
      <c r="K282" s="365" t="s">
        <v>190</v>
      </c>
      <c r="L282" s="366">
        <v>700000</v>
      </c>
      <c r="M282" s="357">
        <f t="shared" si="25"/>
        <v>595000</v>
      </c>
      <c r="N282" s="358">
        <v>44805</v>
      </c>
      <c r="O282" s="361">
        <v>45169</v>
      </c>
      <c r="P282" s="367"/>
      <c r="Q282" s="368"/>
      <c r="R282" s="368"/>
      <c r="S282" s="369"/>
      <c r="T282" s="365"/>
      <c r="U282" s="365"/>
      <c r="V282" s="365"/>
      <c r="W282" s="365"/>
      <c r="X282" s="365"/>
      <c r="Y282" s="367"/>
      <c r="Z282" s="369"/>
    </row>
    <row r="283" spans="1:26" s="1" customFormat="1" ht="43.8" thickBot="1" x14ac:dyDescent="0.35">
      <c r="A283" s="28">
        <v>279</v>
      </c>
      <c r="B283" s="349" t="s">
        <v>171</v>
      </c>
      <c r="C283" s="350" t="s">
        <v>172</v>
      </c>
      <c r="D283" s="351">
        <v>65497279</v>
      </c>
      <c r="E283" s="351">
        <v>102680507</v>
      </c>
      <c r="F283" s="352">
        <v>600148408</v>
      </c>
      <c r="G283" s="354" t="s">
        <v>796</v>
      </c>
      <c r="H283" s="354" t="s">
        <v>27</v>
      </c>
      <c r="I283" s="354" t="s">
        <v>28</v>
      </c>
      <c r="J283" s="354" t="s">
        <v>173</v>
      </c>
      <c r="K283" s="365" t="s">
        <v>191</v>
      </c>
      <c r="L283" s="366">
        <v>800000</v>
      </c>
      <c r="M283" s="357">
        <f t="shared" si="25"/>
        <v>680000</v>
      </c>
      <c r="N283" s="358">
        <v>44805</v>
      </c>
      <c r="O283" s="361">
        <v>45169</v>
      </c>
      <c r="P283" s="367" t="s">
        <v>30</v>
      </c>
      <c r="Q283" s="368" t="s">
        <v>30</v>
      </c>
      <c r="R283" s="368" t="s">
        <v>30</v>
      </c>
      <c r="S283" s="369"/>
      <c r="T283" s="365"/>
      <c r="U283" s="365"/>
      <c r="V283" s="365"/>
      <c r="W283" s="365"/>
      <c r="X283" s="365"/>
      <c r="Y283" s="367"/>
      <c r="Z283" s="369"/>
    </row>
    <row r="284" spans="1:26" s="1" customFormat="1" ht="58.2" thickBot="1" x14ac:dyDescent="0.35">
      <c r="A284" s="28">
        <v>280</v>
      </c>
      <c r="B284" s="349" t="s">
        <v>171</v>
      </c>
      <c r="C284" s="350" t="s">
        <v>172</v>
      </c>
      <c r="D284" s="351">
        <v>65497279</v>
      </c>
      <c r="E284" s="351">
        <v>102680507</v>
      </c>
      <c r="F284" s="352">
        <v>600148408</v>
      </c>
      <c r="G284" s="354" t="s">
        <v>180</v>
      </c>
      <c r="H284" s="354" t="s">
        <v>27</v>
      </c>
      <c r="I284" s="354" t="s">
        <v>28</v>
      </c>
      <c r="J284" s="354" t="s">
        <v>173</v>
      </c>
      <c r="K284" s="365" t="s">
        <v>1048</v>
      </c>
      <c r="L284" s="366">
        <v>12000000</v>
      </c>
      <c r="M284" s="357">
        <f t="shared" si="25"/>
        <v>10200000</v>
      </c>
      <c r="N284" s="358">
        <v>44805</v>
      </c>
      <c r="O284" s="361">
        <v>46630</v>
      </c>
      <c r="P284" s="367"/>
      <c r="Q284" s="368"/>
      <c r="R284" s="368"/>
      <c r="S284" s="369"/>
      <c r="T284" s="365"/>
      <c r="U284" s="365"/>
      <c r="V284" s="365" t="s">
        <v>30</v>
      </c>
      <c r="W284" s="365" t="s">
        <v>30</v>
      </c>
      <c r="X284" s="365"/>
      <c r="Y284" s="367"/>
      <c r="Z284" s="369"/>
    </row>
    <row r="285" spans="1:26" s="1" customFormat="1" ht="43.8" thickBot="1" x14ac:dyDescent="0.35">
      <c r="A285" s="28">
        <v>281</v>
      </c>
      <c r="B285" s="349" t="s">
        <v>171</v>
      </c>
      <c r="C285" s="350" t="s">
        <v>172</v>
      </c>
      <c r="D285" s="351">
        <v>65497279</v>
      </c>
      <c r="E285" s="351">
        <v>102680507</v>
      </c>
      <c r="F285" s="352">
        <v>600148408</v>
      </c>
      <c r="G285" s="354" t="s">
        <v>179</v>
      </c>
      <c r="H285" s="354" t="s">
        <v>27</v>
      </c>
      <c r="I285" s="354" t="s">
        <v>28</v>
      </c>
      <c r="J285" s="354" t="s">
        <v>173</v>
      </c>
      <c r="K285" s="365" t="s">
        <v>797</v>
      </c>
      <c r="L285" s="366">
        <v>600000</v>
      </c>
      <c r="M285" s="357">
        <f t="shared" si="25"/>
        <v>510000</v>
      </c>
      <c r="N285" s="358">
        <v>44805</v>
      </c>
      <c r="O285" s="361">
        <v>45291</v>
      </c>
      <c r="P285" s="367"/>
      <c r="Q285" s="368"/>
      <c r="R285" s="368"/>
      <c r="S285" s="369"/>
      <c r="T285" s="365"/>
      <c r="U285" s="365"/>
      <c r="V285" s="365" t="s">
        <v>30</v>
      </c>
      <c r="W285" s="365" t="s">
        <v>30</v>
      </c>
      <c r="X285" s="365"/>
      <c r="Y285" s="367"/>
      <c r="Z285" s="369"/>
    </row>
    <row r="286" spans="1:26" s="1" customFormat="1" ht="43.8" thickBot="1" x14ac:dyDescent="0.35">
      <c r="A286" s="28">
        <v>282</v>
      </c>
      <c r="B286" s="349" t="s">
        <v>171</v>
      </c>
      <c r="C286" s="350" t="s">
        <v>172</v>
      </c>
      <c r="D286" s="351">
        <v>65497279</v>
      </c>
      <c r="E286" s="351">
        <v>102680507</v>
      </c>
      <c r="F286" s="352">
        <v>600148408</v>
      </c>
      <c r="G286" s="354" t="s">
        <v>174</v>
      </c>
      <c r="H286" s="354" t="s">
        <v>27</v>
      </c>
      <c r="I286" s="354" t="s">
        <v>28</v>
      </c>
      <c r="J286" s="354" t="s">
        <v>173</v>
      </c>
      <c r="K286" s="365" t="s">
        <v>175</v>
      </c>
      <c r="L286" s="366">
        <v>800000</v>
      </c>
      <c r="M286" s="357">
        <f t="shared" si="25"/>
        <v>680000</v>
      </c>
      <c r="N286" s="358">
        <v>44805</v>
      </c>
      <c r="O286" s="361">
        <v>46752</v>
      </c>
      <c r="P286" s="367"/>
      <c r="Q286" s="368"/>
      <c r="R286" s="368"/>
      <c r="S286" s="369"/>
      <c r="T286" s="365"/>
      <c r="U286" s="365"/>
      <c r="V286" s="365"/>
      <c r="W286" s="365"/>
      <c r="X286" s="365"/>
      <c r="Y286" s="367"/>
      <c r="Z286" s="369"/>
    </row>
    <row r="287" spans="1:26" s="1" customFormat="1" ht="72.599999999999994" thickBot="1" x14ac:dyDescent="0.35">
      <c r="A287" s="28">
        <v>283</v>
      </c>
      <c r="B287" s="349" t="s">
        <v>171</v>
      </c>
      <c r="C287" s="350" t="s">
        <v>172</v>
      </c>
      <c r="D287" s="351">
        <v>65497279</v>
      </c>
      <c r="E287" s="351">
        <v>102680507</v>
      </c>
      <c r="F287" s="352">
        <v>600148408</v>
      </c>
      <c r="G287" s="354" t="s">
        <v>181</v>
      </c>
      <c r="H287" s="354" t="s">
        <v>27</v>
      </c>
      <c r="I287" s="354" t="s">
        <v>28</v>
      </c>
      <c r="J287" s="354" t="s">
        <v>173</v>
      </c>
      <c r="K287" s="365" t="s">
        <v>1049</v>
      </c>
      <c r="L287" s="366">
        <v>200000</v>
      </c>
      <c r="M287" s="357">
        <f t="shared" si="25"/>
        <v>170000</v>
      </c>
      <c r="N287" s="358">
        <v>44805</v>
      </c>
      <c r="O287" s="361">
        <v>46752</v>
      </c>
      <c r="P287" s="367"/>
      <c r="Q287" s="368"/>
      <c r="R287" s="368"/>
      <c r="S287" s="369" t="s">
        <v>30</v>
      </c>
      <c r="T287" s="365"/>
      <c r="U287" s="365"/>
      <c r="V287" s="365" t="s">
        <v>30</v>
      </c>
      <c r="W287" s="365" t="s">
        <v>30</v>
      </c>
      <c r="X287" s="365"/>
      <c r="Y287" s="367"/>
      <c r="Z287" s="369"/>
    </row>
    <row r="288" spans="1:26" s="1" customFormat="1" ht="43.8" thickBot="1" x14ac:dyDescent="0.35">
      <c r="A288" s="28">
        <v>284</v>
      </c>
      <c r="B288" s="349" t="s">
        <v>171</v>
      </c>
      <c r="C288" s="350" t="s">
        <v>172</v>
      </c>
      <c r="D288" s="351">
        <v>65497279</v>
      </c>
      <c r="E288" s="351">
        <v>102680507</v>
      </c>
      <c r="F288" s="352">
        <v>600148408</v>
      </c>
      <c r="G288" s="354" t="s">
        <v>798</v>
      </c>
      <c r="H288" s="354" t="s">
        <v>27</v>
      </c>
      <c r="I288" s="354" t="s">
        <v>28</v>
      </c>
      <c r="J288" s="354" t="s">
        <v>173</v>
      </c>
      <c r="K288" s="365" t="s">
        <v>186</v>
      </c>
      <c r="L288" s="366">
        <v>500000</v>
      </c>
      <c r="M288" s="357">
        <f t="shared" si="25"/>
        <v>425000</v>
      </c>
      <c r="N288" s="358">
        <v>45170</v>
      </c>
      <c r="O288" s="361">
        <v>46752</v>
      </c>
      <c r="P288" s="367" t="s">
        <v>30</v>
      </c>
      <c r="Q288" s="368" t="s">
        <v>30</v>
      </c>
      <c r="R288" s="368" t="s">
        <v>30</v>
      </c>
      <c r="S288" s="369" t="s">
        <v>30</v>
      </c>
      <c r="T288" s="365"/>
      <c r="U288" s="365"/>
      <c r="V288" s="365"/>
      <c r="W288" s="365"/>
      <c r="X288" s="365"/>
      <c r="Y288" s="367"/>
      <c r="Z288" s="369"/>
    </row>
    <row r="289" spans="1:26" s="1" customFormat="1" ht="43.8" thickBot="1" x14ac:dyDescent="0.35">
      <c r="A289" s="28">
        <v>285</v>
      </c>
      <c r="B289" s="349" t="s">
        <v>171</v>
      </c>
      <c r="C289" s="350" t="s">
        <v>172</v>
      </c>
      <c r="D289" s="351">
        <v>65497279</v>
      </c>
      <c r="E289" s="351">
        <v>102680507</v>
      </c>
      <c r="F289" s="352">
        <v>600148408</v>
      </c>
      <c r="G289" s="354" t="s">
        <v>799</v>
      </c>
      <c r="H289" s="354" t="s">
        <v>27</v>
      </c>
      <c r="I289" s="354" t="s">
        <v>28</v>
      </c>
      <c r="J289" s="354" t="s">
        <v>173</v>
      </c>
      <c r="K289" s="365" t="s">
        <v>184</v>
      </c>
      <c r="L289" s="366">
        <v>300000</v>
      </c>
      <c r="M289" s="357">
        <f t="shared" si="25"/>
        <v>255000</v>
      </c>
      <c r="N289" s="358">
        <v>45170</v>
      </c>
      <c r="O289" s="361">
        <v>46752</v>
      </c>
      <c r="P289" s="367" t="s">
        <v>30</v>
      </c>
      <c r="Q289" s="368" t="s">
        <v>30</v>
      </c>
      <c r="R289" s="368" t="s">
        <v>30</v>
      </c>
      <c r="S289" s="369" t="s">
        <v>30</v>
      </c>
      <c r="T289" s="365"/>
      <c r="U289" s="365"/>
      <c r="V289" s="365" t="s">
        <v>30</v>
      </c>
      <c r="W289" s="365"/>
      <c r="X289" s="365"/>
      <c r="Y289" s="367"/>
      <c r="Z289" s="369"/>
    </row>
    <row r="290" spans="1:26" s="1" customFormat="1" ht="43.8" thickBot="1" x14ac:dyDescent="0.35">
      <c r="A290" s="28">
        <v>286</v>
      </c>
      <c r="B290" s="349" t="s">
        <v>171</v>
      </c>
      <c r="C290" s="350" t="s">
        <v>172</v>
      </c>
      <c r="D290" s="351">
        <v>65497279</v>
      </c>
      <c r="E290" s="351">
        <v>102680507</v>
      </c>
      <c r="F290" s="352">
        <v>600148408</v>
      </c>
      <c r="G290" s="354" t="s">
        <v>185</v>
      </c>
      <c r="H290" s="354" t="s">
        <v>27</v>
      </c>
      <c r="I290" s="354" t="s">
        <v>28</v>
      </c>
      <c r="J290" s="354" t="s">
        <v>173</v>
      </c>
      <c r="K290" s="365" t="s">
        <v>800</v>
      </c>
      <c r="L290" s="366">
        <v>500000</v>
      </c>
      <c r="M290" s="357">
        <f t="shared" si="25"/>
        <v>425000</v>
      </c>
      <c r="N290" s="358">
        <v>45170</v>
      </c>
      <c r="O290" s="361">
        <v>46752</v>
      </c>
      <c r="P290" s="367" t="s">
        <v>30</v>
      </c>
      <c r="Q290" s="368"/>
      <c r="R290" s="368"/>
      <c r="S290" s="369"/>
      <c r="T290" s="365"/>
      <c r="U290" s="365"/>
      <c r="V290" s="365"/>
      <c r="W290" s="365"/>
      <c r="X290" s="365"/>
      <c r="Y290" s="367"/>
      <c r="Z290" s="369"/>
    </row>
    <row r="291" spans="1:26" s="1" customFormat="1" ht="43.8" thickBot="1" x14ac:dyDescent="0.35">
      <c r="A291" s="28">
        <v>287</v>
      </c>
      <c r="B291" s="349" t="s">
        <v>171</v>
      </c>
      <c r="C291" s="350" t="s">
        <v>172</v>
      </c>
      <c r="D291" s="351">
        <v>65497279</v>
      </c>
      <c r="E291" s="351">
        <v>102680507</v>
      </c>
      <c r="F291" s="352">
        <v>600148408</v>
      </c>
      <c r="G291" s="354" t="s">
        <v>801</v>
      </c>
      <c r="H291" s="354" t="s">
        <v>27</v>
      </c>
      <c r="I291" s="354" t="s">
        <v>28</v>
      </c>
      <c r="J291" s="354" t="s">
        <v>173</v>
      </c>
      <c r="K291" s="365" t="s">
        <v>1102</v>
      </c>
      <c r="L291" s="366">
        <v>1000000</v>
      </c>
      <c r="M291" s="357">
        <f t="shared" si="25"/>
        <v>850000</v>
      </c>
      <c r="N291" s="358">
        <v>45170</v>
      </c>
      <c r="O291" s="361">
        <v>46752</v>
      </c>
      <c r="P291" s="367"/>
      <c r="Q291" s="368"/>
      <c r="R291" s="368"/>
      <c r="S291" s="369"/>
      <c r="T291" s="365"/>
      <c r="U291" s="365"/>
      <c r="V291" s="365"/>
      <c r="W291" s="365"/>
      <c r="X291" s="365"/>
      <c r="Y291" s="367"/>
      <c r="Z291" s="369"/>
    </row>
    <row r="292" spans="1:26" s="1" customFormat="1" ht="43.8" thickBot="1" x14ac:dyDescent="0.35">
      <c r="A292" s="28">
        <v>288</v>
      </c>
      <c r="B292" s="349" t="s">
        <v>171</v>
      </c>
      <c r="C292" s="350" t="s">
        <v>172</v>
      </c>
      <c r="D292" s="351">
        <v>65497279</v>
      </c>
      <c r="E292" s="351">
        <v>102680507</v>
      </c>
      <c r="F292" s="352">
        <v>600148408</v>
      </c>
      <c r="G292" s="354" t="s">
        <v>192</v>
      </c>
      <c r="H292" s="354" t="s">
        <v>27</v>
      </c>
      <c r="I292" s="354" t="s">
        <v>28</v>
      </c>
      <c r="J292" s="354" t="s">
        <v>173</v>
      </c>
      <c r="K292" s="365" t="s">
        <v>1050</v>
      </c>
      <c r="L292" s="366">
        <v>600</v>
      </c>
      <c r="M292" s="357">
        <f t="shared" si="25"/>
        <v>510</v>
      </c>
      <c r="N292" s="358">
        <v>45170</v>
      </c>
      <c r="O292" s="361">
        <v>46752</v>
      </c>
      <c r="P292" s="367" t="s">
        <v>30</v>
      </c>
      <c r="Q292" s="368" t="s">
        <v>30</v>
      </c>
      <c r="R292" s="368" t="s">
        <v>30</v>
      </c>
      <c r="S292" s="369" t="s">
        <v>30</v>
      </c>
      <c r="T292" s="365"/>
      <c r="U292" s="365" t="s">
        <v>30</v>
      </c>
      <c r="V292" s="365" t="s">
        <v>30</v>
      </c>
      <c r="W292" s="365" t="s">
        <v>30</v>
      </c>
      <c r="X292" s="365"/>
      <c r="Y292" s="367"/>
      <c r="Z292" s="369"/>
    </row>
    <row r="293" spans="1:26" s="1" customFormat="1" ht="43.8" thickBot="1" x14ac:dyDescent="0.35">
      <c r="A293" s="28">
        <v>289</v>
      </c>
      <c r="B293" s="349" t="s">
        <v>171</v>
      </c>
      <c r="C293" s="350" t="s">
        <v>172</v>
      </c>
      <c r="D293" s="351">
        <v>65497279</v>
      </c>
      <c r="E293" s="351">
        <v>102680507</v>
      </c>
      <c r="F293" s="352">
        <v>600148408</v>
      </c>
      <c r="G293" s="353" t="s">
        <v>802</v>
      </c>
      <c r="H293" s="354" t="s">
        <v>27</v>
      </c>
      <c r="I293" s="354" t="s">
        <v>28</v>
      </c>
      <c r="J293" s="354" t="s">
        <v>173</v>
      </c>
      <c r="K293" s="365" t="s">
        <v>803</v>
      </c>
      <c r="L293" s="366">
        <v>800000</v>
      </c>
      <c r="M293" s="357">
        <f t="shared" si="25"/>
        <v>680000</v>
      </c>
      <c r="N293" s="358">
        <v>45170</v>
      </c>
      <c r="O293" s="361">
        <v>46022</v>
      </c>
      <c r="P293" s="367"/>
      <c r="Q293" s="368"/>
      <c r="R293" s="368" t="s">
        <v>30</v>
      </c>
      <c r="S293" s="369" t="s">
        <v>30</v>
      </c>
      <c r="T293" s="365"/>
      <c r="U293" s="365"/>
      <c r="V293" s="365"/>
      <c r="W293" s="365" t="s">
        <v>30</v>
      </c>
      <c r="X293" s="365" t="s">
        <v>30</v>
      </c>
      <c r="Y293" s="367"/>
      <c r="Z293" s="369"/>
    </row>
    <row r="294" spans="1:26" s="1" customFormat="1" ht="43.8" thickBot="1" x14ac:dyDescent="0.35">
      <c r="A294" s="28">
        <v>290</v>
      </c>
      <c r="B294" s="349" t="s">
        <v>171</v>
      </c>
      <c r="C294" s="350" t="s">
        <v>172</v>
      </c>
      <c r="D294" s="351">
        <v>65497279</v>
      </c>
      <c r="E294" s="351">
        <v>102680507</v>
      </c>
      <c r="F294" s="352">
        <v>600148408</v>
      </c>
      <c r="G294" s="354" t="s">
        <v>804</v>
      </c>
      <c r="H294" s="354" t="s">
        <v>27</v>
      </c>
      <c r="I294" s="354" t="s">
        <v>28</v>
      </c>
      <c r="J294" s="354" t="s">
        <v>173</v>
      </c>
      <c r="K294" s="365" t="s">
        <v>1051</v>
      </c>
      <c r="L294" s="366">
        <v>1500000</v>
      </c>
      <c r="M294" s="357">
        <f t="shared" si="25"/>
        <v>1275000</v>
      </c>
      <c r="N294" s="358">
        <v>45170</v>
      </c>
      <c r="O294" s="361">
        <v>46752</v>
      </c>
      <c r="P294" s="367"/>
      <c r="Q294" s="368"/>
      <c r="R294" s="368"/>
      <c r="S294" s="369" t="s">
        <v>30</v>
      </c>
      <c r="T294" s="365"/>
      <c r="U294" s="365"/>
      <c r="V294" s="365" t="s">
        <v>30</v>
      </c>
      <c r="W294" s="365"/>
      <c r="X294" s="365" t="s">
        <v>30</v>
      </c>
      <c r="Y294" s="367"/>
      <c r="Z294" s="369"/>
    </row>
    <row r="295" spans="1:26" s="1" customFormat="1" ht="43.8" thickBot="1" x14ac:dyDescent="0.35">
      <c r="A295" s="28">
        <v>291</v>
      </c>
      <c r="B295" s="349" t="s">
        <v>171</v>
      </c>
      <c r="C295" s="350" t="s">
        <v>172</v>
      </c>
      <c r="D295" s="350">
        <v>65497279</v>
      </c>
      <c r="E295" s="350">
        <v>107632942</v>
      </c>
      <c r="F295" s="359">
        <v>600148408</v>
      </c>
      <c r="G295" s="353" t="s">
        <v>805</v>
      </c>
      <c r="H295" s="354" t="s">
        <v>27</v>
      </c>
      <c r="I295" s="354" t="s">
        <v>28</v>
      </c>
      <c r="J295" s="354" t="s">
        <v>173</v>
      </c>
      <c r="K295" s="365" t="s">
        <v>806</v>
      </c>
      <c r="L295" s="366">
        <v>600000</v>
      </c>
      <c r="M295" s="357">
        <f t="shared" si="25"/>
        <v>510000</v>
      </c>
      <c r="N295" s="358">
        <v>45170</v>
      </c>
      <c r="O295" s="361">
        <v>46752</v>
      </c>
      <c r="P295" s="367" t="s">
        <v>30</v>
      </c>
      <c r="Q295" s="368" t="s">
        <v>30</v>
      </c>
      <c r="R295" s="368" t="s">
        <v>30</v>
      </c>
      <c r="S295" s="369" t="s">
        <v>30</v>
      </c>
      <c r="T295" s="365"/>
      <c r="U295" s="365" t="s">
        <v>30</v>
      </c>
      <c r="V295" s="365"/>
      <c r="W295" s="365"/>
      <c r="X295" s="365" t="s">
        <v>30</v>
      </c>
      <c r="Y295" s="367"/>
      <c r="Z295" s="369"/>
    </row>
    <row r="296" spans="1:26" s="1" customFormat="1" ht="43.8" thickBot="1" x14ac:dyDescent="0.35">
      <c r="A296" s="28">
        <v>292</v>
      </c>
      <c r="B296" s="349" t="s">
        <v>171</v>
      </c>
      <c r="C296" s="350" t="s">
        <v>172</v>
      </c>
      <c r="D296" s="351">
        <v>65497279</v>
      </c>
      <c r="E296" s="351">
        <v>102680507</v>
      </c>
      <c r="F296" s="352">
        <v>600148408</v>
      </c>
      <c r="G296" s="354" t="s">
        <v>182</v>
      </c>
      <c r="H296" s="354" t="s">
        <v>27</v>
      </c>
      <c r="I296" s="354" t="s">
        <v>28</v>
      </c>
      <c r="J296" s="354" t="s">
        <v>173</v>
      </c>
      <c r="K296" s="365" t="s">
        <v>183</v>
      </c>
      <c r="L296" s="366">
        <v>800000</v>
      </c>
      <c r="M296" s="357">
        <f t="shared" si="25"/>
        <v>680000</v>
      </c>
      <c r="N296" s="358">
        <v>45170</v>
      </c>
      <c r="O296" s="361">
        <v>46752</v>
      </c>
      <c r="P296" s="367"/>
      <c r="Q296" s="368"/>
      <c r="R296" s="368"/>
      <c r="S296" s="369" t="s">
        <v>30</v>
      </c>
      <c r="T296" s="365"/>
      <c r="U296" s="365"/>
      <c r="V296" s="365" t="s">
        <v>30</v>
      </c>
      <c r="W296" s="365"/>
      <c r="X296" s="365" t="s">
        <v>30</v>
      </c>
      <c r="Y296" s="367"/>
      <c r="Z296" s="369"/>
    </row>
    <row r="297" spans="1:26" s="1" customFormat="1" ht="43.8" thickBot="1" x14ac:dyDescent="0.35">
      <c r="A297" s="28">
        <v>293</v>
      </c>
      <c r="B297" s="349" t="s">
        <v>171</v>
      </c>
      <c r="C297" s="350" t="s">
        <v>172</v>
      </c>
      <c r="D297" s="351">
        <v>65497279</v>
      </c>
      <c r="E297" s="351">
        <v>102680507</v>
      </c>
      <c r="F297" s="352">
        <v>600148408</v>
      </c>
      <c r="G297" s="354" t="s">
        <v>176</v>
      </c>
      <c r="H297" s="354" t="s">
        <v>27</v>
      </c>
      <c r="I297" s="354" t="s">
        <v>28</v>
      </c>
      <c r="J297" s="354" t="s">
        <v>173</v>
      </c>
      <c r="K297" s="365" t="s">
        <v>807</v>
      </c>
      <c r="L297" s="366">
        <v>800000</v>
      </c>
      <c r="M297" s="357">
        <f t="shared" si="25"/>
        <v>680000</v>
      </c>
      <c r="N297" s="358">
        <v>45170</v>
      </c>
      <c r="O297" s="361">
        <v>46752</v>
      </c>
      <c r="P297" s="367"/>
      <c r="Q297" s="368" t="s">
        <v>30</v>
      </c>
      <c r="R297" s="368" t="s">
        <v>30</v>
      </c>
      <c r="S297" s="369"/>
      <c r="T297" s="365"/>
      <c r="U297" s="365"/>
      <c r="V297" s="365" t="s">
        <v>30</v>
      </c>
      <c r="W297" s="365"/>
      <c r="X297" s="365"/>
      <c r="Y297" s="367"/>
      <c r="Z297" s="369" t="s">
        <v>73</v>
      </c>
    </row>
    <row r="298" spans="1:26" s="1" customFormat="1" ht="72.599999999999994" thickBot="1" x14ac:dyDescent="0.35">
      <c r="A298" s="28">
        <v>294</v>
      </c>
      <c r="B298" s="349" t="s">
        <v>171</v>
      </c>
      <c r="C298" s="350" t="s">
        <v>172</v>
      </c>
      <c r="D298" s="351">
        <v>65497279</v>
      </c>
      <c r="E298" s="351">
        <v>102680507</v>
      </c>
      <c r="F298" s="352">
        <v>600148408</v>
      </c>
      <c r="G298" s="354" t="s">
        <v>177</v>
      </c>
      <c r="H298" s="354" t="s">
        <v>27</v>
      </c>
      <c r="I298" s="354" t="s">
        <v>28</v>
      </c>
      <c r="J298" s="354" t="s">
        <v>173</v>
      </c>
      <c r="K298" s="365" t="s">
        <v>1052</v>
      </c>
      <c r="L298" s="366">
        <v>300000</v>
      </c>
      <c r="M298" s="357">
        <f t="shared" si="25"/>
        <v>255000</v>
      </c>
      <c r="N298" s="358">
        <v>45170</v>
      </c>
      <c r="O298" s="361">
        <v>46752</v>
      </c>
      <c r="P298" s="367" t="s">
        <v>30</v>
      </c>
      <c r="Q298" s="368"/>
      <c r="R298" s="368"/>
      <c r="S298" s="369" t="s">
        <v>30</v>
      </c>
      <c r="T298" s="365"/>
      <c r="U298" s="365"/>
      <c r="V298" s="365" t="s">
        <v>30</v>
      </c>
      <c r="W298" s="365" t="s">
        <v>30</v>
      </c>
      <c r="X298" s="365"/>
      <c r="Y298" s="367"/>
      <c r="Z298" s="369"/>
    </row>
    <row r="299" spans="1:26" s="1" customFormat="1" ht="43.8" thickBot="1" x14ac:dyDescent="0.35">
      <c r="A299" s="28">
        <v>295</v>
      </c>
      <c r="B299" s="349" t="s">
        <v>171</v>
      </c>
      <c r="C299" s="350" t="s">
        <v>172</v>
      </c>
      <c r="D299" s="351">
        <v>65497279</v>
      </c>
      <c r="E299" s="351">
        <v>102680507</v>
      </c>
      <c r="F299" s="352">
        <v>600148408</v>
      </c>
      <c r="G299" s="354" t="s">
        <v>808</v>
      </c>
      <c r="H299" s="354" t="s">
        <v>27</v>
      </c>
      <c r="I299" s="354" t="s">
        <v>28</v>
      </c>
      <c r="J299" s="354" t="s">
        <v>173</v>
      </c>
      <c r="K299" s="365" t="s">
        <v>1053</v>
      </c>
      <c r="L299" s="366">
        <v>300000</v>
      </c>
      <c r="M299" s="357">
        <f t="shared" si="25"/>
        <v>255000</v>
      </c>
      <c r="N299" s="358">
        <v>45170</v>
      </c>
      <c r="O299" s="361">
        <v>46752</v>
      </c>
      <c r="P299" s="367" t="s">
        <v>30</v>
      </c>
      <c r="Q299" s="368" t="s">
        <v>30</v>
      </c>
      <c r="R299" s="368" t="s">
        <v>30</v>
      </c>
      <c r="S299" s="369" t="s">
        <v>30</v>
      </c>
      <c r="T299" s="365"/>
      <c r="U299" s="365"/>
      <c r="V299" s="365" t="s">
        <v>30</v>
      </c>
      <c r="W299" s="365" t="s">
        <v>30</v>
      </c>
      <c r="X299" s="365"/>
      <c r="Y299" s="367"/>
      <c r="Z299" s="369"/>
    </row>
    <row r="300" spans="1:26" s="1" customFormat="1" ht="43.8" thickBot="1" x14ac:dyDescent="0.35">
      <c r="A300" s="28">
        <v>296</v>
      </c>
      <c r="B300" s="349" t="s">
        <v>171</v>
      </c>
      <c r="C300" s="350" t="s">
        <v>172</v>
      </c>
      <c r="D300" s="351">
        <v>65497279</v>
      </c>
      <c r="E300" s="351">
        <v>102680507</v>
      </c>
      <c r="F300" s="352">
        <v>600148408</v>
      </c>
      <c r="G300" s="354" t="s">
        <v>178</v>
      </c>
      <c r="H300" s="354" t="s">
        <v>27</v>
      </c>
      <c r="I300" s="354" t="s">
        <v>28</v>
      </c>
      <c r="J300" s="354" t="s">
        <v>173</v>
      </c>
      <c r="K300" s="354" t="s">
        <v>178</v>
      </c>
      <c r="L300" s="366">
        <v>800000</v>
      </c>
      <c r="M300" s="357">
        <f t="shared" si="25"/>
        <v>680000</v>
      </c>
      <c r="N300" s="358">
        <v>45170</v>
      </c>
      <c r="O300" s="361">
        <v>46752</v>
      </c>
      <c r="P300" s="367"/>
      <c r="Q300" s="368"/>
      <c r="R300" s="368" t="s">
        <v>30</v>
      </c>
      <c r="S300" s="369" t="s">
        <v>30</v>
      </c>
      <c r="T300" s="365"/>
      <c r="U300" s="365"/>
      <c r="V300" s="365" t="s">
        <v>30</v>
      </c>
      <c r="W300" s="365" t="s">
        <v>30</v>
      </c>
      <c r="X300" s="365"/>
      <c r="Y300" s="367"/>
      <c r="Z300" s="369"/>
    </row>
    <row r="301" spans="1:26" s="1" customFormat="1" ht="43.8" thickBot="1" x14ac:dyDescent="0.35">
      <c r="A301" s="28">
        <v>297</v>
      </c>
      <c r="B301" s="349" t="s">
        <v>171</v>
      </c>
      <c r="C301" s="350" t="s">
        <v>172</v>
      </c>
      <c r="D301" s="351">
        <v>65497279</v>
      </c>
      <c r="E301" s="351">
        <v>102680507</v>
      </c>
      <c r="F301" s="352">
        <v>600148408</v>
      </c>
      <c r="G301" s="354" t="s">
        <v>809</v>
      </c>
      <c r="H301" s="354" t="s">
        <v>27</v>
      </c>
      <c r="I301" s="354" t="s">
        <v>28</v>
      </c>
      <c r="J301" s="354" t="s">
        <v>173</v>
      </c>
      <c r="K301" s="365" t="s">
        <v>1054</v>
      </c>
      <c r="L301" s="366">
        <v>600000</v>
      </c>
      <c r="M301" s="357">
        <f t="shared" si="25"/>
        <v>510000</v>
      </c>
      <c r="N301" s="358">
        <v>45170</v>
      </c>
      <c r="O301" s="361">
        <v>46752</v>
      </c>
      <c r="P301" s="367"/>
      <c r="Q301" s="368"/>
      <c r="R301" s="368"/>
      <c r="S301" s="369"/>
      <c r="T301" s="365"/>
      <c r="U301" s="365"/>
      <c r="V301" s="365" t="s">
        <v>30</v>
      </c>
      <c r="W301" s="365" t="s">
        <v>30</v>
      </c>
      <c r="X301" s="365"/>
      <c r="Y301" s="367"/>
      <c r="Z301" s="369"/>
    </row>
    <row r="302" spans="1:26" s="1" customFormat="1" ht="101.4" thickBot="1" x14ac:dyDescent="0.35">
      <c r="A302" s="28">
        <v>298</v>
      </c>
      <c r="B302" s="349" t="s">
        <v>171</v>
      </c>
      <c r="C302" s="350" t="s">
        <v>172</v>
      </c>
      <c r="D302" s="351">
        <v>65497279</v>
      </c>
      <c r="E302" s="351">
        <v>102680507</v>
      </c>
      <c r="F302" s="352">
        <v>600148408</v>
      </c>
      <c r="G302" s="354" t="s">
        <v>1055</v>
      </c>
      <c r="H302" s="354" t="s">
        <v>27</v>
      </c>
      <c r="I302" s="354" t="s">
        <v>28</v>
      </c>
      <c r="J302" s="354" t="s">
        <v>173</v>
      </c>
      <c r="K302" s="365" t="s">
        <v>1056</v>
      </c>
      <c r="L302" s="366">
        <v>600000</v>
      </c>
      <c r="M302" s="357">
        <f t="shared" si="25"/>
        <v>510000</v>
      </c>
      <c r="N302" s="358">
        <v>45170</v>
      </c>
      <c r="O302" s="361">
        <v>46752</v>
      </c>
      <c r="P302" s="367"/>
      <c r="Q302" s="368" t="s">
        <v>30</v>
      </c>
      <c r="R302" s="368" t="s">
        <v>30</v>
      </c>
      <c r="S302" s="369" t="s">
        <v>30</v>
      </c>
      <c r="T302" s="365"/>
      <c r="U302" s="365"/>
      <c r="V302" s="365"/>
      <c r="W302" s="365"/>
      <c r="X302" s="365"/>
      <c r="Y302" s="367"/>
      <c r="Z302" s="369"/>
    </row>
    <row r="303" spans="1:26" s="1" customFormat="1" ht="43.8" thickBot="1" x14ac:dyDescent="0.35">
      <c r="A303" s="28">
        <v>299</v>
      </c>
      <c r="B303" s="349" t="s">
        <v>171</v>
      </c>
      <c r="C303" s="350" t="s">
        <v>172</v>
      </c>
      <c r="D303" s="351">
        <v>65497279</v>
      </c>
      <c r="E303" s="351">
        <v>102680507</v>
      </c>
      <c r="F303" s="352">
        <v>600148408</v>
      </c>
      <c r="G303" s="354" t="s">
        <v>1057</v>
      </c>
      <c r="H303" s="354" t="s">
        <v>27</v>
      </c>
      <c r="I303" s="354" t="s">
        <v>28</v>
      </c>
      <c r="J303" s="370" t="s">
        <v>173</v>
      </c>
      <c r="K303" s="363" t="s">
        <v>1058</v>
      </c>
      <c r="L303" s="371">
        <v>1000000</v>
      </c>
      <c r="M303" s="357">
        <f t="shared" si="25"/>
        <v>850000</v>
      </c>
      <c r="N303" s="372">
        <v>46267</v>
      </c>
      <c r="O303" s="373">
        <v>46724</v>
      </c>
      <c r="P303" s="363"/>
      <c r="Q303" s="363"/>
      <c r="R303" s="363"/>
      <c r="S303" s="363"/>
      <c r="T303" s="363"/>
      <c r="U303" s="363"/>
      <c r="V303" s="363" t="s">
        <v>30</v>
      </c>
      <c r="W303" s="363" t="s">
        <v>30</v>
      </c>
      <c r="X303" s="363"/>
      <c r="Y303" s="363"/>
      <c r="Z303" s="374"/>
    </row>
    <row r="304" spans="1:26" s="1" customFormat="1" ht="72.599999999999994" thickBot="1" x14ac:dyDescent="0.35">
      <c r="A304" s="28">
        <v>300</v>
      </c>
      <c r="B304" s="349" t="s">
        <v>171</v>
      </c>
      <c r="C304" s="350" t="s">
        <v>172</v>
      </c>
      <c r="D304" s="351">
        <v>65497279</v>
      </c>
      <c r="E304" s="351">
        <v>102680507</v>
      </c>
      <c r="F304" s="352">
        <v>600148408</v>
      </c>
      <c r="G304" s="354" t="s">
        <v>1059</v>
      </c>
      <c r="H304" s="354" t="s">
        <v>27</v>
      </c>
      <c r="I304" s="354" t="s">
        <v>28</v>
      </c>
      <c r="J304" s="354" t="s">
        <v>173</v>
      </c>
      <c r="K304" s="355" t="s">
        <v>1060</v>
      </c>
      <c r="L304" s="360">
        <v>2000000</v>
      </c>
      <c r="M304" s="357">
        <f t="shared" si="25"/>
        <v>1700000</v>
      </c>
      <c r="N304" s="358">
        <v>46631</v>
      </c>
      <c r="O304" s="361">
        <v>47088</v>
      </c>
      <c r="P304" s="367" t="s">
        <v>30</v>
      </c>
      <c r="Q304" s="368" t="s">
        <v>30</v>
      </c>
      <c r="R304" s="368" t="s">
        <v>30</v>
      </c>
      <c r="S304" s="369" t="s">
        <v>30</v>
      </c>
      <c r="T304" s="365"/>
      <c r="U304" s="365"/>
      <c r="V304" s="365"/>
      <c r="W304" s="365"/>
      <c r="X304" s="365" t="s">
        <v>30</v>
      </c>
      <c r="Y304" s="367"/>
      <c r="Z304" s="369"/>
    </row>
    <row r="305" spans="1:26" s="1" customFormat="1" ht="58.2" thickBot="1" x14ac:dyDescent="0.35">
      <c r="A305" s="28">
        <v>301</v>
      </c>
      <c r="B305" s="349" t="s">
        <v>171</v>
      </c>
      <c r="C305" s="350" t="s">
        <v>172</v>
      </c>
      <c r="D305" s="351">
        <v>65497279</v>
      </c>
      <c r="E305" s="351">
        <v>102680507</v>
      </c>
      <c r="F305" s="352">
        <v>600148408</v>
      </c>
      <c r="G305" s="354" t="s">
        <v>1061</v>
      </c>
      <c r="H305" s="354" t="s">
        <v>27</v>
      </c>
      <c r="I305" s="354" t="s">
        <v>28</v>
      </c>
      <c r="J305" s="354" t="s">
        <v>173</v>
      </c>
      <c r="K305" s="355" t="s">
        <v>1062</v>
      </c>
      <c r="L305" s="360">
        <v>1500000</v>
      </c>
      <c r="M305" s="357">
        <f t="shared" si="25"/>
        <v>1275000</v>
      </c>
      <c r="N305" s="358">
        <v>46631</v>
      </c>
      <c r="O305" s="361">
        <v>47088</v>
      </c>
      <c r="P305" s="367" t="s">
        <v>30</v>
      </c>
      <c r="Q305" s="368" t="s">
        <v>30</v>
      </c>
      <c r="R305" s="368" t="s">
        <v>30</v>
      </c>
      <c r="S305" s="369" t="s">
        <v>30</v>
      </c>
      <c r="T305" s="365"/>
      <c r="U305" s="365"/>
      <c r="V305" s="365" t="s">
        <v>30</v>
      </c>
      <c r="W305" s="365" t="s">
        <v>30</v>
      </c>
      <c r="X305" s="365"/>
      <c r="Y305" s="367"/>
      <c r="Z305" s="369"/>
    </row>
    <row r="306" spans="1:26" s="1" customFormat="1" ht="43.8" thickBot="1" x14ac:dyDescent="0.35">
      <c r="A306" s="28">
        <v>302</v>
      </c>
      <c r="B306" s="349" t="s">
        <v>171</v>
      </c>
      <c r="C306" s="350" t="s">
        <v>172</v>
      </c>
      <c r="D306" s="351">
        <v>65497279</v>
      </c>
      <c r="E306" s="351">
        <v>102680507</v>
      </c>
      <c r="F306" s="352">
        <v>600148408</v>
      </c>
      <c r="G306" s="354" t="s">
        <v>1063</v>
      </c>
      <c r="H306" s="354" t="s">
        <v>27</v>
      </c>
      <c r="I306" s="354" t="s">
        <v>28</v>
      </c>
      <c r="J306" s="354" t="s">
        <v>173</v>
      </c>
      <c r="K306" s="355" t="s">
        <v>1064</v>
      </c>
      <c r="L306" s="360">
        <v>1200000</v>
      </c>
      <c r="M306" s="357">
        <f t="shared" si="25"/>
        <v>1020000</v>
      </c>
      <c r="N306" s="358">
        <v>45901</v>
      </c>
      <c r="O306" s="361">
        <v>46722</v>
      </c>
      <c r="P306" s="367" t="s">
        <v>30</v>
      </c>
      <c r="Q306" s="368" t="s">
        <v>30</v>
      </c>
      <c r="R306" s="368" t="s">
        <v>30</v>
      </c>
      <c r="S306" s="369" t="s">
        <v>30</v>
      </c>
      <c r="T306" s="365"/>
      <c r="U306" s="365" t="s">
        <v>30</v>
      </c>
      <c r="V306" s="365" t="s">
        <v>30</v>
      </c>
      <c r="W306" s="365" t="s">
        <v>30</v>
      </c>
      <c r="X306" s="365" t="s">
        <v>30</v>
      </c>
      <c r="Y306" s="367"/>
      <c r="Z306" s="369"/>
    </row>
    <row r="307" spans="1:26" s="1" customFormat="1" ht="72" x14ac:dyDescent="0.3">
      <c r="A307" s="28">
        <v>303</v>
      </c>
      <c r="B307" s="375" t="s">
        <v>171</v>
      </c>
      <c r="C307" s="376" t="s">
        <v>172</v>
      </c>
      <c r="D307" s="377">
        <v>65497279</v>
      </c>
      <c r="E307" s="377">
        <v>102680507</v>
      </c>
      <c r="F307" s="378">
        <v>600148408</v>
      </c>
      <c r="G307" s="379" t="s">
        <v>1065</v>
      </c>
      <c r="H307" s="379" t="s">
        <v>27</v>
      </c>
      <c r="I307" s="379" t="s">
        <v>28</v>
      </c>
      <c r="J307" s="379" t="s">
        <v>173</v>
      </c>
      <c r="K307" s="365" t="s">
        <v>1066</v>
      </c>
      <c r="L307" s="366">
        <v>30000000</v>
      </c>
      <c r="M307" s="380">
        <f t="shared" si="25"/>
        <v>25500000</v>
      </c>
      <c r="N307" s="358">
        <v>45902</v>
      </c>
      <c r="O307" s="361">
        <v>46723</v>
      </c>
      <c r="P307" s="367" t="s">
        <v>30</v>
      </c>
      <c r="Q307" s="368" t="s">
        <v>30</v>
      </c>
      <c r="R307" s="368" t="s">
        <v>30</v>
      </c>
      <c r="S307" s="369" t="s">
        <v>30</v>
      </c>
      <c r="T307" s="365"/>
      <c r="U307" s="365" t="s">
        <v>30</v>
      </c>
      <c r="V307" s="365" t="s">
        <v>30</v>
      </c>
      <c r="W307" s="365" t="s">
        <v>30</v>
      </c>
      <c r="X307" s="365" t="s">
        <v>30</v>
      </c>
      <c r="Y307" s="367" t="s">
        <v>1067</v>
      </c>
      <c r="Z307" s="369" t="s">
        <v>73</v>
      </c>
    </row>
    <row r="308" spans="1:26" s="1" customFormat="1" ht="43.8" thickBot="1" x14ac:dyDescent="0.35">
      <c r="A308" s="28">
        <v>304</v>
      </c>
      <c r="B308" s="362" t="s">
        <v>171</v>
      </c>
      <c r="C308" s="363" t="s">
        <v>172</v>
      </c>
      <c r="D308" s="381">
        <v>65497279</v>
      </c>
      <c r="E308" s="381">
        <v>102680507</v>
      </c>
      <c r="F308" s="382">
        <v>600148408</v>
      </c>
      <c r="G308" s="383" t="s">
        <v>1103</v>
      </c>
      <c r="H308" s="355" t="s">
        <v>27</v>
      </c>
      <c r="I308" s="355" t="s">
        <v>28</v>
      </c>
      <c r="J308" s="384" t="s">
        <v>173</v>
      </c>
      <c r="K308" s="363" t="s">
        <v>1104</v>
      </c>
      <c r="L308" s="385">
        <v>16000000</v>
      </c>
      <c r="M308" s="385">
        <f t="shared" si="25"/>
        <v>13600000</v>
      </c>
      <c r="N308" s="386">
        <v>43252</v>
      </c>
      <c r="O308" s="386">
        <v>44044</v>
      </c>
      <c r="P308" s="387" t="s">
        <v>30</v>
      </c>
      <c r="Q308" s="387" t="s">
        <v>30</v>
      </c>
      <c r="R308" s="387" t="s">
        <v>30</v>
      </c>
      <c r="S308" s="387" t="s">
        <v>30</v>
      </c>
      <c r="T308" s="387"/>
      <c r="U308" s="387"/>
      <c r="V308" s="387"/>
      <c r="W308" s="387"/>
      <c r="X308" s="387" t="s">
        <v>30</v>
      </c>
      <c r="Y308" s="387"/>
      <c r="Z308" s="388" t="s">
        <v>99</v>
      </c>
    </row>
    <row r="309" spans="1:26" s="1" customFormat="1" ht="72" x14ac:dyDescent="0.3">
      <c r="A309" s="28">
        <v>305</v>
      </c>
      <c r="B309" s="389" t="s">
        <v>211</v>
      </c>
      <c r="C309" s="390" t="s">
        <v>196</v>
      </c>
      <c r="D309" s="390">
        <v>70992908</v>
      </c>
      <c r="E309" s="390">
        <v>102668469</v>
      </c>
      <c r="F309" s="391">
        <v>600148033</v>
      </c>
      <c r="G309" s="392" t="s">
        <v>224</v>
      </c>
      <c r="H309" s="392" t="s">
        <v>27</v>
      </c>
      <c r="I309" s="392" t="s">
        <v>28</v>
      </c>
      <c r="J309" s="392" t="s">
        <v>213</v>
      </c>
      <c r="K309" s="392" t="s">
        <v>225</v>
      </c>
      <c r="L309" s="393">
        <v>5000000</v>
      </c>
      <c r="M309" s="394">
        <v>4250000</v>
      </c>
      <c r="N309" s="395">
        <v>6.2026000000000003</v>
      </c>
      <c r="O309" s="396">
        <v>12.2027</v>
      </c>
      <c r="P309" s="395"/>
      <c r="Q309" s="397" t="s">
        <v>215</v>
      </c>
      <c r="R309" s="397" t="s">
        <v>215</v>
      </c>
      <c r="S309" s="396" t="s">
        <v>215</v>
      </c>
      <c r="T309" s="398"/>
      <c r="U309" s="398" t="s">
        <v>215</v>
      </c>
      <c r="V309" s="398" t="s">
        <v>215</v>
      </c>
      <c r="W309" s="398"/>
      <c r="X309" s="398" t="s">
        <v>215</v>
      </c>
      <c r="Y309" s="395" t="s">
        <v>226</v>
      </c>
      <c r="Z309" s="396" t="s">
        <v>201</v>
      </c>
    </row>
    <row r="310" spans="1:26" s="1" customFormat="1" ht="72" x14ac:dyDescent="0.3">
      <c r="A310" s="28">
        <v>306</v>
      </c>
      <c r="B310" s="240" t="s">
        <v>211</v>
      </c>
      <c r="C310" s="72" t="s">
        <v>196</v>
      </c>
      <c r="D310" s="72">
        <v>70992908</v>
      </c>
      <c r="E310" s="72">
        <v>102668469</v>
      </c>
      <c r="F310" s="241">
        <v>600148033</v>
      </c>
      <c r="G310" s="199" t="s">
        <v>217</v>
      </c>
      <c r="H310" s="199" t="s">
        <v>27</v>
      </c>
      <c r="I310" s="199" t="s">
        <v>28</v>
      </c>
      <c r="J310" s="199" t="s">
        <v>213</v>
      </c>
      <c r="K310" s="199" t="s">
        <v>218</v>
      </c>
      <c r="L310" s="160">
        <v>5000000</v>
      </c>
      <c r="M310" s="161">
        <f>L310*85/100</f>
        <v>4250000</v>
      </c>
      <c r="N310" s="154">
        <v>6.2024999999999997</v>
      </c>
      <c r="O310" s="155">
        <v>12.2027</v>
      </c>
      <c r="P310" s="154" t="s">
        <v>215</v>
      </c>
      <c r="Q310" s="74" t="s">
        <v>215</v>
      </c>
      <c r="R310" s="74" t="s">
        <v>215</v>
      </c>
      <c r="S310" s="155" t="s">
        <v>215</v>
      </c>
      <c r="T310" s="156"/>
      <c r="U310" s="156" t="s">
        <v>215</v>
      </c>
      <c r="V310" s="156" t="s">
        <v>215</v>
      </c>
      <c r="W310" s="156" t="s">
        <v>215</v>
      </c>
      <c r="X310" s="156" t="s">
        <v>215</v>
      </c>
      <c r="Y310" s="154" t="s">
        <v>216</v>
      </c>
      <c r="Z310" s="155" t="s">
        <v>201</v>
      </c>
    </row>
    <row r="311" spans="1:26" s="1" customFormat="1" ht="72" x14ac:dyDescent="0.3">
      <c r="A311" s="28">
        <v>307</v>
      </c>
      <c r="B311" s="240" t="s">
        <v>211</v>
      </c>
      <c r="C311" s="72" t="s">
        <v>196</v>
      </c>
      <c r="D311" s="72">
        <v>70992908</v>
      </c>
      <c r="E311" s="72">
        <v>102668469</v>
      </c>
      <c r="F311" s="241">
        <v>600148033</v>
      </c>
      <c r="G311" s="199" t="s">
        <v>219</v>
      </c>
      <c r="H311" s="199" t="s">
        <v>27</v>
      </c>
      <c r="I311" s="199" t="s">
        <v>28</v>
      </c>
      <c r="J311" s="199" t="s">
        <v>213</v>
      </c>
      <c r="K311" s="199" t="s">
        <v>220</v>
      </c>
      <c r="L311" s="160">
        <v>2000000</v>
      </c>
      <c r="M311" s="161">
        <f>L311*85/100</f>
        <v>1700000</v>
      </c>
      <c r="N311" s="154">
        <v>6.2024999999999997</v>
      </c>
      <c r="O311" s="155">
        <v>12.2027</v>
      </c>
      <c r="P311" s="154" t="s">
        <v>215</v>
      </c>
      <c r="Q311" s="74" t="s">
        <v>215</v>
      </c>
      <c r="R311" s="74" t="s">
        <v>215</v>
      </c>
      <c r="S311" s="155" t="s">
        <v>215</v>
      </c>
      <c r="T311" s="156"/>
      <c r="U311" s="156" t="s">
        <v>215</v>
      </c>
      <c r="V311" s="156" t="s">
        <v>215</v>
      </c>
      <c r="W311" s="156" t="s">
        <v>215</v>
      </c>
      <c r="X311" s="156" t="s">
        <v>215</v>
      </c>
      <c r="Y311" s="154" t="s">
        <v>201</v>
      </c>
      <c r="Z311" s="155" t="s">
        <v>201</v>
      </c>
    </row>
    <row r="312" spans="1:26" s="1" customFormat="1" ht="72" x14ac:dyDescent="0.3">
      <c r="A312" s="28">
        <v>308</v>
      </c>
      <c r="B312" s="246" t="s">
        <v>211</v>
      </c>
      <c r="C312" s="247" t="s">
        <v>196</v>
      </c>
      <c r="D312" s="247">
        <v>70992908</v>
      </c>
      <c r="E312" s="247">
        <v>102668469</v>
      </c>
      <c r="F312" s="248">
        <v>600148033</v>
      </c>
      <c r="G312" s="249" t="s">
        <v>221</v>
      </c>
      <c r="H312" s="249" t="s">
        <v>27</v>
      </c>
      <c r="I312" s="249" t="s">
        <v>28</v>
      </c>
      <c r="J312" s="249" t="s">
        <v>213</v>
      </c>
      <c r="K312" s="249" t="s">
        <v>222</v>
      </c>
      <c r="L312" s="399">
        <v>3000000</v>
      </c>
      <c r="M312" s="161">
        <f>L312*85/100</f>
        <v>2550000</v>
      </c>
      <c r="N312" s="154">
        <v>6.2024999999999997</v>
      </c>
      <c r="O312" s="176">
        <v>12.2027</v>
      </c>
      <c r="P312" s="175" t="s">
        <v>215</v>
      </c>
      <c r="Q312" s="400" t="s">
        <v>215</v>
      </c>
      <c r="R312" s="400" t="s">
        <v>215</v>
      </c>
      <c r="S312" s="176" t="s">
        <v>215</v>
      </c>
      <c r="T312" s="174"/>
      <c r="U312" s="174" t="s">
        <v>215</v>
      </c>
      <c r="V312" s="174" t="s">
        <v>215</v>
      </c>
      <c r="W312" s="174" t="s">
        <v>215</v>
      </c>
      <c r="X312" s="174" t="s">
        <v>215</v>
      </c>
      <c r="Y312" s="175" t="s">
        <v>201</v>
      </c>
      <c r="Z312" s="176" t="s">
        <v>201</v>
      </c>
    </row>
    <row r="313" spans="1:26" s="1" customFormat="1" ht="72" x14ac:dyDescent="0.3">
      <c r="A313" s="28">
        <v>309</v>
      </c>
      <c r="B313" s="240" t="s">
        <v>211</v>
      </c>
      <c r="C313" s="72" t="s">
        <v>196</v>
      </c>
      <c r="D313" s="72">
        <v>70992908</v>
      </c>
      <c r="E313" s="72">
        <v>102668469</v>
      </c>
      <c r="F313" s="241">
        <v>600148033</v>
      </c>
      <c r="G313" s="199" t="s">
        <v>223</v>
      </c>
      <c r="H313" s="199" t="s">
        <v>27</v>
      </c>
      <c r="I313" s="199" t="s">
        <v>28</v>
      </c>
      <c r="J313" s="199" t="s">
        <v>213</v>
      </c>
      <c r="K313" s="199" t="s">
        <v>222</v>
      </c>
      <c r="L313" s="150">
        <v>3000000</v>
      </c>
      <c r="M313" s="151">
        <v>2550000</v>
      </c>
      <c r="N313" s="154">
        <v>3.2025000000000001</v>
      </c>
      <c r="O313" s="155">
        <v>12.2027</v>
      </c>
      <c r="P313" s="154" t="s">
        <v>215</v>
      </c>
      <c r="Q313" s="74" t="s">
        <v>215</v>
      </c>
      <c r="R313" s="74" t="s">
        <v>215</v>
      </c>
      <c r="S313" s="155" t="s">
        <v>215</v>
      </c>
      <c r="T313" s="156"/>
      <c r="U313" s="156" t="s">
        <v>215</v>
      </c>
      <c r="V313" s="156" t="s">
        <v>215</v>
      </c>
      <c r="W313" s="156" t="s">
        <v>215</v>
      </c>
      <c r="X313" s="156" t="s">
        <v>215</v>
      </c>
      <c r="Y313" s="154" t="s">
        <v>201</v>
      </c>
      <c r="Z313" s="155" t="s">
        <v>201</v>
      </c>
    </row>
    <row r="314" spans="1:26" s="1" customFormat="1" ht="72" x14ac:dyDescent="0.3">
      <c r="A314" s="28">
        <v>310</v>
      </c>
      <c r="B314" s="401" t="s">
        <v>211</v>
      </c>
      <c r="C314" s="402" t="s">
        <v>196</v>
      </c>
      <c r="D314" s="402">
        <v>70992908</v>
      </c>
      <c r="E314" s="402">
        <v>102668469</v>
      </c>
      <c r="F314" s="403">
        <v>600148033</v>
      </c>
      <c r="G314" s="404" t="s">
        <v>212</v>
      </c>
      <c r="H314" s="404" t="s">
        <v>27</v>
      </c>
      <c r="I314" s="404" t="s">
        <v>28</v>
      </c>
      <c r="J314" s="404" t="s">
        <v>213</v>
      </c>
      <c r="K314" s="405" t="s">
        <v>214</v>
      </c>
      <c r="L314" s="406">
        <v>1000000</v>
      </c>
      <c r="M314" s="407">
        <v>850000</v>
      </c>
      <c r="N314" s="408">
        <v>6.2024999999999997</v>
      </c>
      <c r="O314" s="409">
        <v>12.2027</v>
      </c>
      <c r="P314" s="408" t="s">
        <v>215</v>
      </c>
      <c r="Q314" s="410" t="s">
        <v>215</v>
      </c>
      <c r="R314" s="410" t="s">
        <v>215</v>
      </c>
      <c r="S314" s="409" t="s">
        <v>215</v>
      </c>
      <c r="T314" s="411"/>
      <c r="U314" s="411" t="s">
        <v>215</v>
      </c>
      <c r="V314" s="411" t="s">
        <v>215</v>
      </c>
      <c r="W314" s="411" t="s">
        <v>215</v>
      </c>
      <c r="X314" s="411"/>
      <c r="Y314" s="408" t="s">
        <v>216</v>
      </c>
      <c r="Z314" s="409" t="s">
        <v>200</v>
      </c>
    </row>
    <row r="315" spans="1:26" s="1" customFormat="1" ht="72" x14ac:dyDescent="0.3">
      <c r="A315" s="28">
        <v>311</v>
      </c>
      <c r="B315" s="240" t="s">
        <v>211</v>
      </c>
      <c r="C315" s="72" t="s">
        <v>196</v>
      </c>
      <c r="D315" s="72">
        <v>70992908</v>
      </c>
      <c r="E315" s="72">
        <v>102668469</v>
      </c>
      <c r="F315" s="241">
        <v>600148033</v>
      </c>
      <c r="G315" s="199" t="s">
        <v>210</v>
      </c>
      <c r="H315" s="199" t="s">
        <v>27</v>
      </c>
      <c r="I315" s="199" t="s">
        <v>28</v>
      </c>
      <c r="J315" s="199" t="s">
        <v>213</v>
      </c>
      <c r="K315" s="199" t="s">
        <v>210</v>
      </c>
      <c r="L315" s="160">
        <v>3000000</v>
      </c>
      <c r="M315" s="161">
        <f>L315*85/100</f>
        <v>2550000</v>
      </c>
      <c r="N315" s="154">
        <v>6.2024999999999997</v>
      </c>
      <c r="O315" s="155">
        <v>12.2027</v>
      </c>
      <c r="P315" s="154" t="s">
        <v>215</v>
      </c>
      <c r="Q315" s="74" t="s">
        <v>215</v>
      </c>
      <c r="R315" s="74" t="s">
        <v>215</v>
      </c>
      <c r="S315" s="155" t="s">
        <v>215</v>
      </c>
      <c r="T315" s="156"/>
      <c r="U315" s="156" t="s">
        <v>215</v>
      </c>
      <c r="V315" s="156" t="s">
        <v>215</v>
      </c>
      <c r="W315" s="156" t="s">
        <v>215</v>
      </c>
      <c r="X315" s="156" t="s">
        <v>215</v>
      </c>
      <c r="Y315" s="154" t="s">
        <v>201</v>
      </c>
      <c r="Z315" s="155" t="s">
        <v>201</v>
      </c>
    </row>
    <row r="316" spans="1:26" s="1" customFormat="1" ht="72.599999999999994" thickBot="1" x14ac:dyDescent="0.35">
      <c r="A316" s="28">
        <v>312</v>
      </c>
      <c r="B316" s="412" t="s">
        <v>211</v>
      </c>
      <c r="C316" s="413" t="s">
        <v>196</v>
      </c>
      <c r="D316" s="413">
        <v>70992908</v>
      </c>
      <c r="E316" s="413">
        <v>102668469</v>
      </c>
      <c r="F316" s="414">
        <v>600148033</v>
      </c>
      <c r="G316" s="415" t="s">
        <v>313</v>
      </c>
      <c r="H316" s="415" t="s">
        <v>27</v>
      </c>
      <c r="I316" s="415" t="s">
        <v>28</v>
      </c>
      <c r="J316" s="415" t="s">
        <v>213</v>
      </c>
      <c r="K316" s="415" t="s">
        <v>1069</v>
      </c>
      <c r="L316" s="416">
        <v>1000000</v>
      </c>
      <c r="M316" s="417">
        <v>850000</v>
      </c>
      <c r="N316" s="418">
        <v>7.2024999999999997</v>
      </c>
      <c r="O316" s="419">
        <v>12.2027</v>
      </c>
      <c r="P316" s="418" t="s">
        <v>215</v>
      </c>
      <c r="Q316" s="420" t="s">
        <v>215</v>
      </c>
      <c r="R316" s="420" t="s">
        <v>215</v>
      </c>
      <c r="S316" s="419" t="s">
        <v>215</v>
      </c>
      <c r="T316" s="421"/>
      <c r="U316" s="421" t="s">
        <v>215</v>
      </c>
      <c r="V316" s="421" t="s">
        <v>215</v>
      </c>
      <c r="W316" s="421" t="s">
        <v>215</v>
      </c>
      <c r="X316" s="421" t="s">
        <v>215</v>
      </c>
      <c r="Y316" s="418" t="s">
        <v>201</v>
      </c>
      <c r="Z316" s="419" t="s">
        <v>201</v>
      </c>
    </row>
    <row r="317" spans="1:26" s="1" customFormat="1" ht="72.599999999999994" thickBot="1" x14ac:dyDescent="0.35">
      <c r="A317" s="28">
        <v>313</v>
      </c>
      <c r="B317" s="206" t="s">
        <v>1109</v>
      </c>
      <c r="C317" s="207" t="s">
        <v>1110</v>
      </c>
      <c r="D317" s="207">
        <v>70994366</v>
      </c>
      <c r="E317" s="207">
        <v>102668507</v>
      </c>
      <c r="F317" s="146">
        <v>600148068</v>
      </c>
      <c r="G317" s="210" t="s">
        <v>1115</v>
      </c>
      <c r="H317" s="158" t="s">
        <v>27</v>
      </c>
      <c r="I317" s="158" t="s">
        <v>28</v>
      </c>
      <c r="J317" s="158" t="s">
        <v>1112</v>
      </c>
      <c r="K317" s="210" t="s">
        <v>1116</v>
      </c>
      <c r="L317" s="422">
        <v>7000000</v>
      </c>
      <c r="M317" s="161">
        <f>L317/100*85</f>
        <v>5950000</v>
      </c>
      <c r="N317" s="423" t="s">
        <v>1117</v>
      </c>
      <c r="O317" s="424" t="s">
        <v>991</v>
      </c>
      <c r="P317" s="145" t="s">
        <v>215</v>
      </c>
      <c r="Q317" s="207" t="s">
        <v>215</v>
      </c>
      <c r="R317" s="207" t="s">
        <v>215</v>
      </c>
      <c r="S317" s="146" t="s">
        <v>215</v>
      </c>
      <c r="T317" s="158" t="s">
        <v>215</v>
      </c>
      <c r="U317" s="158"/>
      <c r="V317" s="158" t="s">
        <v>215</v>
      </c>
      <c r="W317" s="158" t="s">
        <v>215</v>
      </c>
      <c r="X317" s="158" t="s">
        <v>215</v>
      </c>
      <c r="Y317" s="206" t="s">
        <v>1118</v>
      </c>
      <c r="Z317" s="146" t="s">
        <v>73</v>
      </c>
    </row>
    <row r="318" spans="1:26" s="1" customFormat="1" ht="72.599999999999994" thickBot="1" x14ac:dyDescent="0.35">
      <c r="A318" s="28">
        <v>314</v>
      </c>
      <c r="B318" s="206" t="s">
        <v>1109</v>
      </c>
      <c r="C318" s="207" t="s">
        <v>1110</v>
      </c>
      <c r="D318" s="207">
        <v>70994366</v>
      </c>
      <c r="E318" s="207">
        <v>102668507</v>
      </c>
      <c r="F318" s="146">
        <v>600148068</v>
      </c>
      <c r="G318" s="210" t="s">
        <v>1119</v>
      </c>
      <c r="H318" s="158" t="s">
        <v>27</v>
      </c>
      <c r="I318" s="158" t="s">
        <v>28</v>
      </c>
      <c r="J318" s="158" t="s">
        <v>1112</v>
      </c>
      <c r="K318" s="210" t="s">
        <v>1116</v>
      </c>
      <c r="L318" s="160">
        <v>6000000</v>
      </c>
      <c r="M318" s="161">
        <f>L318/100*85</f>
        <v>5100000</v>
      </c>
      <c r="N318" s="423" t="s">
        <v>1117</v>
      </c>
      <c r="O318" s="424" t="s">
        <v>991</v>
      </c>
      <c r="P318" s="152" t="s">
        <v>215</v>
      </c>
      <c r="Q318" s="69" t="s">
        <v>215</v>
      </c>
      <c r="R318" s="69" t="s">
        <v>215</v>
      </c>
      <c r="S318" s="153" t="s">
        <v>215</v>
      </c>
      <c r="T318" s="159" t="s">
        <v>215</v>
      </c>
      <c r="U318" s="159"/>
      <c r="V318" s="159" t="s">
        <v>215</v>
      </c>
      <c r="W318" s="159" t="s">
        <v>215</v>
      </c>
      <c r="X318" s="159" t="s">
        <v>215</v>
      </c>
      <c r="Y318" s="218" t="s">
        <v>1120</v>
      </c>
      <c r="Z318" s="153" t="s">
        <v>73</v>
      </c>
    </row>
    <row r="319" spans="1:26" s="1" customFormat="1" ht="57.6" x14ac:dyDescent="0.3">
      <c r="A319" s="28">
        <v>315</v>
      </c>
      <c r="B319" s="206" t="s">
        <v>1109</v>
      </c>
      <c r="C319" s="207" t="s">
        <v>1110</v>
      </c>
      <c r="D319" s="207">
        <v>70994366</v>
      </c>
      <c r="E319" s="207">
        <v>102668507</v>
      </c>
      <c r="F319" s="146">
        <v>600148068</v>
      </c>
      <c r="G319" s="210" t="s">
        <v>1121</v>
      </c>
      <c r="H319" s="158" t="s">
        <v>27</v>
      </c>
      <c r="I319" s="158" t="s">
        <v>28</v>
      </c>
      <c r="J319" s="158" t="s">
        <v>1112</v>
      </c>
      <c r="K319" s="210" t="s">
        <v>1122</v>
      </c>
      <c r="L319" s="160">
        <v>4000000</v>
      </c>
      <c r="M319" s="161">
        <f>L319/100*85</f>
        <v>3400000</v>
      </c>
      <c r="N319" s="423" t="s">
        <v>255</v>
      </c>
      <c r="O319" s="424" t="s">
        <v>991</v>
      </c>
      <c r="P319" s="152"/>
      <c r="Q319" s="69"/>
      <c r="R319" s="69"/>
      <c r="S319" s="153"/>
      <c r="T319" s="159"/>
      <c r="U319" s="159"/>
      <c r="V319" s="159"/>
      <c r="W319" s="159" t="s">
        <v>215</v>
      </c>
      <c r="X319" s="159"/>
      <c r="Y319" s="218" t="s">
        <v>1114</v>
      </c>
      <c r="Z319" s="153" t="s">
        <v>73</v>
      </c>
    </row>
  </sheetData>
  <autoFilter ref="A2:A319" xr:uid="{28075404-C240-48DC-9D84-A39CBD3EFCEB}"/>
  <mergeCells count="29">
    <mergeCell ref="A2:A4"/>
    <mergeCell ref="N3:N4"/>
    <mergeCell ref="O3:O4"/>
    <mergeCell ref="P3:S3"/>
    <mergeCell ref="T3:T4"/>
    <mergeCell ref="B3:B4"/>
    <mergeCell ref="C3:C4"/>
    <mergeCell ref="D3:D4"/>
    <mergeCell ref="E3:E4"/>
    <mergeCell ref="F3:F4"/>
    <mergeCell ref="B2:F2"/>
    <mergeCell ref="G2:G4"/>
    <mergeCell ref="H2:H4"/>
    <mergeCell ref="A1:Z1"/>
    <mergeCell ref="I2:I4"/>
    <mergeCell ref="J2:J4"/>
    <mergeCell ref="K2:K4"/>
    <mergeCell ref="U3:U4"/>
    <mergeCell ref="V3:V4"/>
    <mergeCell ref="L2:M2"/>
    <mergeCell ref="N2:O2"/>
    <mergeCell ref="P2:X2"/>
    <mergeCell ref="L3:L4"/>
    <mergeCell ref="M3:M4"/>
    <mergeCell ref="W3:W4"/>
    <mergeCell ref="X3:X4"/>
    <mergeCell ref="Y2:Z2"/>
    <mergeCell ref="Y3:Y4"/>
    <mergeCell ref="Z3:Z4"/>
  </mergeCells>
  <pageMargins left="0.70866141732283472" right="0.70866141732283472" top="0.78740157480314965" bottom="0.78740157480314965" header="0.31496062992125984" footer="0.31496062992125984"/>
  <pageSetup paperSize="9" scale="3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EDC9-B0EC-4F31-AE7D-26B124E51460}">
  <sheetPr>
    <pageSetUpPr fitToPage="1"/>
  </sheetPr>
  <dimension ref="A1:T45"/>
  <sheetViews>
    <sheetView tabSelected="1" view="pageBreakPreview" zoomScale="70" zoomScaleNormal="100" zoomScaleSheetLayoutView="70" workbookViewId="0">
      <pane xSplit="1" ySplit="4" topLeftCell="B34" activePane="bottomRight" state="frozen"/>
      <selection pane="topRight" activeCell="C1" sqref="C1"/>
      <selection pane="bottomLeft" activeCell="A5" sqref="A5"/>
      <selection pane="bottomRight" activeCell="B44" sqref="B44"/>
    </sheetView>
  </sheetViews>
  <sheetFormatPr defaultRowHeight="14.4" x14ac:dyDescent="0.3"/>
  <cols>
    <col min="1" max="1" width="6.33203125" customWidth="1"/>
    <col min="2" max="2" width="14.77734375" customWidth="1"/>
    <col min="3" max="3" width="21.44140625" customWidth="1"/>
    <col min="4" max="4" width="9.77734375" customWidth="1"/>
    <col min="5" max="5" width="19.6640625" customWidth="1"/>
    <col min="6" max="6" width="12.21875" customWidth="1"/>
    <col min="8" max="8" width="9.44140625" customWidth="1"/>
    <col min="9" max="9" width="28.33203125" customWidth="1"/>
    <col min="10" max="10" width="11.5546875" customWidth="1"/>
    <col min="11" max="11" width="12.33203125" customWidth="1"/>
    <col min="12" max="12" width="11.44140625" customWidth="1"/>
    <col min="13" max="13" width="12.6640625" customWidth="1"/>
    <col min="14" max="15" width="10.109375" bestFit="1" customWidth="1"/>
    <col min="18" max="18" width="11.33203125" customWidth="1"/>
    <col min="19" max="19" width="9.88671875" customWidth="1"/>
  </cols>
  <sheetData>
    <row r="1" spans="1:20" s="19" customFormat="1" ht="15" thickBot="1" x14ac:dyDescent="0.35">
      <c r="A1" s="425" t="s">
        <v>1073</v>
      </c>
      <c r="B1" s="426"/>
      <c r="C1" s="426"/>
      <c r="D1" s="426"/>
      <c r="E1" s="426"/>
      <c r="F1" s="426"/>
      <c r="G1" s="426"/>
      <c r="H1" s="426"/>
      <c r="I1" s="426"/>
      <c r="J1" s="426"/>
      <c r="K1" s="426"/>
      <c r="L1" s="426"/>
      <c r="M1" s="426"/>
      <c r="N1" s="426"/>
      <c r="O1" s="426"/>
      <c r="P1" s="426"/>
      <c r="Q1" s="426"/>
      <c r="R1" s="426"/>
      <c r="S1" s="426"/>
      <c r="T1" s="427"/>
    </row>
    <row r="2" spans="1:20" ht="29.4" customHeight="1" thickBot="1" x14ac:dyDescent="0.35">
      <c r="A2" s="428" t="s">
        <v>344</v>
      </c>
      <c r="B2" s="429" t="s">
        <v>459</v>
      </c>
      <c r="C2" s="430"/>
      <c r="D2" s="430"/>
      <c r="E2" s="431" t="s">
        <v>1</v>
      </c>
      <c r="F2" s="431" t="s">
        <v>2</v>
      </c>
      <c r="G2" s="432" t="s">
        <v>3</v>
      </c>
      <c r="H2" s="431" t="s">
        <v>4</v>
      </c>
      <c r="I2" s="432" t="s">
        <v>5</v>
      </c>
      <c r="J2" s="433" t="s">
        <v>1201</v>
      </c>
      <c r="K2" s="434"/>
      <c r="L2" s="435" t="s">
        <v>1202</v>
      </c>
      <c r="M2" s="436"/>
      <c r="N2" s="437" t="s">
        <v>1203</v>
      </c>
      <c r="O2" s="438"/>
      <c r="P2" s="438"/>
      <c r="Q2" s="438"/>
      <c r="R2" s="435" t="s">
        <v>21</v>
      </c>
      <c r="S2" s="436"/>
      <c r="T2" s="439"/>
    </row>
    <row r="3" spans="1:20" ht="15" thickBot="1" x14ac:dyDescent="0.35">
      <c r="A3" s="428"/>
      <c r="B3" s="440" t="s">
        <v>460</v>
      </c>
      <c r="C3" s="441" t="s">
        <v>461</v>
      </c>
      <c r="D3" s="441" t="s">
        <v>462</v>
      </c>
      <c r="E3" s="442"/>
      <c r="F3" s="442"/>
      <c r="G3" s="443"/>
      <c r="H3" s="442"/>
      <c r="I3" s="443"/>
      <c r="J3" s="444" t="s">
        <v>463</v>
      </c>
      <c r="K3" s="444" t="s">
        <v>1204</v>
      </c>
      <c r="L3" s="445" t="s">
        <v>12</v>
      </c>
      <c r="M3" s="446" t="s">
        <v>13</v>
      </c>
      <c r="N3" s="447" t="s">
        <v>14</v>
      </c>
      <c r="O3" s="448"/>
      <c r="P3" s="448"/>
      <c r="Q3" s="448"/>
      <c r="R3" s="449" t="s">
        <v>1205</v>
      </c>
      <c r="S3" s="450" t="s">
        <v>23</v>
      </c>
      <c r="T3" s="439"/>
    </row>
    <row r="4" spans="1:20" ht="61.8" thickBot="1" x14ac:dyDescent="0.35">
      <c r="A4" s="428"/>
      <c r="B4" s="451"/>
      <c r="C4" s="452"/>
      <c r="D4" s="452"/>
      <c r="E4" s="442"/>
      <c r="F4" s="442"/>
      <c r="G4" s="443"/>
      <c r="H4" s="442"/>
      <c r="I4" s="443"/>
      <c r="J4" s="453"/>
      <c r="K4" s="453"/>
      <c r="L4" s="454"/>
      <c r="M4" s="455"/>
      <c r="N4" s="456" t="s">
        <v>20</v>
      </c>
      <c r="O4" s="457" t="s">
        <v>1206</v>
      </c>
      <c r="P4" s="457" t="s">
        <v>1207</v>
      </c>
      <c r="Q4" s="458" t="s">
        <v>1208</v>
      </c>
      <c r="R4" s="445"/>
      <c r="S4" s="446"/>
      <c r="T4" s="439"/>
    </row>
    <row r="5" spans="1:20" s="1" customFormat="1" ht="15" thickBot="1" x14ac:dyDescent="0.35">
      <c r="A5" s="459">
        <v>1</v>
      </c>
      <c r="B5" s="460" t="s">
        <v>103</v>
      </c>
      <c r="C5" s="461" t="s">
        <v>104</v>
      </c>
      <c r="D5" s="460">
        <v>75029472</v>
      </c>
      <c r="E5" s="462" t="s">
        <v>464</v>
      </c>
      <c r="F5" s="463" t="s">
        <v>27</v>
      </c>
      <c r="G5" s="463" t="s">
        <v>28</v>
      </c>
      <c r="H5" s="463" t="s">
        <v>106</v>
      </c>
      <c r="I5" s="463" t="s">
        <v>1101</v>
      </c>
      <c r="J5" s="464">
        <v>4500000</v>
      </c>
      <c r="K5" s="465">
        <f>J5/100*85</f>
        <v>3825000</v>
      </c>
      <c r="L5" s="466">
        <v>2027</v>
      </c>
      <c r="M5" s="467">
        <v>2028</v>
      </c>
      <c r="N5" s="460" t="s">
        <v>30</v>
      </c>
      <c r="O5" s="462" t="s">
        <v>30</v>
      </c>
      <c r="P5" s="462" t="s">
        <v>30</v>
      </c>
      <c r="Q5" s="468" t="s">
        <v>30</v>
      </c>
      <c r="R5" s="460"/>
      <c r="S5" s="468"/>
      <c r="T5" s="469"/>
    </row>
    <row r="6" spans="1:20" s="1" customFormat="1" ht="43.2" x14ac:dyDescent="0.3">
      <c r="A6" s="459">
        <v>2</v>
      </c>
      <c r="B6" s="459" t="s">
        <v>123</v>
      </c>
      <c r="C6" s="459" t="s">
        <v>124</v>
      </c>
      <c r="D6" s="459">
        <v>71340874</v>
      </c>
      <c r="E6" s="459" t="s">
        <v>466</v>
      </c>
      <c r="F6" s="459" t="s">
        <v>27</v>
      </c>
      <c r="G6" s="459" t="s">
        <v>28</v>
      </c>
      <c r="H6" s="459" t="s">
        <v>384</v>
      </c>
      <c r="I6" s="459" t="s">
        <v>467</v>
      </c>
      <c r="J6" s="459">
        <v>3000000</v>
      </c>
      <c r="K6" s="459">
        <v>2550000</v>
      </c>
      <c r="L6" s="459">
        <v>2022</v>
      </c>
      <c r="M6" s="459">
        <v>2027</v>
      </c>
      <c r="N6" s="459"/>
      <c r="O6" s="459"/>
      <c r="P6" s="459"/>
      <c r="Q6" s="459"/>
      <c r="R6" s="459"/>
      <c r="S6" s="459" t="s">
        <v>73</v>
      </c>
      <c r="T6" s="469"/>
    </row>
    <row r="7" spans="1:20" s="1" customFormat="1" ht="87" thickBot="1" x14ac:dyDescent="0.35">
      <c r="A7" s="459">
        <v>3</v>
      </c>
      <c r="B7" s="459" t="s">
        <v>227</v>
      </c>
      <c r="C7" s="459" t="s">
        <v>228</v>
      </c>
      <c r="D7" s="459">
        <v>70640092</v>
      </c>
      <c r="E7" s="459" t="s">
        <v>469</v>
      </c>
      <c r="F7" s="459" t="s">
        <v>27</v>
      </c>
      <c r="G7" s="459" t="s">
        <v>28</v>
      </c>
      <c r="H7" s="459" t="s">
        <v>229</v>
      </c>
      <c r="I7" s="459" t="s">
        <v>470</v>
      </c>
      <c r="J7" s="459">
        <v>600000</v>
      </c>
      <c r="K7" s="459">
        <v>510000</v>
      </c>
      <c r="L7" s="459">
        <v>2024</v>
      </c>
      <c r="M7" s="459">
        <v>2025</v>
      </c>
      <c r="N7" s="459"/>
      <c r="O7" s="459"/>
      <c r="P7" s="459"/>
      <c r="Q7" s="459"/>
      <c r="R7" s="459" t="s">
        <v>73</v>
      </c>
      <c r="S7" s="459" t="s">
        <v>73</v>
      </c>
      <c r="T7" s="469"/>
    </row>
    <row r="8" spans="1:20" s="1" customFormat="1" ht="43.2" x14ac:dyDescent="0.3">
      <c r="A8" s="459">
        <v>4</v>
      </c>
      <c r="B8" s="470" t="s">
        <v>471</v>
      </c>
      <c r="C8" s="471" t="s">
        <v>25</v>
      </c>
      <c r="D8" s="472">
        <v>852082</v>
      </c>
      <c r="E8" s="473" t="s">
        <v>478</v>
      </c>
      <c r="F8" s="474" t="s">
        <v>468</v>
      </c>
      <c r="G8" s="472" t="s">
        <v>29</v>
      </c>
      <c r="H8" s="473" t="s">
        <v>29</v>
      </c>
      <c r="I8" s="473" t="s">
        <v>479</v>
      </c>
      <c r="J8" s="475">
        <v>40000000</v>
      </c>
      <c r="K8" s="476">
        <f t="shared" ref="K8:K14" si="0">J8/100*85</f>
        <v>34000000</v>
      </c>
      <c r="L8" s="477">
        <v>46023</v>
      </c>
      <c r="M8" s="478">
        <v>46722</v>
      </c>
      <c r="N8" s="479" t="s">
        <v>30</v>
      </c>
      <c r="O8" s="480" t="s">
        <v>30</v>
      </c>
      <c r="P8" s="480" t="s">
        <v>30</v>
      </c>
      <c r="Q8" s="481" t="s">
        <v>30</v>
      </c>
      <c r="R8" s="479" t="s">
        <v>475</v>
      </c>
      <c r="S8" s="482" t="s">
        <v>73</v>
      </c>
      <c r="T8" s="469"/>
    </row>
    <row r="9" spans="1:20" s="1" customFormat="1" ht="43.2" x14ac:dyDescent="0.3">
      <c r="A9" s="459">
        <v>5</v>
      </c>
      <c r="B9" s="483" t="s">
        <v>471</v>
      </c>
      <c r="C9" s="484" t="s">
        <v>25</v>
      </c>
      <c r="D9" s="485">
        <v>852082</v>
      </c>
      <c r="E9" s="486" t="s">
        <v>472</v>
      </c>
      <c r="F9" s="483" t="s">
        <v>468</v>
      </c>
      <c r="G9" s="483" t="s">
        <v>29</v>
      </c>
      <c r="H9" s="486" t="s">
        <v>473</v>
      </c>
      <c r="I9" s="486" t="s">
        <v>474</v>
      </c>
      <c r="J9" s="487">
        <v>5000000</v>
      </c>
      <c r="K9" s="488">
        <f t="shared" si="0"/>
        <v>4250000</v>
      </c>
      <c r="L9" s="489">
        <v>46023</v>
      </c>
      <c r="M9" s="490">
        <v>46722</v>
      </c>
      <c r="N9" s="491"/>
      <c r="O9" s="492" t="s">
        <v>30</v>
      </c>
      <c r="P9" s="492" t="s">
        <v>30</v>
      </c>
      <c r="Q9" s="493"/>
      <c r="R9" s="491" t="s">
        <v>475</v>
      </c>
      <c r="S9" s="494" t="s">
        <v>73</v>
      </c>
      <c r="T9" s="469"/>
    </row>
    <row r="10" spans="1:20" s="1" customFormat="1" ht="43.2" x14ac:dyDescent="0.3">
      <c r="A10" s="459">
        <v>6</v>
      </c>
      <c r="B10" s="495" t="s">
        <v>471</v>
      </c>
      <c r="C10" s="496" t="s">
        <v>25</v>
      </c>
      <c r="D10" s="497">
        <v>852082</v>
      </c>
      <c r="E10" s="498" t="s">
        <v>476</v>
      </c>
      <c r="F10" s="495" t="s">
        <v>468</v>
      </c>
      <c r="G10" s="495" t="s">
        <v>29</v>
      </c>
      <c r="H10" s="498" t="s">
        <v>473</v>
      </c>
      <c r="I10" s="498" t="s">
        <v>477</v>
      </c>
      <c r="J10" s="499">
        <v>3500000</v>
      </c>
      <c r="K10" s="500">
        <f t="shared" si="0"/>
        <v>2975000</v>
      </c>
      <c r="L10" s="501">
        <v>46023</v>
      </c>
      <c r="M10" s="502">
        <v>46722</v>
      </c>
      <c r="N10" s="503"/>
      <c r="O10" s="504" t="s">
        <v>30</v>
      </c>
      <c r="P10" s="504" t="s">
        <v>30</v>
      </c>
      <c r="Q10" s="505"/>
      <c r="R10" s="503" t="s">
        <v>475</v>
      </c>
      <c r="S10" s="506" t="s">
        <v>73</v>
      </c>
      <c r="T10" s="469"/>
    </row>
    <row r="11" spans="1:20" s="1" customFormat="1" ht="43.2" x14ac:dyDescent="0.3">
      <c r="A11" s="459">
        <v>7</v>
      </c>
      <c r="B11" s="495" t="s">
        <v>471</v>
      </c>
      <c r="C11" s="484" t="s">
        <v>25</v>
      </c>
      <c r="D11" s="485">
        <v>852082</v>
      </c>
      <c r="E11" s="483" t="s">
        <v>921</v>
      </c>
      <c r="F11" s="483" t="s">
        <v>468</v>
      </c>
      <c r="G11" s="483" t="s">
        <v>29</v>
      </c>
      <c r="H11" s="483" t="s">
        <v>473</v>
      </c>
      <c r="I11" s="483" t="s">
        <v>922</v>
      </c>
      <c r="J11" s="488">
        <v>3000000</v>
      </c>
      <c r="K11" s="488">
        <f t="shared" si="0"/>
        <v>2550000</v>
      </c>
      <c r="L11" s="507" t="s">
        <v>1123</v>
      </c>
      <c r="M11" s="490">
        <v>46722</v>
      </c>
      <c r="N11" s="508"/>
      <c r="O11" s="509" t="s">
        <v>30</v>
      </c>
      <c r="P11" s="509" t="s">
        <v>30</v>
      </c>
      <c r="Q11" s="494"/>
      <c r="R11" s="508" t="s">
        <v>475</v>
      </c>
      <c r="S11" s="494" t="s">
        <v>73</v>
      </c>
      <c r="T11" s="469"/>
    </row>
    <row r="12" spans="1:20" s="1" customFormat="1" ht="43.2" x14ac:dyDescent="0.3">
      <c r="A12" s="459">
        <v>8</v>
      </c>
      <c r="B12" s="495" t="s">
        <v>471</v>
      </c>
      <c r="C12" s="484" t="s">
        <v>25</v>
      </c>
      <c r="D12" s="485">
        <v>852082</v>
      </c>
      <c r="E12" s="483" t="s">
        <v>923</v>
      </c>
      <c r="F12" s="483" t="s">
        <v>468</v>
      </c>
      <c r="G12" s="483" t="s">
        <v>29</v>
      </c>
      <c r="H12" s="483" t="s">
        <v>29</v>
      </c>
      <c r="I12" s="483" t="s">
        <v>924</v>
      </c>
      <c r="J12" s="488">
        <v>1500000</v>
      </c>
      <c r="K12" s="488">
        <f t="shared" si="0"/>
        <v>1275000</v>
      </c>
      <c r="L12" s="489">
        <v>46023</v>
      </c>
      <c r="M12" s="490">
        <v>46722</v>
      </c>
      <c r="N12" s="508"/>
      <c r="O12" s="509"/>
      <c r="P12" s="509" t="s">
        <v>30</v>
      </c>
      <c r="Q12" s="494"/>
      <c r="R12" s="508" t="s">
        <v>475</v>
      </c>
      <c r="S12" s="494" t="s">
        <v>73</v>
      </c>
      <c r="T12" s="469"/>
    </row>
    <row r="13" spans="1:20" s="1" customFormat="1" ht="43.2" x14ac:dyDescent="0.3">
      <c r="A13" s="459">
        <v>9</v>
      </c>
      <c r="B13" s="495" t="s">
        <v>471</v>
      </c>
      <c r="C13" s="510" t="s">
        <v>25</v>
      </c>
      <c r="D13" s="511">
        <v>852082</v>
      </c>
      <c r="E13" s="486" t="s">
        <v>1070</v>
      </c>
      <c r="F13" s="486" t="s">
        <v>468</v>
      </c>
      <c r="G13" s="486" t="s">
        <v>29</v>
      </c>
      <c r="H13" s="486" t="s">
        <v>29</v>
      </c>
      <c r="I13" s="486" t="s">
        <v>925</v>
      </c>
      <c r="J13" s="487">
        <v>1500000</v>
      </c>
      <c r="K13" s="487">
        <f t="shared" si="0"/>
        <v>1275000</v>
      </c>
      <c r="L13" s="512">
        <v>46023</v>
      </c>
      <c r="M13" s="513">
        <v>46722</v>
      </c>
      <c r="N13" s="491"/>
      <c r="O13" s="492"/>
      <c r="P13" s="492" t="s">
        <v>30</v>
      </c>
      <c r="Q13" s="493"/>
      <c r="R13" s="491" t="s">
        <v>475</v>
      </c>
      <c r="S13" s="493" t="s">
        <v>73</v>
      </c>
      <c r="T13" s="469"/>
    </row>
    <row r="14" spans="1:20" s="1" customFormat="1" ht="43.2" x14ac:dyDescent="0.3">
      <c r="A14" s="459">
        <v>10</v>
      </c>
      <c r="B14" s="495" t="s">
        <v>471</v>
      </c>
      <c r="C14" s="510" t="s">
        <v>25</v>
      </c>
      <c r="D14" s="511">
        <v>852082</v>
      </c>
      <c r="E14" s="486" t="s">
        <v>921</v>
      </c>
      <c r="F14" s="486" t="s">
        <v>468</v>
      </c>
      <c r="G14" s="486" t="s">
        <v>29</v>
      </c>
      <c r="H14" s="486" t="s">
        <v>926</v>
      </c>
      <c r="I14" s="486" t="s">
        <v>927</v>
      </c>
      <c r="J14" s="487">
        <v>2000000</v>
      </c>
      <c r="K14" s="487">
        <f t="shared" si="0"/>
        <v>1700000</v>
      </c>
      <c r="L14" s="512">
        <v>46023</v>
      </c>
      <c r="M14" s="513">
        <v>46722</v>
      </c>
      <c r="N14" s="491"/>
      <c r="O14" s="492" t="s">
        <v>30</v>
      </c>
      <c r="P14" s="492" t="s">
        <v>30</v>
      </c>
      <c r="Q14" s="493"/>
      <c r="R14" s="491" t="s">
        <v>475</v>
      </c>
      <c r="S14" s="493" t="s">
        <v>73</v>
      </c>
      <c r="T14" s="469"/>
    </row>
    <row r="15" spans="1:20" s="1" customFormat="1" ht="43.2" x14ac:dyDescent="0.3">
      <c r="A15" s="459">
        <v>11</v>
      </c>
      <c r="B15" s="514" t="s">
        <v>480</v>
      </c>
      <c r="C15" s="514" t="s">
        <v>480</v>
      </c>
      <c r="D15" s="514">
        <v>70626332</v>
      </c>
      <c r="E15" s="514" t="s">
        <v>493</v>
      </c>
      <c r="F15" s="514" t="s">
        <v>468</v>
      </c>
      <c r="G15" s="514" t="s">
        <v>29</v>
      </c>
      <c r="H15" s="514" t="s">
        <v>384</v>
      </c>
      <c r="I15" s="514" t="s">
        <v>494</v>
      </c>
      <c r="J15" s="515">
        <v>5000000</v>
      </c>
      <c r="K15" s="515">
        <f t="shared" ref="K15:K32" si="1">J15/100*85</f>
        <v>4250000</v>
      </c>
      <c r="L15" s="514" t="s">
        <v>483</v>
      </c>
      <c r="M15" s="514" t="s">
        <v>258</v>
      </c>
      <c r="N15" s="514"/>
      <c r="O15" s="514"/>
      <c r="P15" s="514"/>
      <c r="Q15" s="514"/>
      <c r="R15" s="514"/>
      <c r="S15" s="514"/>
      <c r="T15" s="469"/>
    </row>
    <row r="16" spans="1:20" s="1" customFormat="1" ht="43.2" x14ac:dyDescent="0.3">
      <c r="A16" s="459">
        <v>12</v>
      </c>
      <c r="B16" s="514" t="s">
        <v>480</v>
      </c>
      <c r="C16" s="514" t="s">
        <v>480</v>
      </c>
      <c r="D16" s="514">
        <v>70626332</v>
      </c>
      <c r="E16" s="514" t="s">
        <v>306</v>
      </c>
      <c r="F16" s="514" t="s">
        <v>468</v>
      </c>
      <c r="G16" s="514" t="s">
        <v>29</v>
      </c>
      <c r="H16" s="514" t="s">
        <v>384</v>
      </c>
      <c r="I16" s="514" t="s">
        <v>504</v>
      </c>
      <c r="J16" s="515">
        <v>1500000</v>
      </c>
      <c r="K16" s="515">
        <f t="shared" si="1"/>
        <v>1275000</v>
      </c>
      <c r="L16" s="514" t="s">
        <v>483</v>
      </c>
      <c r="M16" s="514" t="s">
        <v>258</v>
      </c>
      <c r="N16" s="514"/>
      <c r="O16" s="514"/>
      <c r="P16" s="514"/>
      <c r="Q16" s="514"/>
      <c r="R16" s="514"/>
      <c r="S16" s="514"/>
      <c r="T16" s="469"/>
    </row>
    <row r="17" spans="1:20" s="1" customFormat="1" ht="43.2" x14ac:dyDescent="0.3">
      <c r="A17" s="459">
        <v>13</v>
      </c>
      <c r="B17" s="516" t="s">
        <v>480</v>
      </c>
      <c r="C17" s="516" t="s">
        <v>480</v>
      </c>
      <c r="D17" s="516">
        <v>70626332</v>
      </c>
      <c r="E17" s="516" t="s">
        <v>992</v>
      </c>
      <c r="F17" s="516" t="s">
        <v>468</v>
      </c>
      <c r="G17" s="516" t="s">
        <v>29</v>
      </c>
      <c r="H17" s="516" t="s">
        <v>384</v>
      </c>
      <c r="I17" s="516" t="s">
        <v>993</v>
      </c>
      <c r="J17" s="517">
        <v>15000000</v>
      </c>
      <c r="K17" s="517">
        <f t="shared" si="1"/>
        <v>12750000</v>
      </c>
      <c r="L17" s="516" t="s">
        <v>483</v>
      </c>
      <c r="M17" s="516" t="s">
        <v>258</v>
      </c>
      <c r="N17" s="516" t="s">
        <v>215</v>
      </c>
      <c r="O17" s="516" t="s">
        <v>215</v>
      </c>
      <c r="P17" s="516" t="s">
        <v>215</v>
      </c>
      <c r="Q17" s="516" t="s">
        <v>215</v>
      </c>
      <c r="R17" s="516"/>
      <c r="S17" s="516"/>
      <c r="T17" s="469"/>
    </row>
    <row r="18" spans="1:20" s="1" customFormat="1" ht="43.2" x14ac:dyDescent="0.3">
      <c r="A18" s="459">
        <v>14</v>
      </c>
      <c r="B18" s="514" t="s">
        <v>480</v>
      </c>
      <c r="C18" s="514" t="s">
        <v>480</v>
      </c>
      <c r="D18" s="514">
        <v>70626332</v>
      </c>
      <c r="E18" s="514" t="s">
        <v>487</v>
      </c>
      <c r="F18" s="514" t="s">
        <v>468</v>
      </c>
      <c r="G18" s="514" t="s">
        <v>29</v>
      </c>
      <c r="H18" s="514" t="s">
        <v>384</v>
      </c>
      <c r="I18" s="514" t="s">
        <v>488</v>
      </c>
      <c r="J18" s="515">
        <v>5000000</v>
      </c>
      <c r="K18" s="515">
        <f t="shared" si="1"/>
        <v>4250000</v>
      </c>
      <c r="L18" s="514" t="s">
        <v>483</v>
      </c>
      <c r="M18" s="514" t="s">
        <v>258</v>
      </c>
      <c r="N18" s="514"/>
      <c r="O18" s="514"/>
      <c r="P18" s="514"/>
      <c r="Q18" s="514"/>
      <c r="R18" s="514"/>
      <c r="S18" s="514"/>
      <c r="T18" s="469"/>
    </row>
    <row r="19" spans="1:20" s="1" customFormat="1" ht="43.2" x14ac:dyDescent="0.3">
      <c r="A19" s="459">
        <v>15</v>
      </c>
      <c r="B19" s="514" t="s">
        <v>480</v>
      </c>
      <c r="C19" s="514" t="s">
        <v>480</v>
      </c>
      <c r="D19" s="514">
        <v>70626332</v>
      </c>
      <c r="E19" s="514" t="s">
        <v>489</v>
      </c>
      <c r="F19" s="514" t="s">
        <v>468</v>
      </c>
      <c r="G19" s="514" t="s">
        <v>29</v>
      </c>
      <c r="H19" s="514" t="s">
        <v>384</v>
      </c>
      <c r="I19" s="514" t="s">
        <v>490</v>
      </c>
      <c r="J19" s="517">
        <v>4000000</v>
      </c>
      <c r="K19" s="515">
        <f t="shared" si="1"/>
        <v>3400000</v>
      </c>
      <c r="L19" s="514" t="s">
        <v>483</v>
      </c>
      <c r="M19" s="514" t="s">
        <v>258</v>
      </c>
      <c r="N19" s="514"/>
      <c r="O19" s="514"/>
      <c r="P19" s="514"/>
      <c r="Q19" s="514"/>
      <c r="R19" s="514"/>
      <c r="S19" s="514"/>
      <c r="T19" s="469"/>
    </row>
    <row r="20" spans="1:20" s="1" customFormat="1" ht="43.2" x14ac:dyDescent="0.3">
      <c r="A20" s="459">
        <v>16</v>
      </c>
      <c r="B20" s="514" t="s">
        <v>480</v>
      </c>
      <c r="C20" s="514" t="s">
        <v>480</v>
      </c>
      <c r="D20" s="514">
        <v>70626332</v>
      </c>
      <c r="E20" s="514" t="s">
        <v>484</v>
      </c>
      <c r="F20" s="514" t="s">
        <v>468</v>
      </c>
      <c r="G20" s="514" t="s">
        <v>29</v>
      </c>
      <c r="H20" s="514" t="s">
        <v>384</v>
      </c>
      <c r="I20" s="514" t="s">
        <v>485</v>
      </c>
      <c r="J20" s="515">
        <v>5000000</v>
      </c>
      <c r="K20" s="515">
        <f t="shared" si="1"/>
        <v>4250000</v>
      </c>
      <c r="L20" s="514" t="s">
        <v>483</v>
      </c>
      <c r="M20" s="514" t="s">
        <v>258</v>
      </c>
      <c r="N20" s="514" t="s">
        <v>215</v>
      </c>
      <c r="O20" s="514" t="s">
        <v>215</v>
      </c>
      <c r="P20" s="514" t="s">
        <v>215</v>
      </c>
      <c r="Q20" s="514" t="s">
        <v>215</v>
      </c>
      <c r="R20" s="514"/>
      <c r="S20" s="514"/>
      <c r="T20" s="469"/>
    </row>
    <row r="21" spans="1:20" s="1" customFormat="1" ht="57.6" x14ac:dyDescent="0.3">
      <c r="A21" s="459">
        <v>17</v>
      </c>
      <c r="B21" s="514" t="s">
        <v>480</v>
      </c>
      <c r="C21" s="514" t="s">
        <v>480</v>
      </c>
      <c r="D21" s="514">
        <v>70626332</v>
      </c>
      <c r="E21" s="514" t="s">
        <v>423</v>
      </c>
      <c r="F21" s="514" t="s">
        <v>468</v>
      </c>
      <c r="G21" s="514" t="s">
        <v>29</v>
      </c>
      <c r="H21" s="514" t="s">
        <v>384</v>
      </c>
      <c r="I21" s="514" t="s">
        <v>486</v>
      </c>
      <c r="J21" s="517">
        <v>8000000</v>
      </c>
      <c r="K21" s="515">
        <f t="shared" si="1"/>
        <v>6800000</v>
      </c>
      <c r="L21" s="514" t="s">
        <v>483</v>
      </c>
      <c r="M21" s="514" t="s">
        <v>258</v>
      </c>
      <c r="N21" s="514" t="s">
        <v>215</v>
      </c>
      <c r="O21" s="514" t="s">
        <v>215</v>
      </c>
      <c r="P21" s="514" t="s">
        <v>215</v>
      </c>
      <c r="Q21" s="514" t="s">
        <v>215</v>
      </c>
      <c r="R21" s="514"/>
      <c r="S21" s="514"/>
      <c r="T21" s="469"/>
    </row>
    <row r="22" spans="1:20" s="1" customFormat="1" ht="57.6" x14ac:dyDescent="0.3">
      <c r="A22" s="459">
        <v>18</v>
      </c>
      <c r="B22" s="514" t="s">
        <v>480</v>
      </c>
      <c r="C22" s="514" t="s">
        <v>480</v>
      </c>
      <c r="D22" s="514">
        <v>70626332</v>
      </c>
      <c r="E22" s="514" t="s">
        <v>498</v>
      </c>
      <c r="F22" s="514" t="s">
        <v>468</v>
      </c>
      <c r="G22" s="514" t="s">
        <v>29</v>
      </c>
      <c r="H22" s="514" t="s">
        <v>384</v>
      </c>
      <c r="I22" s="514" t="s">
        <v>499</v>
      </c>
      <c r="J22" s="515">
        <v>1000000</v>
      </c>
      <c r="K22" s="515">
        <f t="shared" si="1"/>
        <v>850000</v>
      </c>
      <c r="L22" s="514" t="s">
        <v>483</v>
      </c>
      <c r="M22" s="514" t="s">
        <v>258</v>
      </c>
      <c r="N22" s="514" t="s">
        <v>215</v>
      </c>
      <c r="O22" s="514" t="s">
        <v>215</v>
      </c>
      <c r="P22" s="514" t="s">
        <v>215</v>
      </c>
      <c r="Q22" s="514" t="s">
        <v>215</v>
      </c>
      <c r="R22" s="514"/>
      <c r="S22" s="514"/>
      <c r="T22" s="469"/>
    </row>
    <row r="23" spans="1:20" s="1" customFormat="1" ht="43.2" x14ac:dyDescent="0.3">
      <c r="A23" s="459">
        <v>19</v>
      </c>
      <c r="B23" s="514" t="s">
        <v>480</v>
      </c>
      <c r="C23" s="514" t="s">
        <v>480</v>
      </c>
      <c r="D23" s="514">
        <v>70626332</v>
      </c>
      <c r="E23" s="514" t="s">
        <v>481</v>
      </c>
      <c r="F23" s="514" t="s">
        <v>468</v>
      </c>
      <c r="G23" s="514" t="s">
        <v>29</v>
      </c>
      <c r="H23" s="514" t="s">
        <v>384</v>
      </c>
      <c r="I23" s="514" t="s">
        <v>482</v>
      </c>
      <c r="J23" s="515">
        <v>10000000</v>
      </c>
      <c r="K23" s="515">
        <f t="shared" si="1"/>
        <v>8500000</v>
      </c>
      <c r="L23" s="514" t="s">
        <v>483</v>
      </c>
      <c r="M23" s="514" t="s">
        <v>258</v>
      </c>
      <c r="N23" s="514"/>
      <c r="O23" s="514"/>
      <c r="P23" s="514"/>
      <c r="Q23" s="514"/>
      <c r="R23" s="514"/>
      <c r="S23" s="514"/>
      <c r="T23" s="469"/>
    </row>
    <row r="24" spans="1:20" s="1" customFormat="1" ht="43.2" x14ac:dyDescent="0.3">
      <c r="A24" s="459">
        <v>20</v>
      </c>
      <c r="B24" s="514" t="s">
        <v>480</v>
      </c>
      <c r="C24" s="514" t="s">
        <v>480</v>
      </c>
      <c r="D24" s="514">
        <v>70626332</v>
      </c>
      <c r="E24" s="514" t="s">
        <v>495</v>
      </c>
      <c r="F24" s="514" t="s">
        <v>468</v>
      </c>
      <c r="G24" s="514" t="s">
        <v>29</v>
      </c>
      <c r="H24" s="514" t="s">
        <v>384</v>
      </c>
      <c r="I24" s="514" t="s">
        <v>495</v>
      </c>
      <c r="J24" s="517">
        <v>4000000</v>
      </c>
      <c r="K24" s="515">
        <f t="shared" si="1"/>
        <v>3400000</v>
      </c>
      <c r="L24" s="514" t="s">
        <v>483</v>
      </c>
      <c r="M24" s="514" t="s">
        <v>258</v>
      </c>
      <c r="N24" s="514"/>
      <c r="O24" s="514"/>
      <c r="P24" s="514"/>
      <c r="Q24" s="514"/>
      <c r="R24" s="514"/>
      <c r="S24" s="514"/>
      <c r="T24" s="469"/>
    </row>
    <row r="25" spans="1:20" s="1" customFormat="1" ht="43.2" x14ac:dyDescent="0.3">
      <c r="A25" s="459">
        <v>21</v>
      </c>
      <c r="B25" s="514" t="s">
        <v>480</v>
      </c>
      <c r="C25" s="514" t="s">
        <v>480</v>
      </c>
      <c r="D25" s="514">
        <v>70626332</v>
      </c>
      <c r="E25" s="514" t="s">
        <v>496</v>
      </c>
      <c r="F25" s="514" t="s">
        <v>468</v>
      </c>
      <c r="G25" s="514" t="s">
        <v>29</v>
      </c>
      <c r="H25" s="514" t="s">
        <v>384</v>
      </c>
      <c r="I25" s="514" t="s">
        <v>497</v>
      </c>
      <c r="J25" s="517">
        <v>3000000</v>
      </c>
      <c r="K25" s="515">
        <f t="shared" si="1"/>
        <v>2550000</v>
      </c>
      <c r="L25" s="514" t="s">
        <v>483</v>
      </c>
      <c r="M25" s="514" t="s">
        <v>258</v>
      </c>
      <c r="N25" s="514"/>
      <c r="O25" s="514"/>
      <c r="P25" s="514"/>
      <c r="Q25" s="514"/>
      <c r="R25" s="514"/>
      <c r="S25" s="514"/>
      <c r="T25" s="469"/>
    </row>
    <row r="26" spans="1:20" s="1" customFormat="1" ht="43.2" x14ac:dyDescent="0.3">
      <c r="A26" s="459">
        <v>22</v>
      </c>
      <c r="B26" s="514" t="s">
        <v>480</v>
      </c>
      <c r="C26" s="514" t="s">
        <v>480</v>
      </c>
      <c r="D26" s="514">
        <v>70626332</v>
      </c>
      <c r="E26" s="514" t="s">
        <v>505</v>
      </c>
      <c r="F26" s="514" t="s">
        <v>468</v>
      </c>
      <c r="G26" s="514" t="s">
        <v>29</v>
      </c>
      <c r="H26" s="514" t="s">
        <v>384</v>
      </c>
      <c r="I26" s="514" t="s">
        <v>506</v>
      </c>
      <c r="J26" s="515">
        <v>700000</v>
      </c>
      <c r="K26" s="515">
        <f t="shared" si="1"/>
        <v>595000</v>
      </c>
      <c r="L26" s="514" t="s">
        <v>483</v>
      </c>
      <c r="M26" s="514" t="s">
        <v>258</v>
      </c>
      <c r="N26" s="514" t="s">
        <v>215</v>
      </c>
      <c r="O26" s="514" t="s">
        <v>215</v>
      </c>
      <c r="P26" s="514" t="s">
        <v>215</v>
      </c>
      <c r="Q26" s="514" t="s">
        <v>215</v>
      </c>
      <c r="R26" s="514"/>
      <c r="S26" s="514"/>
      <c r="T26" s="469"/>
    </row>
    <row r="27" spans="1:20" s="1" customFormat="1" ht="43.2" x14ac:dyDescent="0.3">
      <c r="A27" s="459">
        <v>23</v>
      </c>
      <c r="B27" s="514" t="s">
        <v>480</v>
      </c>
      <c r="C27" s="514" t="s">
        <v>480</v>
      </c>
      <c r="D27" s="514">
        <v>70626332</v>
      </c>
      <c r="E27" s="514" t="s">
        <v>550</v>
      </c>
      <c r="F27" s="514" t="s">
        <v>468</v>
      </c>
      <c r="G27" s="514" t="s">
        <v>29</v>
      </c>
      <c r="H27" s="514" t="s">
        <v>384</v>
      </c>
      <c r="I27" s="514" t="s">
        <v>550</v>
      </c>
      <c r="J27" s="515">
        <v>700000</v>
      </c>
      <c r="K27" s="515">
        <f t="shared" si="1"/>
        <v>595000</v>
      </c>
      <c r="L27" s="514" t="s">
        <v>483</v>
      </c>
      <c r="M27" s="514" t="s">
        <v>258</v>
      </c>
      <c r="N27" s="514" t="s">
        <v>215</v>
      </c>
      <c r="O27" s="514" t="s">
        <v>215</v>
      </c>
      <c r="P27" s="514" t="s">
        <v>215</v>
      </c>
      <c r="Q27" s="514" t="s">
        <v>215</v>
      </c>
      <c r="R27" s="514"/>
      <c r="S27" s="514"/>
      <c r="T27" s="469"/>
    </row>
    <row r="28" spans="1:20" s="1" customFormat="1" ht="43.2" x14ac:dyDescent="0.3">
      <c r="A28" s="459">
        <v>24</v>
      </c>
      <c r="B28" s="514" t="s">
        <v>480</v>
      </c>
      <c r="C28" s="514" t="s">
        <v>480</v>
      </c>
      <c r="D28" s="514">
        <v>70626332</v>
      </c>
      <c r="E28" s="514" t="s">
        <v>502</v>
      </c>
      <c r="F28" s="514" t="s">
        <v>468</v>
      </c>
      <c r="G28" s="514" t="s">
        <v>29</v>
      </c>
      <c r="H28" s="514" t="s">
        <v>384</v>
      </c>
      <c r="I28" s="514" t="s">
        <v>503</v>
      </c>
      <c r="J28" s="515">
        <v>1000000</v>
      </c>
      <c r="K28" s="515">
        <f t="shared" si="1"/>
        <v>850000</v>
      </c>
      <c r="L28" s="514" t="s">
        <v>483</v>
      </c>
      <c r="M28" s="514" t="s">
        <v>258</v>
      </c>
      <c r="N28" s="514"/>
      <c r="O28" s="514"/>
      <c r="P28" s="514"/>
      <c r="Q28" s="514" t="s">
        <v>215</v>
      </c>
      <c r="R28" s="514"/>
      <c r="S28" s="514"/>
      <c r="T28" s="469"/>
    </row>
    <row r="29" spans="1:20" s="1" customFormat="1" ht="57.6" x14ac:dyDescent="0.3">
      <c r="A29" s="459">
        <v>25</v>
      </c>
      <c r="B29" s="514" t="s">
        <v>480</v>
      </c>
      <c r="C29" s="514" t="s">
        <v>480</v>
      </c>
      <c r="D29" s="514">
        <v>70626332</v>
      </c>
      <c r="E29" s="514" t="s">
        <v>501</v>
      </c>
      <c r="F29" s="514" t="s">
        <v>468</v>
      </c>
      <c r="G29" s="514" t="s">
        <v>29</v>
      </c>
      <c r="H29" s="514" t="s">
        <v>384</v>
      </c>
      <c r="I29" s="514" t="s">
        <v>501</v>
      </c>
      <c r="J29" s="517">
        <v>3500000</v>
      </c>
      <c r="K29" s="515">
        <f t="shared" si="1"/>
        <v>2975000</v>
      </c>
      <c r="L29" s="514" t="s">
        <v>483</v>
      </c>
      <c r="M29" s="514" t="s">
        <v>258</v>
      </c>
      <c r="N29" s="514" t="s">
        <v>215</v>
      </c>
      <c r="O29" s="514" t="s">
        <v>215</v>
      </c>
      <c r="P29" s="514" t="s">
        <v>215</v>
      </c>
      <c r="Q29" s="514" t="s">
        <v>215</v>
      </c>
      <c r="R29" s="514"/>
      <c r="S29" s="514"/>
      <c r="T29" s="469"/>
    </row>
    <row r="30" spans="1:20" s="1" customFormat="1" ht="72" x14ac:dyDescent="0.3">
      <c r="A30" s="459">
        <v>26</v>
      </c>
      <c r="B30" s="514" t="s">
        <v>480</v>
      </c>
      <c r="C30" s="514" t="s">
        <v>480</v>
      </c>
      <c r="D30" s="514">
        <v>70626332</v>
      </c>
      <c r="E30" s="514" t="s">
        <v>491</v>
      </c>
      <c r="F30" s="514" t="s">
        <v>468</v>
      </c>
      <c r="G30" s="514" t="s">
        <v>29</v>
      </c>
      <c r="H30" s="514" t="s">
        <v>384</v>
      </c>
      <c r="I30" s="514" t="s">
        <v>492</v>
      </c>
      <c r="J30" s="517">
        <v>5000000</v>
      </c>
      <c r="K30" s="515">
        <f t="shared" si="1"/>
        <v>4250000</v>
      </c>
      <c r="L30" s="514" t="s">
        <v>483</v>
      </c>
      <c r="M30" s="514" t="s">
        <v>258</v>
      </c>
      <c r="N30" s="514" t="s">
        <v>215</v>
      </c>
      <c r="O30" s="514" t="s">
        <v>215</v>
      </c>
      <c r="P30" s="514" t="s">
        <v>215</v>
      </c>
      <c r="Q30" s="514" t="s">
        <v>215</v>
      </c>
      <c r="R30" s="514"/>
      <c r="S30" s="514"/>
      <c r="T30" s="469"/>
    </row>
    <row r="31" spans="1:20" s="1" customFormat="1" ht="43.2" x14ac:dyDescent="0.3">
      <c r="A31" s="459">
        <v>27</v>
      </c>
      <c r="B31" s="514" t="s">
        <v>480</v>
      </c>
      <c r="C31" s="514" t="s">
        <v>480</v>
      </c>
      <c r="D31" s="514">
        <v>70626332</v>
      </c>
      <c r="E31" s="514" t="s">
        <v>500</v>
      </c>
      <c r="F31" s="514" t="s">
        <v>468</v>
      </c>
      <c r="G31" s="514" t="s">
        <v>29</v>
      </c>
      <c r="H31" s="514" t="s">
        <v>384</v>
      </c>
      <c r="I31" s="514" t="s">
        <v>500</v>
      </c>
      <c r="J31" s="517">
        <v>2500000</v>
      </c>
      <c r="K31" s="515">
        <f t="shared" si="1"/>
        <v>2125000</v>
      </c>
      <c r="L31" s="514" t="s">
        <v>483</v>
      </c>
      <c r="M31" s="514" t="s">
        <v>258</v>
      </c>
      <c r="N31" s="514"/>
      <c r="O31" s="514"/>
      <c r="P31" s="514"/>
      <c r="Q31" s="514"/>
      <c r="R31" s="514"/>
      <c r="S31" s="514"/>
      <c r="T31" s="469"/>
    </row>
    <row r="32" spans="1:20" s="1" customFormat="1" ht="43.8" thickBot="1" x14ac:dyDescent="0.35">
      <c r="A32" s="459">
        <v>28</v>
      </c>
      <c r="B32" s="514" t="s">
        <v>480</v>
      </c>
      <c r="C32" s="514" t="s">
        <v>480</v>
      </c>
      <c r="D32" s="514">
        <v>70626332</v>
      </c>
      <c r="E32" s="514" t="s">
        <v>551</v>
      </c>
      <c r="F32" s="514" t="s">
        <v>468</v>
      </c>
      <c r="G32" s="514" t="s">
        <v>29</v>
      </c>
      <c r="H32" s="514" t="s">
        <v>384</v>
      </c>
      <c r="I32" s="514" t="s">
        <v>552</v>
      </c>
      <c r="J32" s="515">
        <v>50000000</v>
      </c>
      <c r="K32" s="515">
        <f t="shared" si="1"/>
        <v>42500000</v>
      </c>
      <c r="L32" s="514" t="s">
        <v>483</v>
      </c>
      <c r="M32" s="514" t="s">
        <v>258</v>
      </c>
      <c r="N32" s="514" t="s">
        <v>215</v>
      </c>
      <c r="O32" s="514" t="s">
        <v>215</v>
      </c>
      <c r="P32" s="514" t="s">
        <v>215</v>
      </c>
      <c r="Q32" s="514" t="s">
        <v>215</v>
      </c>
      <c r="R32" s="514"/>
      <c r="S32" s="514"/>
      <c r="T32" s="469"/>
    </row>
    <row r="33" spans="1:20" s="1" customFormat="1" ht="43.2" x14ac:dyDescent="0.3">
      <c r="A33" s="459">
        <v>29</v>
      </c>
      <c r="B33" s="518" t="s">
        <v>507</v>
      </c>
      <c r="C33" s="519" t="s">
        <v>290</v>
      </c>
      <c r="D33" s="520">
        <v>73184837</v>
      </c>
      <c r="E33" s="521" t="s">
        <v>300</v>
      </c>
      <c r="F33" s="521" t="s">
        <v>27</v>
      </c>
      <c r="G33" s="521" t="s">
        <v>28</v>
      </c>
      <c r="H33" s="521" t="s">
        <v>292</v>
      </c>
      <c r="I33" s="522" t="s">
        <v>301</v>
      </c>
      <c r="J33" s="523">
        <v>5000000</v>
      </c>
      <c r="K33" s="524">
        <v>4250000</v>
      </c>
      <c r="L33" s="525">
        <v>2023</v>
      </c>
      <c r="M33" s="526">
        <v>2027</v>
      </c>
      <c r="N33" s="525"/>
      <c r="O33" s="520"/>
      <c r="P33" s="520"/>
      <c r="Q33" s="526"/>
      <c r="R33" s="525"/>
      <c r="S33" s="526" t="s">
        <v>73</v>
      </c>
      <c r="T33" s="469"/>
    </row>
    <row r="34" spans="1:20" s="1" customFormat="1" ht="43.2" x14ac:dyDescent="0.3">
      <c r="A34" s="459">
        <v>30</v>
      </c>
      <c r="B34" s="459" t="s">
        <v>508</v>
      </c>
      <c r="C34" s="459" t="s">
        <v>303</v>
      </c>
      <c r="D34" s="459">
        <v>70990930</v>
      </c>
      <c r="E34" s="459" t="s">
        <v>509</v>
      </c>
      <c r="F34" s="459" t="s">
        <v>468</v>
      </c>
      <c r="G34" s="459" t="s">
        <v>28</v>
      </c>
      <c r="H34" s="459" t="s">
        <v>304</v>
      </c>
      <c r="I34" s="459" t="s">
        <v>510</v>
      </c>
      <c r="J34" s="459">
        <v>8000000</v>
      </c>
      <c r="K34" s="459">
        <v>6800000</v>
      </c>
      <c r="L34" s="527">
        <v>44562</v>
      </c>
      <c r="M34" s="527">
        <v>44927</v>
      </c>
      <c r="N34" s="459"/>
      <c r="O34" s="459"/>
      <c r="P34" s="459" t="s">
        <v>30</v>
      </c>
      <c r="Q34" s="459" t="s">
        <v>30</v>
      </c>
      <c r="R34" s="459" t="s">
        <v>108</v>
      </c>
      <c r="S34" s="459" t="s">
        <v>73</v>
      </c>
      <c r="T34" s="469"/>
    </row>
    <row r="35" spans="1:20" s="1" customFormat="1" ht="57.6" x14ac:dyDescent="0.3">
      <c r="A35" s="459">
        <v>31</v>
      </c>
      <c r="B35" s="514" t="s">
        <v>195</v>
      </c>
      <c r="C35" s="514" t="s">
        <v>196</v>
      </c>
      <c r="D35" s="514" t="s">
        <v>576</v>
      </c>
      <c r="E35" s="514" t="s">
        <v>208</v>
      </c>
      <c r="F35" s="514" t="s">
        <v>27</v>
      </c>
      <c r="G35" s="514" t="s">
        <v>28</v>
      </c>
      <c r="H35" s="514" t="s">
        <v>198</v>
      </c>
      <c r="I35" s="514" t="s">
        <v>811</v>
      </c>
      <c r="J35" s="515">
        <v>2500000</v>
      </c>
      <c r="K35" s="515">
        <f>J35/100*85</f>
        <v>2125000</v>
      </c>
      <c r="L35" s="528" t="s">
        <v>702</v>
      </c>
      <c r="M35" s="528" t="s">
        <v>258</v>
      </c>
      <c r="N35" s="514"/>
      <c r="O35" s="514"/>
      <c r="P35" s="514"/>
      <c r="Q35" s="514"/>
      <c r="R35" s="514"/>
      <c r="S35" s="514" t="s">
        <v>201</v>
      </c>
      <c r="T35" s="469"/>
    </row>
    <row r="36" spans="1:20" s="1" customFormat="1" ht="57.6" x14ac:dyDescent="0.3">
      <c r="A36" s="459">
        <v>32</v>
      </c>
      <c r="B36" s="514" t="s">
        <v>195</v>
      </c>
      <c r="C36" s="514" t="s">
        <v>196</v>
      </c>
      <c r="D36" s="514" t="s">
        <v>576</v>
      </c>
      <c r="E36" s="514" t="s">
        <v>206</v>
      </c>
      <c r="F36" s="514" t="s">
        <v>27</v>
      </c>
      <c r="G36" s="514" t="s">
        <v>28</v>
      </c>
      <c r="H36" s="514" t="s">
        <v>198</v>
      </c>
      <c r="I36" s="514" t="s">
        <v>206</v>
      </c>
      <c r="J36" s="515">
        <v>1000000</v>
      </c>
      <c r="K36" s="515">
        <f>J36/100*85</f>
        <v>850000</v>
      </c>
      <c r="L36" s="528" t="s">
        <v>702</v>
      </c>
      <c r="M36" s="528" t="s">
        <v>258</v>
      </c>
      <c r="N36" s="514"/>
      <c r="O36" s="514" t="s">
        <v>30</v>
      </c>
      <c r="P36" s="514" t="s">
        <v>30</v>
      </c>
      <c r="Q36" s="514"/>
      <c r="R36" s="514"/>
      <c r="S36" s="514" t="s">
        <v>201</v>
      </c>
      <c r="T36" s="469"/>
    </row>
    <row r="37" spans="1:20" s="1" customFormat="1" ht="57.6" x14ac:dyDescent="0.3">
      <c r="A37" s="459">
        <v>33</v>
      </c>
      <c r="B37" s="514" t="s">
        <v>195</v>
      </c>
      <c r="C37" s="514" t="s">
        <v>196</v>
      </c>
      <c r="D37" s="514" t="s">
        <v>576</v>
      </c>
      <c r="E37" s="514" t="s">
        <v>209</v>
      </c>
      <c r="F37" s="514" t="s">
        <v>27</v>
      </c>
      <c r="G37" s="514" t="s">
        <v>28</v>
      </c>
      <c r="H37" s="514" t="s">
        <v>198</v>
      </c>
      <c r="I37" s="514" t="s">
        <v>209</v>
      </c>
      <c r="J37" s="515">
        <v>1000000</v>
      </c>
      <c r="K37" s="515">
        <f t="shared" ref="K37:K38" si="2">J37/100*85</f>
        <v>850000</v>
      </c>
      <c r="L37" s="528" t="s">
        <v>702</v>
      </c>
      <c r="M37" s="528" t="s">
        <v>258</v>
      </c>
      <c r="N37" s="514"/>
      <c r="O37" s="514" t="s">
        <v>30</v>
      </c>
      <c r="P37" s="514" t="s">
        <v>30</v>
      </c>
      <c r="Q37" s="514"/>
      <c r="R37" s="514"/>
      <c r="S37" s="514" t="s">
        <v>201</v>
      </c>
      <c r="T37" s="469"/>
    </row>
    <row r="38" spans="1:20" s="1" customFormat="1" ht="57.6" x14ac:dyDescent="0.3">
      <c r="A38" s="459">
        <v>34</v>
      </c>
      <c r="B38" s="514" t="s">
        <v>195</v>
      </c>
      <c r="C38" s="514" t="s">
        <v>196</v>
      </c>
      <c r="D38" s="514" t="s">
        <v>576</v>
      </c>
      <c r="E38" s="514" t="s">
        <v>313</v>
      </c>
      <c r="F38" s="514" t="s">
        <v>27</v>
      </c>
      <c r="G38" s="514" t="s">
        <v>28</v>
      </c>
      <c r="H38" s="514" t="s">
        <v>198</v>
      </c>
      <c r="I38" s="514" t="s">
        <v>985</v>
      </c>
      <c r="J38" s="515">
        <v>800000</v>
      </c>
      <c r="K38" s="515">
        <f t="shared" si="2"/>
        <v>680000</v>
      </c>
      <c r="L38" s="528" t="s">
        <v>702</v>
      </c>
      <c r="M38" s="528" t="s">
        <v>258</v>
      </c>
      <c r="N38" s="514"/>
      <c r="O38" s="514"/>
      <c r="P38" s="514"/>
      <c r="Q38" s="514"/>
      <c r="R38" s="514"/>
      <c r="S38" s="514" t="s">
        <v>201</v>
      </c>
      <c r="T38" s="469"/>
    </row>
    <row r="40" spans="1:20" x14ac:dyDescent="0.3">
      <c r="A40" s="17" t="s">
        <v>1209</v>
      </c>
    </row>
    <row r="41" spans="1:20" s="8" customFormat="1" x14ac:dyDescent="0.3">
      <c r="A41" s="9" t="s">
        <v>942</v>
      </c>
    </row>
    <row r="42" spans="1:20" x14ac:dyDescent="0.3">
      <c r="A42" s="17" t="s">
        <v>1210</v>
      </c>
    </row>
    <row r="43" spans="1:20" x14ac:dyDescent="0.3">
      <c r="A43" s="2" t="s">
        <v>553</v>
      </c>
      <c r="I43" t="s">
        <v>945</v>
      </c>
    </row>
    <row r="44" spans="1:20" ht="15.6" x14ac:dyDescent="0.3">
      <c r="I44" s="16" t="s">
        <v>944</v>
      </c>
    </row>
    <row r="45" spans="1:20" ht="15.6" x14ac:dyDescent="0.3">
      <c r="A45" s="16" t="s">
        <v>436</v>
      </c>
      <c r="I45" s="16" t="s">
        <v>943</v>
      </c>
    </row>
  </sheetData>
  <autoFilter ref="A2:S34" xr:uid="{8D283A62-0492-419B-AB79-C0EFB5C086B1}">
    <filterColumn colId="1" showButton="0"/>
    <filterColumn colId="2" showButton="0"/>
    <filterColumn colId="9" showButton="0"/>
    <filterColumn colId="11" showButton="0"/>
    <filterColumn colId="13" showButton="0"/>
    <filterColumn colId="14" showButton="0"/>
    <filterColumn colId="15" showButton="0"/>
    <filterColumn colId="17" showButton="0"/>
  </autoFilter>
  <mergeCells count="22">
    <mergeCell ref="J2:K2"/>
    <mergeCell ref="L2:M2"/>
    <mergeCell ref="N2:Q2"/>
    <mergeCell ref="L3:L4"/>
    <mergeCell ref="M3:M4"/>
    <mergeCell ref="N3:Q3"/>
    <mergeCell ref="A1:T1"/>
    <mergeCell ref="R2:S2"/>
    <mergeCell ref="B3:B4"/>
    <mergeCell ref="C3:C4"/>
    <mergeCell ref="D3:D4"/>
    <mergeCell ref="J3:J4"/>
    <mergeCell ref="K3:K4"/>
    <mergeCell ref="B2:D2"/>
    <mergeCell ref="E2:E4"/>
    <mergeCell ref="F2:F4"/>
    <mergeCell ref="G2:G4"/>
    <mergeCell ref="H2:H4"/>
    <mergeCell ref="R3:R4"/>
    <mergeCell ref="S3:S4"/>
    <mergeCell ref="A2:A4"/>
    <mergeCell ref="I2:I4"/>
  </mergeCells>
  <pageMargins left="0.70866141732283472" right="0.70866141732283472" top="0.78740157480314965" bottom="0.78740157480314965" header="0.31496062992125984" footer="0.31496062992125984"/>
  <pageSetup paperSize="9" scale="5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Libosvár</dc:creator>
  <cp:lastModifiedBy>Mihulkova</cp:lastModifiedBy>
  <cp:lastPrinted>2025-02-06T11:40:39Z</cp:lastPrinted>
  <dcterms:created xsi:type="dcterms:W3CDTF">2022-02-08T15:32:21Z</dcterms:created>
  <dcterms:modified xsi:type="dcterms:W3CDTF">2025-12-18T22:33:45Z</dcterms:modified>
</cp:coreProperties>
</file>