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D:\OP VVV MAP\Soběslav\SR MAP\SR MAP listopad 2022\"/>
    </mc:Choice>
  </mc:AlternateContent>
  <xr:revisionPtr revIDLastSave="0" documentId="13_ncr:1_{5562DC7E-9B5D-44D7-B83E-EABB056C268C}" xr6:coauthVersionLast="47" xr6:coauthVersionMax="47" xr10:uidLastSave="{00000000-0000-0000-0000-000000000000}"/>
  <bookViews>
    <workbookView xWindow="-120" yWindow="-120" windowWidth="29040" windowHeight="16440" tabRatio="710" activeTab="2" xr2:uid="{00000000-000D-0000-FFFF-FFFF00000000}"/>
  </bookViews>
  <sheets>
    <sheet name="Pokyny, info" sheetId="9" r:id="rId1"/>
    <sheet name="MŠ" sheetId="6" r:id="rId2"/>
    <sheet name="ZŠ" sheetId="7" r:id="rId3"/>
    <sheet name="zajmové, neformalní, cel"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7" i="6" l="1"/>
  <c r="M48" i="7"/>
  <c r="M49" i="7"/>
  <c r="M50" i="7"/>
  <c r="M51" i="7"/>
  <c r="M52" i="7"/>
  <c r="M53" i="7"/>
  <c r="M6" i="6" l="1"/>
  <c r="M5" i="6"/>
  <c r="M4" i="6"/>
  <c r="M44" i="7" l="1"/>
  <c r="M45" i="7"/>
  <c r="M46" i="7"/>
  <c r="M47" i="7"/>
  <c r="M43" i="7"/>
  <c r="M6" i="7"/>
  <c r="M7" i="7"/>
  <c r="M8" i="7"/>
  <c r="M9" i="7"/>
  <c r="M10" i="7"/>
  <c r="M11" i="7"/>
  <c r="M12" i="7"/>
  <c r="M5" i="7"/>
  <c r="M14" i="7"/>
  <c r="L6" i="8" l="1"/>
  <c r="L5" i="8"/>
</calcChain>
</file>

<file path=xl/sharedStrings.xml><?xml version="1.0" encoding="utf-8"?>
<sst xmlns="http://schemas.openxmlformats.org/spreadsheetml/2006/main" count="504" uniqueCount="196">
  <si>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</si>
  <si>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</si>
  <si>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</si>
  <si>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</si>
  <si>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</si>
  <si>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</si>
  <si>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</si>
  <si>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</si>
  <si>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</si>
  <si>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</si>
  <si>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</si>
  <si>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</si>
  <si>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Předpokládaný termín realizace </t>
    </r>
    <r>
      <rPr>
        <i/>
        <sz val="10"/>
        <color theme="1"/>
        <rFont val="Calibri"/>
        <family val="2"/>
        <charset val="238"/>
        <scheme val="minor"/>
      </rPr>
      <t>měsíc, rok</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</si>
  <si>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</si>
  <si>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</si>
  <si>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</si>
  <si>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</si>
  <si>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</si>
  <si>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</si>
  <si>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</si>
  <si>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</si>
  <si>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</si>
  <si>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stručný popis např. zpracovaná PD, zajištěné výkupy, výběr dodavatele</t>
  </si>
  <si>
    <t>vydané stavební povolení ano/ne</t>
  </si>
  <si>
    <t>…</t>
  </si>
  <si>
    <t>Schváleno v …obec/město... dne dd.mm.rrrr …"název schvalovacího orgánu"… Podpis</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</si>
  <si>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</si>
  <si>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</si>
  <si>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</si>
  <si>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</si>
  <si>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</si>
  <si>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</si>
  <si>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</si>
  <si>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</si>
  <si>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</si>
  <si>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</si>
  <si>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</si>
  <si>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</si>
  <si>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</si>
  <si>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</si>
  <si>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</si>
  <si>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</si>
  <si>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</si>
  <si>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</si>
  <si>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</si>
  <si>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</si>
  <si>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</si>
  <si>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</si>
  <si>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</si>
  <si>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</si>
  <si>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</si>
  <si>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</si>
  <si>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</si>
  <si>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</si>
  <si>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</si>
  <si>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</si>
  <si>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</si>
  <si>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</si>
  <si>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</si>
  <si>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</si>
  <si>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</si>
  <si>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</si>
  <si>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</si>
  <si>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</si>
  <si>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</si>
  <si>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</si>
  <si>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</si>
  <si>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</si>
  <si>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</si>
  <si>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</si>
  <si>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</si>
  <si>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</si>
  <si>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</si>
  <si>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</si>
  <si>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</si>
  <si>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</si>
  <si>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</si>
  <si>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z toho předpokládané výdaje EFRR</t>
  </si>
  <si>
    <t>Kraj</t>
  </si>
  <si>
    <t>Typ regionu</t>
  </si>
  <si>
    <t>Podíl EFRR</t>
  </si>
  <si>
    <t>Jihočeský</t>
  </si>
  <si>
    <t>Jihomoravský</t>
  </si>
  <si>
    <t>Karlovarský</t>
  </si>
  <si>
    <t>Plzeňský</t>
  </si>
  <si>
    <t>Středočeský</t>
  </si>
  <si>
    <t>Vysočina</t>
  </si>
  <si>
    <t>Královéhradecký</t>
  </si>
  <si>
    <t>Předpokládané výdaje EFRR jsou závislé na míře spolufinancování v jednotlivých regionech:</t>
  </si>
  <si>
    <t>Liberecký</t>
  </si>
  <si>
    <t>Moravskoslezský</t>
  </si>
  <si>
    <t>Pardubický</t>
  </si>
  <si>
    <t>Ústecký</t>
  </si>
  <si>
    <t>přechodový</t>
  </si>
  <si>
    <t>méně rozvinutý</t>
  </si>
  <si>
    <t>Praha</t>
  </si>
  <si>
    <t>více rozvinutý</t>
  </si>
  <si>
    <t>70 %</t>
  </si>
  <si>
    <t>85 %</t>
  </si>
  <si>
    <t>40 %</t>
  </si>
  <si>
    <t>Vyplňujte bez ohledu na očekávaný zdroj financování.</t>
  </si>
  <si>
    <r>
      <t>z toho předpokládané výdaje</t>
    </r>
    <r>
      <rPr>
        <sz val="10"/>
        <color rgb="FFFF0000"/>
        <rFont val="Calibri"/>
        <family val="2"/>
        <charset val="238"/>
        <scheme val="minor"/>
      </rPr>
      <t xml:space="preserve"> </t>
    </r>
    <r>
      <rPr>
        <sz val="10"/>
        <color theme="1"/>
        <rFont val="Calibri"/>
        <family val="2"/>
        <charset val="238"/>
        <scheme val="minor"/>
      </rPr>
      <t>EFRR</t>
    </r>
  </si>
  <si>
    <t xml:space="preserve"> EFRR bude vypočteno dle podílu spolufinancování z EU v daném kraji. Uvedená částka EFRR bude maximální částkou dotace z EFRR v žádosti o podporu v IROP.</t>
  </si>
  <si>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</si>
  <si>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</si>
  <si>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Základní umělecké školy (ZUŠ)</t>
  </si>
  <si>
    <t>Zlínský</t>
  </si>
  <si>
    <t>Olomoucký</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</si>
  <si>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</si>
  <si>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Sloupec Výdaje projektu - z toho předpokládané výdaje EFRR</t>
  </si>
  <si>
    <t>Sloupec Výdaje projektu - celkové výdaje projektu</t>
  </si>
  <si>
    <t xml:space="preserve">Investiční záměr předložený do výzvy IROP nebude moci být předložen na částku vyšší, než bude částka zde uvedená.  </t>
  </si>
  <si>
    <r>
      <t xml:space="preserve">v dané oblasti v IROP projekt realizovat (žádost o podporu neprojde hodnocením přijatelnosti). </t>
    </r>
    <r>
      <rPr>
        <sz val="11"/>
        <color rgb="FF92D050"/>
        <rFont val="Calibri"/>
        <family val="2"/>
        <charset val="238"/>
        <scheme val="minor"/>
      </rPr>
      <t>Oblastí může být zakřížkováno více podle zaměření projektu.</t>
    </r>
    <r>
      <rPr>
        <sz val="11"/>
        <rFont val="Calibri"/>
        <family val="2"/>
        <charset val="238"/>
        <scheme val="minor"/>
      </rPr>
      <t xml:space="preserve"> Je třeba věnovat pozornost poznámkám pod tabulkami a upřesnění ve vazbě na některé typy/zaměření projektů.</t>
    </r>
  </si>
  <si>
    <t>MŠ DUHA Soběslav, sídliště Míru 750</t>
  </si>
  <si>
    <t>Město Soběslav</t>
  </si>
  <si>
    <t>Zajištění hygienických požadavků u MŠ</t>
  </si>
  <si>
    <t>Soběslav</t>
  </si>
  <si>
    <t>Projekt řeší rekonstrukci sociálního zařízení, které na základě své životnosti přestává vyhovovat hygienickým požadavkům</t>
  </si>
  <si>
    <t>PD v přípravě</t>
  </si>
  <si>
    <t>ne</t>
  </si>
  <si>
    <t>Navýšení kapacity MŠ</t>
  </si>
  <si>
    <t>Projekt řeší navýšení kapacit s možností podpory pro děti ohrožené školním neúspěchem</t>
  </si>
  <si>
    <t>X</t>
  </si>
  <si>
    <t>Základní škola Soběslav, Komenského 20</t>
  </si>
  <si>
    <t>Rekonstrukce IT infrastruktury</t>
  </si>
  <si>
    <t>Vybudování relaxačních prvků na školním dvoře</t>
  </si>
  <si>
    <t>Modernizace stávajících prostor sloužících žákům a zaměstnancům školní družiny.</t>
  </si>
  <si>
    <t>Rekonstrukce a vybavení odborné učebny</t>
  </si>
  <si>
    <t>x</t>
  </si>
  <si>
    <t>Základní škola Soběslav, tř. Dr. Edvarda Beneše 50</t>
  </si>
  <si>
    <t>Přístavba nových učeben pro školní družinu</t>
  </si>
  <si>
    <t>záměr</t>
  </si>
  <si>
    <t>Výtah</t>
  </si>
  <si>
    <t>Modernizace stavající školní sítě a zajištění bezdrátové sítě v celé budově</t>
  </si>
  <si>
    <t xml:space="preserve">Rekontrukce půdních prostor včetně vybavení </t>
  </si>
  <si>
    <t xml:space="preserve">Nákup a instalace relaxačních prvků k využití při výuce i volnočasových aktivitách žáků i účastníků školní družiny. Možné využití prostor k aktivitám vedoucí k sociální inkluzi i setkávání se zákonnými zástupci a jinými účastníky vzdělávání. </t>
  </si>
  <si>
    <t>Rekontrukce zázemí ŠD</t>
  </si>
  <si>
    <t>Nástavba nad současným přízemním pavilonem a vytvoření uzavřeného bloku učeben a kabinetů pro školní družinu se zázemín pro vychovatelky. Součástí bude i vybudování nového sociálního zařízení.</t>
  </si>
  <si>
    <t>Výstavba výtahu v objektu školy pro bezbariérový přístup do všech podlaží školní budovy pro handikepované žáky, popř. i zaměstnance školy.</t>
  </si>
  <si>
    <t>Celková přestavba půdních prostor na prostory k zajištění výuky v odborných učebnách a k zajištění volnočasových aktivit. Následné vybavení prostor.</t>
  </si>
  <si>
    <t>Základní škola Veselí nad Lužnicí, Blatské sídliště 23, okres Tábor</t>
  </si>
  <si>
    <t>Město Veselí nad Lužnicí</t>
  </si>
  <si>
    <t>Obnova školní zahrady a vytvoření výukových prostor</t>
  </si>
  <si>
    <t>Veselí nad Lužnicí</t>
  </si>
  <si>
    <t>Rekonstrukce vnitřních rozvodů školy</t>
  </si>
  <si>
    <t>Kompletní rekonstrukce všech vnitřních rozvodů ve škole (otop, voda, kanalizace, datová síť, silno a slaboproud), výměna podlah, stropů, keramiky, kompletní obnova omítek, zhotovení půdní vestavby v budově na náměstí, izolace budovy proti vlhkosti, rekonstrukce a vybavení žákovských dílen, rekonstrukce všech kmenových i odborných učeben, rekonstrukce a vybavení cvičné kuchyňky, instalace požárních hlásičů, zhotovení plošiny pro vozíčkáře, popř. výtahu, zateplení budov, výměna určených oken, zlepšení zázemí pro zaměstnance (sprchy, sociální zařízení), zhotovení serverovny, klimatizace do vybraných tříd, rekuperace vzduchu, instalace šatních skříněk</t>
  </si>
  <si>
    <t>Obnova vybavení školy pomůckami, nábytkem, IT zařízením</t>
  </si>
  <si>
    <t>Úprava prostor před budovou školy</t>
  </si>
  <si>
    <t xml:space="preserve">Úprava prostor před hlavním vchodem školy, odstranění nevyhovující zeleně, úprava terénu, zhotovení chodníku, úprava a zhotovení  plochy pro odpočinek a sezení, zhotovení vodního prvku, zhotovení skuzavky, úprava zeleně, zhotovení rampy </t>
  </si>
  <si>
    <t xml:space="preserve"> zpracovaná studie</t>
  </si>
  <si>
    <t>Výukové a relaxační centrum na školním dvoře</t>
  </si>
  <si>
    <t xml:space="preserve">Vytvoření výukového a relaxačního centra na školním dvoře, včetně stavebních úprav školního dvora, zhotovení stanovišť s výukovými prvky (EVVO) </t>
  </si>
  <si>
    <t>Základní škola a Mateřská škola Tučapy, Tučapy 200</t>
  </si>
  <si>
    <t>Obec Tučapy</t>
  </si>
  <si>
    <t>Prostorové rozšíření MŠ</t>
  </si>
  <si>
    <t>Tučapy</t>
  </si>
  <si>
    <t>Projekt řeší výstavbu nové učebny včetně sociálního zařízení a jídelny s výdejnou - navýšení kapacity MŠ</t>
  </si>
  <si>
    <t>75000784</t>
  </si>
  <si>
    <t>IT infarstruktura</t>
  </si>
  <si>
    <t>Modernizace a nákup ICT pro školu a vybavení tříd audiovizuální technikou, zajištění bezdrátové sítě v budově školy</t>
  </si>
  <si>
    <t>I.23</t>
  </si>
  <si>
    <t>XII.27</t>
  </si>
  <si>
    <t>NE</t>
  </si>
  <si>
    <t>Rozšíření ŠD</t>
  </si>
  <si>
    <t>V rámci stávajících prostor školy zařídit a vybavit oddělení školní družiny, navýšení kapacity</t>
  </si>
  <si>
    <t>Rekonstrukce venkovních prostor a vybudování relaxačních prvků</t>
  </si>
  <si>
    <t>Oprava stávajících venkovních prostor školy, pořízení a instalace relaxačních prvků pro výuku i volnočasové aktivity. Možné využití prostor k aktivitám vedoucí k sociální inkluzi i setkávání se zákonnými zástupci a jinými účastníky vzdělávání.  Oprava přístupových cest do budovy školy, zajištění parkovací kapacity pro zaměstnance a rodiče a zásobování. Modernizace dětského hřiště a výsadba zeleně.</t>
  </si>
  <si>
    <t>Výstavba polytechnických učeben</t>
  </si>
  <si>
    <t>Výstavba polytechnických učeben včetně sociálního zázemí, skladu materiálů a nářadí ve stavajícím prostoru suterénu, včetně vybudování ICT infrastruktury v těchto prostorách</t>
  </si>
  <si>
    <t>Výstavba EVVO pavilonu a jeho vybavení</t>
  </si>
  <si>
    <t>Výstavba pavilonu sloužičí  pozemku a zahradě školy pro EVVO. Vybavení potřebnou technikou a nářadím pro vzdělávání EVVO včetně vybavení zázemí. Možné využití prostor k aktivitám vedoucí k sociální inkluzi i setkávání se zákonnými zástupci a jinými účastníky vzdělávání</t>
  </si>
  <si>
    <t>Modernizace odborných učeben</t>
  </si>
  <si>
    <t>Obnova vybavení školy</t>
  </si>
  <si>
    <t>Modernizace stávajících prostor na učebny odborné (hudebna, výtvarná dílna, ...) sloužící žákům a učitelů pro zajištění vzdělávacího procesu školy</t>
  </si>
  <si>
    <t>Mateřská škola U Rybníčka Zlukov</t>
  </si>
  <si>
    <t>Obec Zlukov</t>
  </si>
  <si>
    <t>Rekonstrukce MŠ</t>
  </si>
  <si>
    <t>Zlukov</t>
  </si>
  <si>
    <r>
      <t xml:space="preserve">Výdaje projektu </t>
    </r>
    <r>
      <rPr>
        <sz val="10"/>
        <rFont val="Calibri"/>
        <family val="2"/>
        <charset val="238"/>
        <scheme val="minor"/>
      </rPr>
      <t xml:space="preserve">v Kč </t>
    </r>
    <r>
      <rPr>
        <vertAlign val="superscript"/>
        <sz val="10"/>
        <rFont val="Calibri"/>
        <family val="2"/>
        <charset val="238"/>
        <scheme val="minor"/>
      </rPr>
      <t>1)</t>
    </r>
  </si>
  <si>
    <r>
      <t xml:space="preserve">Předpokládaný termín realizace </t>
    </r>
    <r>
      <rPr>
        <i/>
        <sz val="10"/>
        <rFont val="Calibri"/>
        <family val="2"/>
        <charset val="238"/>
        <scheme val="minor"/>
      </rPr>
      <t>měsíc, rok</t>
    </r>
  </si>
  <si>
    <r>
      <t>Typ projektu</t>
    </r>
    <r>
      <rPr>
        <sz val="10"/>
        <rFont val="Calibri"/>
        <family val="2"/>
        <charset val="238"/>
        <scheme val="minor"/>
      </rPr>
      <t xml:space="preserve"> </t>
    </r>
    <r>
      <rPr>
        <vertAlign val="superscript"/>
        <sz val="10"/>
        <rFont val="Calibri"/>
        <family val="2"/>
        <charset val="238"/>
        <scheme val="minor"/>
      </rPr>
      <t>2)</t>
    </r>
  </si>
  <si>
    <r>
      <t>navýšení kapacity MŠ / novostavba MŠ</t>
    </r>
    <r>
      <rPr>
        <vertAlign val="superscript"/>
        <sz val="10"/>
        <rFont val="Calibri"/>
        <family val="2"/>
        <charset val="238"/>
        <scheme val="minor"/>
      </rPr>
      <t>3)</t>
    </r>
    <r>
      <rPr>
        <sz val="10"/>
        <rFont val="Calibri"/>
        <family val="2"/>
        <charset val="238"/>
        <scheme val="minor"/>
      </rPr>
      <t xml:space="preserve"> </t>
    </r>
  </si>
  <si>
    <r>
      <t>zajištění hygienických požadavků u MŠ, kde jsou nedostatky identifikovány KHS</t>
    </r>
    <r>
      <rPr>
        <vertAlign val="superscript"/>
        <sz val="10"/>
        <rFont val="Calibri"/>
        <family val="2"/>
        <charset val="238"/>
        <scheme val="minor"/>
      </rPr>
      <t>4)</t>
    </r>
  </si>
  <si>
    <t>Schválil Řídící výbor MAP jako aktuální platnou verzi k 29.11.2022  …............................</t>
  </si>
  <si>
    <r>
      <t xml:space="preserve">Výdaje projektu  </t>
    </r>
    <r>
      <rPr>
        <sz val="10"/>
        <rFont val="Calibri"/>
        <family val="2"/>
        <scheme val="minor"/>
      </rPr>
      <t xml:space="preserve">v Kč </t>
    </r>
    <r>
      <rPr>
        <i/>
        <vertAlign val="superscript"/>
        <sz val="10"/>
        <rFont val="Calibri"/>
        <family val="2"/>
        <scheme val="minor"/>
      </rPr>
      <t>1)</t>
    </r>
  </si>
  <si>
    <r>
      <t xml:space="preserve">Předpokládaný termín realizace </t>
    </r>
    <r>
      <rPr>
        <i/>
        <sz val="10"/>
        <rFont val="Calibri"/>
        <family val="2"/>
        <scheme val="minor"/>
      </rPr>
      <t>měsíc, rok</t>
    </r>
  </si>
  <si>
    <r>
      <t>Typ projektu</t>
    </r>
    <r>
      <rPr>
        <sz val="10"/>
        <rFont val="Calibri"/>
        <family val="2"/>
        <scheme val="minor"/>
      </rPr>
      <t xml:space="preserve"> </t>
    </r>
    <r>
      <rPr>
        <vertAlign val="superscript"/>
        <sz val="10"/>
        <rFont val="Calibri"/>
        <family val="2"/>
        <scheme val="minor"/>
      </rPr>
      <t>2)</t>
    </r>
  </si>
  <si>
    <t xml:space="preserve">zázemí pro školní poradenské pracoviště </t>
  </si>
  <si>
    <r>
      <t>přírodní vědy</t>
    </r>
    <r>
      <rPr>
        <vertAlign val="superscript"/>
        <sz val="10"/>
        <rFont val="Calibri"/>
        <family val="2"/>
        <scheme val="minor"/>
      </rPr>
      <t>3)</t>
    </r>
    <r>
      <rPr>
        <sz val="10"/>
        <rFont val="Calibri"/>
        <family val="2"/>
        <scheme val="minor"/>
      </rPr>
      <t xml:space="preserve"> 
</t>
    </r>
  </si>
  <si>
    <r>
      <t>polytech. vzdělávání</t>
    </r>
    <r>
      <rPr>
        <vertAlign val="superscript"/>
        <sz val="10"/>
        <rFont val="Calibri"/>
        <family val="2"/>
        <scheme val="minor"/>
      </rPr>
      <t>4)</t>
    </r>
  </si>
  <si>
    <r>
      <t>práce s digi. tech.</t>
    </r>
    <r>
      <rPr>
        <vertAlign val="superscript"/>
        <sz val="10"/>
        <rFont val="Calibri"/>
        <family val="2"/>
        <scheme val="minor"/>
      </rPr>
      <t>5)</t>
    </r>
    <r>
      <rPr>
        <sz val="10"/>
        <rFont val="Calibri"/>
        <family val="2"/>
        <scheme val="minor"/>
      </rPr>
      <t xml:space="preserve">
</t>
    </r>
  </si>
  <si>
    <t>Učebna informatiky a robotiky a zajištění bezbariérovosti</t>
  </si>
  <si>
    <t>V souladu s novým pojetím výuky informatiky vybudujeme novou učebnu informatiky a robotiky pro žáky všech ročníků s přístupem k internetu a současně realizujeme výstavbu výtahu v objektu školy pro bezbariérový přístup do všech podlaží školní budovy pro handikepované žáky, popř. i zaměstnance školy.</t>
  </si>
  <si>
    <t>1) Uveďte celkové předpokládané náklady na realizaci projektu. Podíl EFRR bude doplněn/přepočten ve finální verzi MAP určené ke zveřejnění.</t>
  </si>
  <si>
    <r>
      <t>Nákup nového vybavení odborné učebny</t>
    </r>
    <r>
      <rPr>
        <sz val="10"/>
        <color rgb="FFFF0000"/>
        <rFont val="Calibri"/>
        <family val="2"/>
        <charset val="238"/>
        <scheme val="minor"/>
      </rPr>
      <t xml:space="preserve"> pro informatiku a robotiku </t>
    </r>
    <r>
      <rPr>
        <sz val="10"/>
        <rFont val="Calibri"/>
        <family val="2"/>
        <scheme val="minor"/>
      </rPr>
      <t>a případné sovisející stavební úpravy. Včetně prvků na školním dvoře pro žáky školy i účastníky školní družiny a k aktivitám sociální inkluze.</t>
    </r>
  </si>
  <si>
    <r>
      <t xml:space="preserve">Projekt řeší rekonstrukci MŠ, </t>
    </r>
    <r>
      <rPr>
        <sz val="10"/>
        <color rgb="FFFF0000"/>
        <rFont val="Calibri"/>
        <family val="2"/>
        <charset val="238"/>
        <scheme val="minor"/>
      </rPr>
      <t>včetně sociálního zařízení</t>
    </r>
    <r>
      <rPr>
        <sz val="10"/>
        <rFont val="Calibri"/>
        <family val="2"/>
        <charset val="238"/>
        <scheme val="minor"/>
      </rPr>
      <t xml:space="preserve"> . Zároveň díky úpravám dojde k navýšení rejstříkových kapacit.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</si>
</sst>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i/>
      <sz val="11"/>
      <color theme="1"/>
      <name val="Calibri"/>
      <family val="2"/>
      <charset val="238"/>
      <scheme val="minor"/>
    </font>
    <font>
      <sz val="11"/>
      <color rgb="FF92D050"/>
      <name val="Calibri"/>
      <family val="2"/>
      <charset val="238"/>
      <scheme val="minor"/>
    </font>
    <font>
      <sz val="8"/>
      <name val="Calibri"/>
      <family val="2"/>
      <charset val="238"/>
      <scheme val="minor"/>
    </font>
    <font>
      <vertAlign val="superscript"/>
      <sz val="10"/>
      <name val="Calibri"/>
      <family val="2"/>
      <charset val="238"/>
      <scheme val="minor"/>
    </font>
    <font>
      <i/>
      <sz val="10"/>
      <name val="Calibri"/>
      <family val="2"/>
      <charset val="238"/>
      <scheme val="minor"/>
    </font>
    <font>
      <b/>
      <sz val="14"/>
      <name val="Calibri"/>
      <family val="2"/>
      <scheme val="minor"/>
    </font>
    <font>
      <sz val="11"/>
      <name val="Calibri"/>
      <family val="2"/>
      <scheme val="minor"/>
    </font>
    <font>
      <sz val="10"/>
      <name val="Calibri"/>
      <family val="2"/>
      <scheme val="minor"/>
    </font>
    <font>
      <i/>
      <vertAlign val="superscript"/>
      <sz val="10"/>
      <name val="Calibri"/>
      <family val="2"/>
      <scheme val="minor"/>
    </font>
    <font>
      <i/>
      <sz val="10"/>
      <name val="Calibri"/>
      <family val="2"/>
      <scheme val="minor"/>
    </font>
    <font>
      <vertAlign val="superscript"/>
      <sz val="10"/>
      <name val="Calibri"/>
      <family val="2"/>
      <scheme val="minor"/>
    </font>
    <font>
      <strike/>
      <sz val="11"/>
      <name val="Calibri"/>
      <family val="2"/>
      <scheme val="minor"/>
    </font>
    <font>
      <strike/>
      <sz val="10"/>
      <name val="Calibri"/>
      <family val="2"/>
      <scheme val="minor"/>
    </font>
    <font>
      <sz val="10"/>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66FF99"/>
        <bgColor indexed="64"/>
      </patternFill>
    </fill>
    <fill>
      <patternFill patternType="solid">
        <fgColor rgb="FFFFFFFF"/>
        <bgColor rgb="FF000000"/>
      </patternFill>
    </fill>
  </fills>
  <borders count="5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s>
  <cellStyleXfs count="3">
    <xf numFmtId="0" fontId="0" fillId="0" borderId="0"/>
    <xf numFmtId="0" fontId="16" fillId="0" borderId="0" applyNumberFormat="0" applyFill="0" applyBorder="0" applyAlignment="0" applyProtection="0"/>
    <xf numFmtId="9" fontId="24" fillId="0" borderId="0" applyFont="0" applyFill="0" applyBorder="0" applyAlignment="0" applyProtection="0"/>
  </cellStyleXfs>
  <cellXfs count="350">
    <xf numFmtId="0" fontId="0" fillId="0" borderId="0" xfId="0"/>
    <xf numFmtId="0" fontId="0" fillId="0" borderId="0" xfId="0" applyProtection="1">
      <protection locked="0"/>
    </xf>
    <xf numFmtId="0" fontId="13" fillId="0" borderId="0" xfId="0" applyFont="1" applyProtection="1">
      <protection locked="0"/>
    </xf>
    <xf numFmtId="0" fontId="7" fillId="0" borderId="0" xfId="0" applyFont="1" applyProtection="1">
      <protection locked="0"/>
    </xf>
    <xf numFmtId="0" fontId="0" fillId="0" borderId="13" xfId="0" applyBorder="1" applyAlignment="1" applyProtection="1">
      <alignment horizontal="center"/>
      <protection locked="0"/>
    </xf>
    <xf numFmtId="0" fontId="0" fillId="0" borderId="1" xfId="0"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31" xfId="0" applyBorder="1" applyAlignment="1" applyProtection="1">
      <alignment horizontal="center"/>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0" fillId="0" borderId="31" xfId="0" applyBorder="1" applyProtection="1">
      <protection locked="0"/>
    </xf>
    <xf numFmtId="0" fontId="0" fillId="0" borderId="14" xfId="0" applyBorder="1" applyAlignment="1" applyProtection="1">
      <alignment horizontal="center"/>
      <protection locked="0"/>
    </xf>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14" xfId="0" applyBorder="1" applyProtection="1">
      <protection locked="0"/>
    </xf>
    <xf numFmtId="3" fontId="0" fillId="0" borderId="0" xfId="0" applyNumberFormat="1" applyProtection="1">
      <protection locked="0"/>
    </xf>
    <xf numFmtId="0" fontId="20" fillId="0" borderId="0" xfId="0" applyFont="1" applyProtection="1">
      <protection locked="0"/>
    </xf>
    <xf numFmtId="3" fontId="20" fillId="0" borderId="0" xfId="0" applyNumberFormat="1" applyFont="1" applyProtection="1">
      <protection locked="0"/>
    </xf>
    <xf numFmtId="3" fontId="13" fillId="0" borderId="0" xfId="0" applyNumberFormat="1" applyFont="1" applyProtection="1">
      <protection locked="0"/>
    </xf>
    <xf numFmtId="0" fontId="0" fillId="0" borderId="13" xfId="0" applyBorder="1" applyProtection="1">
      <protection locked="0"/>
    </xf>
    <xf numFmtId="3" fontId="0" fillId="0" borderId="13" xfId="0" applyNumberFormat="1" applyBorder="1" applyProtection="1">
      <protection locked="0"/>
    </xf>
    <xf numFmtId="3" fontId="0" fillId="0" borderId="9" xfId="0" applyNumberFormat="1" applyBorder="1" applyProtection="1">
      <protection locked="0"/>
    </xf>
    <xf numFmtId="3" fontId="0" fillId="0" borderId="31" xfId="0" applyNumberFormat="1" applyBorder="1" applyProtection="1">
      <protection locked="0"/>
    </xf>
    <xf numFmtId="3" fontId="0" fillId="0" borderId="41" xfId="0" applyNumberFormat="1" applyBorder="1" applyProtection="1">
      <protection locked="0"/>
    </xf>
    <xf numFmtId="3" fontId="0" fillId="0" borderId="14" xfId="0" applyNumberFormat="1" applyBorder="1" applyProtection="1">
      <protection locked="0"/>
    </xf>
    <xf numFmtId="3" fontId="0" fillId="0" borderId="42" xfId="0" applyNumberFormat="1" applyBorder="1" applyProtection="1">
      <protection locked="0"/>
    </xf>
    <xf numFmtId="0" fontId="0" fillId="0" borderId="0" xfId="0" applyAlignment="1" applyProtection="1">
      <alignment horizontal="center"/>
      <protection locked="0"/>
    </xf>
    <xf numFmtId="0" fontId="15" fillId="0" borderId="0" xfId="0" applyFont="1"/>
    <xf numFmtId="0" fontId="13" fillId="0" borderId="0" xfId="0" applyFont="1"/>
    <xf numFmtId="0" fontId="18" fillId="0" borderId="0" xfId="0" applyFont="1"/>
    <xf numFmtId="0" fontId="7" fillId="0" borderId="0" xfId="0" applyFont="1"/>
    <xf numFmtId="0" fontId="18" fillId="0" borderId="49" xfId="0" applyFont="1" applyBorder="1"/>
    <xf numFmtId="0" fontId="18" fillId="0" borderId="50" xfId="0" applyFont="1" applyBorder="1"/>
    <xf numFmtId="0" fontId="18" fillId="0" borderId="51" xfId="0" applyFont="1" applyBorder="1" applyAlignment="1">
      <alignment horizontal="center"/>
    </xf>
    <xf numFmtId="0" fontId="13" fillId="0" borderId="44" xfId="0" applyFont="1" applyBorder="1"/>
    <xf numFmtId="9" fontId="13" fillId="0" borderId="45" xfId="2" applyFont="1" applyFill="1" applyBorder="1" applyAlignment="1" applyProtection="1">
      <alignment horizontal="center"/>
    </xf>
    <xf numFmtId="0" fontId="13" fillId="3" borderId="44" xfId="0" applyFont="1" applyFill="1" applyBorder="1"/>
    <xf numFmtId="0" fontId="0" fillId="3" borderId="0" xfId="0" applyFill="1"/>
    <xf numFmtId="9" fontId="13" fillId="3" borderId="45" xfId="2" applyFont="1" applyFill="1" applyBorder="1" applyAlignment="1" applyProtection="1">
      <alignment horizontal="center"/>
    </xf>
    <xf numFmtId="0" fontId="13" fillId="4" borderId="44" xfId="0" applyFont="1" applyFill="1" applyBorder="1"/>
    <xf numFmtId="0" fontId="0" fillId="4" borderId="0" xfId="0" applyFill="1"/>
    <xf numFmtId="9" fontId="13" fillId="4" borderId="45" xfId="2" applyFont="1" applyFill="1" applyBorder="1" applyAlignment="1" applyProtection="1">
      <alignment horizontal="center"/>
    </xf>
    <xf numFmtId="0" fontId="13" fillId="4" borderId="46" xfId="0" applyFont="1" applyFill="1" applyBorder="1"/>
    <xf numFmtId="0" fontId="0" fillId="4" borderId="47" xfId="0" applyFill="1" applyBorder="1"/>
    <xf numFmtId="9" fontId="13" fillId="4" borderId="48" xfId="2" applyFont="1" applyFill="1" applyBorder="1" applyAlignment="1" applyProtection="1">
      <alignment horizontal="center"/>
    </xf>
    <xf numFmtId="49" fontId="13" fillId="0" borderId="0" xfId="0" applyNumberFormat="1" applyFont="1"/>
    <xf numFmtId="0" fontId="14" fillId="0" borderId="0" xfId="0" applyFont="1"/>
    <xf numFmtId="0" fontId="19" fillId="0" borderId="0" xfId="1" applyFont="1" applyProtection="1"/>
    <xf numFmtId="0" fontId="23" fillId="0" borderId="0" xfId="0" applyFont="1"/>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14" fillId="5" borderId="0" xfId="0" applyFont="1" applyFill="1"/>
    <xf numFmtId="0" fontId="0" fillId="5" borderId="0" xfId="0" applyFill="1"/>
    <xf numFmtId="0" fontId="18" fillId="5" borderId="0" xfId="0" applyFont="1" applyFill="1"/>
    <xf numFmtId="0" fontId="13" fillId="5" borderId="0" xfId="0" applyFont="1" applyFill="1"/>
    <xf numFmtId="3" fontId="8" fillId="0" borderId="19" xfId="0" applyNumberFormat="1" applyFont="1" applyBorder="1" applyAlignment="1" applyProtection="1">
      <alignment horizontal="center" vertical="center" wrapText="1"/>
      <protection locked="0"/>
    </xf>
    <xf numFmtId="3" fontId="8" fillId="0" borderId="23" xfId="0" applyNumberFormat="1" applyFont="1" applyBorder="1" applyAlignment="1" applyProtection="1">
      <alignment horizontal="center" vertical="center" wrapText="1"/>
      <protection locked="0"/>
    </xf>
    <xf numFmtId="3" fontId="8" fillId="0" borderId="1" xfId="0" applyNumberFormat="1" applyFont="1" applyBorder="1" applyAlignment="1" applyProtection="1">
      <alignment horizontal="center" vertical="center"/>
      <protection locked="0"/>
    </xf>
    <xf numFmtId="0" fontId="0" fillId="0" borderId="0" xfId="0" applyAlignment="1" applyProtection="1">
      <alignment vertical="center" wrapText="1"/>
      <protection locked="0"/>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3" fontId="12" fillId="0" borderId="4" xfId="0" applyNumberFormat="1" applyFont="1" applyBorder="1" applyAlignment="1">
      <alignment vertical="center" wrapText="1"/>
    </xf>
    <xf numFmtId="3" fontId="12" fillId="0" borderId="6" xfId="0" applyNumberFormat="1" applyFont="1" applyBorder="1" applyAlignment="1">
      <alignment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2" borderId="4"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0" borderId="14" xfId="0" applyFont="1" applyBorder="1" applyAlignment="1">
      <alignment horizontal="center" vertical="center" wrapText="1"/>
    </xf>
    <xf numFmtId="0" fontId="13" fillId="0" borderId="13" xfId="0" applyFont="1" applyBorder="1" applyAlignment="1" applyProtection="1">
      <alignment horizontal="center"/>
      <protection locked="0"/>
    </xf>
    <xf numFmtId="0" fontId="12" fillId="0" borderId="1"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3" fontId="12" fillId="0" borderId="2" xfId="0" applyNumberFormat="1" applyFont="1" applyBorder="1" applyAlignment="1" applyProtection="1">
      <alignment horizontal="center" vertical="center" wrapText="1"/>
      <protection locked="0"/>
    </xf>
    <xf numFmtId="3" fontId="12" fillId="0" borderId="3"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protection locked="0"/>
    </xf>
    <xf numFmtId="0" fontId="12" fillId="2" borderId="13" xfId="0" applyFont="1" applyFill="1" applyBorder="1" applyAlignment="1" applyProtection="1">
      <alignment horizontal="center" vertical="center" wrapText="1"/>
      <protection locked="0"/>
    </xf>
    <xf numFmtId="3" fontId="12" fillId="0" borderId="19" xfId="0" applyNumberFormat="1" applyFont="1" applyBorder="1" applyAlignment="1" applyProtection="1">
      <alignment horizontal="center" vertical="center" wrapText="1"/>
      <protection locked="0"/>
    </xf>
    <xf numFmtId="14" fontId="12" fillId="0" borderId="1" xfId="0" applyNumberFormat="1" applyFont="1" applyBorder="1" applyAlignment="1" applyProtection="1">
      <alignment horizontal="center" vertical="center"/>
      <protection locked="0"/>
    </xf>
    <xf numFmtId="14" fontId="12" fillId="0" borderId="3" xfId="0" applyNumberFormat="1"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3" fillId="0" borderId="31" xfId="0" applyFont="1" applyBorder="1" applyAlignment="1" applyProtection="1">
      <alignment horizontal="center"/>
      <protection locked="0"/>
    </xf>
    <xf numFmtId="0" fontId="12" fillId="0" borderId="23" xfId="0" applyFont="1" applyBorder="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3" fontId="12" fillId="0" borderId="25" xfId="0" applyNumberFormat="1" applyFont="1" applyBorder="1" applyAlignment="1" applyProtection="1">
      <alignment horizontal="center" vertical="center"/>
      <protection locked="0"/>
    </xf>
    <xf numFmtId="0" fontId="12" fillId="0" borderId="31" xfId="0" applyFont="1" applyBorder="1" applyAlignment="1" applyProtection="1">
      <alignment horizontal="center" vertical="center"/>
      <protection locked="0"/>
    </xf>
    <xf numFmtId="0" fontId="12" fillId="2" borderId="31" xfId="0" applyFont="1" applyFill="1" applyBorder="1" applyAlignment="1" applyProtection="1">
      <alignment horizontal="center" vertical="center" wrapText="1"/>
      <protection locked="0"/>
    </xf>
    <xf numFmtId="14" fontId="12" fillId="0" borderId="37" xfId="0" applyNumberFormat="1" applyFont="1" applyBorder="1" applyAlignment="1" applyProtection="1">
      <alignment horizontal="center" vertical="center" wrapText="1"/>
      <protection locked="0"/>
    </xf>
    <xf numFmtId="14" fontId="12" fillId="0" borderId="38" xfId="0" applyNumberFormat="1" applyFont="1" applyBorder="1" applyAlignment="1" applyProtection="1">
      <alignment horizontal="center" vertical="center" wrapText="1"/>
      <protection locked="0"/>
    </xf>
    <xf numFmtId="0" fontId="12" fillId="0" borderId="23"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2" fillId="0" borderId="31" xfId="0" applyFont="1" applyBorder="1" applyAlignment="1" applyProtection="1">
      <alignment horizontal="center" vertical="center" wrapText="1"/>
      <protection locked="0"/>
    </xf>
    <xf numFmtId="0" fontId="12" fillId="0" borderId="51" xfId="0" applyFont="1" applyBorder="1" applyAlignment="1" applyProtection="1">
      <alignment horizontal="center" vertical="center" wrapText="1"/>
      <protection locked="0"/>
    </xf>
    <xf numFmtId="3" fontId="12" fillId="0" borderId="51" xfId="0" applyNumberFormat="1" applyFont="1" applyBorder="1" applyAlignment="1" applyProtection="1">
      <alignment horizontal="center" vertical="center" wrapText="1"/>
      <protection locked="0"/>
    </xf>
    <xf numFmtId="3" fontId="12" fillId="0" borderId="51" xfId="0" applyNumberFormat="1" applyFont="1" applyBorder="1" applyAlignment="1" applyProtection="1">
      <alignment horizontal="center" vertical="center"/>
      <protection locked="0"/>
    </xf>
    <xf numFmtId="0" fontId="12" fillId="0" borderId="51" xfId="0" applyFont="1" applyBorder="1" applyAlignment="1" applyProtection="1">
      <alignment horizontal="center" vertical="center"/>
      <protection locked="0"/>
    </xf>
    <xf numFmtId="0" fontId="12" fillId="6" borderId="51" xfId="0" applyFont="1" applyFill="1" applyBorder="1" applyAlignment="1" applyProtection="1">
      <alignment horizontal="center" vertical="center" wrapText="1"/>
      <protection locked="0"/>
    </xf>
    <xf numFmtId="14" fontId="12" fillId="0" borderId="51" xfId="0" applyNumberFormat="1" applyFont="1" applyBorder="1" applyAlignment="1" applyProtection="1">
      <alignment horizontal="center" vertical="center"/>
      <protection locked="0"/>
    </xf>
    <xf numFmtId="0" fontId="12" fillId="0" borderId="14"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14" xfId="0" applyFont="1" applyBorder="1" applyAlignment="1" applyProtection="1">
      <alignment vertical="center" wrapText="1"/>
      <protection locked="0"/>
    </xf>
    <xf numFmtId="3" fontId="12" fillId="0" borderId="4" xfId="0" applyNumberFormat="1" applyFont="1" applyBorder="1" applyAlignment="1" applyProtection="1">
      <alignment horizontal="center" vertical="center" wrapText="1"/>
      <protection locked="0"/>
    </xf>
    <xf numFmtId="3" fontId="12" fillId="0" borderId="6" xfId="0" applyNumberFormat="1" applyFont="1" applyBorder="1" applyAlignment="1" applyProtection="1">
      <alignment horizontal="center" vertical="center" wrapText="1"/>
      <protection locked="0"/>
    </xf>
    <xf numFmtId="14" fontId="12" fillId="0" borderId="4" xfId="0" applyNumberFormat="1" applyFont="1" applyBorder="1" applyAlignment="1" applyProtection="1">
      <alignment horizontal="center" vertical="center" wrapText="1"/>
      <protection locked="0"/>
    </xf>
    <xf numFmtId="14" fontId="12" fillId="0" borderId="6" xfId="0" applyNumberFormat="1" applyFont="1" applyBorder="1" applyAlignment="1" applyProtection="1">
      <alignment horizontal="center" vertical="center" wrapText="1"/>
      <protection locked="0"/>
    </xf>
    <xf numFmtId="0" fontId="31" fillId="0" borderId="0" xfId="0" applyFont="1" applyProtection="1">
      <protection locked="0"/>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34" xfId="0" applyFont="1" applyBorder="1" applyAlignment="1">
      <alignment horizontal="center" vertical="center" wrapText="1"/>
    </xf>
    <xf numFmtId="0" fontId="31" fillId="0" borderId="10" xfId="0" applyFont="1" applyBorder="1" applyAlignment="1" applyProtection="1">
      <alignment horizontal="center"/>
      <protection locked="0"/>
    </xf>
    <xf numFmtId="0" fontId="32" fillId="0" borderId="30" xfId="0"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0" fontId="32" fillId="0" borderId="32" xfId="0" applyFont="1" applyBorder="1" applyAlignment="1" applyProtection="1">
      <alignment horizontal="center" vertical="center" wrapText="1"/>
      <protection locked="0"/>
    </xf>
    <xf numFmtId="0" fontId="32" fillId="0" borderId="33" xfId="0" applyFont="1" applyBorder="1" applyAlignment="1" applyProtection="1">
      <alignment horizontal="center" vertical="center" wrapText="1"/>
      <protection locked="0"/>
    </xf>
    <xf numFmtId="0" fontId="32" fillId="0" borderId="10" xfId="0" applyFont="1" applyBorder="1" applyAlignment="1" applyProtection="1">
      <alignment horizontal="center" vertical="center" wrapText="1"/>
      <protection locked="0"/>
    </xf>
    <xf numFmtId="0" fontId="32" fillId="0" borderId="13" xfId="0" applyFont="1" applyBorder="1" applyAlignment="1" applyProtection="1">
      <alignment horizontal="center" vertical="center" wrapText="1"/>
      <protection locked="0"/>
    </xf>
    <xf numFmtId="3" fontId="32" fillId="0" borderId="30" xfId="0" applyNumberFormat="1" applyFont="1" applyBorder="1" applyAlignment="1" applyProtection="1">
      <alignment horizontal="center" vertical="center" wrapText="1"/>
      <protection locked="0"/>
    </xf>
    <xf numFmtId="3" fontId="32" fillId="0" borderId="33" xfId="0" applyNumberFormat="1" applyFont="1" applyBorder="1" applyAlignment="1" applyProtection="1">
      <alignment horizontal="center" vertical="center" wrapText="1"/>
      <protection locked="0"/>
    </xf>
    <xf numFmtId="14" fontId="32" fillId="0" borderId="30" xfId="0" applyNumberFormat="1" applyFont="1" applyBorder="1" applyAlignment="1" applyProtection="1">
      <alignment horizontal="center" vertical="center" wrapText="1"/>
      <protection locked="0"/>
    </xf>
    <xf numFmtId="14" fontId="32" fillId="0" borderId="33" xfId="0" applyNumberFormat="1" applyFont="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0" fontId="31" fillId="0" borderId="52" xfId="0" applyFont="1" applyBorder="1" applyAlignment="1" applyProtection="1">
      <alignment horizontal="center"/>
      <protection locked="0"/>
    </xf>
    <xf numFmtId="0" fontId="32" fillId="0" borderId="17" xfId="0" applyFont="1" applyBorder="1" applyAlignment="1" applyProtection="1">
      <alignment horizontal="center" vertical="center" wrapText="1"/>
      <protection locked="0"/>
    </xf>
    <xf numFmtId="0" fontId="32" fillId="0" borderId="24" xfId="0" applyFont="1" applyBorder="1" applyAlignment="1" applyProtection="1">
      <alignment horizontal="center" vertical="center" wrapText="1"/>
      <protection locked="0"/>
    </xf>
    <xf numFmtId="0" fontId="32" fillId="0" borderId="18" xfId="0" applyFont="1" applyBorder="1" applyAlignment="1" applyProtection="1">
      <alignment horizontal="center" vertical="center" wrapText="1"/>
      <protection locked="0"/>
    </xf>
    <xf numFmtId="0" fontId="32" fillId="0" borderId="19" xfId="0" applyFont="1" applyBorder="1" applyAlignment="1" applyProtection="1">
      <alignment horizontal="center" vertical="center" wrapText="1"/>
      <protection locked="0"/>
    </xf>
    <xf numFmtId="0" fontId="32" fillId="0" borderId="52" xfId="0" applyFont="1" applyBorder="1" applyAlignment="1" applyProtection="1">
      <alignment horizontal="center" vertical="center" wrapText="1"/>
      <protection locked="0"/>
    </xf>
    <xf numFmtId="0" fontId="32" fillId="0" borderId="31" xfId="0" applyFont="1" applyBorder="1" applyAlignment="1" applyProtection="1">
      <alignment horizontal="center" vertical="center" wrapText="1"/>
      <protection locked="0"/>
    </xf>
    <xf numFmtId="3" fontId="32" fillId="0" borderId="17" xfId="0" applyNumberFormat="1" applyFont="1" applyBorder="1" applyAlignment="1" applyProtection="1">
      <alignment horizontal="center" vertical="center" wrapText="1"/>
      <protection locked="0"/>
    </xf>
    <xf numFmtId="3" fontId="32" fillId="0" borderId="19" xfId="0" applyNumberFormat="1" applyFont="1" applyBorder="1" applyAlignment="1" applyProtection="1">
      <alignment horizontal="center" vertical="center" wrapText="1"/>
      <protection locked="0"/>
    </xf>
    <xf numFmtId="14" fontId="32" fillId="0" borderId="17" xfId="0" applyNumberFormat="1" applyFont="1" applyBorder="1" applyAlignment="1" applyProtection="1">
      <alignment horizontal="center" vertical="center" wrapText="1"/>
      <protection locked="0"/>
    </xf>
    <xf numFmtId="14" fontId="32" fillId="0" borderId="19" xfId="0" applyNumberFormat="1" applyFont="1" applyBorder="1" applyAlignment="1" applyProtection="1">
      <alignment horizontal="center" vertical="center" wrapText="1"/>
      <protection locked="0"/>
    </xf>
    <xf numFmtId="0" fontId="32" fillId="0" borderId="23" xfId="0" applyFont="1" applyBorder="1" applyAlignment="1" applyProtection="1">
      <alignment horizontal="center" vertical="center" wrapText="1"/>
      <protection locked="0"/>
    </xf>
    <xf numFmtId="0" fontId="32" fillId="0" borderId="25" xfId="0" applyFont="1" applyBorder="1" applyAlignment="1" applyProtection="1">
      <alignment horizontal="center" vertical="center" wrapText="1"/>
      <protection locked="0"/>
    </xf>
    <xf numFmtId="0" fontId="36" fillId="0" borderId="52" xfId="0" applyFont="1" applyBorder="1" applyAlignment="1" applyProtection="1">
      <alignment horizontal="center"/>
      <protection locked="0"/>
    </xf>
    <xf numFmtId="0" fontId="37" fillId="0" borderId="17" xfId="0" applyFont="1" applyBorder="1" applyAlignment="1" applyProtection="1">
      <alignment horizontal="center" vertical="center" wrapText="1"/>
      <protection locked="0"/>
    </xf>
    <xf numFmtId="0" fontId="37" fillId="0" borderId="24" xfId="0" applyFont="1" applyBorder="1" applyAlignment="1" applyProtection="1">
      <alignment horizontal="center" vertical="center" wrapText="1"/>
      <protection locked="0"/>
    </xf>
    <xf numFmtId="0" fontId="37" fillId="0" borderId="18" xfId="0" applyFont="1" applyBorder="1" applyAlignment="1" applyProtection="1">
      <alignment horizontal="center" vertical="center" wrapText="1"/>
      <protection locked="0"/>
    </xf>
    <xf numFmtId="0" fontId="37" fillId="0" borderId="19" xfId="0" applyFont="1" applyBorder="1" applyAlignment="1" applyProtection="1">
      <alignment horizontal="center" vertical="center" wrapText="1"/>
      <protection locked="0"/>
    </xf>
    <xf numFmtId="0" fontId="37" fillId="0" borderId="52" xfId="0" applyFont="1" applyBorder="1" applyAlignment="1" applyProtection="1">
      <alignment horizontal="center" vertical="center" wrapText="1"/>
      <protection locked="0"/>
    </xf>
    <xf numFmtId="0" fontId="37" fillId="0" borderId="31" xfId="0" applyFont="1" applyBorder="1" applyAlignment="1" applyProtection="1">
      <alignment horizontal="center" vertical="center" wrapText="1"/>
      <protection locked="0"/>
    </xf>
    <xf numFmtId="3" fontId="37" fillId="0" borderId="17" xfId="0" applyNumberFormat="1" applyFont="1" applyBorder="1" applyAlignment="1" applyProtection="1">
      <alignment horizontal="center" vertical="center" wrapText="1"/>
      <protection locked="0"/>
    </xf>
    <xf numFmtId="3" fontId="37" fillId="0" borderId="19" xfId="0" applyNumberFormat="1" applyFont="1" applyBorder="1" applyAlignment="1" applyProtection="1">
      <alignment horizontal="center" vertical="center" wrapText="1"/>
      <protection locked="0"/>
    </xf>
    <xf numFmtId="14" fontId="37" fillId="0" borderId="17" xfId="0" applyNumberFormat="1" applyFont="1" applyBorder="1" applyAlignment="1" applyProtection="1">
      <alignment horizontal="center" vertical="center" wrapText="1"/>
      <protection locked="0"/>
    </xf>
    <xf numFmtId="14" fontId="37" fillId="0" borderId="19" xfId="0" applyNumberFormat="1" applyFont="1" applyBorder="1" applyAlignment="1" applyProtection="1">
      <alignment horizontal="center" vertical="center" wrapText="1"/>
      <protection locked="0"/>
    </xf>
    <xf numFmtId="0" fontId="37" fillId="0" borderId="23" xfId="0" applyFont="1" applyBorder="1" applyAlignment="1" applyProtection="1">
      <alignment horizontal="center" vertical="center" wrapText="1"/>
      <protection locked="0"/>
    </xf>
    <xf numFmtId="0" fontId="37" fillId="0" borderId="25" xfId="0" applyFont="1" applyBorder="1" applyAlignment="1" applyProtection="1">
      <alignment horizontal="center" vertical="center" wrapText="1"/>
      <protection locked="0"/>
    </xf>
    <xf numFmtId="0" fontId="32" fillId="0" borderId="1" xfId="0" applyFont="1" applyBorder="1" applyAlignment="1" applyProtection="1">
      <alignment wrapText="1"/>
      <protection locked="0"/>
    </xf>
    <xf numFmtId="3" fontId="32" fillId="0" borderId="1" xfId="0" applyNumberFormat="1" applyFont="1" applyBorder="1" applyAlignment="1" applyProtection="1">
      <alignment horizontal="center" vertical="center" wrapText="1"/>
      <protection locked="0"/>
    </xf>
    <xf numFmtId="17" fontId="32" fillId="0" borderId="1" xfId="0" applyNumberFormat="1" applyFont="1" applyBorder="1" applyAlignment="1" applyProtection="1">
      <alignment horizontal="center" vertical="center" wrapText="1"/>
      <protection locked="0"/>
    </xf>
    <xf numFmtId="17" fontId="32" fillId="0" borderId="3" xfId="0" applyNumberFormat="1" applyFont="1" applyBorder="1" applyAlignment="1" applyProtection="1">
      <alignment horizontal="center" vertical="center" wrapText="1"/>
      <protection locked="0"/>
    </xf>
    <xf numFmtId="0" fontId="32" fillId="0" borderId="23" xfId="0" applyFont="1" applyBorder="1" applyAlignment="1" applyProtection="1">
      <alignment wrapText="1"/>
      <protection locked="0"/>
    </xf>
    <xf numFmtId="3" fontId="32" fillId="0" borderId="23" xfId="0" applyNumberFormat="1" applyFont="1" applyBorder="1" applyAlignment="1" applyProtection="1">
      <alignment horizontal="center" vertical="center" wrapText="1"/>
      <protection locked="0"/>
    </xf>
    <xf numFmtId="0" fontId="36" fillId="0" borderId="14" xfId="0" applyFont="1" applyBorder="1" applyAlignment="1" applyProtection="1">
      <alignment horizontal="center"/>
      <protection locked="0"/>
    </xf>
    <xf numFmtId="0" fontId="37" fillId="0" borderId="4" xfId="0" applyFont="1" applyBorder="1" applyAlignment="1" applyProtection="1">
      <alignment wrapText="1"/>
      <protection locked="0"/>
    </xf>
    <xf numFmtId="0" fontId="37" fillId="0" borderId="5" xfId="0" applyFont="1" applyBorder="1" applyAlignment="1" applyProtection="1">
      <alignment horizontal="center" vertical="center" wrapText="1"/>
      <protection locked="0"/>
    </xf>
    <xf numFmtId="0" fontId="37" fillId="0" borderId="6" xfId="0" applyFont="1" applyBorder="1" applyAlignment="1" applyProtection="1">
      <alignment horizontal="center" vertical="center" wrapText="1"/>
      <protection locked="0"/>
    </xf>
    <xf numFmtId="0" fontId="37" fillId="0" borderId="14" xfId="0" applyFont="1" applyBorder="1" applyAlignment="1" applyProtection="1">
      <alignment horizontal="center" vertical="center" wrapText="1"/>
      <protection locked="0"/>
    </xf>
    <xf numFmtId="3" fontId="37" fillId="0" borderId="4" xfId="0" applyNumberFormat="1" applyFont="1" applyBorder="1" applyAlignment="1" applyProtection="1">
      <alignment horizontal="center" vertical="center" wrapText="1"/>
      <protection locked="0"/>
    </xf>
    <xf numFmtId="3" fontId="37" fillId="0" borderId="6" xfId="0" applyNumberFormat="1" applyFont="1" applyBorder="1" applyAlignment="1" applyProtection="1">
      <alignment horizontal="center" vertical="center" wrapText="1"/>
      <protection locked="0"/>
    </xf>
    <xf numFmtId="17" fontId="37" fillId="0" borderId="35" xfId="0" applyNumberFormat="1" applyFont="1" applyBorder="1" applyAlignment="1" applyProtection="1">
      <alignment horizontal="center" vertical="center" wrapText="1"/>
      <protection locked="0"/>
    </xf>
    <xf numFmtId="17" fontId="37" fillId="0" borderId="36" xfId="0" applyNumberFormat="1" applyFont="1" applyBorder="1" applyAlignment="1" applyProtection="1">
      <alignment horizontal="center" vertical="center" wrapText="1"/>
      <protection locked="0"/>
    </xf>
    <xf numFmtId="0" fontId="37" fillId="0" borderId="4" xfId="0" applyFont="1" applyBorder="1" applyAlignment="1" applyProtection="1">
      <alignment horizontal="center" vertical="center" wrapText="1"/>
      <protection locked="0"/>
    </xf>
    <xf numFmtId="0" fontId="32" fillId="0" borderId="37" xfId="0" applyFont="1" applyBorder="1" applyAlignment="1" applyProtection="1">
      <alignment horizontal="center" vertical="center" wrapText="1"/>
      <protection locked="0"/>
    </xf>
    <xf numFmtId="0" fontId="32" fillId="0" borderId="53" xfId="0" applyFont="1" applyBorder="1" applyAlignment="1" applyProtection="1">
      <alignment horizontal="center" vertical="center" wrapText="1"/>
      <protection locked="0"/>
    </xf>
    <xf numFmtId="49" fontId="32" fillId="0" borderId="53" xfId="0" applyNumberFormat="1"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11" xfId="0" applyFont="1" applyBorder="1" applyAlignment="1" applyProtection="1">
      <alignment horizontal="center" vertical="center" wrapText="1"/>
      <protection locked="0"/>
    </xf>
    <xf numFmtId="0" fontId="32" fillId="0" borderId="54" xfId="0" applyFont="1" applyBorder="1" applyAlignment="1" applyProtection="1">
      <alignment horizontal="center" vertical="center"/>
      <protection locked="0"/>
    </xf>
    <xf numFmtId="0" fontId="32" fillId="0" borderId="11" xfId="0" applyFont="1" applyBorder="1" applyAlignment="1" applyProtection="1">
      <alignment horizontal="center" vertical="center"/>
      <protection locked="0"/>
    </xf>
    <xf numFmtId="3" fontId="32" fillId="0" borderId="20" xfId="0" applyNumberFormat="1" applyFont="1" applyBorder="1" applyAlignment="1" applyProtection="1">
      <alignment horizontal="center" vertical="center"/>
      <protection locked="0"/>
    </xf>
    <xf numFmtId="3" fontId="32" fillId="0" borderId="55" xfId="0" applyNumberFormat="1" applyFont="1" applyBorder="1" applyAlignment="1" applyProtection="1">
      <alignment horizontal="center" vertical="center" wrapText="1"/>
      <protection locked="0"/>
    </xf>
    <xf numFmtId="17" fontId="32" fillId="0" borderId="20" xfId="0" applyNumberFormat="1" applyFont="1" applyBorder="1" applyAlignment="1" applyProtection="1">
      <alignment horizontal="center" vertical="center"/>
      <protection locked="0"/>
    </xf>
    <xf numFmtId="17" fontId="32" fillId="0" borderId="22" xfId="0" applyNumberFormat="1" applyFont="1" applyBorder="1" applyAlignment="1" applyProtection="1">
      <alignment horizontal="center" vertical="center"/>
      <protection locked="0"/>
    </xf>
    <xf numFmtId="0" fontId="32" fillId="0" borderId="20" xfId="0" applyFont="1" applyBorder="1" applyAlignment="1" applyProtection="1">
      <alignment horizontal="center" vertical="center"/>
      <protection locked="0"/>
    </xf>
    <xf numFmtId="0" fontId="32" fillId="0" borderId="21" xfId="0" applyFont="1" applyBorder="1" applyAlignment="1" applyProtection="1">
      <alignment horizontal="center" vertical="center"/>
      <protection locked="0"/>
    </xf>
    <xf numFmtId="0" fontId="32" fillId="0" borderId="22" xfId="0" applyFont="1" applyBorder="1" applyAlignment="1" applyProtection="1">
      <alignment horizontal="center" vertical="center"/>
      <protection locked="0"/>
    </xf>
    <xf numFmtId="0" fontId="32" fillId="0" borderId="20" xfId="0" applyFont="1" applyBorder="1" applyAlignment="1" applyProtection="1">
      <alignment horizontal="center" vertical="center" wrapText="1"/>
      <protection locked="0"/>
    </xf>
    <xf numFmtId="0" fontId="31" fillId="0" borderId="17" xfId="0" applyFont="1" applyBorder="1" applyProtection="1">
      <protection locked="0"/>
    </xf>
    <xf numFmtId="0" fontId="31" fillId="0" borderId="18" xfId="0" applyFont="1" applyBorder="1" applyProtection="1">
      <protection locked="0"/>
    </xf>
    <xf numFmtId="0" fontId="31" fillId="0" borderId="19" xfId="0" applyFont="1" applyBorder="1" applyProtection="1">
      <protection locked="0"/>
    </xf>
    <xf numFmtId="0" fontId="31" fillId="0" borderId="52" xfId="0" applyFont="1" applyBorder="1" applyProtection="1">
      <protection locked="0"/>
    </xf>
    <xf numFmtId="3" fontId="31" fillId="0" borderId="17" xfId="0" applyNumberFormat="1" applyFont="1" applyBorder="1" applyProtection="1">
      <protection locked="0"/>
    </xf>
    <xf numFmtId="0" fontId="31" fillId="0" borderId="14" xfId="0" applyFont="1" applyBorder="1" applyAlignment="1" applyProtection="1">
      <alignment horizontal="center"/>
      <protection locked="0"/>
    </xf>
    <xf numFmtId="0" fontId="31" fillId="0" borderId="1" xfId="0" applyFont="1" applyBorder="1" applyAlignment="1" applyProtection="1">
      <alignment wrapText="1"/>
      <protection locked="0"/>
    </xf>
    <xf numFmtId="0" fontId="31" fillId="0" borderId="23" xfId="0" applyFont="1" applyBorder="1" applyAlignment="1" applyProtection="1">
      <alignment wrapText="1"/>
      <protection locked="0"/>
    </xf>
    <xf numFmtId="3" fontId="31" fillId="0" borderId="19" xfId="0" applyNumberFormat="1" applyFont="1" applyBorder="1" applyProtection="1">
      <protection locked="0"/>
    </xf>
    <xf numFmtId="0" fontId="31" fillId="0" borderId="4" xfId="0" applyFont="1" applyBorder="1" applyProtection="1">
      <protection locked="0"/>
    </xf>
    <xf numFmtId="0" fontId="31" fillId="0" borderId="5" xfId="0" applyFont="1" applyBorder="1" applyProtection="1">
      <protection locked="0"/>
    </xf>
    <xf numFmtId="0" fontId="31" fillId="0" borderId="6" xfId="0" applyFont="1" applyBorder="1" applyProtection="1">
      <protection locked="0"/>
    </xf>
    <xf numFmtId="0" fontId="31" fillId="0" borderId="14" xfId="0" applyFont="1" applyBorder="1" applyProtection="1">
      <protection locked="0"/>
    </xf>
    <xf numFmtId="3" fontId="31" fillId="0" borderId="4" xfId="0" applyNumberFormat="1" applyFont="1" applyBorder="1" applyProtection="1">
      <protection locked="0"/>
    </xf>
    <xf numFmtId="3" fontId="31" fillId="0" borderId="6" xfId="0" applyNumberFormat="1" applyFont="1" applyBorder="1" applyProtection="1">
      <protection locked="0"/>
    </xf>
    <xf numFmtId="0" fontId="32" fillId="0" borderId="4" xfId="0" applyFont="1" applyBorder="1" applyAlignment="1" applyProtection="1">
      <alignment horizontal="center" vertical="center" wrapText="1"/>
      <protection locked="0"/>
    </xf>
    <xf numFmtId="0" fontId="32" fillId="0" borderId="5" xfId="0" applyFont="1" applyBorder="1" applyAlignment="1" applyProtection="1">
      <alignment horizontal="center" vertical="center" wrapText="1"/>
      <protection locked="0"/>
    </xf>
    <xf numFmtId="0" fontId="32" fillId="0" borderId="6" xfId="0" applyFont="1" applyBorder="1" applyAlignment="1" applyProtection="1">
      <alignment horizontal="center" vertical="center" wrapText="1"/>
      <protection locked="0"/>
    </xf>
    <xf numFmtId="0" fontId="32" fillId="0" borderId="14" xfId="0" applyFont="1" applyBorder="1" applyAlignment="1" applyProtection="1">
      <alignment horizontal="center" vertical="center" wrapText="1"/>
      <protection locked="0"/>
    </xf>
    <xf numFmtId="3" fontId="32" fillId="0" borderId="6" xfId="0" applyNumberFormat="1" applyFont="1" applyBorder="1" applyAlignment="1" applyProtection="1">
      <alignment horizontal="center" vertical="center" wrapText="1"/>
      <protection locked="0"/>
    </xf>
    <xf numFmtId="14" fontId="32" fillId="0" borderId="4" xfId="0" applyNumberFormat="1" applyFont="1" applyBorder="1" applyAlignment="1" applyProtection="1">
      <alignment horizontal="center" vertical="center" wrapText="1"/>
      <protection locked="0"/>
    </xf>
    <xf numFmtId="14" fontId="32" fillId="0" borderId="6" xfId="0" applyNumberFormat="1" applyFont="1" applyBorder="1" applyAlignment="1" applyProtection="1">
      <alignment horizontal="center" vertical="center" wrapText="1"/>
      <protection locked="0"/>
    </xf>
    <xf numFmtId="0" fontId="32" fillId="0" borderId="52" xfId="0" applyFont="1" applyBorder="1" applyAlignment="1" applyProtection="1">
      <alignment horizontal="center"/>
      <protection locked="0"/>
    </xf>
    <xf numFmtId="0" fontId="32" fillId="0" borderId="51" xfId="0" applyFont="1" applyBorder="1" applyAlignment="1" applyProtection="1">
      <alignment horizontal="center" vertical="center" wrapText="1"/>
      <protection locked="0"/>
    </xf>
    <xf numFmtId="49" fontId="32" fillId="0" borderId="51" xfId="0" applyNumberFormat="1" applyFont="1" applyBorder="1" applyAlignment="1" applyProtection="1">
      <alignment horizontal="center" vertical="center"/>
      <protection locked="0"/>
    </xf>
    <xf numFmtId="0" fontId="32" fillId="0" borderId="51" xfId="0" applyFont="1" applyBorder="1" applyAlignment="1" applyProtection="1">
      <alignment vertical="center"/>
      <protection locked="0"/>
    </xf>
    <xf numFmtId="3" fontId="32" fillId="0" borderId="51" xfId="0" applyNumberFormat="1" applyFont="1" applyBorder="1" applyAlignment="1" applyProtection="1">
      <alignment horizontal="center" vertical="center"/>
      <protection locked="0"/>
    </xf>
    <xf numFmtId="0" fontId="32" fillId="0" borderId="51" xfId="0" applyFont="1" applyBorder="1" applyAlignment="1" applyProtection="1">
      <alignment horizontal="center" vertical="center"/>
      <protection locked="0"/>
    </xf>
    <xf numFmtId="3" fontId="32" fillId="0" borderId="51" xfId="0" applyNumberFormat="1" applyFont="1" applyBorder="1" applyAlignment="1" applyProtection="1">
      <alignment vertical="center"/>
      <protection locked="0"/>
    </xf>
    <xf numFmtId="17" fontId="32" fillId="0" borderId="51" xfId="0" applyNumberFormat="1" applyFont="1" applyBorder="1" applyAlignment="1" applyProtection="1">
      <alignment horizontal="center" vertical="center"/>
      <protection locked="0"/>
    </xf>
    <xf numFmtId="0" fontId="32" fillId="0" borderId="14" xfId="0" applyFont="1" applyBorder="1" applyAlignment="1" applyProtection="1">
      <alignment horizontal="center"/>
      <protection locked="0"/>
    </xf>
    <xf numFmtId="0" fontId="32" fillId="0" borderId="48" xfId="0" applyFont="1" applyBorder="1" applyAlignment="1" applyProtection="1">
      <alignment horizontal="center" vertical="center" wrapText="1"/>
      <protection locked="0"/>
    </xf>
    <xf numFmtId="49" fontId="32" fillId="0" borderId="48" xfId="0" applyNumberFormat="1" applyFont="1" applyBorder="1" applyAlignment="1" applyProtection="1">
      <alignment horizontal="center" vertical="center"/>
      <protection locked="0"/>
    </xf>
    <xf numFmtId="0" fontId="32" fillId="0" borderId="48" xfId="0" applyFont="1" applyBorder="1" applyAlignment="1" applyProtection="1">
      <alignment vertical="center"/>
      <protection locked="0"/>
    </xf>
    <xf numFmtId="3" fontId="32" fillId="0" borderId="48" xfId="0" applyNumberFormat="1" applyFont="1" applyBorder="1" applyAlignment="1" applyProtection="1">
      <alignment horizontal="center" vertical="center"/>
      <protection locked="0"/>
    </xf>
    <xf numFmtId="0" fontId="32" fillId="0" borderId="48" xfId="0" applyFont="1" applyBorder="1" applyAlignment="1" applyProtection="1">
      <alignment horizontal="center" vertical="center"/>
      <protection locked="0"/>
    </xf>
    <xf numFmtId="3" fontId="32" fillId="0" borderId="48" xfId="0" applyNumberFormat="1" applyFont="1" applyBorder="1" applyAlignment="1" applyProtection="1">
      <alignment vertical="center"/>
      <protection locked="0"/>
    </xf>
    <xf numFmtId="17" fontId="32" fillId="0" borderId="48" xfId="0" applyNumberFormat="1" applyFont="1" applyBorder="1" applyAlignment="1" applyProtection="1">
      <alignment horizontal="center" vertical="center"/>
      <protection locked="0"/>
    </xf>
    <xf numFmtId="3" fontId="31" fillId="0" borderId="0" xfId="0" applyNumberFormat="1" applyFont="1" applyProtection="1">
      <protection locked="0"/>
    </xf>
    <xf numFmtId="0" fontId="31" fillId="0" borderId="0" xfId="0" applyFont="1" applyAlignment="1" applyProtection="1">
      <alignment vertical="center"/>
      <protection locked="0"/>
    </xf>
    <xf numFmtId="0" fontId="31" fillId="2" borderId="0" xfId="0" applyFont="1" applyFill="1" applyProtection="1">
      <protection locked="0"/>
    </xf>
    <xf numFmtId="3" fontId="31" fillId="2" borderId="0" xfId="0" applyNumberFormat="1" applyFont="1" applyFill="1" applyProtection="1">
      <protection locked="0"/>
    </xf>
    <xf numFmtId="3" fontId="38" fillId="0" borderId="17" xfId="0" applyNumberFormat="1" applyFont="1" applyBorder="1" applyAlignment="1" applyProtection="1">
      <alignment horizontal="center" vertical="center" wrapText="1"/>
      <protection locked="0"/>
    </xf>
    <xf numFmtId="3" fontId="38" fillId="0" borderId="19" xfId="0" applyNumberFormat="1" applyFont="1" applyBorder="1" applyAlignment="1" applyProtection="1">
      <alignment horizontal="center" vertical="center" wrapText="1"/>
      <protection locked="0"/>
    </xf>
    <xf numFmtId="0" fontId="38" fillId="0" borderId="19" xfId="0" applyFont="1" applyBorder="1" applyAlignment="1" applyProtection="1">
      <alignment horizontal="center" vertical="center" wrapText="1"/>
      <protection locked="0"/>
    </xf>
    <xf numFmtId="3" fontId="38" fillId="0" borderId="4" xfId="0" applyNumberFormat="1" applyFont="1" applyBorder="1" applyAlignment="1" applyProtection="1">
      <alignment horizontal="center" vertical="center" wrapText="1"/>
      <protection locked="0"/>
    </xf>
    <xf numFmtId="3" fontId="38" fillId="0" borderId="6" xfId="0" applyNumberFormat="1" applyFont="1" applyBorder="1" applyAlignment="1" applyProtection="1">
      <alignment horizontal="center" vertical="center" wrapText="1"/>
      <protection locked="0"/>
    </xf>
    <xf numFmtId="0" fontId="21" fillId="0" borderId="8" xfId="0" applyFont="1" applyBorder="1" applyAlignment="1">
      <alignment horizontal="center" vertical="top" wrapText="1"/>
    </xf>
    <xf numFmtId="0" fontId="21" fillId="0" borderId="9" xfId="0" applyFont="1" applyBorder="1" applyAlignment="1">
      <alignment horizontal="center" vertical="top"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11" fillId="0" borderId="27" xfId="0" applyFont="1" applyBorder="1" applyAlignment="1">
      <alignment horizontal="center"/>
    </xf>
    <xf numFmtId="0" fontId="11" fillId="0" borderId="28" xfId="0" applyFont="1" applyBorder="1" applyAlignment="1">
      <alignment horizontal="center"/>
    </xf>
    <xf numFmtId="0" fontId="11" fillId="0" borderId="29" xfId="0" applyFont="1" applyBorder="1" applyAlignment="1">
      <alignment horizontal="center"/>
    </xf>
    <xf numFmtId="0" fontId="21" fillId="2" borderId="10"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9" xfId="0" applyFont="1" applyFill="1" applyBorder="1" applyAlignment="1">
      <alignment horizontal="center" vertical="center" wrapText="1"/>
    </xf>
    <xf numFmtId="3" fontId="21" fillId="0" borderId="8" xfId="0" applyNumberFormat="1" applyFont="1" applyBorder="1" applyAlignment="1">
      <alignment horizontal="center" vertical="center"/>
    </xf>
    <xf numFmtId="3" fontId="21" fillId="0" borderId="9" xfId="0" applyNumberFormat="1" applyFont="1" applyBorder="1" applyAlignment="1">
      <alignment horizontal="center" vertical="center"/>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3" fontId="30" fillId="0" borderId="35" xfId="0" applyNumberFormat="1" applyFont="1" applyBorder="1" applyAlignment="1" applyProtection="1">
      <alignment horizontal="center"/>
      <protection locked="0"/>
    </xf>
    <xf numFmtId="3" fontId="30" fillId="0" borderId="43" xfId="0" applyNumberFormat="1" applyFont="1" applyBorder="1" applyAlignment="1" applyProtection="1">
      <alignment horizontal="center"/>
      <protection locked="0"/>
    </xf>
    <xf numFmtId="3" fontId="30" fillId="0" borderId="36" xfId="0" applyNumberFormat="1" applyFont="1" applyBorder="1" applyAlignment="1" applyProtection="1">
      <alignment horizontal="center"/>
      <protection locked="0"/>
    </xf>
    <xf numFmtId="0" fontId="22" fillId="2" borderId="13" xfId="0" applyFont="1" applyFill="1" applyBorder="1" applyAlignment="1">
      <alignment horizontal="center" vertical="center" wrapText="1"/>
    </xf>
    <xf numFmtId="0" fontId="22" fillId="2" borderId="31"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2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32" fillId="2" borderId="10"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32" fillId="2" borderId="14"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2" fillId="0" borderId="30"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9" xfId="0" applyFont="1" applyBorder="1" applyAlignment="1">
      <alignment horizontal="center" vertical="center" wrapText="1"/>
    </xf>
    <xf numFmtId="0" fontId="22" fillId="2" borderId="8"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41" xfId="0" applyFont="1" applyFill="1" applyBorder="1" applyAlignment="1">
      <alignment horizontal="center" vertical="center" wrapText="1"/>
    </xf>
    <xf numFmtId="0" fontId="22" fillId="2" borderId="42" xfId="0" applyFont="1" applyFill="1" applyBorder="1" applyAlignment="1">
      <alignment horizontal="center" vertical="center" wrapText="1"/>
    </xf>
    <xf numFmtId="0" fontId="22" fillId="2" borderId="30" xfId="0" applyFont="1" applyFill="1" applyBorder="1" applyAlignment="1">
      <alignment horizontal="center" vertical="center" wrapText="1"/>
    </xf>
    <xf numFmtId="0" fontId="22" fillId="2" borderId="32" xfId="0" applyFont="1" applyFill="1" applyBorder="1" applyAlignment="1">
      <alignment horizontal="center" vertical="center" wrapText="1"/>
    </xf>
    <xf numFmtId="0" fontId="22" fillId="2" borderId="33" xfId="0" applyFont="1" applyFill="1" applyBorder="1" applyAlignment="1">
      <alignment horizontal="center" vertical="center" wrapText="1"/>
    </xf>
    <xf numFmtId="3" fontId="22" fillId="0" borderId="1" xfId="0" applyNumberFormat="1" applyFont="1" applyBorder="1" applyAlignment="1">
      <alignment horizontal="center" vertical="center"/>
    </xf>
    <xf numFmtId="3" fontId="22" fillId="0" borderId="3" xfId="0" applyNumberFormat="1" applyFont="1" applyBorder="1" applyAlignment="1">
      <alignment horizontal="center" vertical="center"/>
    </xf>
    <xf numFmtId="0" fontId="22" fillId="0" borderId="35" xfId="0" applyFont="1" applyBorder="1" applyAlignment="1">
      <alignment horizontal="center" vertical="top" wrapText="1"/>
    </xf>
    <xf numFmtId="0" fontId="22" fillId="0" borderId="36" xfId="0" applyFont="1" applyBorder="1" applyAlignment="1">
      <alignment horizontal="center" vertical="top" wrapText="1"/>
    </xf>
    <xf numFmtId="0" fontId="22" fillId="0" borderId="8" xfId="0" applyFont="1" applyBorder="1" applyAlignment="1">
      <alignment horizontal="center" vertical="top" wrapText="1"/>
    </xf>
    <xf numFmtId="0" fontId="22" fillId="0" borderId="9" xfId="0" applyFont="1" applyBorder="1" applyAlignment="1">
      <alignment horizontal="center" vertical="top" wrapText="1"/>
    </xf>
    <xf numFmtId="0" fontId="32" fillId="0" borderId="17"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22" xfId="0" applyFont="1" applyBorder="1" applyAlignment="1">
      <alignment horizontal="center" vertical="center" wrapText="1"/>
    </xf>
    <xf numFmtId="3" fontId="32" fillId="0" borderId="23" xfId="0" applyNumberFormat="1" applyFont="1" applyBorder="1" applyAlignment="1">
      <alignment horizontal="center" vertical="center" wrapText="1"/>
    </xf>
    <xf numFmtId="3" fontId="32" fillId="0" borderId="4" xfId="0" applyNumberFormat="1" applyFont="1" applyBorder="1" applyAlignment="1">
      <alignment horizontal="center" vertical="center" wrapText="1"/>
    </xf>
    <xf numFmtId="3" fontId="32" fillId="0" borderId="25" xfId="0" applyNumberFormat="1" applyFont="1" applyBorder="1" applyAlignment="1">
      <alignment horizontal="center" vertical="center" wrapText="1"/>
    </xf>
    <xf numFmtId="3" fontId="32" fillId="0" borderId="6" xfId="0" applyNumberFormat="1" applyFont="1" applyBorder="1" applyAlignment="1">
      <alignment horizontal="center" vertical="center" wrapText="1"/>
    </xf>
    <xf numFmtId="0" fontId="32" fillId="0" borderId="37"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6"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1" xfId="0" applyFont="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1" fillId="0" borderId="16" xfId="0" applyFont="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2" borderId="8"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0" applyFont="1" applyBorder="1" applyAlignment="1">
      <alignment horizontal="center" vertical="center" wrapText="1"/>
    </xf>
    <xf numFmtId="0" fontId="22" fillId="2" borderId="10"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2" fillId="2" borderId="11"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6" xfId="0" applyFont="1" applyBorder="1" applyAlignment="1">
      <alignment horizontal="center" vertical="center" wrapText="1"/>
    </xf>
    <xf numFmtId="0" fontId="3" fillId="2" borderId="1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473010"/>
          <a:ext cx="12229501" cy="21381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showGridLines="0" zoomScale="90" zoomScaleNormal="90" workbookViewId="0">
      <selection activeCell="A4" sqref="A4"/>
    </sheetView>
  </sheetViews>
  <sheetFormatPr defaultColWidth="8.85546875" defaultRowHeight="15" x14ac:dyDescent="0.25"/>
  <cols>
    <col min="1" max="1" width="17.7109375" customWidth="1"/>
    <col min="2" max="2" width="14.5703125" customWidth="1"/>
    <col min="3" max="3" width="14.85546875" customWidth="1"/>
  </cols>
  <sheetData>
    <row r="1" spans="1:14" ht="21" x14ac:dyDescent="0.35">
      <c r="A1" s="30" t="s">
        <v>0</v>
      </c>
    </row>
    <row r="2" spans="1:14" ht="14.25" customHeight="1" x14ac:dyDescent="0.25">
      <c r="D2" s="31"/>
      <c r="E2" s="31"/>
      <c r="F2" s="31"/>
      <c r="G2" s="31"/>
      <c r="H2" s="31"/>
      <c r="I2" s="31"/>
      <c r="J2" s="31"/>
      <c r="K2" s="31"/>
      <c r="L2" s="31"/>
      <c r="M2" s="31"/>
      <c r="N2" s="31"/>
    </row>
    <row r="3" spans="1:14" ht="14.25" customHeight="1" x14ac:dyDescent="0.25">
      <c r="A3" s="58" t="s">
        <v>110</v>
      </c>
      <c r="B3" s="57"/>
      <c r="C3" s="57"/>
      <c r="D3" s="59"/>
      <c r="E3" s="59"/>
      <c r="F3" s="59"/>
      <c r="G3" s="59"/>
      <c r="H3" s="59"/>
      <c r="I3" s="59"/>
      <c r="J3" s="31"/>
      <c r="K3" s="31"/>
      <c r="L3" s="31"/>
      <c r="M3" s="31"/>
      <c r="N3" s="31"/>
    </row>
    <row r="4" spans="1:14" ht="14.25" customHeight="1" x14ac:dyDescent="0.25">
      <c r="A4" s="59" t="s">
        <v>111</v>
      </c>
      <c r="B4" s="57"/>
      <c r="C4" s="57"/>
      <c r="D4" s="59"/>
      <c r="E4" s="59"/>
      <c r="F4" s="59"/>
      <c r="G4" s="59"/>
      <c r="H4" s="59"/>
      <c r="I4" s="59"/>
      <c r="J4" s="31"/>
      <c r="K4" s="31"/>
      <c r="L4" s="31"/>
      <c r="M4" s="31"/>
      <c r="N4" s="31"/>
    </row>
    <row r="5" spans="1:14" ht="14.25" customHeight="1" x14ac:dyDescent="0.25">
      <c r="D5" s="31"/>
      <c r="E5" s="31"/>
      <c r="F5" s="31"/>
      <c r="G5" s="31"/>
      <c r="H5" s="31"/>
      <c r="I5" s="31"/>
      <c r="J5" s="31"/>
      <c r="K5" s="31"/>
      <c r="L5" s="31"/>
      <c r="M5" s="31"/>
      <c r="N5" s="31"/>
    </row>
    <row r="6" spans="1:14" ht="14.25" customHeight="1" x14ac:dyDescent="0.25">
      <c r="A6" s="32" t="s">
        <v>109</v>
      </c>
      <c r="B6" s="31"/>
      <c r="C6" s="31"/>
      <c r="D6" s="31"/>
      <c r="E6" s="31"/>
      <c r="F6" s="31"/>
      <c r="G6" s="31"/>
      <c r="H6" s="31"/>
      <c r="I6" s="31"/>
      <c r="J6" s="31"/>
      <c r="K6" s="31"/>
      <c r="L6" s="31"/>
      <c r="M6" s="31"/>
      <c r="N6" s="31"/>
    </row>
    <row r="7" spans="1:14" ht="14.25" customHeight="1" x14ac:dyDescent="0.25">
      <c r="A7" s="31" t="s">
        <v>100</v>
      </c>
      <c r="B7" s="31"/>
      <c r="C7" s="31"/>
      <c r="D7" s="31"/>
      <c r="E7" s="31"/>
      <c r="F7" s="31"/>
      <c r="G7" s="31"/>
      <c r="H7" s="31"/>
      <c r="I7" s="31"/>
      <c r="J7" s="31"/>
      <c r="K7" s="31"/>
      <c r="L7" s="31"/>
      <c r="M7" s="31"/>
      <c r="N7" s="31"/>
    </row>
    <row r="8" spans="1:14" ht="14.25" customHeight="1" x14ac:dyDescent="0.25">
      <c r="A8" s="31" t="s">
        <v>88</v>
      </c>
      <c r="B8" s="31"/>
      <c r="C8" s="31"/>
      <c r="D8" s="31"/>
      <c r="E8" s="31"/>
      <c r="F8" s="31"/>
      <c r="G8" s="31"/>
      <c r="H8" s="31"/>
      <c r="I8" s="31"/>
      <c r="J8" s="31"/>
      <c r="K8" s="31"/>
      <c r="L8" s="31"/>
      <c r="M8" s="31"/>
      <c r="N8" s="31"/>
    </row>
    <row r="9" spans="1:14" ht="14.25" customHeight="1" x14ac:dyDescent="0.25">
      <c r="A9" s="33"/>
      <c r="D9" s="31"/>
      <c r="E9" s="31"/>
      <c r="F9" s="31"/>
      <c r="G9" s="31"/>
      <c r="H9" s="31"/>
      <c r="I9" s="31"/>
      <c r="J9" s="31"/>
      <c r="K9" s="31"/>
      <c r="L9" s="31"/>
      <c r="M9" s="31"/>
      <c r="N9" s="31"/>
    </row>
    <row r="10" spans="1:14" ht="14.25" customHeight="1" x14ac:dyDescent="0.25">
      <c r="A10" s="34" t="s">
        <v>78</v>
      </c>
      <c r="B10" s="35" t="s">
        <v>79</v>
      </c>
      <c r="C10" s="36" t="s">
        <v>80</v>
      </c>
      <c r="D10" s="31"/>
      <c r="E10" s="31"/>
      <c r="F10" s="31"/>
      <c r="G10" s="31"/>
      <c r="H10" s="31"/>
      <c r="I10" s="31"/>
      <c r="J10" s="31"/>
      <c r="K10" s="31"/>
      <c r="L10" s="31"/>
      <c r="M10" s="31"/>
      <c r="N10" s="31"/>
    </row>
    <row r="11" spans="1:14" ht="14.25" customHeight="1" x14ac:dyDescent="0.25">
      <c r="A11" s="37" t="s">
        <v>95</v>
      </c>
      <c r="B11" s="31" t="s">
        <v>96</v>
      </c>
      <c r="C11" s="38" t="s">
        <v>99</v>
      </c>
      <c r="D11" s="31"/>
      <c r="E11" s="31"/>
      <c r="F11" s="31"/>
      <c r="G11" s="31"/>
      <c r="H11" s="31"/>
      <c r="I11" s="31"/>
      <c r="J11" s="31"/>
      <c r="K11" s="31"/>
      <c r="L11" s="31"/>
      <c r="M11" s="31"/>
      <c r="N11" s="31"/>
    </row>
    <row r="12" spans="1:14" ht="14.25" customHeight="1" x14ac:dyDescent="0.25">
      <c r="A12" s="39" t="s">
        <v>81</v>
      </c>
      <c r="B12" s="40" t="s">
        <v>93</v>
      </c>
      <c r="C12" s="41" t="s">
        <v>97</v>
      </c>
      <c r="D12" s="31"/>
      <c r="E12" s="31"/>
      <c r="F12" s="31"/>
      <c r="G12" s="31"/>
      <c r="H12" s="31"/>
      <c r="I12" s="31"/>
      <c r="J12" s="31"/>
      <c r="K12" s="31"/>
      <c r="L12" s="31"/>
      <c r="M12" s="31"/>
      <c r="N12" s="31"/>
    </row>
    <row r="13" spans="1:14" ht="14.25" customHeight="1" x14ac:dyDescent="0.25">
      <c r="A13" s="39" t="s">
        <v>82</v>
      </c>
      <c r="B13" s="40" t="s">
        <v>93</v>
      </c>
      <c r="C13" s="41" t="s">
        <v>97</v>
      </c>
      <c r="D13" s="31"/>
      <c r="E13" s="31"/>
      <c r="F13" s="31"/>
      <c r="G13" s="31"/>
      <c r="H13" s="31"/>
      <c r="I13" s="31"/>
      <c r="J13" s="31"/>
      <c r="K13" s="31"/>
      <c r="L13" s="31"/>
      <c r="M13" s="31"/>
      <c r="N13" s="31"/>
    </row>
    <row r="14" spans="1:14" ht="14.25" customHeight="1" x14ac:dyDescent="0.25">
      <c r="A14" s="39" t="s">
        <v>84</v>
      </c>
      <c r="B14" s="40" t="s">
        <v>93</v>
      </c>
      <c r="C14" s="41" t="s">
        <v>97</v>
      </c>
      <c r="D14" s="31"/>
      <c r="E14" s="31"/>
      <c r="F14" s="31"/>
      <c r="G14" s="31"/>
      <c r="H14" s="31"/>
      <c r="I14" s="31"/>
      <c r="J14" s="31"/>
      <c r="K14" s="31"/>
      <c r="L14" s="31"/>
      <c r="M14" s="31"/>
      <c r="N14" s="31"/>
    </row>
    <row r="15" spans="1:14" ht="14.25" customHeight="1" x14ac:dyDescent="0.25">
      <c r="A15" s="39" t="s">
        <v>85</v>
      </c>
      <c r="B15" s="40" t="s">
        <v>93</v>
      </c>
      <c r="C15" s="41" t="s">
        <v>97</v>
      </c>
      <c r="D15" s="31"/>
      <c r="E15" s="31"/>
      <c r="F15" s="31"/>
      <c r="G15" s="31"/>
      <c r="H15" s="31"/>
      <c r="I15" s="31"/>
      <c r="J15" s="31"/>
      <c r="K15" s="31"/>
      <c r="L15" s="31"/>
      <c r="M15" s="31"/>
      <c r="N15" s="31"/>
    </row>
    <row r="16" spans="1:14" ht="14.25" customHeight="1" x14ac:dyDescent="0.25">
      <c r="A16" s="39" t="s">
        <v>86</v>
      </c>
      <c r="B16" s="40" t="s">
        <v>93</v>
      </c>
      <c r="C16" s="41" t="s">
        <v>97</v>
      </c>
      <c r="D16" s="31"/>
      <c r="E16" s="31"/>
      <c r="F16" s="31"/>
      <c r="G16" s="31"/>
      <c r="H16" s="31"/>
      <c r="I16" s="31"/>
      <c r="J16" s="31"/>
      <c r="K16" s="31"/>
      <c r="L16" s="31"/>
      <c r="M16" s="31"/>
      <c r="N16" s="31"/>
    </row>
    <row r="17" spans="1:14" ht="14.25" customHeight="1" x14ac:dyDescent="0.25">
      <c r="A17" s="42" t="s">
        <v>83</v>
      </c>
      <c r="B17" s="43" t="s">
        <v>94</v>
      </c>
      <c r="C17" s="44" t="s">
        <v>98</v>
      </c>
      <c r="D17" s="31"/>
      <c r="E17" s="31"/>
      <c r="F17" s="31"/>
      <c r="G17" s="31"/>
      <c r="H17" s="31"/>
      <c r="I17" s="31"/>
      <c r="J17" s="31"/>
      <c r="K17" s="31"/>
      <c r="L17" s="31"/>
      <c r="M17" s="31"/>
      <c r="N17" s="31"/>
    </row>
    <row r="18" spans="1:14" ht="14.25" customHeight="1" x14ac:dyDescent="0.25">
      <c r="A18" s="42" t="s">
        <v>87</v>
      </c>
      <c r="B18" s="43" t="s">
        <v>94</v>
      </c>
      <c r="C18" s="44" t="s">
        <v>98</v>
      </c>
      <c r="D18" s="31"/>
      <c r="E18" s="31"/>
      <c r="F18" s="31"/>
      <c r="G18" s="31"/>
      <c r="H18" s="31"/>
      <c r="I18" s="31"/>
      <c r="J18" s="31"/>
      <c r="K18" s="31"/>
      <c r="L18" s="31"/>
      <c r="M18" s="31"/>
      <c r="N18" s="31"/>
    </row>
    <row r="19" spans="1:14" ht="14.25" customHeight="1" x14ac:dyDescent="0.25">
      <c r="A19" s="42" t="s">
        <v>89</v>
      </c>
      <c r="B19" s="43" t="s">
        <v>94</v>
      </c>
      <c r="C19" s="44" t="s">
        <v>98</v>
      </c>
      <c r="D19" s="31"/>
      <c r="E19" s="31"/>
      <c r="F19" s="31"/>
      <c r="G19" s="31"/>
      <c r="H19" s="31"/>
      <c r="I19" s="31"/>
      <c r="J19" s="31"/>
      <c r="K19" s="31"/>
      <c r="L19" s="31"/>
      <c r="M19" s="31"/>
      <c r="N19" s="31"/>
    </row>
    <row r="20" spans="1:14" ht="14.25" customHeight="1" x14ac:dyDescent="0.25">
      <c r="A20" s="42" t="s">
        <v>90</v>
      </c>
      <c r="B20" s="43" t="s">
        <v>94</v>
      </c>
      <c r="C20" s="44" t="s">
        <v>98</v>
      </c>
      <c r="D20" s="31"/>
      <c r="E20" s="31"/>
      <c r="F20" s="31"/>
      <c r="G20" s="31"/>
      <c r="H20" s="31"/>
      <c r="I20" s="31"/>
      <c r="J20" s="31"/>
      <c r="K20" s="31"/>
      <c r="L20" s="31"/>
      <c r="M20" s="31"/>
      <c r="N20" s="31"/>
    </row>
    <row r="21" spans="1:14" ht="14.25" customHeight="1" x14ac:dyDescent="0.25">
      <c r="A21" s="42" t="s">
        <v>91</v>
      </c>
      <c r="B21" s="43" t="s">
        <v>94</v>
      </c>
      <c r="C21" s="44" t="s">
        <v>98</v>
      </c>
      <c r="D21" s="31"/>
      <c r="E21" s="31"/>
      <c r="F21" s="31"/>
      <c r="G21" s="31"/>
      <c r="H21" s="31"/>
      <c r="I21" s="31"/>
      <c r="J21" s="31"/>
      <c r="K21" s="31"/>
      <c r="L21" s="31"/>
      <c r="M21" s="31"/>
      <c r="N21" s="31"/>
    </row>
    <row r="22" spans="1:14" ht="14.25" customHeight="1" x14ac:dyDescent="0.25">
      <c r="A22" s="42" t="s">
        <v>106</v>
      </c>
      <c r="B22" s="43" t="s">
        <v>94</v>
      </c>
      <c r="C22" s="44" t="s">
        <v>98</v>
      </c>
      <c r="D22" s="31"/>
      <c r="E22" s="31"/>
      <c r="F22" s="31"/>
      <c r="G22" s="31"/>
      <c r="H22" s="31"/>
      <c r="I22" s="31"/>
      <c r="J22" s="31"/>
      <c r="K22" s="31"/>
      <c r="L22" s="31"/>
      <c r="M22" s="31"/>
      <c r="N22" s="31"/>
    </row>
    <row r="23" spans="1:14" ht="14.25" customHeight="1" x14ac:dyDescent="0.25">
      <c r="A23" s="42" t="s">
        <v>107</v>
      </c>
      <c r="B23" s="43" t="s">
        <v>94</v>
      </c>
      <c r="C23" s="44" t="s">
        <v>98</v>
      </c>
      <c r="D23" s="31"/>
      <c r="E23" s="31"/>
      <c r="F23" s="31"/>
      <c r="G23" s="31"/>
      <c r="H23" s="31"/>
      <c r="I23" s="31"/>
      <c r="J23" s="31"/>
      <c r="K23" s="31"/>
      <c r="L23" s="31"/>
      <c r="M23" s="31"/>
      <c r="N23" s="31"/>
    </row>
    <row r="24" spans="1:14" ht="14.25" customHeight="1" x14ac:dyDescent="0.25">
      <c r="A24" s="45" t="s">
        <v>92</v>
      </c>
      <c r="B24" s="46" t="s">
        <v>94</v>
      </c>
      <c r="C24" s="47" t="s">
        <v>98</v>
      </c>
      <c r="D24" s="31"/>
      <c r="E24" s="31"/>
      <c r="F24" s="31"/>
      <c r="G24" s="31"/>
      <c r="H24" s="31"/>
      <c r="I24" s="31"/>
      <c r="J24" s="31"/>
      <c r="K24" s="31"/>
      <c r="L24" s="31"/>
      <c r="M24" s="31"/>
      <c r="N24" s="31"/>
    </row>
    <row r="25" spans="1:14" ht="14.25" customHeight="1" x14ac:dyDescent="0.25">
      <c r="B25" s="31"/>
      <c r="C25" s="48"/>
      <c r="D25" s="31"/>
      <c r="E25" s="31"/>
      <c r="F25" s="31"/>
      <c r="G25" s="31"/>
      <c r="H25" s="31"/>
      <c r="I25" s="31"/>
      <c r="J25" s="31"/>
      <c r="K25" s="31"/>
      <c r="L25" s="31"/>
      <c r="M25" s="31"/>
      <c r="N25" s="31"/>
    </row>
    <row r="26" spans="1:14" x14ac:dyDescent="0.25">
      <c r="A26" s="31"/>
    </row>
    <row r="27" spans="1:14" x14ac:dyDescent="0.25">
      <c r="A27" s="32" t="s">
        <v>1</v>
      </c>
    </row>
    <row r="28" spans="1:14" x14ac:dyDescent="0.25">
      <c r="A28" s="31" t="s">
        <v>2</v>
      </c>
    </row>
    <row r="29" spans="1:14" x14ac:dyDescent="0.25">
      <c r="A29" s="31" t="s">
        <v>112</v>
      </c>
    </row>
    <row r="30" spans="1:14" x14ac:dyDescent="0.25">
      <c r="A30" s="31"/>
    </row>
    <row r="31" spans="1:14" ht="130.69999999999999" customHeight="1" x14ac:dyDescent="0.25">
      <c r="A31" s="31"/>
    </row>
    <row r="32" spans="1:14" ht="38.25" customHeight="1" x14ac:dyDescent="0.25">
      <c r="A32" s="33"/>
    </row>
    <row r="33" spans="1:12" x14ac:dyDescent="0.25">
      <c r="A33" s="33"/>
    </row>
    <row r="34" spans="1:12" x14ac:dyDescent="0.25">
      <c r="A34" s="56" t="s">
        <v>105</v>
      </c>
      <c r="B34" s="57"/>
      <c r="C34" s="57"/>
      <c r="D34" s="57"/>
      <c r="E34" s="57"/>
      <c r="F34" s="57"/>
      <c r="G34" s="57"/>
      <c r="H34" s="57"/>
      <c r="I34" s="57"/>
      <c r="J34" s="57"/>
      <c r="K34" s="57"/>
      <c r="L34" s="57"/>
    </row>
    <row r="35" spans="1:12" x14ac:dyDescent="0.25">
      <c r="A35" s="57" t="s">
        <v>108</v>
      </c>
      <c r="B35" s="57"/>
      <c r="C35" s="57"/>
      <c r="D35" s="57"/>
      <c r="E35" s="57"/>
      <c r="F35" s="57"/>
      <c r="G35" s="57"/>
      <c r="H35" s="57"/>
      <c r="I35" s="57"/>
      <c r="J35" s="57"/>
      <c r="K35" s="57"/>
      <c r="L35" s="57"/>
    </row>
    <row r="37" spans="1:12" x14ac:dyDescent="0.25">
      <c r="A37" s="49" t="s">
        <v>3</v>
      </c>
    </row>
    <row r="38" spans="1:12" x14ac:dyDescent="0.25">
      <c r="A38" t="s">
        <v>103</v>
      </c>
    </row>
    <row r="40" spans="1:12" x14ac:dyDescent="0.25">
      <c r="A40" s="32" t="s">
        <v>4</v>
      </c>
    </row>
    <row r="41" spans="1:12" x14ac:dyDescent="0.25">
      <c r="A41" s="31" t="s">
        <v>104</v>
      </c>
    </row>
    <row r="42" spans="1:12" x14ac:dyDescent="0.25">
      <c r="A42" s="50" t="s">
        <v>62</v>
      </c>
    </row>
    <row r="43" spans="1:12" x14ac:dyDescent="0.25">
      <c r="B43" s="33"/>
      <c r="C43" s="33"/>
      <c r="D43" s="33"/>
      <c r="E43" s="33"/>
      <c r="F43" s="33"/>
      <c r="G43" s="33"/>
    </row>
    <row r="44" spans="1:12" x14ac:dyDescent="0.25">
      <c r="A44" s="51"/>
      <c r="B44" s="33"/>
      <c r="C44" s="33"/>
      <c r="D44" s="33"/>
      <c r="E44" s="33"/>
      <c r="F44" s="33"/>
      <c r="G44" s="33"/>
    </row>
    <row r="45" spans="1:12" x14ac:dyDescent="0.25">
      <c r="B45" s="33"/>
      <c r="C45" s="33"/>
      <c r="D45" s="33"/>
      <c r="E45" s="33"/>
      <c r="F45" s="33"/>
      <c r="G45" s="33"/>
    </row>
    <row r="46" spans="1:12" x14ac:dyDescent="0.25">
      <c r="A46" s="33"/>
      <c r="B46" s="33"/>
      <c r="C46" s="33"/>
      <c r="D46" s="33"/>
      <c r="E46" s="33"/>
      <c r="F46" s="33"/>
      <c r="G46" s="33"/>
    </row>
    <row r="47" spans="1:12" x14ac:dyDescent="0.25">
      <c r="A47" s="33"/>
      <c r="B47" s="33"/>
      <c r="C47" s="33"/>
      <c r="D47" s="33"/>
      <c r="E47" s="33"/>
      <c r="F47" s="33"/>
      <c r="G47" s="33"/>
    </row>
    <row r="48" spans="1:12" x14ac:dyDescent="0.25">
      <c r="A48" s="33"/>
      <c r="B48" s="33"/>
      <c r="C48" s="33"/>
      <c r="D48" s="33"/>
      <c r="E48" s="33"/>
      <c r="F48" s="33"/>
      <c r="G48" s="33"/>
    </row>
    <row r="49" spans="1:7" x14ac:dyDescent="0.25">
      <c r="A49" s="33"/>
      <c r="B49" s="33"/>
      <c r="C49" s="33"/>
      <c r="D49" s="33"/>
      <c r="E49" s="33"/>
      <c r="F49" s="33"/>
      <c r="G49" s="33"/>
    </row>
    <row r="50" spans="1:7" x14ac:dyDescent="0.25">
      <c r="A50" s="33"/>
      <c r="B50" s="33"/>
      <c r="C50" s="33"/>
      <c r="D50" s="33"/>
      <c r="E50" s="33"/>
      <c r="F50" s="33"/>
      <c r="G50" s="33"/>
    </row>
    <row r="51" spans="1:7" x14ac:dyDescent="0.25">
      <c r="A51" s="33"/>
      <c r="B51" s="33"/>
      <c r="C51" s="33"/>
      <c r="D51" s="33"/>
      <c r="E51" s="33"/>
      <c r="F51" s="33"/>
      <c r="G51" s="33"/>
    </row>
    <row r="52" spans="1:7" x14ac:dyDescent="0.25">
      <c r="A52" s="33"/>
      <c r="B52" s="33"/>
      <c r="C52" s="33"/>
      <c r="D52" s="33"/>
      <c r="E52" s="33"/>
      <c r="F52" s="33"/>
      <c r="G52" s="33"/>
    </row>
    <row r="53" spans="1:7" x14ac:dyDescent="0.25">
      <c r="A53" s="33"/>
    </row>
  </sheetData>
  <sheetProtection selectLockedCells="1" selectUnlockedCells="1"/>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ignoredErrors>
    <ignoredError sqref="C11:C2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0"/>
  <sheetViews>
    <sheetView zoomScaleNormal="100" workbookViewId="0">
      <selection activeCell="K6" sqref="K6"/>
    </sheetView>
  </sheetViews>
  <sheetFormatPr defaultColWidth="9.28515625" defaultRowHeight="15" x14ac:dyDescent="0.25"/>
  <cols>
    <col min="1" max="1" width="7.28515625" style="1" customWidth="1"/>
    <col min="2" max="2" width="9.28515625" style="1" customWidth="1"/>
    <col min="3" max="3" width="9.28515625" style="1"/>
    <col min="4" max="4" width="9.42578125" style="1" bestFit="1" customWidth="1"/>
    <col min="5" max="6" width="10.85546875" style="1" bestFit="1" customWidth="1"/>
    <col min="7" max="7" width="21" style="1" customWidth="1"/>
    <col min="8" max="9" width="12.85546875" style="1" customWidth="1"/>
    <col min="10" max="10" width="11.7109375" style="1" customWidth="1"/>
    <col min="11" max="11" width="42.28515625" style="1" customWidth="1"/>
    <col min="12" max="13" width="13.140625" style="18" customWidth="1"/>
    <col min="14" max="15" width="10" style="1" bestFit="1" customWidth="1"/>
    <col min="16" max="16" width="13.7109375" style="1" customWidth="1"/>
    <col min="17" max="17" width="13.28515625" style="1" customWidth="1"/>
    <col min="18" max="18" width="10.28515625" style="1" customWidth="1"/>
    <col min="19" max="16384" width="9.28515625" style="1"/>
  </cols>
  <sheetData>
    <row r="1" spans="1:19" ht="19.5" thickBot="1" x14ac:dyDescent="0.35">
      <c r="A1" s="238" t="s">
        <v>5</v>
      </c>
      <c r="B1" s="239"/>
      <c r="C1" s="239"/>
      <c r="D1" s="239"/>
      <c r="E1" s="239"/>
      <c r="F1" s="239"/>
      <c r="G1" s="239"/>
      <c r="H1" s="239"/>
      <c r="I1" s="239"/>
      <c r="J1" s="239"/>
      <c r="K1" s="239"/>
      <c r="L1" s="239"/>
      <c r="M1" s="239"/>
      <c r="N1" s="239"/>
      <c r="O1" s="239"/>
      <c r="P1" s="239"/>
      <c r="Q1" s="239"/>
      <c r="R1" s="239"/>
      <c r="S1" s="240"/>
    </row>
    <row r="2" spans="1:19" ht="27.2" customHeight="1" x14ac:dyDescent="0.25">
      <c r="A2" s="241" t="s">
        <v>6</v>
      </c>
      <c r="B2" s="243" t="s">
        <v>7</v>
      </c>
      <c r="C2" s="244"/>
      <c r="D2" s="244"/>
      <c r="E2" s="244"/>
      <c r="F2" s="245"/>
      <c r="G2" s="241" t="s">
        <v>8</v>
      </c>
      <c r="H2" s="248" t="s">
        <v>9</v>
      </c>
      <c r="I2" s="248" t="s">
        <v>61</v>
      </c>
      <c r="J2" s="241" t="s">
        <v>10</v>
      </c>
      <c r="K2" s="241" t="s">
        <v>11</v>
      </c>
      <c r="L2" s="246" t="s">
        <v>178</v>
      </c>
      <c r="M2" s="247"/>
      <c r="N2" s="234" t="s">
        <v>179</v>
      </c>
      <c r="O2" s="235"/>
      <c r="P2" s="236" t="s">
        <v>180</v>
      </c>
      <c r="Q2" s="237"/>
      <c r="R2" s="234" t="s">
        <v>13</v>
      </c>
      <c r="S2" s="235"/>
    </row>
    <row r="3" spans="1:19" ht="102.75" thickBot="1" x14ac:dyDescent="0.3">
      <c r="A3" s="242"/>
      <c r="B3" s="64" t="s">
        <v>14</v>
      </c>
      <c r="C3" s="65" t="s">
        <v>15</v>
      </c>
      <c r="D3" s="65" t="s">
        <v>16</v>
      </c>
      <c r="E3" s="65" t="s">
        <v>17</v>
      </c>
      <c r="F3" s="66" t="s">
        <v>18</v>
      </c>
      <c r="G3" s="242"/>
      <c r="H3" s="249"/>
      <c r="I3" s="249"/>
      <c r="J3" s="242"/>
      <c r="K3" s="242"/>
      <c r="L3" s="67" t="s">
        <v>19</v>
      </c>
      <c r="M3" s="68" t="s">
        <v>77</v>
      </c>
      <c r="N3" s="69" t="s">
        <v>20</v>
      </c>
      <c r="O3" s="70" t="s">
        <v>21</v>
      </c>
      <c r="P3" s="71" t="s">
        <v>181</v>
      </c>
      <c r="Q3" s="72" t="s">
        <v>182</v>
      </c>
      <c r="R3" s="73" t="s">
        <v>22</v>
      </c>
      <c r="S3" s="70" t="s">
        <v>23</v>
      </c>
    </row>
    <row r="4" spans="1:19" ht="51" x14ac:dyDescent="0.25">
      <c r="A4" s="74">
        <v>1</v>
      </c>
      <c r="B4" s="75" t="s">
        <v>113</v>
      </c>
      <c r="C4" s="76" t="s">
        <v>114</v>
      </c>
      <c r="D4" s="76">
        <v>70934355</v>
      </c>
      <c r="E4" s="77">
        <v>107535815</v>
      </c>
      <c r="F4" s="78">
        <v>600064158</v>
      </c>
      <c r="G4" s="79" t="s">
        <v>115</v>
      </c>
      <c r="H4" s="79" t="s">
        <v>81</v>
      </c>
      <c r="I4" s="80" t="s">
        <v>116</v>
      </c>
      <c r="J4" s="80" t="s">
        <v>116</v>
      </c>
      <c r="K4" s="81" t="s">
        <v>117</v>
      </c>
      <c r="L4" s="62">
        <v>4650000</v>
      </c>
      <c r="M4" s="60">
        <f t="shared" ref="M4:M5" si="0">(L4/100)*70</f>
        <v>3255000</v>
      </c>
      <c r="N4" s="83">
        <v>44562</v>
      </c>
      <c r="O4" s="84">
        <v>47118</v>
      </c>
      <c r="P4" s="85"/>
      <c r="Q4" s="86" t="s">
        <v>128</v>
      </c>
      <c r="R4" s="79" t="s">
        <v>118</v>
      </c>
      <c r="S4" s="80" t="s">
        <v>119</v>
      </c>
    </row>
    <row r="5" spans="1:19" ht="51" x14ac:dyDescent="0.25">
      <c r="A5" s="87">
        <v>2</v>
      </c>
      <c r="B5" s="88" t="s">
        <v>113</v>
      </c>
      <c r="C5" s="89" t="s">
        <v>114</v>
      </c>
      <c r="D5" s="89">
        <v>70934355</v>
      </c>
      <c r="E5" s="89">
        <v>107535815</v>
      </c>
      <c r="F5" s="90">
        <v>600064158</v>
      </c>
      <c r="G5" s="91" t="s">
        <v>120</v>
      </c>
      <c r="H5" s="91" t="s">
        <v>81</v>
      </c>
      <c r="I5" s="91" t="s">
        <v>116</v>
      </c>
      <c r="J5" s="91" t="s">
        <v>116</v>
      </c>
      <c r="K5" s="92" t="s">
        <v>121</v>
      </c>
      <c r="L5" s="61">
        <v>12000000</v>
      </c>
      <c r="M5" s="60">
        <f t="shared" si="0"/>
        <v>8400000</v>
      </c>
      <c r="N5" s="93">
        <v>44562</v>
      </c>
      <c r="O5" s="94">
        <v>47118</v>
      </c>
      <c r="P5" s="95" t="s">
        <v>128</v>
      </c>
      <c r="Q5" s="96"/>
      <c r="R5" s="97" t="s">
        <v>118</v>
      </c>
      <c r="S5" s="91" t="s">
        <v>119</v>
      </c>
    </row>
    <row r="6" spans="1:19" ht="89.25" x14ac:dyDescent="0.25">
      <c r="A6" s="87">
        <v>3</v>
      </c>
      <c r="B6" s="89" t="s">
        <v>152</v>
      </c>
      <c r="C6" s="98" t="s">
        <v>153</v>
      </c>
      <c r="D6" s="98">
        <v>75000784</v>
      </c>
      <c r="E6" s="99">
        <v>107535700</v>
      </c>
      <c r="F6" s="100">
        <v>600064930</v>
      </c>
      <c r="G6" s="98" t="s">
        <v>154</v>
      </c>
      <c r="H6" s="98" t="s">
        <v>81</v>
      </c>
      <c r="I6" s="101" t="s">
        <v>116</v>
      </c>
      <c r="J6" s="101" t="s">
        <v>155</v>
      </c>
      <c r="K6" s="102" t="s">
        <v>156</v>
      </c>
      <c r="L6" s="100">
        <v>20000000</v>
      </c>
      <c r="M6" s="82">
        <f>(L6/100)*70</f>
        <v>14000000</v>
      </c>
      <c r="N6" s="103">
        <v>44562</v>
      </c>
      <c r="O6" s="103">
        <v>46752</v>
      </c>
      <c r="P6" s="101" t="s">
        <v>122</v>
      </c>
      <c r="Q6" s="101"/>
      <c r="R6" s="98" t="s">
        <v>131</v>
      </c>
      <c r="S6" s="101" t="s">
        <v>119</v>
      </c>
    </row>
    <row r="7" spans="1:19" s="63" customFormat="1" ht="51.75" thickBot="1" x14ac:dyDescent="0.3">
      <c r="A7" s="104">
        <v>4</v>
      </c>
      <c r="B7" s="105" t="s">
        <v>174</v>
      </c>
      <c r="C7" s="106" t="s">
        <v>175</v>
      </c>
      <c r="D7" s="106">
        <v>3360342</v>
      </c>
      <c r="E7" s="106">
        <v>181066475</v>
      </c>
      <c r="F7" s="107">
        <v>691007675</v>
      </c>
      <c r="G7" s="104" t="s">
        <v>176</v>
      </c>
      <c r="H7" s="104" t="s">
        <v>81</v>
      </c>
      <c r="I7" s="104" t="s">
        <v>116</v>
      </c>
      <c r="J7" s="104" t="s">
        <v>177</v>
      </c>
      <c r="K7" s="108" t="s">
        <v>195</v>
      </c>
      <c r="L7" s="109">
        <v>13000000</v>
      </c>
      <c r="M7" s="110">
        <f>(L7/100)*70</f>
        <v>9100000</v>
      </c>
      <c r="N7" s="111">
        <v>44927</v>
      </c>
      <c r="O7" s="112">
        <v>46387</v>
      </c>
      <c r="P7" s="105" t="s">
        <v>122</v>
      </c>
      <c r="Q7" s="107" t="s">
        <v>122</v>
      </c>
      <c r="R7" s="104" t="s">
        <v>118</v>
      </c>
      <c r="S7" s="104" t="s">
        <v>119</v>
      </c>
    </row>
    <row r="12" spans="1:19" x14ac:dyDescent="0.25">
      <c r="A12" s="3"/>
      <c r="B12" s="3"/>
      <c r="C12" s="3"/>
    </row>
    <row r="15" spans="1:19" x14ac:dyDescent="0.25">
      <c r="A15" s="1" t="s">
        <v>183</v>
      </c>
    </row>
    <row r="20" spans="1:13" x14ac:dyDescent="0.25">
      <c r="A20" s="1" t="s">
        <v>26</v>
      </c>
    </row>
    <row r="21" spans="1:13" x14ac:dyDescent="0.25">
      <c r="A21" s="1" t="s">
        <v>27</v>
      </c>
    </row>
    <row r="22" spans="1:13" x14ac:dyDescent="0.25">
      <c r="A22" s="1" t="s">
        <v>102</v>
      </c>
    </row>
    <row r="24" spans="1:13" x14ac:dyDescent="0.25">
      <c r="A24" s="1" t="s">
        <v>28</v>
      </c>
    </row>
    <row r="26" spans="1:13" s="19" customFormat="1" x14ac:dyDescent="0.25">
      <c r="A26" s="2" t="s">
        <v>29</v>
      </c>
      <c r="B26" s="2"/>
      <c r="C26" s="2"/>
      <c r="L26" s="20"/>
      <c r="M26" s="20"/>
    </row>
    <row r="28" spans="1:13" x14ac:dyDescent="0.25">
      <c r="A28" s="2" t="s">
        <v>30</v>
      </c>
      <c r="B28" s="2"/>
      <c r="C28" s="2"/>
    </row>
    <row r="30" spans="1:13" x14ac:dyDescent="0.25">
      <c r="A30" s="2"/>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87"/>
  <sheetViews>
    <sheetView tabSelected="1" zoomScale="80" zoomScaleNormal="80" workbookViewId="0">
      <pane xSplit="1" ySplit="4" topLeftCell="B46" activePane="bottomRight" state="frozen"/>
      <selection pane="topRight" activeCell="B1" sqref="B1"/>
      <selection pane="bottomLeft" activeCell="A5" sqref="A5"/>
      <selection pane="bottomRight" activeCell="K45" sqref="K45"/>
    </sheetView>
  </sheetViews>
  <sheetFormatPr defaultColWidth="9.28515625" defaultRowHeight="15" x14ac:dyDescent="0.25"/>
  <cols>
    <col min="1" max="1" width="6.5703125" style="113" customWidth="1"/>
    <col min="2" max="4" width="9.28515625" style="113"/>
    <col min="5" max="5" width="10.85546875" style="113" bestFit="1" customWidth="1"/>
    <col min="6" max="6" width="11.5703125" style="113" bestFit="1" customWidth="1"/>
    <col min="7" max="7" width="16.28515625" style="113" customWidth="1"/>
    <col min="8" max="9" width="14.28515625" style="113" customWidth="1"/>
    <col min="10" max="10" width="14.7109375" style="113" customWidth="1"/>
    <col min="11" max="11" width="39.42578125" style="113" customWidth="1"/>
    <col min="12" max="12" width="13.85546875" style="225" customWidth="1"/>
    <col min="13" max="13" width="15.42578125" style="225" customWidth="1"/>
    <col min="14" max="15" width="10.85546875" style="113" bestFit="1" customWidth="1"/>
    <col min="16" max="16" width="8.42578125" style="113" customWidth="1"/>
    <col min="17" max="19" width="10.42578125" style="113" customWidth="1"/>
    <col min="20" max="21" width="13.42578125" style="113" customWidth="1"/>
    <col min="22" max="23" width="14" style="113" customWidth="1"/>
    <col min="24" max="24" width="12.28515625" style="113" customWidth="1"/>
    <col min="25" max="26" width="10.28515625" style="113" customWidth="1"/>
    <col min="27" max="16384" width="9.28515625" style="113"/>
  </cols>
  <sheetData>
    <row r="1" spans="1:26" ht="18" customHeight="1" thickBot="1" x14ac:dyDescent="0.35">
      <c r="A1" s="250" t="s">
        <v>31</v>
      </c>
      <c r="B1" s="251"/>
      <c r="C1" s="251"/>
      <c r="D1" s="251"/>
      <c r="E1" s="251"/>
      <c r="F1" s="251"/>
      <c r="G1" s="251"/>
      <c r="H1" s="251"/>
      <c r="I1" s="251"/>
      <c r="J1" s="251"/>
      <c r="K1" s="251"/>
      <c r="L1" s="251"/>
      <c r="M1" s="251"/>
      <c r="N1" s="251"/>
      <c r="O1" s="251"/>
      <c r="P1" s="251"/>
      <c r="Q1" s="251"/>
      <c r="R1" s="251"/>
      <c r="S1" s="251"/>
      <c r="T1" s="251"/>
      <c r="U1" s="251"/>
      <c r="V1" s="251"/>
      <c r="W1" s="251"/>
      <c r="X1" s="251"/>
      <c r="Y1" s="251"/>
      <c r="Z1" s="252"/>
    </row>
    <row r="2" spans="1:26" ht="29.1" customHeight="1" thickBot="1" x14ac:dyDescent="0.3">
      <c r="A2" s="253" t="s">
        <v>6</v>
      </c>
      <c r="B2" s="277" t="s">
        <v>7</v>
      </c>
      <c r="C2" s="278"/>
      <c r="D2" s="278"/>
      <c r="E2" s="278"/>
      <c r="F2" s="279"/>
      <c r="G2" s="260" t="s">
        <v>8</v>
      </c>
      <c r="H2" s="298" t="s">
        <v>32</v>
      </c>
      <c r="I2" s="301" t="s">
        <v>61</v>
      </c>
      <c r="J2" s="253" t="s">
        <v>10</v>
      </c>
      <c r="K2" s="274" t="s">
        <v>11</v>
      </c>
      <c r="L2" s="280" t="s">
        <v>184</v>
      </c>
      <c r="M2" s="281"/>
      <c r="N2" s="282" t="s">
        <v>185</v>
      </c>
      <c r="O2" s="283"/>
      <c r="P2" s="269" t="s">
        <v>186</v>
      </c>
      <c r="Q2" s="270"/>
      <c r="R2" s="270"/>
      <c r="S2" s="270"/>
      <c r="T2" s="270"/>
      <c r="U2" s="270"/>
      <c r="V2" s="270"/>
      <c r="W2" s="271"/>
      <c r="X2" s="271"/>
      <c r="Y2" s="284" t="s">
        <v>13</v>
      </c>
      <c r="Z2" s="285"/>
    </row>
    <row r="3" spans="1:26" ht="14.85" customHeight="1" x14ac:dyDescent="0.25">
      <c r="A3" s="254"/>
      <c r="B3" s="260" t="s">
        <v>14</v>
      </c>
      <c r="C3" s="256" t="s">
        <v>15</v>
      </c>
      <c r="D3" s="256" t="s">
        <v>16</v>
      </c>
      <c r="E3" s="256" t="s">
        <v>17</v>
      </c>
      <c r="F3" s="258" t="s">
        <v>18</v>
      </c>
      <c r="G3" s="261"/>
      <c r="H3" s="299"/>
      <c r="I3" s="302"/>
      <c r="J3" s="254"/>
      <c r="K3" s="275"/>
      <c r="L3" s="290" t="s">
        <v>19</v>
      </c>
      <c r="M3" s="292" t="s">
        <v>77</v>
      </c>
      <c r="N3" s="294" t="s">
        <v>20</v>
      </c>
      <c r="O3" s="296" t="s">
        <v>21</v>
      </c>
      <c r="P3" s="272" t="s">
        <v>33</v>
      </c>
      <c r="Q3" s="273"/>
      <c r="R3" s="273"/>
      <c r="S3" s="274"/>
      <c r="T3" s="263" t="s">
        <v>34</v>
      </c>
      <c r="U3" s="265" t="s">
        <v>187</v>
      </c>
      <c r="V3" s="265" t="s">
        <v>76</v>
      </c>
      <c r="W3" s="263" t="s">
        <v>35</v>
      </c>
      <c r="X3" s="267" t="s">
        <v>63</v>
      </c>
      <c r="Y3" s="286" t="s">
        <v>22</v>
      </c>
      <c r="Z3" s="288" t="s">
        <v>23</v>
      </c>
    </row>
    <row r="4" spans="1:26" ht="80.099999999999994" customHeight="1" thickBot="1" x14ac:dyDescent="0.3">
      <c r="A4" s="255"/>
      <c r="B4" s="262"/>
      <c r="C4" s="257"/>
      <c r="D4" s="257"/>
      <c r="E4" s="257"/>
      <c r="F4" s="259"/>
      <c r="G4" s="262"/>
      <c r="H4" s="300"/>
      <c r="I4" s="303"/>
      <c r="J4" s="255"/>
      <c r="K4" s="276"/>
      <c r="L4" s="291"/>
      <c r="M4" s="293"/>
      <c r="N4" s="295"/>
      <c r="O4" s="297"/>
      <c r="P4" s="114" t="s">
        <v>55</v>
      </c>
      <c r="Q4" s="115" t="s">
        <v>188</v>
      </c>
      <c r="R4" s="115" t="s">
        <v>189</v>
      </c>
      <c r="S4" s="116" t="s">
        <v>190</v>
      </c>
      <c r="T4" s="264"/>
      <c r="U4" s="266"/>
      <c r="V4" s="266"/>
      <c r="W4" s="264"/>
      <c r="X4" s="268"/>
      <c r="Y4" s="287"/>
      <c r="Z4" s="289"/>
    </row>
    <row r="5" spans="1:26" ht="63.75" x14ac:dyDescent="0.25">
      <c r="A5" s="117">
        <v>1</v>
      </c>
      <c r="B5" s="118" t="s">
        <v>123</v>
      </c>
      <c r="C5" s="119" t="s">
        <v>114</v>
      </c>
      <c r="D5" s="120">
        <v>582786</v>
      </c>
      <c r="E5" s="120">
        <v>582786</v>
      </c>
      <c r="F5" s="121">
        <v>600064603</v>
      </c>
      <c r="G5" s="122" t="s">
        <v>124</v>
      </c>
      <c r="H5" s="123" t="s">
        <v>81</v>
      </c>
      <c r="I5" s="123" t="s">
        <v>116</v>
      </c>
      <c r="J5" s="123" t="s">
        <v>116</v>
      </c>
      <c r="K5" s="122" t="s">
        <v>133</v>
      </c>
      <c r="L5" s="124">
        <v>2500000</v>
      </c>
      <c r="M5" s="125">
        <f t="shared" ref="M5:M14" si="0">(L5/100)*70</f>
        <v>1750000</v>
      </c>
      <c r="N5" s="126">
        <v>44562</v>
      </c>
      <c r="O5" s="127">
        <v>47118</v>
      </c>
      <c r="P5" s="118" t="s">
        <v>122</v>
      </c>
      <c r="Q5" s="120" t="s">
        <v>122</v>
      </c>
      <c r="R5" s="120" t="s">
        <v>122</v>
      </c>
      <c r="S5" s="121" t="s">
        <v>122</v>
      </c>
      <c r="T5" s="122"/>
      <c r="U5" s="122" t="s">
        <v>122</v>
      </c>
      <c r="V5" s="122"/>
      <c r="W5" s="122"/>
      <c r="X5" s="122" t="s">
        <v>122</v>
      </c>
      <c r="Y5" s="128" t="s">
        <v>131</v>
      </c>
      <c r="Z5" s="129" t="s">
        <v>119</v>
      </c>
    </row>
    <row r="6" spans="1:26" ht="63.75" x14ac:dyDescent="0.25">
      <c r="A6" s="130">
        <v>2</v>
      </c>
      <c r="B6" s="131" t="s">
        <v>123</v>
      </c>
      <c r="C6" s="132" t="s">
        <v>114</v>
      </c>
      <c r="D6" s="133">
        <v>582786</v>
      </c>
      <c r="E6" s="133">
        <v>582786</v>
      </c>
      <c r="F6" s="134">
        <v>600064603</v>
      </c>
      <c r="G6" s="135" t="s">
        <v>134</v>
      </c>
      <c r="H6" s="136" t="s">
        <v>81</v>
      </c>
      <c r="I6" s="136" t="s">
        <v>116</v>
      </c>
      <c r="J6" s="136" t="s">
        <v>116</v>
      </c>
      <c r="K6" s="135" t="s">
        <v>139</v>
      </c>
      <c r="L6" s="137">
        <v>20000000</v>
      </c>
      <c r="M6" s="138">
        <f t="shared" si="0"/>
        <v>14000000</v>
      </c>
      <c r="N6" s="139">
        <v>44562</v>
      </c>
      <c r="O6" s="140">
        <v>47118</v>
      </c>
      <c r="P6" s="131" t="s">
        <v>122</v>
      </c>
      <c r="Q6" s="133" t="s">
        <v>122</v>
      </c>
      <c r="R6" s="133" t="s">
        <v>122</v>
      </c>
      <c r="S6" s="134" t="s">
        <v>122</v>
      </c>
      <c r="T6" s="135"/>
      <c r="U6" s="135" t="s">
        <v>122</v>
      </c>
      <c r="V6" s="135"/>
      <c r="W6" s="135" t="s">
        <v>122</v>
      </c>
      <c r="X6" s="135" t="s">
        <v>122</v>
      </c>
      <c r="Y6" s="141" t="s">
        <v>131</v>
      </c>
      <c r="Z6" s="142" t="s">
        <v>119</v>
      </c>
    </row>
    <row r="7" spans="1:26" ht="76.5" x14ac:dyDescent="0.25">
      <c r="A7" s="143">
        <v>3</v>
      </c>
      <c r="B7" s="144" t="s">
        <v>123</v>
      </c>
      <c r="C7" s="145" t="s">
        <v>114</v>
      </c>
      <c r="D7" s="146">
        <v>582786</v>
      </c>
      <c r="E7" s="146">
        <v>582786</v>
      </c>
      <c r="F7" s="147">
        <v>600064603</v>
      </c>
      <c r="G7" s="148" t="s">
        <v>125</v>
      </c>
      <c r="H7" s="149" t="s">
        <v>81</v>
      </c>
      <c r="I7" s="149" t="s">
        <v>116</v>
      </c>
      <c r="J7" s="149" t="s">
        <v>116</v>
      </c>
      <c r="K7" s="148" t="s">
        <v>135</v>
      </c>
      <c r="L7" s="150">
        <v>1000000</v>
      </c>
      <c r="M7" s="151">
        <f t="shared" si="0"/>
        <v>700000</v>
      </c>
      <c r="N7" s="152">
        <v>44562</v>
      </c>
      <c r="O7" s="153">
        <v>47118</v>
      </c>
      <c r="P7" s="144"/>
      <c r="Q7" s="146" t="s">
        <v>122</v>
      </c>
      <c r="R7" s="146" t="s">
        <v>122</v>
      </c>
      <c r="S7" s="147"/>
      <c r="T7" s="148"/>
      <c r="U7" s="148"/>
      <c r="V7" s="148" t="s">
        <v>122</v>
      </c>
      <c r="W7" s="148" t="s">
        <v>122</v>
      </c>
      <c r="X7" s="148" t="s">
        <v>122</v>
      </c>
      <c r="Y7" s="154" t="s">
        <v>131</v>
      </c>
      <c r="Z7" s="155" t="s">
        <v>119</v>
      </c>
    </row>
    <row r="8" spans="1:26" ht="63.75" x14ac:dyDescent="0.25">
      <c r="A8" s="130">
        <v>4</v>
      </c>
      <c r="B8" s="131" t="s">
        <v>123</v>
      </c>
      <c r="C8" s="132" t="s">
        <v>114</v>
      </c>
      <c r="D8" s="133">
        <v>582786</v>
      </c>
      <c r="E8" s="133">
        <v>582786</v>
      </c>
      <c r="F8" s="134">
        <v>600064603</v>
      </c>
      <c r="G8" s="135" t="s">
        <v>136</v>
      </c>
      <c r="H8" s="136" t="s">
        <v>81</v>
      </c>
      <c r="I8" s="136" t="s">
        <v>116</v>
      </c>
      <c r="J8" s="136" t="s">
        <v>116</v>
      </c>
      <c r="K8" s="135" t="s">
        <v>126</v>
      </c>
      <c r="L8" s="137">
        <v>1000000</v>
      </c>
      <c r="M8" s="138">
        <f t="shared" si="0"/>
        <v>700000</v>
      </c>
      <c r="N8" s="139">
        <v>44562</v>
      </c>
      <c r="O8" s="140">
        <v>47118</v>
      </c>
      <c r="P8" s="131"/>
      <c r="Q8" s="133"/>
      <c r="R8" s="133"/>
      <c r="S8" s="134"/>
      <c r="T8" s="135"/>
      <c r="U8" s="135"/>
      <c r="V8" s="135"/>
      <c r="W8" s="135" t="s">
        <v>122</v>
      </c>
      <c r="X8" s="135" t="s">
        <v>122</v>
      </c>
      <c r="Y8" s="141" t="s">
        <v>131</v>
      </c>
      <c r="Z8" s="142" t="s">
        <v>119</v>
      </c>
    </row>
    <row r="9" spans="1:26" ht="64.5" thickBot="1" x14ac:dyDescent="0.3">
      <c r="A9" s="130">
        <v>5</v>
      </c>
      <c r="B9" s="131" t="s">
        <v>123</v>
      </c>
      <c r="C9" s="132" t="s">
        <v>114</v>
      </c>
      <c r="D9" s="133">
        <v>582786</v>
      </c>
      <c r="E9" s="133">
        <v>582786</v>
      </c>
      <c r="F9" s="134">
        <v>600064603</v>
      </c>
      <c r="G9" s="135" t="s">
        <v>127</v>
      </c>
      <c r="H9" s="136" t="s">
        <v>81</v>
      </c>
      <c r="I9" s="136" t="s">
        <v>116</v>
      </c>
      <c r="J9" s="136" t="s">
        <v>116</v>
      </c>
      <c r="K9" s="135" t="s">
        <v>194</v>
      </c>
      <c r="L9" s="229">
        <v>3000000</v>
      </c>
      <c r="M9" s="230">
        <f t="shared" si="0"/>
        <v>2100000</v>
      </c>
      <c r="N9" s="139">
        <v>44562</v>
      </c>
      <c r="O9" s="140">
        <v>47118</v>
      </c>
      <c r="P9" s="131"/>
      <c r="Q9" s="133" t="s">
        <v>122</v>
      </c>
      <c r="R9" s="133" t="s">
        <v>122</v>
      </c>
      <c r="S9" s="231" t="s">
        <v>122</v>
      </c>
      <c r="T9" s="135"/>
      <c r="U9" s="135"/>
      <c r="V9" s="135" t="s">
        <v>122</v>
      </c>
      <c r="W9" s="135" t="s">
        <v>122</v>
      </c>
      <c r="X9" s="135" t="s">
        <v>122</v>
      </c>
      <c r="Y9" s="141" t="s">
        <v>131</v>
      </c>
      <c r="Z9" s="142" t="s">
        <v>119</v>
      </c>
    </row>
    <row r="10" spans="1:26" ht="78" thickBot="1" x14ac:dyDescent="0.3">
      <c r="A10" s="130">
        <v>6</v>
      </c>
      <c r="B10" s="156" t="s">
        <v>129</v>
      </c>
      <c r="C10" s="119" t="s">
        <v>114</v>
      </c>
      <c r="D10" s="119">
        <v>582841</v>
      </c>
      <c r="E10" s="119">
        <v>582841</v>
      </c>
      <c r="F10" s="129">
        <v>600064913</v>
      </c>
      <c r="G10" s="123" t="s">
        <v>130</v>
      </c>
      <c r="H10" s="123" t="s">
        <v>81</v>
      </c>
      <c r="I10" s="123" t="s">
        <v>116</v>
      </c>
      <c r="J10" s="123" t="s">
        <v>116</v>
      </c>
      <c r="K10" s="136" t="s">
        <v>137</v>
      </c>
      <c r="L10" s="157">
        <v>25000000</v>
      </c>
      <c r="M10" s="138">
        <f t="shared" si="0"/>
        <v>17500000</v>
      </c>
      <c r="N10" s="158">
        <v>44621</v>
      </c>
      <c r="O10" s="159">
        <v>46966</v>
      </c>
      <c r="P10" s="128"/>
      <c r="Q10" s="119"/>
      <c r="R10" s="119"/>
      <c r="S10" s="129"/>
      <c r="T10" s="123"/>
      <c r="U10" s="123"/>
      <c r="V10" s="123"/>
      <c r="W10" s="123" t="s">
        <v>128</v>
      </c>
      <c r="X10" s="123"/>
      <c r="Y10" s="128" t="s">
        <v>131</v>
      </c>
      <c r="Z10" s="129" t="s">
        <v>119</v>
      </c>
    </row>
    <row r="11" spans="1:26" ht="90" thickBot="1" x14ac:dyDescent="0.3">
      <c r="A11" s="130">
        <v>7</v>
      </c>
      <c r="B11" s="160" t="s">
        <v>129</v>
      </c>
      <c r="C11" s="132" t="s">
        <v>114</v>
      </c>
      <c r="D11" s="132">
        <v>582841</v>
      </c>
      <c r="E11" s="132">
        <v>582841</v>
      </c>
      <c r="F11" s="142">
        <v>600064913</v>
      </c>
      <c r="G11" s="136" t="s">
        <v>191</v>
      </c>
      <c r="H11" s="136" t="s">
        <v>81</v>
      </c>
      <c r="I11" s="136" t="s">
        <v>116</v>
      </c>
      <c r="J11" s="136" t="s">
        <v>116</v>
      </c>
      <c r="K11" s="136" t="s">
        <v>192</v>
      </c>
      <c r="L11" s="161">
        <v>3000000</v>
      </c>
      <c r="M11" s="138">
        <f t="shared" si="0"/>
        <v>2100000</v>
      </c>
      <c r="N11" s="158">
        <v>44621</v>
      </c>
      <c r="O11" s="159">
        <v>46966</v>
      </c>
      <c r="P11" s="141"/>
      <c r="Q11" s="132"/>
      <c r="R11" s="132"/>
      <c r="S11" s="142" t="s">
        <v>128</v>
      </c>
      <c r="T11" s="136"/>
      <c r="U11" s="136"/>
      <c r="V11" s="136"/>
      <c r="W11" s="136"/>
      <c r="X11" s="136" t="s">
        <v>128</v>
      </c>
      <c r="Y11" s="141" t="s">
        <v>131</v>
      </c>
      <c r="Z11" s="142" t="s">
        <v>119</v>
      </c>
    </row>
    <row r="12" spans="1:26" ht="78" thickBot="1" x14ac:dyDescent="0.3">
      <c r="A12" s="162">
        <v>8</v>
      </c>
      <c r="B12" s="163" t="s">
        <v>129</v>
      </c>
      <c r="C12" s="164" t="s">
        <v>114</v>
      </c>
      <c r="D12" s="164">
        <v>582841</v>
      </c>
      <c r="E12" s="164">
        <v>582841</v>
      </c>
      <c r="F12" s="165">
        <v>600064913</v>
      </c>
      <c r="G12" s="166" t="s">
        <v>132</v>
      </c>
      <c r="H12" s="166" t="s">
        <v>81</v>
      </c>
      <c r="I12" s="166" t="s">
        <v>116</v>
      </c>
      <c r="J12" s="166" t="s">
        <v>116</v>
      </c>
      <c r="K12" s="166" t="s">
        <v>138</v>
      </c>
      <c r="L12" s="167">
        <v>2000000</v>
      </c>
      <c r="M12" s="168">
        <f t="shared" si="0"/>
        <v>1400000</v>
      </c>
      <c r="N12" s="169">
        <v>44621</v>
      </c>
      <c r="O12" s="170">
        <v>46966</v>
      </c>
      <c r="P12" s="171"/>
      <c r="Q12" s="164"/>
      <c r="R12" s="164"/>
      <c r="S12" s="165"/>
      <c r="T12" s="166"/>
      <c r="U12" s="166"/>
      <c r="V12" s="166"/>
      <c r="W12" s="166" t="s">
        <v>128</v>
      </c>
      <c r="X12" s="166"/>
      <c r="Y12" s="171" t="s">
        <v>131</v>
      </c>
      <c r="Z12" s="165" t="s">
        <v>119</v>
      </c>
    </row>
    <row r="13" spans="1:26" ht="15.75" hidden="1" thickBot="1" x14ac:dyDescent="0.3">
      <c r="A13" s="130">
        <v>9</v>
      </c>
      <c r="B13" s="172"/>
      <c r="C13" s="173"/>
      <c r="D13" s="174"/>
      <c r="E13" s="174"/>
      <c r="F13" s="175"/>
      <c r="G13" s="176"/>
      <c r="H13" s="177"/>
      <c r="I13" s="177"/>
      <c r="J13" s="177"/>
      <c r="K13" s="178"/>
      <c r="L13" s="179"/>
      <c r="M13" s="180"/>
      <c r="N13" s="181"/>
      <c r="O13" s="182"/>
      <c r="P13" s="183"/>
      <c r="Q13" s="184"/>
      <c r="R13" s="184"/>
      <c r="S13" s="185"/>
      <c r="T13" s="178"/>
      <c r="U13" s="178"/>
      <c r="V13" s="178"/>
      <c r="W13" s="178"/>
      <c r="X13" s="178"/>
      <c r="Y13" s="186"/>
      <c r="Z13" s="185"/>
    </row>
    <row r="14" spans="1:26" hidden="1" x14ac:dyDescent="0.25">
      <c r="A14" s="130">
        <v>10</v>
      </c>
      <c r="B14" s="187"/>
      <c r="C14" s="188"/>
      <c r="D14" s="188"/>
      <c r="E14" s="188"/>
      <c r="F14" s="189"/>
      <c r="G14" s="190"/>
      <c r="H14" s="190"/>
      <c r="I14" s="190"/>
      <c r="J14" s="190"/>
      <c r="K14" s="190"/>
      <c r="L14" s="191"/>
      <c r="M14" s="138">
        <f t="shared" si="0"/>
        <v>0</v>
      </c>
      <c r="N14" s="187"/>
      <c r="O14" s="189"/>
      <c r="P14" s="187"/>
      <c r="Q14" s="188"/>
      <c r="R14" s="188"/>
      <c r="S14" s="189"/>
      <c r="T14" s="190"/>
      <c r="U14" s="190"/>
      <c r="V14" s="190"/>
      <c r="W14" s="190"/>
      <c r="X14" s="190"/>
      <c r="Y14" s="187"/>
      <c r="Z14" s="189"/>
    </row>
    <row r="15" spans="1:26" ht="14.25" hidden="1" customHeight="1" thickBot="1" x14ac:dyDescent="0.3">
      <c r="A15" s="192">
        <v>11</v>
      </c>
      <c r="B15" s="193"/>
      <c r="C15" s="119"/>
      <c r="D15" s="119"/>
      <c r="E15" s="119"/>
      <c r="F15" s="129"/>
      <c r="G15" s="123"/>
      <c r="H15" s="123"/>
      <c r="I15" s="123"/>
      <c r="J15" s="123"/>
      <c r="K15" s="123"/>
      <c r="L15" s="157"/>
      <c r="M15" s="138"/>
      <c r="N15" s="158"/>
      <c r="O15" s="159"/>
      <c r="P15" s="128"/>
      <c r="Q15" s="119"/>
      <c r="R15" s="119"/>
      <c r="S15" s="129"/>
      <c r="T15" s="123"/>
      <c r="U15" s="123"/>
      <c r="V15" s="123"/>
      <c r="W15" s="123"/>
      <c r="X15" s="123"/>
      <c r="Y15" s="128"/>
      <c r="Z15" s="129"/>
    </row>
    <row r="16" spans="1:26" ht="18" hidden="1" customHeight="1" thickBot="1" x14ac:dyDescent="0.3">
      <c r="A16" s="130">
        <v>12</v>
      </c>
      <c r="B16" s="194"/>
      <c r="C16" s="132"/>
      <c r="D16" s="132"/>
      <c r="E16" s="132"/>
      <c r="F16" s="142"/>
      <c r="G16" s="136"/>
      <c r="H16" s="136"/>
      <c r="I16" s="136"/>
      <c r="J16" s="136"/>
      <c r="K16" s="136"/>
      <c r="L16" s="161"/>
      <c r="M16" s="138"/>
      <c r="N16" s="158"/>
      <c r="O16" s="159"/>
      <c r="P16" s="141"/>
      <c r="Q16" s="132"/>
      <c r="R16" s="132"/>
      <c r="S16" s="142"/>
      <c r="T16" s="136"/>
      <c r="U16" s="136"/>
      <c r="V16" s="136"/>
      <c r="W16" s="136"/>
      <c r="X16" s="136"/>
      <c r="Y16" s="141"/>
      <c r="Z16" s="142"/>
    </row>
    <row r="17" spans="1:26" ht="18" hidden="1" customHeight="1" x14ac:dyDescent="0.25">
      <c r="A17" s="130">
        <v>13</v>
      </c>
      <c r="B17" s="194"/>
      <c r="C17" s="132"/>
      <c r="D17" s="132"/>
      <c r="E17" s="132"/>
      <c r="F17" s="142"/>
      <c r="G17" s="136"/>
      <c r="H17" s="136"/>
      <c r="I17" s="136"/>
      <c r="J17" s="136"/>
      <c r="K17" s="136"/>
      <c r="L17" s="161"/>
      <c r="M17" s="138"/>
      <c r="N17" s="158"/>
      <c r="O17" s="159"/>
      <c r="P17" s="141"/>
      <c r="Q17" s="132"/>
      <c r="R17" s="132"/>
      <c r="S17" s="142"/>
      <c r="T17" s="136"/>
      <c r="U17" s="136"/>
      <c r="V17" s="136"/>
      <c r="W17" s="136"/>
      <c r="X17" s="136"/>
      <c r="Y17" s="141"/>
      <c r="Z17" s="142"/>
    </row>
    <row r="18" spans="1:26" ht="15.75" hidden="1" thickBot="1" x14ac:dyDescent="0.3">
      <c r="A18" s="192">
        <v>14</v>
      </c>
      <c r="B18" s="131"/>
      <c r="C18" s="132"/>
      <c r="D18" s="133"/>
      <c r="E18" s="133"/>
      <c r="F18" s="134"/>
      <c r="G18" s="135"/>
      <c r="H18" s="136"/>
      <c r="I18" s="136"/>
      <c r="J18" s="136"/>
      <c r="K18" s="135"/>
      <c r="L18" s="137"/>
      <c r="M18" s="138"/>
      <c r="N18" s="139"/>
      <c r="O18" s="140"/>
      <c r="P18" s="131"/>
      <c r="Q18" s="133"/>
      <c r="R18" s="133"/>
      <c r="S18" s="134"/>
      <c r="T18" s="135"/>
      <c r="U18" s="135"/>
      <c r="V18" s="135"/>
      <c r="W18" s="135"/>
      <c r="X18" s="135"/>
      <c r="Y18" s="141"/>
      <c r="Z18" s="142"/>
    </row>
    <row r="19" spans="1:26" hidden="1" x14ac:dyDescent="0.25">
      <c r="A19" s="130">
        <v>15</v>
      </c>
      <c r="B19" s="131"/>
      <c r="C19" s="132"/>
      <c r="D19" s="133"/>
      <c r="E19" s="133"/>
      <c r="F19" s="134"/>
      <c r="G19" s="135"/>
      <c r="H19" s="136"/>
      <c r="I19" s="136"/>
      <c r="J19" s="136"/>
      <c r="K19" s="135"/>
      <c r="L19" s="137"/>
      <c r="M19" s="138"/>
      <c r="N19" s="139"/>
      <c r="O19" s="140"/>
      <c r="P19" s="131"/>
      <c r="Q19" s="133"/>
      <c r="R19" s="133"/>
      <c r="S19" s="134"/>
      <c r="T19" s="135"/>
      <c r="U19" s="135"/>
      <c r="V19" s="135"/>
      <c r="W19" s="135"/>
      <c r="X19" s="135"/>
      <c r="Y19" s="141"/>
      <c r="Z19" s="142"/>
    </row>
    <row r="20" spans="1:26" hidden="1" x14ac:dyDescent="0.25">
      <c r="A20" s="130">
        <v>16</v>
      </c>
      <c r="B20" s="131"/>
      <c r="C20" s="132"/>
      <c r="D20" s="133"/>
      <c r="E20" s="133"/>
      <c r="F20" s="134"/>
      <c r="G20" s="135"/>
      <c r="H20" s="136"/>
      <c r="I20" s="136"/>
      <c r="J20" s="136"/>
      <c r="K20" s="135"/>
      <c r="L20" s="137"/>
      <c r="M20" s="138"/>
      <c r="N20" s="139"/>
      <c r="O20" s="140"/>
      <c r="P20" s="131"/>
      <c r="Q20" s="133"/>
      <c r="R20" s="133"/>
      <c r="S20" s="134"/>
      <c r="T20" s="135"/>
      <c r="U20" s="135"/>
      <c r="V20" s="135"/>
      <c r="W20" s="135"/>
      <c r="X20" s="135"/>
      <c r="Y20" s="141"/>
      <c r="Z20" s="142"/>
    </row>
    <row r="21" spans="1:26" ht="15.75" hidden="1" thickBot="1" x14ac:dyDescent="0.3">
      <c r="A21" s="192">
        <v>17</v>
      </c>
      <c r="B21" s="131"/>
      <c r="C21" s="132"/>
      <c r="D21" s="133"/>
      <c r="E21" s="133"/>
      <c r="F21" s="134"/>
      <c r="G21" s="135"/>
      <c r="H21" s="136"/>
      <c r="I21" s="136"/>
      <c r="J21" s="136"/>
      <c r="K21" s="135"/>
      <c r="L21" s="137"/>
      <c r="M21" s="138"/>
      <c r="N21" s="139"/>
      <c r="O21" s="140"/>
      <c r="P21" s="131"/>
      <c r="Q21" s="133"/>
      <c r="R21" s="133"/>
      <c r="S21" s="134"/>
      <c r="T21" s="135"/>
      <c r="U21" s="135"/>
      <c r="V21" s="135"/>
      <c r="W21" s="135"/>
      <c r="X21" s="135"/>
      <c r="Y21" s="141"/>
      <c r="Z21" s="142"/>
    </row>
    <row r="22" spans="1:26" hidden="1" x14ac:dyDescent="0.25">
      <c r="A22" s="130">
        <v>18</v>
      </c>
      <c r="B22" s="131"/>
      <c r="C22" s="132"/>
      <c r="D22" s="133"/>
      <c r="E22" s="133"/>
      <c r="F22" s="134"/>
      <c r="G22" s="135"/>
      <c r="H22" s="136"/>
      <c r="I22" s="136"/>
      <c r="J22" s="136"/>
      <c r="K22" s="135"/>
      <c r="L22" s="137"/>
      <c r="M22" s="138"/>
      <c r="N22" s="139"/>
      <c r="O22" s="140"/>
      <c r="P22" s="131"/>
      <c r="Q22" s="133"/>
      <c r="R22" s="133"/>
      <c r="S22" s="134"/>
      <c r="T22" s="135"/>
      <c r="U22" s="135"/>
      <c r="V22" s="135"/>
      <c r="W22" s="135"/>
      <c r="X22" s="135"/>
      <c r="Y22" s="141"/>
      <c r="Z22" s="142"/>
    </row>
    <row r="23" spans="1:26" hidden="1" x14ac:dyDescent="0.25">
      <c r="A23" s="130">
        <v>19</v>
      </c>
      <c r="B23" s="187"/>
      <c r="C23" s="188"/>
      <c r="D23" s="188"/>
      <c r="E23" s="188"/>
      <c r="F23" s="189"/>
      <c r="G23" s="190"/>
      <c r="H23" s="190"/>
      <c r="I23" s="190"/>
      <c r="J23" s="190"/>
      <c r="K23" s="190"/>
      <c r="L23" s="191"/>
      <c r="M23" s="195"/>
      <c r="N23" s="187"/>
      <c r="O23" s="189"/>
      <c r="P23" s="187"/>
      <c r="Q23" s="188"/>
      <c r="R23" s="188"/>
      <c r="S23" s="189"/>
      <c r="T23" s="190"/>
      <c r="U23" s="190"/>
      <c r="V23" s="190"/>
      <c r="W23" s="190"/>
      <c r="X23" s="190"/>
      <c r="Y23" s="187"/>
      <c r="Z23" s="189"/>
    </row>
    <row r="24" spans="1:26" ht="15.75" hidden="1" thickBot="1" x14ac:dyDescent="0.3">
      <c r="A24" s="192">
        <v>20</v>
      </c>
      <c r="B24" s="187"/>
      <c r="C24" s="188"/>
      <c r="D24" s="188"/>
      <c r="E24" s="188"/>
      <c r="F24" s="189"/>
      <c r="G24" s="190"/>
      <c r="H24" s="190"/>
      <c r="I24" s="190"/>
      <c r="J24" s="190"/>
      <c r="K24" s="190"/>
      <c r="L24" s="191"/>
      <c r="M24" s="195"/>
      <c r="N24" s="187"/>
      <c r="O24" s="189"/>
      <c r="P24" s="187"/>
      <c r="Q24" s="188"/>
      <c r="R24" s="188"/>
      <c r="S24" s="189"/>
      <c r="T24" s="190"/>
      <c r="U24" s="190"/>
      <c r="V24" s="190"/>
      <c r="W24" s="190"/>
      <c r="X24" s="190"/>
      <c r="Y24" s="187"/>
      <c r="Z24" s="189"/>
    </row>
    <row r="25" spans="1:26" hidden="1" x14ac:dyDescent="0.25">
      <c r="A25" s="130">
        <v>21</v>
      </c>
      <c r="B25" s="187"/>
      <c r="C25" s="188"/>
      <c r="D25" s="188"/>
      <c r="E25" s="188"/>
      <c r="F25" s="189"/>
      <c r="G25" s="190"/>
      <c r="H25" s="190"/>
      <c r="I25" s="190"/>
      <c r="J25" s="190"/>
      <c r="K25" s="190"/>
      <c r="L25" s="191"/>
      <c r="M25" s="195"/>
      <c r="N25" s="187"/>
      <c r="O25" s="189"/>
      <c r="P25" s="187"/>
      <c r="Q25" s="188"/>
      <c r="R25" s="188"/>
      <c r="S25" s="189"/>
      <c r="T25" s="190"/>
      <c r="U25" s="190"/>
      <c r="V25" s="190"/>
      <c r="W25" s="190"/>
      <c r="X25" s="190"/>
      <c r="Y25" s="187"/>
      <c r="Z25" s="189"/>
    </row>
    <row r="26" spans="1:26" hidden="1" x14ac:dyDescent="0.25">
      <c r="A26" s="130">
        <v>22</v>
      </c>
      <c r="B26" s="187"/>
      <c r="C26" s="188"/>
      <c r="D26" s="188"/>
      <c r="E26" s="188"/>
      <c r="F26" s="189"/>
      <c r="G26" s="190"/>
      <c r="H26" s="190"/>
      <c r="I26" s="190"/>
      <c r="J26" s="190"/>
      <c r="K26" s="190"/>
      <c r="L26" s="191"/>
      <c r="M26" s="195"/>
      <c r="N26" s="187"/>
      <c r="O26" s="189"/>
      <c r="P26" s="187"/>
      <c r="Q26" s="188"/>
      <c r="R26" s="188"/>
      <c r="S26" s="189"/>
      <c r="T26" s="190"/>
      <c r="U26" s="190"/>
      <c r="V26" s="190"/>
      <c r="W26" s="190"/>
      <c r="X26" s="190"/>
      <c r="Y26" s="187"/>
      <c r="Z26" s="189"/>
    </row>
    <row r="27" spans="1:26" ht="15.75" hidden="1" thickBot="1" x14ac:dyDescent="0.3">
      <c r="A27" s="192">
        <v>23</v>
      </c>
      <c r="B27" s="187"/>
      <c r="C27" s="188"/>
      <c r="D27" s="188"/>
      <c r="E27" s="188"/>
      <c r="F27" s="189"/>
      <c r="G27" s="190"/>
      <c r="H27" s="190"/>
      <c r="I27" s="190"/>
      <c r="J27" s="190"/>
      <c r="K27" s="190"/>
      <c r="L27" s="191"/>
      <c r="M27" s="195"/>
      <c r="N27" s="187"/>
      <c r="O27" s="189"/>
      <c r="P27" s="187"/>
      <c r="Q27" s="188"/>
      <c r="R27" s="188"/>
      <c r="S27" s="189"/>
      <c r="T27" s="190"/>
      <c r="U27" s="190"/>
      <c r="V27" s="190"/>
      <c r="W27" s="190"/>
      <c r="X27" s="190"/>
      <c r="Y27" s="187"/>
      <c r="Z27" s="189"/>
    </row>
    <row r="28" spans="1:26" hidden="1" x14ac:dyDescent="0.25">
      <c r="A28" s="130">
        <v>24</v>
      </c>
      <c r="B28" s="187"/>
      <c r="C28" s="188"/>
      <c r="D28" s="188"/>
      <c r="E28" s="188"/>
      <c r="F28" s="189"/>
      <c r="G28" s="190"/>
      <c r="H28" s="190"/>
      <c r="I28" s="190"/>
      <c r="J28" s="190"/>
      <c r="K28" s="190"/>
      <c r="L28" s="191"/>
      <c r="M28" s="195"/>
      <c r="N28" s="187"/>
      <c r="O28" s="189"/>
      <c r="P28" s="187"/>
      <c r="Q28" s="188"/>
      <c r="R28" s="188"/>
      <c r="S28" s="189"/>
      <c r="T28" s="190"/>
      <c r="U28" s="190"/>
      <c r="V28" s="190"/>
      <c r="W28" s="190"/>
      <c r="X28" s="190"/>
      <c r="Y28" s="187"/>
      <c r="Z28" s="189"/>
    </row>
    <row r="29" spans="1:26" hidden="1" x14ac:dyDescent="0.25">
      <c r="A29" s="130">
        <v>25</v>
      </c>
      <c r="B29" s="187"/>
      <c r="C29" s="188"/>
      <c r="D29" s="188"/>
      <c r="E29" s="188"/>
      <c r="F29" s="189"/>
      <c r="G29" s="190"/>
      <c r="H29" s="190"/>
      <c r="I29" s="190"/>
      <c r="J29" s="190"/>
      <c r="K29" s="190"/>
      <c r="L29" s="191"/>
      <c r="M29" s="195"/>
      <c r="N29" s="187"/>
      <c r="O29" s="189"/>
      <c r="P29" s="187"/>
      <c r="Q29" s="188"/>
      <c r="R29" s="188"/>
      <c r="S29" s="189"/>
      <c r="T29" s="190"/>
      <c r="U29" s="190"/>
      <c r="V29" s="190"/>
      <c r="W29" s="190"/>
      <c r="X29" s="190"/>
      <c r="Y29" s="187"/>
      <c r="Z29" s="189"/>
    </row>
    <row r="30" spans="1:26" ht="15.75" hidden="1" thickBot="1" x14ac:dyDescent="0.3">
      <c r="A30" s="192">
        <v>26</v>
      </c>
      <c r="B30" s="187"/>
      <c r="C30" s="188"/>
      <c r="D30" s="188"/>
      <c r="E30" s="188"/>
      <c r="F30" s="189"/>
      <c r="G30" s="190"/>
      <c r="H30" s="190"/>
      <c r="I30" s="190"/>
      <c r="J30" s="190"/>
      <c r="K30" s="190"/>
      <c r="L30" s="191"/>
      <c r="M30" s="195"/>
      <c r="N30" s="187"/>
      <c r="O30" s="189"/>
      <c r="P30" s="187"/>
      <c r="Q30" s="188"/>
      <c r="R30" s="188"/>
      <c r="S30" s="189"/>
      <c r="T30" s="190"/>
      <c r="U30" s="190"/>
      <c r="V30" s="190"/>
      <c r="W30" s="190"/>
      <c r="X30" s="190"/>
      <c r="Y30" s="187"/>
      <c r="Z30" s="189"/>
    </row>
    <row r="31" spans="1:26" hidden="1" x14ac:dyDescent="0.25">
      <c r="A31" s="130">
        <v>27</v>
      </c>
      <c r="B31" s="187"/>
      <c r="C31" s="188"/>
      <c r="D31" s="188"/>
      <c r="E31" s="188"/>
      <c r="F31" s="189"/>
      <c r="G31" s="190"/>
      <c r="H31" s="190"/>
      <c r="I31" s="190"/>
      <c r="J31" s="190"/>
      <c r="K31" s="190"/>
      <c r="L31" s="191"/>
      <c r="M31" s="195"/>
      <c r="N31" s="187"/>
      <c r="O31" s="189"/>
      <c r="P31" s="187"/>
      <c r="Q31" s="188"/>
      <c r="R31" s="188"/>
      <c r="S31" s="189"/>
      <c r="T31" s="190"/>
      <c r="U31" s="190"/>
      <c r="V31" s="190"/>
      <c r="W31" s="190"/>
      <c r="X31" s="190"/>
      <c r="Y31" s="187"/>
      <c r="Z31" s="189"/>
    </row>
    <row r="32" spans="1:26" hidden="1" x14ac:dyDescent="0.25">
      <c r="A32" s="130">
        <v>28</v>
      </c>
      <c r="B32" s="187"/>
      <c r="C32" s="188"/>
      <c r="D32" s="188"/>
      <c r="E32" s="188"/>
      <c r="F32" s="189"/>
      <c r="G32" s="190"/>
      <c r="H32" s="190"/>
      <c r="I32" s="190"/>
      <c r="J32" s="190"/>
      <c r="K32" s="190"/>
      <c r="L32" s="191"/>
      <c r="M32" s="195"/>
      <c r="N32" s="187"/>
      <c r="O32" s="189"/>
      <c r="P32" s="187"/>
      <c r="Q32" s="188"/>
      <c r="R32" s="188"/>
      <c r="S32" s="189"/>
      <c r="T32" s="190"/>
      <c r="U32" s="190"/>
      <c r="V32" s="190"/>
      <c r="W32" s="190"/>
      <c r="X32" s="190"/>
      <c r="Y32" s="187"/>
      <c r="Z32" s="189"/>
    </row>
    <row r="33" spans="1:26" ht="15.75" hidden="1" thickBot="1" x14ac:dyDescent="0.3">
      <c r="A33" s="192">
        <v>29</v>
      </c>
      <c r="B33" s="187"/>
      <c r="C33" s="188"/>
      <c r="D33" s="188"/>
      <c r="E33" s="188"/>
      <c r="F33" s="189"/>
      <c r="G33" s="190"/>
      <c r="H33" s="190"/>
      <c r="I33" s="190"/>
      <c r="J33" s="190"/>
      <c r="K33" s="190"/>
      <c r="L33" s="191"/>
      <c r="M33" s="195"/>
      <c r="N33" s="187"/>
      <c r="O33" s="189"/>
      <c r="P33" s="187"/>
      <c r="Q33" s="188"/>
      <c r="R33" s="188"/>
      <c r="S33" s="189"/>
      <c r="T33" s="190"/>
      <c r="U33" s="190"/>
      <c r="V33" s="190"/>
      <c r="W33" s="190"/>
      <c r="X33" s="190"/>
      <c r="Y33" s="187"/>
      <c r="Z33" s="189"/>
    </row>
    <row r="34" spans="1:26" hidden="1" x14ac:dyDescent="0.25">
      <c r="A34" s="130">
        <v>30</v>
      </c>
      <c r="B34" s="187"/>
      <c r="C34" s="188"/>
      <c r="D34" s="188"/>
      <c r="E34" s="188"/>
      <c r="F34" s="189"/>
      <c r="G34" s="190"/>
      <c r="H34" s="190"/>
      <c r="I34" s="190"/>
      <c r="J34" s="190"/>
      <c r="K34" s="190"/>
      <c r="L34" s="191"/>
      <c r="M34" s="195"/>
      <c r="N34" s="187"/>
      <c r="O34" s="189"/>
      <c r="P34" s="187"/>
      <c r="Q34" s="188"/>
      <c r="R34" s="188"/>
      <c r="S34" s="189"/>
      <c r="T34" s="190"/>
      <c r="U34" s="190"/>
      <c r="V34" s="190"/>
      <c r="W34" s="190"/>
      <c r="X34" s="190"/>
      <c r="Y34" s="187"/>
      <c r="Z34" s="189"/>
    </row>
    <row r="35" spans="1:26" hidden="1" x14ac:dyDescent="0.25">
      <c r="A35" s="130">
        <v>31</v>
      </c>
      <c r="B35" s="187"/>
      <c r="C35" s="188"/>
      <c r="D35" s="188"/>
      <c r="E35" s="188"/>
      <c r="F35" s="189"/>
      <c r="G35" s="190"/>
      <c r="H35" s="190"/>
      <c r="I35" s="190"/>
      <c r="J35" s="190"/>
      <c r="K35" s="190"/>
      <c r="L35" s="191"/>
      <c r="M35" s="195"/>
      <c r="N35" s="187"/>
      <c r="O35" s="189"/>
      <c r="P35" s="187"/>
      <c r="Q35" s="188"/>
      <c r="R35" s="188"/>
      <c r="S35" s="189"/>
      <c r="T35" s="190"/>
      <c r="U35" s="190"/>
      <c r="V35" s="190"/>
      <c r="W35" s="190"/>
      <c r="X35" s="190"/>
      <c r="Y35" s="187"/>
      <c r="Z35" s="189"/>
    </row>
    <row r="36" spans="1:26" ht="15.75" hidden="1" thickBot="1" x14ac:dyDescent="0.3">
      <c r="A36" s="192">
        <v>32</v>
      </c>
      <c r="B36" s="187"/>
      <c r="C36" s="188"/>
      <c r="D36" s="188"/>
      <c r="E36" s="188"/>
      <c r="F36" s="189"/>
      <c r="G36" s="190"/>
      <c r="H36" s="190"/>
      <c r="I36" s="190"/>
      <c r="J36" s="190"/>
      <c r="K36" s="190"/>
      <c r="L36" s="191"/>
      <c r="M36" s="195"/>
      <c r="N36" s="187"/>
      <c r="O36" s="189"/>
      <c r="P36" s="187"/>
      <c r="Q36" s="188"/>
      <c r="R36" s="188"/>
      <c r="S36" s="189"/>
      <c r="T36" s="190"/>
      <c r="U36" s="190"/>
      <c r="V36" s="190"/>
      <c r="W36" s="190"/>
      <c r="X36" s="190"/>
      <c r="Y36" s="187"/>
      <c r="Z36" s="189"/>
    </row>
    <row r="37" spans="1:26" hidden="1" x14ac:dyDescent="0.25">
      <c r="A37" s="130">
        <v>33</v>
      </c>
      <c r="B37" s="187"/>
      <c r="C37" s="188"/>
      <c r="D37" s="188"/>
      <c r="E37" s="188"/>
      <c r="F37" s="189"/>
      <c r="G37" s="190"/>
      <c r="H37" s="190"/>
      <c r="I37" s="190"/>
      <c r="J37" s="190"/>
      <c r="K37" s="190"/>
      <c r="L37" s="191"/>
      <c r="M37" s="195"/>
      <c r="N37" s="187"/>
      <c r="O37" s="189"/>
      <c r="P37" s="187"/>
      <c r="Q37" s="188"/>
      <c r="R37" s="188"/>
      <c r="S37" s="189"/>
      <c r="T37" s="190"/>
      <c r="U37" s="190"/>
      <c r="V37" s="190"/>
      <c r="W37" s="190"/>
      <c r="X37" s="190"/>
      <c r="Y37" s="187"/>
      <c r="Z37" s="189"/>
    </row>
    <row r="38" spans="1:26" hidden="1" x14ac:dyDescent="0.25">
      <c r="A38" s="130">
        <v>34</v>
      </c>
      <c r="B38" s="187"/>
      <c r="C38" s="188"/>
      <c r="D38" s="188"/>
      <c r="E38" s="188"/>
      <c r="F38" s="189"/>
      <c r="G38" s="190"/>
      <c r="H38" s="190"/>
      <c r="I38" s="190"/>
      <c r="J38" s="190"/>
      <c r="K38" s="190"/>
      <c r="L38" s="191"/>
      <c r="M38" s="195"/>
      <c r="N38" s="187"/>
      <c r="O38" s="189"/>
      <c r="P38" s="187"/>
      <c r="Q38" s="188"/>
      <c r="R38" s="188"/>
      <c r="S38" s="189"/>
      <c r="T38" s="190"/>
      <c r="U38" s="190"/>
      <c r="V38" s="190"/>
      <c r="W38" s="190"/>
      <c r="X38" s="190"/>
      <c r="Y38" s="187"/>
      <c r="Z38" s="189"/>
    </row>
    <row r="39" spans="1:26" ht="15.75" hidden="1" thickBot="1" x14ac:dyDescent="0.3">
      <c r="A39" s="192">
        <v>35</v>
      </c>
      <c r="B39" s="187"/>
      <c r="C39" s="188"/>
      <c r="D39" s="188"/>
      <c r="E39" s="188"/>
      <c r="F39" s="189"/>
      <c r="G39" s="190"/>
      <c r="H39" s="190"/>
      <c r="I39" s="190"/>
      <c r="J39" s="190"/>
      <c r="K39" s="190"/>
      <c r="L39" s="191"/>
      <c r="M39" s="195"/>
      <c r="N39" s="187"/>
      <c r="O39" s="189"/>
      <c r="P39" s="187"/>
      <c r="Q39" s="188"/>
      <c r="R39" s="188"/>
      <c r="S39" s="189"/>
      <c r="T39" s="190"/>
      <c r="U39" s="190"/>
      <c r="V39" s="190"/>
      <c r="W39" s="190"/>
      <c r="X39" s="190"/>
      <c r="Y39" s="187"/>
      <c r="Z39" s="189"/>
    </row>
    <row r="40" spans="1:26" hidden="1" x14ac:dyDescent="0.25">
      <c r="A40" s="130">
        <v>36</v>
      </c>
      <c r="B40" s="187"/>
      <c r="C40" s="188"/>
      <c r="D40" s="188"/>
      <c r="E40" s="188"/>
      <c r="F40" s="189"/>
      <c r="G40" s="190"/>
      <c r="H40" s="190"/>
      <c r="I40" s="190"/>
      <c r="J40" s="190"/>
      <c r="K40" s="190"/>
      <c r="L40" s="191"/>
      <c r="M40" s="195"/>
      <c r="N40" s="187"/>
      <c r="O40" s="189"/>
      <c r="P40" s="187"/>
      <c r="Q40" s="188"/>
      <c r="R40" s="188"/>
      <c r="S40" s="189"/>
      <c r="T40" s="190"/>
      <c r="U40" s="190"/>
      <c r="V40" s="190"/>
      <c r="W40" s="190"/>
      <c r="X40" s="190"/>
      <c r="Y40" s="187"/>
      <c r="Z40" s="189"/>
    </row>
    <row r="41" spans="1:26" hidden="1" x14ac:dyDescent="0.25">
      <c r="A41" s="130">
        <v>37</v>
      </c>
      <c r="B41" s="187"/>
      <c r="C41" s="188"/>
      <c r="D41" s="188"/>
      <c r="E41" s="188"/>
      <c r="F41" s="189"/>
      <c r="G41" s="190"/>
      <c r="H41" s="190"/>
      <c r="I41" s="190"/>
      <c r="J41" s="190"/>
      <c r="K41" s="190"/>
      <c r="L41" s="191"/>
      <c r="M41" s="195"/>
      <c r="N41" s="187"/>
      <c r="O41" s="189"/>
      <c r="P41" s="187"/>
      <c r="Q41" s="188"/>
      <c r="R41" s="188"/>
      <c r="S41" s="189"/>
      <c r="T41" s="190"/>
      <c r="U41" s="190"/>
      <c r="V41" s="190"/>
      <c r="W41" s="190"/>
      <c r="X41" s="190"/>
      <c r="Y41" s="187"/>
      <c r="Z41" s="189"/>
    </row>
    <row r="42" spans="1:26" ht="15.75" hidden="1" thickBot="1" x14ac:dyDescent="0.3">
      <c r="A42" s="192">
        <v>38</v>
      </c>
      <c r="B42" s="196"/>
      <c r="C42" s="197"/>
      <c r="D42" s="197"/>
      <c r="E42" s="197"/>
      <c r="F42" s="198"/>
      <c r="G42" s="199"/>
      <c r="H42" s="199"/>
      <c r="I42" s="199"/>
      <c r="J42" s="199"/>
      <c r="K42" s="199"/>
      <c r="L42" s="200"/>
      <c r="M42" s="201"/>
      <c r="N42" s="196"/>
      <c r="O42" s="198"/>
      <c r="P42" s="196"/>
      <c r="Q42" s="197"/>
      <c r="R42" s="197"/>
      <c r="S42" s="198"/>
      <c r="T42" s="199"/>
      <c r="U42" s="199"/>
      <c r="V42" s="199"/>
      <c r="W42" s="199"/>
      <c r="X42" s="199"/>
      <c r="Y42" s="196"/>
      <c r="Z42" s="198"/>
    </row>
    <row r="43" spans="1:26" ht="102" x14ac:dyDescent="0.25">
      <c r="A43" s="130">
        <v>39</v>
      </c>
      <c r="B43" s="131" t="s">
        <v>140</v>
      </c>
      <c r="C43" s="132" t="s">
        <v>141</v>
      </c>
      <c r="D43" s="133">
        <v>70893292</v>
      </c>
      <c r="E43" s="133">
        <v>582719</v>
      </c>
      <c r="F43" s="134">
        <v>600064581</v>
      </c>
      <c r="G43" s="135" t="s">
        <v>142</v>
      </c>
      <c r="H43" s="136" t="s">
        <v>81</v>
      </c>
      <c r="I43" s="136" t="s">
        <v>116</v>
      </c>
      <c r="J43" s="136" t="s">
        <v>143</v>
      </c>
      <c r="K43" s="135" t="s">
        <v>142</v>
      </c>
      <c r="L43" s="229">
        <v>3000000</v>
      </c>
      <c r="M43" s="230">
        <f>(L43/100)*70</f>
        <v>2100000</v>
      </c>
      <c r="N43" s="139">
        <v>45292</v>
      </c>
      <c r="O43" s="140">
        <v>46387</v>
      </c>
      <c r="P43" s="131"/>
      <c r="Q43" s="133" t="s">
        <v>128</v>
      </c>
      <c r="R43" s="133" t="s">
        <v>128</v>
      </c>
      <c r="S43" s="134"/>
      <c r="T43" s="135"/>
      <c r="U43" s="135"/>
      <c r="V43" s="135"/>
      <c r="W43" s="135"/>
      <c r="X43" s="135"/>
      <c r="Y43" s="141" t="s">
        <v>131</v>
      </c>
      <c r="Z43" s="142" t="s">
        <v>119</v>
      </c>
    </row>
    <row r="44" spans="1:26" ht="102" x14ac:dyDescent="0.25">
      <c r="A44" s="130">
        <v>40</v>
      </c>
      <c r="B44" s="131" t="s">
        <v>140</v>
      </c>
      <c r="C44" s="132" t="s">
        <v>141</v>
      </c>
      <c r="D44" s="133">
        <v>70893292</v>
      </c>
      <c r="E44" s="133">
        <v>582719</v>
      </c>
      <c r="F44" s="134">
        <v>600064581</v>
      </c>
      <c r="G44" s="135" t="s">
        <v>150</v>
      </c>
      <c r="H44" s="136" t="s">
        <v>81</v>
      </c>
      <c r="I44" s="136" t="s">
        <v>116</v>
      </c>
      <c r="J44" s="136" t="s">
        <v>143</v>
      </c>
      <c r="K44" s="135" t="s">
        <v>151</v>
      </c>
      <c r="L44" s="229">
        <v>5000000</v>
      </c>
      <c r="M44" s="230">
        <f t="shared" ref="M44:M53" si="1">(L44/100)*70</f>
        <v>3500000</v>
      </c>
      <c r="N44" s="139">
        <v>45292</v>
      </c>
      <c r="O44" s="140">
        <v>46387</v>
      </c>
      <c r="P44" s="131"/>
      <c r="Q44" s="133" t="s">
        <v>128</v>
      </c>
      <c r="R44" s="133" t="s">
        <v>128</v>
      </c>
      <c r="S44" s="134"/>
      <c r="T44" s="135"/>
      <c r="U44" s="135"/>
      <c r="V44" s="135"/>
      <c r="W44" s="135"/>
      <c r="X44" s="135"/>
      <c r="Y44" s="141" t="s">
        <v>131</v>
      </c>
      <c r="Z44" s="142" t="s">
        <v>119</v>
      </c>
    </row>
    <row r="45" spans="1:26" ht="210" customHeight="1" thickBot="1" x14ac:dyDescent="0.3">
      <c r="A45" s="192">
        <v>41</v>
      </c>
      <c r="B45" s="131" t="s">
        <v>140</v>
      </c>
      <c r="C45" s="132" t="s">
        <v>141</v>
      </c>
      <c r="D45" s="133">
        <v>70893292</v>
      </c>
      <c r="E45" s="133">
        <v>582719</v>
      </c>
      <c r="F45" s="134">
        <v>600064581</v>
      </c>
      <c r="G45" s="135" t="s">
        <v>144</v>
      </c>
      <c r="H45" s="136" t="s">
        <v>81</v>
      </c>
      <c r="I45" s="136" t="s">
        <v>116</v>
      </c>
      <c r="J45" s="136" t="s">
        <v>143</v>
      </c>
      <c r="K45" s="135" t="s">
        <v>145</v>
      </c>
      <c r="L45" s="229">
        <v>120000000</v>
      </c>
      <c r="M45" s="230">
        <f t="shared" si="1"/>
        <v>84000000</v>
      </c>
      <c r="N45" s="139">
        <v>44927</v>
      </c>
      <c r="O45" s="140">
        <v>46387</v>
      </c>
      <c r="P45" s="131" t="s">
        <v>128</v>
      </c>
      <c r="Q45" s="133" t="s">
        <v>128</v>
      </c>
      <c r="R45" s="133" t="s">
        <v>128</v>
      </c>
      <c r="S45" s="134" t="s">
        <v>128</v>
      </c>
      <c r="T45" s="135"/>
      <c r="U45" s="135"/>
      <c r="V45" s="135"/>
      <c r="W45" s="135" t="s">
        <v>128</v>
      </c>
      <c r="X45" s="135" t="s">
        <v>128</v>
      </c>
      <c r="Y45" s="141" t="s">
        <v>131</v>
      </c>
      <c r="Z45" s="142" t="s">
        <v>119</v>
      </c>
    </row>
    <row r="46" spans="1:26" ht="102" x14ac:dyDescent="0.25">
      <c r="A46" s="130">
        <v>42</v>
      </c>
      <c r="B46" s="131" t="s">
        <v>140</v>
      </c>
      <c r="C46" s="132" t="s">
        <v>141</v>
      </c>
      <c r="D46" s="133">
        <v>70893292</v>
      </c>
      <c r="E46" s="133">
        <v>582719</v>
      </c>
      <c r="F46" s="134">
        <v>600064581</v>
      </c>
      <c r="G46" s="135" t="s">
        <v>172</v>
      </c>
      <c r="H46" s="136" t="s">
        <v>81</v>
      </c>
      <c r="I46" s="136" t="s">
        <v>116</v>
      </c>
      <c r="J46" s="136" t="s">
        <v>143</v>
      </c>
      <c r="K46" s="135" t="s">
        <v>146</v>
      </c>
      <c r="L46" s="137">
        <v>10000000</v>
      </c>
      <c r="M46" s="138">
        <f t="shared" si="1"/>
        <v>7000000</v>
      </c>
      <c r="N46" s="139">
        <v>44927</v>
      </c>
      <c r="O46" s="140">
        <v>46387</v>
      </c>
      <c r="P46" s="131" t="s">
        <v>128</v>
      </c>
      <c r="Q46" s="133" t="s">
        <v>128</v>
      </c>
      <c r="R46" s="133" t="s">
        <v>128</v>
      </c>
      <c r="S46" s="134" t="s">
        <v>128</v>
      </c>
      <c r="T46" s="135"/>
      <c r="U46" s="135"/>
      <c r="V46" s="135"/>
      <c r="W46" s="135"/>
      <c r="X46" s="135" t="s">
        <v>128</v>
      </c>
      <c r="Y46" s="141" t="s">
        <v>131</v>
      </c>
      <c r="Z46" s="142" t="s">
        <v>119</v>
      </c>
    </row>
    <row r="47" spans="1:26" ht="102.75" thickBot="1" x14ac:dyDescent="0.3">
      <c r="A47" s="192">
        <v>43</v>
      </c>
      <c r="B47" s="202" t="s">
        <v>140</v>
      </c>
      <c r="C47" s="203" t="s">
        <v>141</v>
      </c>
      <c r="D47" s="203">
        <v>70893292</v>
      </c>
      <c r="E47" s="203">
        <v>582719</v>
      </c>
      <c r="F47" s="204">
        <v>600064581</v>
      </c>
      <c r="G47" s="205" t="s">
        <v>147</v>
      </c>
      <c r="H47" s="205" t="s">
        <v>81</v>
      </c>
      <c r="I47" s="205" t="s">
        <v>116</v>
      </c>
      <c r="J47" s="205" t="s">
        <v>143</v>
      </c>
      <c r="K47" s="205" t="s">
        <v>148</v>
      </c>
      <c r="L47" s="232">
        <v>30000000</v>
      </c>
      <c r="M47" s="233">
        <f t="shared" si="1"/>
        <v>21000000</v>
      </c>
      <c r="N47" s="207">
        <v>44927</v>
      </c>
      <c r="O47" s="208">
        <v>45657</v>
      </c>
      <c r="P47" s="202"/>
      <c r="Q47" s="203" t="s">
        <v>128</v>
      </c>
      <c r="R47" s="203"/>
      <c r="S47" s="204"/>
      <c r="T47" s="205"/>
      <c r="U47" s="205"/>
      <c r="V47" s="205"/>
      <c r="W47" s="205"/>
      <c r="X47" s="205"/>
      <c r="Y47" s="202" t="s">
        <v>149</v>
      </c>
      <c r="Z47" s="204" t="s">
        <v>119</v>
      </c>
    </row>
    <row r="48" spans="1:26" ht="90" thickBot="1" x14ac:dyDescent="0.3">
      <c r="A48" s="209">
        <v>44</v>
      </c>
      <c r="B48" s="132" t="s">
        <v>152</v>
      </c>
      <c r="C48" s="210" t="s">
        <v>153</v>
      </c>
      <c r="D48" s="211" t="s">
        <v>157</v>
      </c>
      <c r="E48" s="212">
        <v>108000000</v>
      </c>
      <c r="F48" s="213">
        <v>600064930</v>
      </c>
      <c r="G48" s="210" t="s">
        <v>158</v>
      </c>
      <c r="H48" s="210" t="s">
        <v>81</v>
      </c>
      <c r="I48" s="214" t="s">
        <v>116</v>
      </c>
      <c r="J48" s="214" t="s">
        <v>155</v>
      </c>
      <c r="K48" s="210" t="s">
        <v>159</v>
      </c>
      <c r="L48" s="215">
        <v>5000000</v>
      </c>
      <c r="M48" s="206">
        <f t="shared" si="1"/>
        <v>3500000</v>
      </c>
      <c r="N48" s="216" t="s">
        <v>160</v>
      </c>
      <c r="O48" s="216" t="s">
        <v>161</v>
      </c>
      <c r="P48" s="214" t="s">
        <v>122</v>
      </c>
      <c r="Q48" s="214" t="s">
        <v>122</v>
      </c>
      <c r="R48" s="214" t="s">
        <v>122</v>
      </c>
      <c r="S48" s="214" t="s">
        <v>122</v>
      </c>
      <c r="T48" s="214"/>
      <c r="U48" s="214"/>
      <c r="V48" s="214"/>
      <c r="W48" s="214" t="s">
        <v>122</v>
      </c>
      <c r="X48" s="214" t="s">
        <v>122</v>
      </c>
      <c r="Y48" s="214" t="s">
        <v>131</v>
      </c>
      <c r="Z48" s="214" t="s">
        <v>162</v>
      </c>
    </row>
    <row r="49" spans="1:26" ht="90" thickBot="1" x14ac:dyDescent="0.3">
      <c r="A49" s="217">
        <v>45</v>
      </c>
      <c r="B49" s="173" t="s">
        <v>152</v>
      </c>
      <c r="C49" s="218" t="s">
        <v>153</v>
      </c>
      <c r="D49" s="219" t="s">
        <v>157</v>
      </c>
      <c r="E49" s="220">
        <v>108000000</v>
      </c>
      <c r="F49" s="221">
        <v>600064930</v>
      </c>
      <c r="G49" s="218" t="s">
        <v>163</v>
      </c>
      <c r="H49" s="218" t="s">
        <v>81</v>
      </c>
      <c r="I49" s="222" t="s">
        <v>116</v>
      </c>
      <c r="J49" s="222" t="s">
        <v>155</v>
      </c>
      <c r="K49" s="218" t="s">
        <v>164</v>
      </c>
      <c r="L49" s="223">
        <v>1000000</v>
      </c>
      <c r="M49" s="206">
        <f t="shared" si="1"/>
        <v>700000</v>
      </c>
      <c r="N49" s="224" t="s">
        <v>160</v>
      </c>
      <c r="O49" s="224" t="s">
        <v>161</v>
      </c>
      <c r="P49" s="222"/>
      <c r="Q49" s="222"/>
      <c r="R49" s="222"/>
      <c r="S49" s="222" t="s">
        <v>122</v>
      </c>
      <c r="T49" s="222"/>
      <c r="U49" s="222"/>
      <c r="V49" s="222"/>
      <c r="W49" s="222" t="s">
        <v>122</v>
      </c>
      <c r="X49" s="222" t="s">
        <v>122</v>
      </c>
      <c r="Y49" s="222" t="s">
        <v>131</v>
      </c>
      <c r="Z49" s="222" t="s">
        <v>162</v>
      </c>
    </row>
    <row r="50" spans="1:26" ht="115.5" thickBot="1" x14ac:dyDescent="0.3">
      <c r="A50" s="209">
        <v>46</v>
      </c>
      <c r="B50" s="173" t="s">
        <v>152</v>
      </c>
      <c r="C50" s="218" t="s">
        <v>153</v>
      </c>
      <c r="D50" s="219" t="s">
        <v>157</v>
      </c>
      <c r="E50" s="220">
        <v>108000000</v>
      </c>
      <c r="F50" s="221">
        <v>600064930</v>
      </c>
      <c r="G50" s="218" t="s">
        <v>165</v>
      </c>
      <c r="H50" s="218" t="s">
        <v>81</v>
      </c>
      <c r="I50" s="222" t="s">
        <v>116</v>
      </c>
      <c r="J50" s="222" t="s">
        <v>155</v>
      </c>
      <c r="K50" s="218" t="s">
        <v>166</v>
      </c>
      <c r="L50" s="223">
        <v>20000000</v>
      </c>
      <c r="M50" s="206">
        <f t="shared" si="1"/>
        <v>14000000</v>
      </c>
      <c r="N50" s="224" t="s">
        <v>160</v>
      </c>
      <c r="O50" s="224" t="s">
        <v>161</v>
      </c>
      <c r="P50" s="222"/>
      <c r="Q50" s="222" t="s">
        <v>122</v>
      </c>
      <c r="R50" s="222" t="s">
        <v>122</v>
      </c>
      <c r="S50" s="222"/>
      <c r="T50" s="222"/>
      <c r="U50" s="222"/>
      <c r="V50" s="222" t="s">
        <v>122</v>
      </c>
      <c r="W50" s="222" t="s">
        <v>122</v>
      </c>
      <c r="X50" s="222" t="s">
        <v>122</v>
      </c>
      <c r="Y50" s="222" t="s">
        <v>131</v>
      </c>
      <c r="Z50" s="222" t="s">
        <v>162</v>
      </c>
    </row>
    <row r="51" spans="1:26" ht="90" thickBot="1" x14ac:dyDescent="0.3">
      <c r="A51" s="217">
        <v>47</v>
      </c>
      <c r="B51" s="173" t="s">
        <v>152</v>
      </c>
      <c r="C51" s="218" t="s">
        <v>153</v>
      </c>
      <c r="D51" s="219" t="s">
        <v>157</v>
      </c>
      <c r="E51" s="220">
        <v>108000000</v>
      </c>
      <c r="F51" s="221">
        <v>600064930</v>
      </c>
      <c r="G51" s="218" t="s">
        <v>167</v>
      </c>
      <c r="H51" s="218" t="s">
        <v>81</v>
      </c>
      <c r="I51" s="222" t="s">
        <v>116</v>
      </c>
      <c r="J51" s="222" t="s">
        <v>155</v>
      </c>
      <c r="K51" s="218" t="s">
        <v>168</v>
      </c>
      <c r="L51" s="223">
        <v>30000000</v>
      </c>
      <c r="M51" s="206">
        <f t="shared" si="1"/>
        <v>21000000</v>
      </c>
      <c r="N51" s="224" t="s">
        <v>160</v>
      </c>
      <c r="O51" s="224" t="s">
        <v>161</v>
      </c>
      <c r="P51" s="222"/>
      <c r="Q51" s="222" t="s">
        <v>122</v>
      </c>
      <c r="R51" s="222" t="s">
        <v>122</v>
      </c>
      <c r="S51" s="222" t="s">
        <v>122</v>
      </c>
      <c r="T51" s="222"/>
      <c r="U51" s="222"/>
      <c r="V51" s="222"/>
      <c r="W51" s="222" t="s">
        <v>122</v>
      </c>
      <c r="X51" s="222" t="s">
        <v>122</v>
      </c>
      <c r="Y51" s="222" t="s">
        <v>131</v>
      </c>
      <c r="Z51" s="222" t="s">
        <v>162</v>
      </c>
    </row>
    <row r="52" spans="1:26" ht="90" thickBot="1" x14ac:dyDescent="0.3">
      <c r="A52" s="209">
        <v>48</v>
      </c>
      <c r="B52" s="173" t="s">
        <v>152</v>
      </c>
      <c r="C52" s="218" t="s">
        <v>153</v>
      </c>
      <c r="D52" s="219" t="s">
        <v>157</v>
      </c>
      <c r="E52" s="220">
        <v>108000000</v>
      </c>
      <c r="F52" s="221">
        <v>600064930</v>
      </c>
      <c r="G52" s="218" t="s">
        <v>169</v>
      </c>
      <c r="H52" s="218" t="s">
        <v>81</v>
      </c>
      <c r="I52" s="222" t="s">
        <v>116</v>
      </c>
      <c r="J52" s="222" t="s">
        <v>155</v>
      </c>
      <c r="K52" s="218" t="s">
        <v>170</v>
      </c>
      <c r="L52" s="223">
        <v>45000000</v>
      </c>
      <c r="M52" s="206">
        <f t="shared" si="1"/>
        <v>31500000</v>
      </c>
      <c r="N52" s="224" t="s">
        <v>160</v>
      </c>
      <c r="O52" s="224" t="s">
        <v>161</v>
      </c>
      <c r="P52" s="222"/>
      <c r="Q52" s="222" t="s">
        <v>122</v>
      </c>
      <c r="R52" s="222" t="s">
        <v>122</v>
      </c>
      <c r="S52" s="222" t="s">
        <v>122</v>
      </c>
      <c r="T52" s="222"/>
      <c r="U52" s="222"/>
      <c r="V52" s="222" t="s">
        <v>122</v>
      </c>
      <c r="W52" s="222" t="s">
        <v>122</v>
      </c>
      <c r="X52" s="222" t="s">
        <v>122</v>
      </c>
      <c r="Y52" s="222" t="s">
        <v>131</v>
      </c>
      <c r="Z52" s="222" t="s">
        <v>162</v>
      </c>
    </row>
    <row r="53" spans="1:26" ht="90" thickBot="1" x14ac:dyDescent="0.3">
      <c r="A53" s="217">
        <v>49</v>
      </c>
      <c r="B53" s="173" t="s">
        <v>152</v>
      </c>
      <c r="C53" s="218" t="s">
        <v>153</v>
      </c>
      <c r="D53" s="219" t="s">
        <v>157</v>
      </c>
      <c r="E53" s="220">
        <v>108000000</v>
      </c>
      <c r="F53" s="221">
        <v>600064930</v>
      </c>
      <c r="G53" s="218" t="s">
        <v>171</v>
      </c>
      <c r="H53" s="218" t="s">
        <v>81</v>
      </c>
      <c r="I53" s="222" t="s">
        <v>116</v>
      </c>
      <c r="J53" s="222" t="s">
        <v>155</v>
      </c>
      <c r="K53" s="218" t="s">
        <v>173</v>
      </c>
      <c r="L53" s="223">
        <v>2000000</v>
      </c>
      <c r="M53" s="206">
        <f t="shared" si="1"/>
        <v>1400000</v>
      </c>
      <c r="N53" s="224" t="s">
        <v>160</v>
      </c>
      <c r="O53" s="224" t="s">
        <v>161</v>
      </c>
      <c r="P53" s="222" t="s">
        <v>122</v>
      </c>
      <c r="Q53" s="222" t="s">
        <v>122</v>
      </c>
      <c r="R53" s="222" t="s">
        <v>122</v>
      </c>
      <c r="S53" s="222" t="s">
        <v>122</v>
      </c>
      <c r="T53" s="222"/>
      <c r="U53" s="222"/>
      <c r="V53" s="222"/>
      <c r="W53" s="222"/>
      <c r="X53" s="222" t="s">
        <v>122</v>
      </c>
      <c r="Y53" s="222" t="s">
        <v>131</v>
      </c>
      <c r="Z53" s="222" t="s">
        <v>162</v>
      </c>
    </row>
    <row r="56" spans="1:26" x14ac:dyDescent="0.25">
      <c r="A56" s="113" t="s">
        <v>183</v>
      </c>
    </row>
    <row r="58" spans="1:26" x14ac:dyDescent="0.25">
      <c r="A58" s="113" t="s">
        <v>26</v>
      </c>
    </row>
    <row r="59" spans="1:26" x14ac:dyDescent="0.25">
      <c r="A59" s="226" t="s">
        <v>38</v>
      </c>
    </row>
    <row r="60" spans="1:26" x14ac:dyDescent="0.25">
      <c r="A60" s="113" t="s">
        <v>193</v>
      </c>
    </row>
    <row r="61" spans="1:26" x14ac:dyDescent="0.25">
      <c r="A61" s="113" t="s">
        <v>102</v>
      </c>
    </row>
    <row r="63" spans="1:26" x14ac:dyDescent="0.25">
      <c r="A63" s="113" t="s">
        <v>39</v>
      </c>
    </row>
    <row r="65" spans="1:1" x14ac:dyDescent="0.25">
      <c r="A65" s="113" t="s">
        <v>72</v>
      </c>
    </row>
    <row r="66" spans="1:1" x14ac:dyDescent="0.25">
      <c r="A66" s="113" t="s">
        <v>68</v>
      </c>
    </row>
    <row r="67" spans="1:1" x14ac:dyDescent="0.25">
      <c r="A67" s="113" t="s">
        <v>64</v>
      </c>
    </row>
    <row r="68" spans="1:1" x14ac:dyDescent="0.25">
      <c r="A68" s="113" t="s">
        <v>65</v>
      </c>
    </row>
    <row r="69" spans="1:1" x14ac:dyDescent="0.25">
      <c r="A69" s="113" t="s">
        <v>66</v>
      </c>
    </row>
    <row r="70" spans="1:1" x14ac:dyDescent="0.25">
      <c r="A70" s="113" t="s">
        <v>67</v>
      </c>
    </row>
    <row r="71" spans="1:1" x14ac:dyDescent="0.25">
      <c r="A71" s="113" t="s">
        <v>70</v>
      </c>
    </row>
    <row r="72" spans="1:1" x14ac:dyDescent="0.25">
      <c r="A72" s="113" t="s">
        <v>69</v>
      </c>
    </row>
    <row r="73" spans="1:1" x14ac:dyDescent="0.25">
      <c r="A73" s="113" t="s">
        <v>71</v>
      </c>
    </row>
    <row r="74" spans="1:1" x14ac:dyDescent="0.25">
      <c r="A74" s="113" t="s">
        <v>41</v>
      </c>
    </row>
    <row r="76" spans="1:1" x14ac:dyDescent="0.25">
      <c r="A76" s="113" t="s">
        <v>73</v>
      </c>
    </row>
    <row r="77" spans="1:1" x14ac:dyDescent="0.25">
      <c r="A77" s="113" t="s">
        <v>60</v>
      </c>
    </row>
    <row r="79" spans="1:1" x14ac:dyDescent="0.25">
      <c r="A79" s="113" t="s">
        <v>42</v>
      </c>
    </row>
    <row r="80" spans="1:1" x14ac:dyDescent="0.25">
      <c r="A80" s="113" t="s">
        <v>43</v>
      </c>
    </row>
    <row r="81" spans="1:13" x14ac:dyDescent="0.25">
      <c r="A81" s="113" t="s">
        <v>44</v>
      </c>
    </row>
    <row r="87" spans="1:13" s="227" customFormat="1" x14ac:dyDescent="0.25">
      <c r="A87" s="113"/>
      <c r="B87" s="113"/>
      <c r="C87" s="113"/>
      <c r="D87" s="113"/>
      <c r="E87" s="113"/>
      <c r="F87" s="113"/>
      <c r="G87" s="113"/>
      <c r="H87" s="113"/>
      <c r="I87" s="113"/>
      <c r="L87" s="228"/>
      <c r="M87" s="228"/>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honeticPr fontId="27" type="noConversion"/>
  <pageMargins left="0.7" right="0.7" top="0.78740157499999996" bottom="0.78740157499999996" header="0.3" footer="0.3"/>
  <pageSetup paperSize="9" scale="3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0"/>
  <sheetViews>
    <sheetView topLeftCell="B1" zoomScaleNormal="100" workbookViewId="0">
      <selection activeCell="J12" sqref="J12"/>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1" customWidth="1"/>
    <col min="6" max="6" width="22.28515625" style="1" customWidth="1"/>
    <col min="7" max="8" width="13.7109375" style="1" customWidth="1"/>
    <col min="9" max="9" width="16.7109375" style="1" customWidth="1"/>
    <col min="10" max="10" width="39.42578125" style="1" customWidth="1"/>
    <col min="11" max="11" width="12.5703125" style="18" customWidth="1"/>
    <col min="12" max="12" width="13" style="18" customWidth="1"/>
    <col min="13" max="13" width="9" style="1" customWidth="1"/>
    <col min="14" max="14" width="8.7109375" style="1"/>
    <col min="15" max="18" width="11.140625" style="1" customWidth="1"/>
    <col min="19" max="20" width="10.5703125" style="1" customWidth="1"/>
    <col min="21" max="16384" width="8.7109375" style="1"/>
  </cols>
  <sheetData>
    <row r="1" spans="1:20" ht="21.75" customHeight="1" thickBot="1" x14ac:dyDescent="0.35">
      <c r="A1" s="316" t="s">
        <v>45</v>
      </c>
      <c r="B1" s="317"/>
      <c r="C1" s="317"/>
      <c r="D1" s="317"/>
      <c r="E1" s="317"/>
      <c r="F1" s="317"/>
      <c r="G1" s="317"/>
      <c r="H1" s="317"/>
      <c r="I1" s="317"/>
      <c r="J1" s="317"/>
      <c r="K1" s="317"/>
      <c r="L1" s="317"/>
      <c r="M1" s="317"/>
      <c r="N1" s="317"/>
      <c r="O1" s="317"/>
      <c r="P1" s="317"/>
      <c r="Q1" s="317"/>
      <c r="R1" s="317"/>
      <c r="S1" s="317"/>
      <c r="T1" s="318"/>
    </row>
    <row r="2" spans="1:20" ht="30" customHeight="1" thickBot="1" x14ac:dyDescent="0.3">
      <c r="A2" s="319" t="s">
        <v>46</v>
      </c>
      <c r="B2" s="341" t="s">
        <v>6</v>
      </c>
      <c r="C2" s="322" t="s">
        <v>47</v>
      </c>
      <c r="D2" s="323"/>
      <c r="E2" s="323"/>
      <c r="F2" s="324" t="s">
        <v>8</v>
      </c>
      <c r="G2" s="312" t="s">
        <v>32</v>
      </c>
      <c r="H2" s="248" t="s">
        <v>61</v>
      </c>
      <c r="I2" s="327" t="s">
        <v>10</v>
      </c>
      <c r="J2" s="330" t="s">
        <v>11</v>
      </c>
      <c r="K2" s="333" t="s">
        <v>48</v>
      </c>
      <c r="L2" s="334"/>
      <c r="M2" s="335" t="s">
        <v>12</v>
      </c>
      <c r="N2" s="336"/>
      <c r="O2" s="346" t="s">
        <v>49</v>
      </c>
      <c r="P2" s="347"/>
      <c r="Q2" s="347"/>
      <c r="R2" s="347"/>
      <c r="S2" s="335" t="s">
        <v>13</v>
      </c>
      <c r="T2" s="336"/>
    </row>
    <row r="3" spans="1:20" ht="22.35" customHeight="1" thickBot="1" x14ac:dyDescent="0.3">
      <c r="A3" s="320"/>
      <c r="B3" s="342"/>
      <c r="C3" s="344" t="s">
        <v>50</v>
      </c>
      <c r="D3" s="304" t="s">
        <v>51</v>
      </c>
      <c r="E3" s="304" t="s">
        <v>52</v>
      </c>
      <c r="F3" s="325"/>
      <c r="G3" s="313"/>
      <c r="H3" s="315"/>
      <c r="I3" s="328"/>
      <c r="J3" s="331"/>
      <c r="K3" s="306" t="s">
        <v>53</v>
      </c>
      <c r="L3" s="306" t="s">
        <v>101</v>
      </c>
      <c r="M3" s="308" t="s">
        <v>20</v>
      </c>
      <c r="N3" s="310" t="s">
        <v>21</v>
      </c>
      <c r="O3" s="348" t="s">
        <v>33</v>
      </c>
      <c r="P3" s="349"/>
      <c r="Q3" s="349"/>
      <c r="R3" s="349"/>
      <c r="S3" s="337" t="s">
        <v>54</v>
      </c>
      <c r="T3" s="339" t="s">
        <v>23</v>
      </c>
    </row>
    <row r="4" spans="1:20" ht="68.25" customHeight="1" thickBot="1" x14ac:dyDescent="0.3">
      <c r="A4" s="321"/>
      <c r="B4" s="343"/>
      <c r="C4" s="345"/>
      <c r="D4" s="305"/>
      <c r="E4" s="305"/>
      <c r="F4" s="326"/>
      <c r="G4" s="314"/>
      <c r="H4" s="249"/>
      <c r="I4" s="329"/>
      <c r="J4" s="332"/>
      <c r="K4" s="307"/>
      <c r="L4" s="307"/>
      <c r="M4" s="309"/>
      <c r="N4" s="311"/>
      <c r="O4" s="52" t="s">
        <v>55</v>
      </c>
      <c r="P4" s="53" t="s">
        <v>36</v>
      </c>
      <c r="Q4" s="54" t="s">
        <v>37</v>
      </c>
      <c r="R4" s="55" t="s">
        <v>56</v>
      </c>
      <c r="S4" s="338"/>
      <c r="T4" s="340"/>
    </row>
    <row r="5" spans="1:20" x14ac:dyDescent="0.25">
      <c r="A5" s="1">
        <v>1</v>
      </c>
      <c r="B5" s="4">
        <v>1</v>
      </c>
      <c r="C5" s="5"/>
      <c r="D5" s="6"/>
      <c r="E5" s="7"/>
      <c r="F5" s="22"/>
      <c r="G5" s="22"/>
      <c r="H5" s="22"/>
      <c r="I5" s="22"/>
      <c r="J5" s="22"/>
      <c r="K5" s="23"/>
      <c r="L5" s="24">
        <f>K5/100*70</f>
        <v>0</v>
      </c>
      <c r="M5" s="5"/>
      <c r="N5" s="7"/>
      <c r="O5" s="5"/>
      <c r="P5" s="6"/>
      <c r="Q5" s="6"/>
      <c r="R5" s="7"/>
      <c r="S5" s="5"/>
      <c r="T5" s="7"/>
    </row>
    <row r="6" spans="1:20" x14ac:dyDescent="0.25">
      <c r="A6" s="1">
        <v>2</v>
      </c>
      <c r="B6" s="8">
        <v>2</v>
      </c>
      <c r="C6" s="9"/>
      <c r="D6" s="10"/>
      <c r="E6" s="11"/>
      <c r="F6" s="12"/>
      <c r="G6" s="12"/>
      <c r="H6" s="12"/>
      <c r="I6" s="12"/>
      <c r="J6" s="12"/>
      <c r="K6" s="25"/>
      <c r="L6" s="26">
        <f>K6/100*85</f>
        <v>0</v>
      </c>
      <c r="M6" s="9"/>
      <c r="N6" s="11"/>
      <c r="O6" s="9"/>
      <c r="P6" s="10"/>
      <c r="Q6" s="10"/>
      <c r="R6" s="11"/>
      <c r="S6" s="9"/>
      <c r="T6" s="11"/>
    </row>
    <row r="7" spans="1:20" x14ac:dyDescent="0.25">
      <c r="A7" s="1">
        <v>3</v>
      </c>
      <c r="B7" s="8">
        <v>3</v>
      </c>
      <c r="C7" s="9"/>
      <c r="D7" s="10"/>
      <c r="E7" s="11"/>
      <c r="F7" s="12"/>
      <c r="G7" s="12"/>
      <c r="H7" s="12"/>
      <c r="I7" s="12"/>
      <c r="J7" s="12"/>
      <c r="K7" s="25"/>
      <c r="L7" s="26"/>
      <c r="M7" s="9"/>
      <c r="N7" s="11"/>
      <c r="O7" s="9"/>
      <c r="P7" s="10"/>
      <c r="Q7" s="10"/>
      <c r="R7" s="11"/>
      <c r="S7" s="9"/>
      <c r="T7" s="11"/>
    </row>
    <row r="8" spans="1:20" ht="15.75" thickBot="1" x14ac:dyDescent="0.3">
      <c r="B8" s="13" t="s">
        <v>24</v>
      </c>
      <c r="C8" s="14"/>
      <c r="D8" s="15"/>
      <c r="E8" s="16"/>
      <c r="F8" s="17"/>
      <c r="G8" s="17"/>
      <c r="H8" s="17"/>
      <c r="I8" s="17"/>
      <c r="J8" s="17"/>
      <c r="K8" s="27"/>
      <c r="L8" s="28"/>
      <c r="M8" s="14"/>
      <c r="N8" s="16"/>
      <c r="O8" s="14"/>
      <c r="P8" s="15"/>
      <c r="Q8" s="15"/>
      <c r="R8" s="16"/>
      <c r="S8" s="14"/>
      <c r="T8" s="16"/>
    </row>
    <row r="9" spans="1:20" x14ac:dyDescent="0.25">
      <c r="B9" s="29"/>
    </row>
    <row r="10" spans="1:20" x14ac:dyDescent="0.25">
      <c r="B10" s="29"/>
    </row>
    <row r="11" spans="1:20" x14ac:dyDescent="0.25">
      <c r="B11" s="29"/>
    </row>
    <row r="13" spans="1:20" x14ac:dyDescent="0.25">
      <c r="B13" s="1" t="s">
        <v>25</v>
      </c>
    </row>
    <row r="16" spans="1:20" x14ac:dyDescent="0.25">
      <c r="A16" s="1" t="s">
        <v>57</v>
      </c>
    </row>
    <row r="17" spans="1:12" x14ac:dyDescent="0.25">
      <c r="B17" s="1" t="s">
        <v>58</v>
      </c>
    </row>
    <row r="18" spans="1:12" ht="16.149999999999999" customHeight="1" x14ac:dyDescent="0.25">
      <c r="B18" s="1" t="s">
        <v>59</v>
      </c>
    </row>
    <row r="19" spans="1:12" x14ac:dyDescent="0.25">
      <c r="B19" s="1" t="s">
        <v>27</v>
      </c>
    </row>
    <row r="20" spans="1:12" x14ac:dyDescent="0.25">
      <c r="B20" s="1" t="s">
        <v>102</v>
      </c>
    </row>
    <row r="22" spans="1:12" x14ac:dyDescent="0.25">
      <c r="B22" s="1" t="s">
        <v>39</v>
      </c>
    </row>
    <row r="24" spans="1:12" x14ac:dyDescent="0.25">
      <c r="A24" s="3" t="s">
        <v>40</v>
      </c>
      <c r="B24" s="2" t="s">
        <v>75</v>
      </c>
      <c r="C24" s="2"/>
      <c r="D24" s="2"/>
      <c r="E24" s="2"/>
      <c r="F24" s="2"/>
      <c r="G24" s="2"/>
      <c r="H24" s="2"/>
      <c r="I24" s="2"/>
      <c r="J24" s="2"/>
      <c r="K24" s="21"/>
      <c r="L24" s="21"/>
    </row>
    <row r="25" spans="1:12" x14ac:dyDescent="0.25">
      <c r="A25" s="3" t="s">
        <v>41</v>
      </c>
      <c r="B25" s="2" t="s">
        <v>68</v>
      </c>
      <c r="C25" s="2"/>
      <c r="D25" s="2"/>
      <c r="E25" s="2"/>
      <c r="F25" s="2"/>
      <c r="G25" s="2"/>
      <c r="H25" s="2"/>
      <c r="I25" s="2"/>
      <c r="J25" s="2"/>
      <c r="K25" s="21"/>
      <c r="L25" s="21"/>
    </row>
    <row r="26" spans="1:12" x14ac:dyDescent="0.25">
      <c r="A26" s="3"/>
      <c r="B26" s="2" t="s">
        <v>64</v>
      </c>
      <c r="C26" s="2"/>
      <c r="D26" s="2"/>
      <c r="E26" s="2"/>
      <c r="F26" s="2"/>
      <c r="G26" s="2"/>
      <c r="H26" s="2"/>
      <c r="I26" s="2"/>
      <c r="J26" s="2"/>
      <c r="K26" s="21"/>
      <c r="L26" s="21"/>
    </row>
    <row r="27" spans="1:12" x14ac:dyDescent="0.25">
      <c r="A27" s="3"/>
      <c r="B27" s="2" t="s">
        <v>65</v>
      </c>
      <c r="C27" s="2"/>
      <c r="D27" s="2"/>
      <c r="E27" s="2"/>
      <c r="F27" s="2"/>
      <c r="G27" s="2"/>
      <c r="H27" s="2"/>
      <c r="I27" s="2"/>
      <c r="J27" s="2"/>
      <c r="K27" s="21"/>
      <c r="L27" s="21"/>
    </row>
    <row r="28" spans="1:12" x14ac:dyDescent="0.25">
      <c r="A28" s="3"/>
      <c r="B28" s="2" t="s">
        <v>66</v>
      </c>
      <c r="C28" s="2"/>
      <c r="D28" s="2"/>
      <c r="E28" s="2"/>
      <c r="F28" s="2"/>
      <c r="G28" s="2"/>
      <c r="H28" s="2"/>
      <c r="I28" s="2"/>
      <c r="J28" s="2"/>
      <c r="K28" s="21"/>
      <c r="L28" s="21"/>
    </row>
    <row r="29" spans="1:12" x14ac:dyDescent="0.25">
      <c r="A29" s="3"/>
      <c r="B29" s="2" t="s">
        <v>67</v>
      </c>
      <c r="C29" s="2"/>
      <c r="D29" s="2"/>
      <c r="E29" s="2"/>
      <c r="F29" s="2"/>
      <c r="G29" s="2"/>
      <c r="H29" s="2"/>
      <c r="I29" s="2"/>
      <c r="J29" s="2"/>
      <c r="K29" s="21"/>
      <c r="L29" s="21"/>
    </row>
    <row r="30" spans="1:12" x14ac:dyDescent="0.25">
      <c r="A30" s="3"/>
      <c r="B30" s="2" t="s">
        <v>70</v>
      </c>
      <c r="C30" s="2"/>
      <c r="D30" s="2"/>
      <c r="E30" s="2"/>
      <c r="F30" s="2"/>
      <c r="G30" s="2"/>
      <c r="H30" s="2"/>
      <c r="I30" s="2"/>
      <c r="J30" s="2"/>
      <c r="K30" s="21"/>
      <c r="L30" s="21"/>
    </row>
    <row r="31" spans="1:12" x14ac:dyDescent="0.25">
      <c r="A31" s="3"/>
      <c r="B31" s="2"/>
      <c r="C31" s="2"/>
      <c r="D31" s="2"/>
      <c r="E31" s="2"/>
      <c r="F31" s="2"/>
      <c r="G31" s="2"/>
      <c r="H31" s="2"/>
      <c r="I31" s="2"/>
      <c r="J31" s="2"/>
      <c r="K31" s="21"/>
      <c r="L31" s="21"/>
    </row>
    <row r="32" spans="1:12" x14ac:dyDescent="0.25">
      <c r="A32" s="3"/>
      <c r="B32" s="2" t="s">
        <v>74</v>
      </c>
      <c r="C32" s="2"/>
      <c r="D32" s="2"/>
      <c r="E32" s="2"/>
      <c r="F32" s="2"/>
      <c r="G32" s="2"/>
      <c r="H32" s="2"/>
      <c r="I32" s="2"/>
      <c r="J32" s="2"/>
      <c r="K32" s="21"/>
      <c r="L32" s="21"/>
    </row>
    <row r="33" spans="1:12" x14ac:dyDescent="0.25">
      <c r="A33" s="3"/>
      <c r="B33" s="2" t="s">
        <v>41</v>
      </c>
      <c r="C33" s="2"/>
      <c r="D33" s="2"/>
      <c r="E33" s="2"/>
      <c r="F33" s="2"/>
      <c r="G33" s="2"/>
      <c r="H33" s="2"/>
      <c r="I33" s="2"/>
      <c r="J33" s="2"/>
      <c r="K33" s="21"/>
      <c r="L33" s="21"/>
    </row>
    <row r="34" spans="1:12" x14ac:dyDescent="0.25">
      <c r="B34" s="2"/>
      <c r="C34" s="2"/>
      <c r="D34" s="2"/>
      <c r="E34" s="2"/>
      <c r="F34" s="2"/>
      <c r="G34" s="2"/>
      <c r="H34" s="2"/>
      <c r="I34" s="2"/>
      <c r="J34" s="2"/>
      <c r="K34" s="21"/>
      <c r="L34" s="21"/>
    </row>
    <row r="35" spans="1:12" x14ac:dyDescent="0.25">
      <c r="B35" s="2" t="s">
        <v>73</v>
      </c>
      <c r="C35" s="2"/>
      <c r="D35" s="2"/>
      <c r="E35" s="2"/>
      <c r="F35" s="2"/>
      <c r="G35" s="2"/>
      <c r="H35" s="2"/>
      <c r="I35" s="2"/>
      <c r="J35" s="2"/>
      <c r="K35" s="21"/>
      <c r="L35" s="21"/>
    </row>
    <row r="36" spans="1:12" x14ac:dyDescent="0.25">
      <c r="B36" s="2" t="s">
        <v>60</v>
      </c>
      <c r="C36" s="2"/>
      <c r="D36" s="2"/>
      <c r="E36" s="2"/>
      <c r="F36" s="2"/>
      <c r="G36" s="2"/>
      <c r="H36" s="2"/>
      <c r="I36" s="2"/>
      <c r="J36" s="2"/>
      <c r="K36" s="21"/>
      <c r="L36" s="21"/>
    </row>
    <row r="37" spans="1:12" ht="16.149999999999999" customHeight="1" x14ac:dyDescent="0.25"/>
    <row r="38" spans="1:12" x14ac:dyDescent="0.25">
      <c r="B38" s="1" t="s">
        <v>42</v>
      </c>
    </row>
    <row r="39" spans="1:12" x14ac:dyDescent="0.25">
      <c r="B39" s="1" t="s">
        <v>43</v>
      </c>
    </row>
    <row r="40" spans="1:12" x14ac:dyDescent="0.25">
      <c r="B40" s="1" t="s">
        <v>44</v>
      </c>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8"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3.xml><?xml version="1.0" encoding="utf-8"?>
<ds:datastoreItem xmlns:ds="http://schemas.openxmlformats.org/officeDocument/2006/customXml" ds:itemID="{71475C52-C20B-4778-B923-B6C837C3C5C9}">
  <ds:schemaRefs>
    <ds:schemaRef ds:uri="http://purl.org/dc/dcmitype/"/>
    <ds:schemaRef ds:uri="http://schemas.microsoft.com/office/2006/metadata/properties"/>
    <ds:schemaRef ds:uri="0104a4cd-1400-468e-be1b-c7aad71d7d5a"/>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4.xml><?xml version="1.0" encoding="utf-8"?>
<ds:datastoreItem xmlns:ds="http://schemas.openxmlformats.org/officeDocument/2006/customXml" ds:itemID="{7E5A9A13-BF88-458F-AA79-F534F401CCF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uzivatel</cp:lastModifiedBy>
  <cp:revision/>
  <cp:lastPrinted>2022-06-09T08:58:35Z</cp:lastPrinted>
  <dcterms:created xsi:type="dcterms:W3CDTF">2020-07-22T07:46:04Z</dcterms:created>
  <dcterms:modified xsi:type="dcterms:W3CDTF">2022-11-29T11:07:59Z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