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6_MAP III\2021 MAP III\REALIZACE\01_A1_PODAKTIVITY\A1.8 Místní akční plánování\02_Tabulky investičních priorit\01b_aktualizované tabulky_říjen 2023\"/>
    </mc:Choice>
  </mc:AlternateContent>
  <bookViews>
    <workbookView xWindow="0" yWindow="0" windowWidth="18324" windowHeight="864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6" l="1"/>
  <c r="M47" i="6" l="1"/>
  <c r="M46" i="6"/>
  <c r="M45" i="6"/>
  <c r="M31" i="7" l="1"/>
  <c r="M30" i="7"/>
  <c r="M29" i="7"/>
  <c r="M28" i="7"/>
  <c r="M27" i="7"/>
  <c r="M12" i="7" l="1"/>
  <c r="M11" i="7"/>
  <c r="M7" i="7"/>
  <c r="M6" i="7"/>
  <c r="L14" i="8"/>
  <c r="M63" i="6" l="1"/>
  <c r="M62" i="6"/>
  <c r="M61" i="6"/>
  <c r="M60" i="6"/>
  <c r="M59" i="6" l="1"/>
  <c r="M58" i="6"/>
  <c r="M57" i="6"/>
  <c r="M56" i="6"/>
  <c r="M55" i="6"/>
  <c r="M54" i="6"/>
  <c r="M53" i="6"/>
  <c r="M52" i="6" l="1"/>
  <c r="M51" i="6" l="1"/>
  <c r="M50" i="6"/>
  <c r="M49" i="6"/>
  <c r="M48" i="6" l="1"/>
  <c r="M34" i="6" l="1"/>
  <c r="M33" i="6"/>
  <c r="M32" i="6"/>
  <c r="M32" i="7" l="1"/>
  <c r="M26" i="7" l="1"/>
  <c r="M25" i="7" l="1"/>
  <c r="M24" i="7"/>
  <c r="M21" i="7" l="1"/>
  <c r="L15" i="8" l="1"/>
  <c r="L13" i="8"/>
  <c r="L12" i="8"/>
  <c r="L11" i="8"/>
  <c r="L10" i="8"/>
  <c r="L9" i="8"/>
  <c r="L8" i="8"/>
  <c r="L7" i="8"/>
  <c r="L6" i="8"/>
  <c r="L5" i="8"/>
  <c r="M23" i="7"/>
  <c r="M22" i="7"/>
  <c r="M20" i="7"/>
  <c r="M19" i="7"/>
  <c r="M18" i="7"/>
  <c r="M17" i="7"/>
  <c r="M16" i="7"/>
  <c r="M15" i="7"/>
  <c r="M14" i="7"/>
  <c r="M13" i="7"/>
  <c r="M10" i="7"/>
  <c r="M9" i="7"/>
  <c r="M8" i="7"/>
  <c r="M5" i="7"/>
  <c r="M44" i="6"/>
  <c r="M43" i="6"/>
  <c r="M42" i="6"/>
  <c r="M41" i="6"/>
  <c r="M40" i="6"/>
  <c r="M39" i="6"/>
  <c r="M38" i="6"/>
  <c r="M37" i="6"/>
  <c r="M36" i="6"/>
  <c r="M35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<sst xmlns="http://schemas.openxmlformats.org/spreadsheetml/2006/main" count="1134" uniqueCount="407">
  <si>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</si>
  <si>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</si>
  <si>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</si>
  <si>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</si>
  <si>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</si>
  <si>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</si>
  <si>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</si>
  <si>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</si>
  <si>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</si>
  <si>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</si>
  <si>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</si>
  <si>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</si>
  <si>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</si>
  <si>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</si>
  <si>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</si>
  <si>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</si>
  <si>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</si>
  <si>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</si>
  <si>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</si>
  <si>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</si>
  <si>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</si>
  <si>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</si>
  <si>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</si>
  <si>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</si>
  <si>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</si>
  <si>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</si>
  <si>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</si>
  <si>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</si>
  <si>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</si>
  <si>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</si>
  <si>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</si>
  <si>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</si>
  <si>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</si>
  <si>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</si>
  <si>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</si>
  <si>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</si>
  <si>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</si>
  <si>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</si>
  <si>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</si>
  <si>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</si>
  <si>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</si>
  <si>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</si>
  <si>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</si>
  <si>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</si>
  <si>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</si>
  <si>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</si>
  <si>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</si>
  <si>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</si>
  <si>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</si>
  <si>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</si>
  <si>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</si>
  <si>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</si>
  <si>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</si>
  <si>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</si>
  <si>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</si>
  <si>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</si>
  <si>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</si>
  <si>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</si>
  <si>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</si>
  <si>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</si>
  <si>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</si>
  <si>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</si>
  <si>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</si>
  <si>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</si>
  <si>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</si>
  <si>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</si>
  <si>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</si>
  <si>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</si>
  <si>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</si>
  <si>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</si>
  <si>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</si>
  <si>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</si>
  <si>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</si>
  <si>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</si>
  <si>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</si>
  <si>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</si>
  <si>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</si>
  <si>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</si>
  <si>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</si>
  <si>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</si>
  <si>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</si>
  <si>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</si>
  <si>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</si>
  <si>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</si>
  <si>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</si>
  <si>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</si>
  <si>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</si>
  <si>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</si>
  <si>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</si>
  <si>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</si>
  <si>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</si>
  <si>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</si>
  <si>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</si>
  <si>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</si>
  <si>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</si>
  <si>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</si>
  <si>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</si>
  <si>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</si>
  <si>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</si>
  <si>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</si>
  <si>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</si>
  <si>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</si>
  <si>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</si>
  <si>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</si>
  <si>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</si>
  <si>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</si>
  <si>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</si>
  <si>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</si>
  <si>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</si>
  <si>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</si>
  <si>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</si>
  <si>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</si>
  <si>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</si>
  <si>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</si>
  <si>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</si>
  <si>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</si>
  <si>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</si>
  <si>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</si>
  <si>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</si>
  <si>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MŠ Chodský Újezd</t>
  </si>
  <si>
    <t>Obec Chodský Újezd</t>
  </si>
  <si>
    <t>Interaktivní tabule</t>
  </si>
  <si>
    <t>Plzeňský kraj</t>
  </si>
  <si>
    <t>Tachov</t>
  </si>
  <si>
    <t>Software pro ICT techniku</t>
  </si>
  <si>
    <t>Chodský Újezd</t>
  </si>
  <si>
    <t>Stavební úpravy a vybavení zahrady</t>
  </si>
  <si>
    <t xml:space="preserve">MŠ Prokopa Velikého </t>
  </si>
  <si>
    <t>Město Tachov</t>
  </si>
  <si>
    <t>Stavební úpravy a vybavení na podporu venkovního prostředí - rekonstrukce zahrady</t>
  </si>
  <si>
    <t>Vybavení tříd pro rozvoj polytechnických dovedností</t>
  </si>
  <si>
    <t>Nákup počítačové techniky</t>
  </si>
  <si>
    <t xml:space="preserve">Nákup počítačové techniky (obnovení vybavení včetně softwaru) </t>
  </si>
  <si>
    <t xml:space="preserve">Zdravé, bezpečné a zábavné učení venku </t>
  </si>
  <si>
    <t>Digitalizace, zavádění nových moderních výukových metod</t>
  </si>
  <si>
    <t>Rekonstrukce vnitřních prostor</t>
  </si>
  <si>
    <t>Modernizace prostředí MŠ</t>
  </si>
  <si>
    <t xml:space="preserve">Modernizace prostředí MŠ-renovace, údržba či výměna podlah a podlahových krytin, obnova zastínění oken v  celé budově  </t>
  </si>
  <si>
    <t>Renovace kamenů v podezdívce původní budovy a kabřincových obkladů, opravy odpadaných podokapních říms, nové okapy, zateplení objektu, nové opláštění - fasáda a úprava zpevněných ploch, rekonstrukce přístupové cesty v areálu</t>
  </si>
  <si>
    <t>Obnova vybavení prádelny</t>
  </si>
  <si>
    <t>Výměna plyn.kotlů, rekonstrukce rozvodů topení, výměna topných těles</t>
  </si>
  <si>
    <t>MŠ Rozvadov</t>
  </si>
  <si>
    <t>Obec Rozvadov</t>
  </si>
  <si>
    <t>Vybavení školní zahrady</t>
  </si>
  <si>
    <t>Rozvadov</t>
  </si>
  <si>
    <t>ZŠ a MŠ Hošťka</t>
  </si>
  <si>
    <t>Obec Hošťka</t>
  </si>
  <si>
    <t>Stavební úpravy a rekonstrukce venkovního prostředí, vybavení zahrady</t>
  </si>
  <si>
    <t>Hošťka</t>
  </si>
  <si>
    <t>Rekonstrukce jídelny, jejího zařízení, výměna podlah ve třídách školky</t>
  </si>
  <si>
    <t>Bezpečnostní systém školy</t>
  </si>
  <si>
    <t>Rekonstrukce školy (ložnice MŠ, prostory pro práci s dvouletými dětmi, kabinety pro vyučující)</t>
  </si>
  <si>
    <t>Zateplení budovy</t>
  </si>
  <si>
    <t>Ekologické vytápění</t>
  </si>
  <si>
    <t>MŠ Planá</t>
  </si>
  <si>
    <t>Město Planá</t>
  </si>
  <si>
    <t>Zahrada  Smetanova 620</t>
  </si>
  <si>
    <t>Planá</t>
  </si>
  <si>
    <t>Dovybavení školní kuchyně Smetanova 620</t>
  </si>
  <si>
    <t>Veškeré elektrické stroje a spotřebiče</t>
  </si>
  <si>
    <t>MŠ Pošumavská</t>
  </si>
  <si>
    <t>Nové didaktické pomůcky</t>
  </si>
  <si>
    <t>Obnova počítačového vybavení</t>
  </si>
  <si>
    <t>Audiovizuální technika</t>
  </si>
  <si>
    <t>Přístavba jednoho pavilonu MŠ + parkoviště pro MŠ + dovybavení školní kuchyně</t>
  </si>
  <si>
    <t>X</t>
  </si>
  <si>
    <t>Školní zahrada</t>
  </si>
  <si>
    <t>MŠ Přimda</t>
  </si>
  <si>
    <t>Město Přimda</t>
  </si>
  <si>
    <t>Přimda</t>
  </si>
  <si>
    <t>rekonstrukce sociálního zařízení</t>
  </si>
  <si>
    <t>sociální zázemí</t>
  </si>
  <si>
    <t>MŠ Stadtrodská</t>
  </si>
  <si>
    <t>Hurá na zahradu</t>
  </si>
  <si>
    <t>Rekonstrukce prostor školní kuchyně</t>
  </si>
  <si>
    <t xml:space="preserve">Rekonstrukce prostor školní kuchyně, dovybavení dle aktuální potřeby </t>
  </si>
  <si>
    <t>MŠ Tyršova</t>
  </si>
  <si>
    <t xml:space="preserve">Rekonstrukce objektu vedoucí k zajištění bezpečnosti a energetickým úsporným opatřením budovy školy </t>
  </si>
  <si>
    <t xml:space="preserve">Bezpečná naučná zahrada </t>
  </si>
  <si>
    <t xml:space="preserve">Modernizace tříd v MŠ pro zkvalitnění vzdělávání ve všech oblastech vývoje dítěte </t>
  </si>
  <si>
    <t>Rekonstrukce kuchyně s vazbou na úsporu energií a kvalitní  nové vybavení.</t>
  </si>
  <si>
    <t>Rekonstrukce kuchyně s vazbou na úsporu energií a vybavením kuchyně novými varnými komponenty, spotřebiči.</t>
  </si>
  <si>
    <t>Rekonstrukce nevyhovujího sociálního zařízení pro děti</t>
  </si>
  <si>
    <t>Mš Sadová</t>
  </si>
  <si>
    <t>Modernizace školní zahrady – Pořízení herních prvků</t>
  </si>
  <si>
    <t>Modernizace plochy před budovou školy se začleněním herních prvků a naučných panelů pro předškolní vzdělávání dětí</t>
  </si>
  <si>
    <t>Stavební úpravy a vybavení venkovních teras ke školní zahradě herními prvky na rozvoj pohybových dovedností dětí a umístění výukových panelů s logopedickými prvky</t>
  </si>
  <si>
    <t xml:space="preserve">Základní škola Bor, okres Tachov, 
příspěvková organizace
</t>
  </si>
  <si>
    <t>Město Bor</t>
  </si>
  <si>
    <t xml:space="preserve">Modernizace odborných učeben základní školy </t>
  </si>
  <si>
    <t>Bor</t>
  </si>
  <si>
    <t>Základní škola Tachov, Zárečná 1540,
příspěvková organizace</t>
  </si>
  <si>
    <t>Digitalizace výuky na ZŠ</t>
  </si>
  <si>
    <t>x</t>
  </si>
  <si>
    <t>rozpracovaná PD a Studie proveditelnosti</t>
  </si>
  <si>
    <t>nerelevantní</t>
  </si>
  <si>
    <t xml:space="preserve">Základní škola Tachov, Hornická 1325, 
příspěvková organizace
</t>
  </si>
  <si>
    <t>Rozpracovaná PD a Studie proveditelnosti</t>
  </si>
  <si>
    <t>Rekonstrukce oplocení v areálu školy - zvýšení bezpečnosti žáků ZŠ</t>
  </si>
  <si>
    <t>Předmětem projektu bude rekonstrukce oplocení v areálu školy za účelem zvýšení bezpečnosti žáků ZŠ</t>
  </si>
  <si>
    <t xml:space="preserve">Základní škola a Mateřská škola Hošťka
Okres Tachov
</t>
  </si>
  <si>
    <t>Rekonstrukce jídelny, jejího zařízení, výměna podlah ve třídách ZŠ</t>
  </si>
  <si>
    <t>Rekonstrukce školy (kabinety pro vyučující, vybudování prostoru pro školní družinu, šatna pro žáky ZŠ)</t>
  </si>
  <si>
    <t>Rekonstrukce (vybudování) tělocvičny</t>
  </si>
  <si>
    <t xml:space="preserve">Základní škola Přimda, okres Tachov, 
příspěvková organizace
</t>
  </si>
  <si>
    <t>Učíme moderně</t>
  </si>
  <si>
    <t>Buď fit!</t>
  </si>
  <si>
    <t xml:space="preserve">Základní škola Planá,
příspěvková organizace,
</t>
  </si>
  <si>
    <t>Rozvoj infrastruktury ZŠ Planá - budova na náměstí</t>
  </si>
  <si>
    <t>rozpočet modernizace učeben</t>
  </si>
  <si>
    <t>ne</t>
  </si>
  <si>
    <t>Rozvoj infrastruktury ZŠ Planá - budova Na Valech</t>
  </si>
  <si>
    <t>REVIS</t>
  </si>
  <si>
    <t>Podpora U3V v Tachově</t>
  </si>
  <si>
    <t>Podpora mimoškolní péče o děti v Tachově</t>
  </si>
  <si>
    <t>Podpora dalšího vzdělávání, rekvalifikace</t>
  </si>
  <si>
    <t>Podpora výuky cizích jazyků na ZŠ</t>
  </si>
  <si>
    <t>Podpora volnočasových aktivit</t>
  </si>
  <si>
    <t>Podpora regionální výchovy v ZŠ</t>
  </si>
  <si>
    <t>Podpora celoživotního vzdělávání</t>
  </si>
  <si>
    <t>ZUŠ Tachov</t>
  </si>
  <si>
    <t>Zajištění rozvoje a modernizace výuky v ZUŠ</t>
  </si>
  <si>
    <t>Péče o budovu školy(zámek)</t>
  </si>
  <si>
    <t>Oprava, renovace keramické dílny(učebna) -havarijní stav</t>
  </si>
  <si>
    <t>v přípravě</t>
  </si>
  <si>
    <t>zpracovaná PD</t>
  </si>
  <si>
    <t>Nová kuchyň</t>
  </si>
  <si>
    <t>V rámci projektu bude rekonstruována školní kuchyň a zázemí pro zaměstnance</t>
  </si>
  <si>
    <t>ZŠ a MŠ Chodová Planá</t>
  </si>
  <si>
    <t>Městys Chodová Planá</t>
  </si>
  <si>
    <t>Chodová Planá</t>
  </si>
  <si>
    <t>Výstavba objektu ZŠ - optimalizace využití školského areálu</t>
  </si>
  <si>
    <t>zajištěný pozemek, zpracovaná podrobná studie, příprava PD ke stavebnímu povolení</t>
  </si>
  <si>
    <t>zajištěný pozemek, zpracovaná realizační studie</t>
  </si>
  <si>
    <t>ZŠ a MŠ Staré Sedliště, p.o.</t>
  </si>
  <si>
    <t>obec Staré Sedliště</t>
  </si>
  <si>
    <t>Modernizace odborných učeben v ZŠ Staré Sedliště</t>
  </si>
  <si>
    <t>Staré Sedliště</t>
  </si>
  <si>
    <t>ZŠ a MŠ Halže</t>
  </si>
  <si>
    <t>Obec Halže</t>
  </si>
  <si>
    <t>Venkovní učebna</t>
  </si>
  <si>
    <t>Halže</t>
  </si>
  <si>
    <t>Interaktivita</t>
  </si>
  <si>
    <t>pořízení interaktivních tabulí</t>
  </si>
  <si>
    <t>Vytápění budoby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</si>
  <si>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</si>
  <si>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</si>
  <si>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</si>
  <si>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</si>
  <si>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Budova -oprava vodovodních rozvodů-teplá voda</t>
  </si>
  <si>
    <t>Výměna havarijního stavu rozvodů teplé vody</t>
  </si>
  <si>
    <t>Školní kuchyně</t>
  </si>
  <si>
    <t>MŠ Pošumavská Tachov</t>
  </si>
  <si>
    <t>Třída Ježků</t>
  </si>
  <si>
    <t>MŠ Bor</t>
  </si>
  <si>
    <t>164000259</t>
  </si>
  <si>
    <t>664000240</t>
  </si>
  <si>
    <t>Stavební úpravy zázemí mateřské školy Bor</t>
  </si>
  <si>
    <t>Rekonstrukce kuchyně, kanceláře, zřízení prádelny</t>
  </si>
  <si>
    <t>výbeřové řízení</t>
  </si>
  <si>
    <t>Vchod MŠ</t>
  </si>
  <si>
    <t>Vytápění budovy</t>
  </si>
  <si>
    <t>Propojení vchodů do obou tříd MŠ</t>
  </si>
  <si>
    <t>Oprava střechy na pavilonu jeslí</t>
  </si>
  <si>
    <t>Změna způsobu vytápění budov MŠ</t>
  </si>
  <si>
    <t>Rekonstrukce zahrady MŠ</t>
  </si>
  <si>
    <t>zpracována realizační studie</t>
  </si>
  <si>
    <t>MŠ Lom u Tachova</t>
  </si>
  <si>
    <t>Obec Lom u Tachova</t>
  </si>
  <si>
    <t>600073602</t>
  </si>
  <si>
    <t>Lom u Tachova</t>
  </si>
  <si>
    <t>Interaktivní tabule včetně příslušenství a SW</t>
  </si>
  <si>
    <t>Vybavení ICT technikou</t>
  </si>
  <si>
    <t>Vybavení školy ICT technikou</t>
  </si>
  <si>
    <t>Didaktické pomůcky</t>
  </si>
  <si>
    <t>Vybavení školní kuchyně</t>
  </si>
  <si>
    <t>Vybavení kuchyně nádobím, spotřebiči a elektrickým zařízením/stroji apod.</t>
  </si>
  <si>
    <t>Obnova vybavení školní prádelny</t>
  </si>
  <si>
    <t>Obnova vybavení prádelny a mandlu</t>
  </si>
  <si>
    <t>MŠ STUDÁNKA</t>
  </si>
  <si>
    <t>Obec Studánka</t>
  </si>
  <si>
    <t>ÚPRAVA STÁVAJÍCÍHO OBJEKTU MŠ</t>
  </si>
  <si>
    <t>Studánka</t>
  </si>
  <si>
    <t>předprojektová příprava</t>
  </si>
  <si>
    <t>ano</t>
  </si>
  <si>
    <t>Oprava venkovních herních prvků a pergoly</t>
  </si>
  <si>
    <t>oprava stávajících herních prvků a pergoly na zahradě MŠ</t>
  </si>
  <si>
    <t>rozpočet odsouhlasený v ZO</t>
  </si>
  <si>
    <t>nevyžaduje</t>
  </si>
  <si>
    <t>MŠ Tisová</t>
  </si>
  <si>
    <t>107546566</t>
  </si>
  <si>
    <t>600073548</t>
  </si>
  <si>
    <t>107546400</t>
  </si>
  <si>
    <t>600073670</t>
  </si>
  <si>
    <t>Výstavba nové MŠ</t>
  </si>
  <si>
    <t>Tisová</t>
  </si>
  <si>
    <t>x (částečně)</t>
  </si>
  <si>
    <t>x (nedostatky identifikovány revizí a inspekcí ČŠI)</t>
  </si>
  <si>
    <t>PD</t>
  </si>
  <si>
    <t>X/2023</t>
  </si>
  <si>
    <t>XII/2025</t>
  </si>
  <si>
    <t>změna způsobu vytápění budovy ZŠ</t>
  </si>
  <si>
    <t>výstavba nové dvoutřídní MŠ</t>
  </si>
  <si>
    <r>
      <t xml:space="preserve">Výměna zárubní a dveří, WC a chodba v přízemí budovy školy, </t>
    </r>
    <r>
      <rPr>
        <b/>
        <sz val="10"/>
        <color rgb="FFFF0000"/>
        <rFont val="Calibri"/>
        <family val="2"/>
        <charset val="238"/>
        <scheme val="minor"/>
      </rPr>
      <t>oprava WC dívky</t>
    </r>
  </si>
  <si>
    <t>zpracována kalkulace oprav</t>
  </si>
  <si>
    <t xml:space="preserve">Péče o budovu školy  (zámek) </t>
  </si>
  <si>
    <t>Odhlučnění učebny bicích nástrojů</t>
  </si>
  <si>
    <t>Rekonstrukce vstupních prostor</t>
  </si>
  <si>
    <t>Zateplení a revitalizace plášťů školy</t>
  </si>
  <si>
    <t>zpracovaná projektová studie</t>
  </si>
  <si>
    <t>Stavební úpravy a rekonstrukce hlavního vchodu školy s vazbou na vstupní vestibul, rekonstrukce zpevněných ploch u dalších vchodů školy</t>
  </si>
  <si>
    <t>Stavební úpravy a zateplení fasády školních budov, opatření vedoucí ke snížení energetické náročnosti</t>
  </si>
  <si>
    <t>Pokládka umělého povrchu na atletickou dráhu</t>
  </si>
  <si>
    <t>Rekonstrukce víceúčelového hřiště</t>
  </si>
  <si>
    <t>Předmětem projektu bude náhrada stávajícího povrchu atletické dráhy za umělý povrch.</t>
  </si>
  <si>
    <t>VII/2024</t>
  </si>
  <si>
    <t>VIII/2024</t>
  </si>
  <si>
    <t>Rekonstrukce jídelny</t>
  </si>
  <si>
    <t>Stavební úpravy prostor družiny</t>
  </si>
  <si>
    <t>Vybudování venkovní učebny</t>
  </si>
  <si>
    <t>Revitalizace školní zahrady</t>
  </si>
  <si>
    <t>Rekonstrukce kuchyně  a odstranění nedostatků zjištěných KHS</t>
  </si>
  <si>
    <t>Úprava stávajícího pozemku vybudováním záhonů, výsadbou stromů a keřů. Umístění pergoly jak pro výuku, tak pro školní družinu. Oplocení pozemku a úprava vjezdu na pozemek.</t>
  </si>
  <si>
    <t>VII/2025</t>
  </si>
  <si>
    <t>VIII/2025</t>
  </si>
  <si>
    <t>2023 až 1/2 roku 2024 zpracování PD a vydání stavebního povolení</t>
  </si>
  <si>
    <t>v roce 2024 bude zpracována zjednodučená projektová dokumentace</t>
  </si>
  <si>
    <t>v průběhu roku 2024 zpracování návrhu a vizualizace</t>
  </si>
  <si>
    <t>do konce roku 2023 zpracován návrh úprav a výsadeb</t>
  </si>
  <si>
    <t>Obec Tisová</t>
  </si>
  <si>
    <t>zpracován projekt včetně vizualizace</t>
  </si>
  <si>
    <t>herní prvek</t>
  </si>
  <si>
    <t>část vyměněna</t>
  </si>
  <si>
    <t>X.23</t>
  </si>
  <si>
    <t>začátek</t>
  </si>
  <si>
    <t>Stavební úprava atria -učebna - nyní bez využití</t>
  </si>
  <si>
    <t xml:space="preserve">návrh v rozpočtu MŠ na r. 2024 do rozpočtu města Tachov, </t>
  </si>
  <si>
    <t>zpracována PD</t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</si>
  <si>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Novostavba MŠ </t>
    </r>
    <r>
      <rPr>
        <b/>
        <sz val="10"/>
        <color rgb="FFFF0000"/>
        <rFont val="Calibri"/>
        <family val="2"/>
        <charset val="238"/>
        <scheme val="minor"/>
      </rPr>
      <t>Vybudování přípojek inženýrských sítí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</si>
  <si>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novostavba dvoutřídní MŠ vč.kuchyně, parkoviště, příjezdové komunikace, založení zahrady, herních prvků, mobiliáře a venkovních altánů, zpevněných ploch, oplocení, </t>
    </r>
    <r>
      <rPr>
        <b/>
        <sz val="10"/>
        <color rgb="FFFF0000"/>
        <rFont val="Calibri"/>
        <family val="2"/>
        <charset val="238"/>
        <scheme val="minor"/>
      </rPr>
      <t>Vybudování přípojek inženýrských sítí</t>
    </r>
  </si>
  <si>
    <r>
      <rPr>
        <sz val="10"/>
        <rFont val="Calibri"/>
        <family val="2"/>
        <charset val="238"/>
        <scheme val="minor"/>
      </rPr>
      <t xml:space="preserve">zpracovaná PD, </t>
    </r>
    <r>
      <rPr>
        <sz val="10"/>
        <color rgb="FFFF0000"/>
        <rFont val="Calibri"/>
        <family val="2"/>
        <charset val="238"/>
        <scheme val="minor"/>
      </rPr>
      <t>realizace zúžená pouze na vybudování přípojek z důvodu překážky v dotačním řízení IROPII (nevyhovující výše skóre ORP Tacho v tabulce MŠMT Demog. Predikce pro oblast kapacit MŠ)</t>
    </r>
  </si>
  <si>
    <t>Rekonstrukce stávající MŠ bez navšování její kapacity</t>
  </si>
  <si>
    <t>výjimka dle § 7 odst. 1 vyhl. 410</t>
  </si>
  <si>
    <t>studie dokončena v roce 2023, PD bude zpracována a dokončena do konce roku 2024</t>
  </si>
  <si>
    <t xml:space="preserve">Zvýšení bezpečnosti a nížení hlučnosti v těsné blízkosti  objektu MŠ a její zahrady od silnice II/199 </t>
  </si>
  <si>
    <t>vybudování protihlukové stěny/plotu podél školní zahrady a vybudování vjezdné brány při příjezdu do obce (MŠ je umístěna hned za vjezdem do obce)</t>
  </si>
  <si>
    <t>studie do konce roku 2023 a PD do 1/2 roku 2024</t>
  </si>
  <si>
    <t>Úprava venkovních prostor MŠ</t>
  </si>
  <si>
    <t>do konce roku 2023 zpracována PD</t>
  </si>
  <si>
    <r>
      <t xml:space="preserve">Podpora mimoškolní péče o děti v Tachově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</si>
  <si>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Podpora volnočasových aktivit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</si>
  <si>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Podpora celoživotního vzdělávání </t>
    </r>
    <r>
      <rPr>
        <sz val="10"/>
        <color rgb="FFFF0000"/>
        <rFont val="Calibri"/>
        <family val="2"/>
        <charset val="238"/>
        <scheme val="minor"/>
      </rPr>
      <t>- PŘÍLEŽITOST</t>
    </r>
  </si>
  <si>
    <r>
      <t xml:space="preserve">Předmětem projektu bude nákup digitálních technologií  do učeben s využitím v uměleckém vzdělávání, renovace nástrojů, nákup nových nástrojů na výuku pro žáky i vyučující, nákup nových učebních pomůcek, rozvoj a modernizace výuky žáků </t>
    </r>
    <r>
      <rPr>
        <sz val="10"/>
        <color rgb="FFFF0000"/>
        <rFont val="Calibri"/>
        <family val="2"/>
        <charset val="238"/>
        <scheme val="minor"/>
      </rPr>
      <t>- PŘÍLEŽITOST</t>
    </r>
  </si>
  <si>
    <r>
      <t xml:space="preserve">Předmětem projektu je rekonstrukce a modernizace environmentálních učeben, učeben informatiky, robotiky, jazykových učeben včetně souvisejících kabinetů. dále úprava školního pozemku v rámci environmentální výchovy, venkovní environmentální učebna.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</si>
  <si>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Předmětem projektu bude modernizace odborných učeben (učebna robotiky), zajištění konektivity školy k internetu </t>
    </r>
    <r>
      <rPr>
        <sz val="10"/>
        <color rgb="FFFF0000"/>
        <rFont val="Calibri"/>
        <family val="2"/>
        <charset val="238"/>
        <scheme val="minor"/>
      </rPr>
      <t>- PŘÍLEŽITOST</t>
    </r>
  </si>
  <si>
    <r>
      <t>Bezpečnostní systém školy -</t>
    </r>
    <r>
      <rPr>
        <sz val="10"/>
        <color rgb="FFFF0000"/>
        <rFont val="Calibri"/>
        <family val="2"/>
        <charset val="238"/>
        <scheme val="minor"/>
      </rPr>
      <t xml:space="preserve"> PŘÍLEŽITOST</t>
    </r>
  </si>
  <si>
    <r>
      <t>Rozšíření kapacity (rekonstrukce) školy (kabinety pro vyučující, vybudování prostoru pro školní družinu, šatna pro žáky ZŠ) -</t>
    </r>
    <r>
      <rPr>
        <b/>
        <sz val="10"/>
        <color rgb="FFFF0000"/>
        <rFont val="Calibri"/>
        <family val="2"/>
        <charset val="238"/>
        <scheme val="minor"/>
      </rPr>
      <t xml:space="preserve"> PŘÍLEŽITOST</t>
    </r>
  </si>
  <si>
    <r>
      <t xml:space="preserve">Rekonstrukce (vybudování) tělocvičny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</si>
  <si>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V rámci projektu bude vybudována „třída budoucnosti“ – multifunkční učebna vybavená moderními IT technologiemi. Součástí projektu bude zajištění konektivity internetu v celé budově školy a vybudování nových rozvodů elektřiny. - </t>
    </r>
    <r>
      <rPr>
        <sz val="10"/>
        <color rgb="FFFF0000"/>
        <rFont val="Calibri"/>
        <family val="2"/>
        <charset val="238"/>
        <scheme val="minor"/>
      </rPr>
      <t>PŘÍLEŽITOST</t>
    </r>
    <r>
      <rPr>
        <sz val="10"/>
        <rFont val="Calibri"/>
        <family val="2"/>
        <charset val="238"/>
        <scheme val="minor"/>
      </rPr>
      <t xml:space="preserve">
</t>
    </r>
  </si>
  <si>
    <r>
      <t>V areálu školy bude vybudován lehkoatletický sportovní areál.</t>
    </r>
    <r>
      <rPr>
        <sz val="10"/>
        <color rgb="FFFF0000"/>
        <rFont val="Calibri"/>
        <family val="2"/>
        <charset val="238"/>
        <scheme val="minor"/>
      </rPr>
      <t xml:space="preserve"> - PŘÍLEŽITOST</t>
    </r>
  </si>
  <si>
    <r>
      <t xml:space="preserve">Výstavba budovy ZŠ ve stávajícím školském areálu - navýšení kapacit, optimalizace využití a odstranění současné docházkové vzdálenosti mezi stávajícími školskými objeky cca 400m.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</si>
  <si>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Rekonstrukce  a výstavba enviromentální zahrady přilehlé k nové budově ZŠ ve stávajícím školském areálu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</si>
  <si>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Modernizace odborných učeben v ZŠ Staré Sedliště, </t>
    </r>
    <r>
      <rPr>
        <sz val="10"/>
        <color rgb="FFFF0000"/>
        <rFont val="Calibri"/>
        <family val="2"/>
        <charset val="238"/>
        <scheme val="minor"/>
      </rPr>
      <t>konkrétně učebna IT, jazyková učebna a dílny - PŘÍLEŽITOST</t>
    </r>
  </si>
  <si>
    <r>
      <t xml:space="preserve">Stavební úpravy dvou tříd, kde je umístěna družina - podlaha, rozvody, vymalování a vybavení vhodným nábytkem pro prási s dětmi - </t>
    </r>
    <r>
      <rPr>
        <sz val="10"/>
        <color rgb="FFFF0000"/>
        <rFont val="Calibri"/>
        <family val="2"/>
        <charset val="238"/>
        <scheme val="minor"/>
      </rPr>
      <t>PŘÍLEŽITOST</t>
    </r>
  </si>
  <si>
    <t>Na stávajícím zpevněném prostoru školy bude upravena podlaha, vstup z objektu do venkovní účebny, zajištěno zastřešení a vybavení - PŘÍLEŽITOST</t>
  </si>
  <si>
    <r>
      <t xml:space="preserve">Stavební úpravy a vybavení zahrady </t>
    </r>
    <r>
      <rPr>
        <sz val="10"/>
        <color rgb="FFFF0000"/>
        <rFont val="Calibri"/>
        <family val="2"/>
        <charset val="238"/>
        <scheme val="minor"/>
      </rPr>
      <t>- PŘÍLEŽITOST</t>
    </r>
  </si>
  <si>
    <r>
      <t xml:space="preserve">Stavební úpravy a vybavení na podporu venkovního prostředí - rekonstrukce zahrady - pořízení herních prvků včetně oplocení - </t>
    </r>
    <r>
      <rPr>
        <b/>
        <sz val="10"/>
        <color rgb="FFFF0000"/>
        <rFont val="Calibri"/>
        <family val="2"/>
        <charset val="238"/>
        <scheme val="minor"/>
      </rPr>
      <t>PŘÍLEŽITOST</t>
    </r>
  </si>
  <si>
    <r>
      <t xml:space="preserve">Vybavení tříd pro rozvoj polytechnických dovedností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</si>
  <si>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Zdravé, bezpečné a zábavné učení venku - </t>
    </r>
    <r>
      <rPr>
        <sz val="10"/>
        <color rgb="FFFF0000"/>
        <rFont val="Calibri"/>
        <family val="2"/>
        <charset val="238"/>
        <scheme val="minor"/>
      </rPr>
      <t>PŘÍLEŽITOST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</si>
  <si>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Digitalizace, zavádění nových moderních výukových metod (pořízení techniky, pomůcek, programů) 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</si>
  <si>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>Rekonstrukce vnitřních prostor, dětských umýváren, nevyhovujících hygienickým a zdravotním požadavkům, jejich vybavení, vybudování sprch pro děti  včetně celkové rekonstrukce rozvodů vody, nové vodoinstalace, nové elektroinstalace, celkové rekonstrukce  odpadů) -</t>
    </r>
    <r>
      <rPr>
        <sz val="10"/>
        <color rgb="FFFF0000"/>
        <rFont val="Calibri"/>
        <family val="2"/>
        <charset val="238"/>
        <scheme val="minor"/>
      </rPr>
      <t xml:space="preserve"> PŘÍLEŽITOST</t>
    </r>
  </si>
  <si>
    <r>
      <t xml:space="preserve">Herní prvky a oplocení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</si>
  <si>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Stavební úpravy a rekonstrukce venkovního prostředí, vybavení zahrady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</si>
  <si>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Bezpečnostní systém školy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</si>
  <si>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Rekonstrukce školy (ložnice MŠ, prostory pro práci s dvouletými dětmi, kabinety pro vyučující)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</si>
  <si>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Nové didaktické pomůcky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</si>
  <si>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Přístavba jednoho pavilonu MŠ + parkoviště pro MŠ + dovybavení školní kuchyně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</si>
  <si>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Dovybavení školní zahrady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</si>
  <si>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Dovybavení školní kuchyně v případě navýšení počtu strávníků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</si>
  <si>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Rekonstrukce a vybavení třídy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</si>
  <si>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Stavební úpravy a vybavení zahrady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</si>
  <si>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Předmětem projektu bude rekonstrukce venkovního prostředí včetně oplocení zahrady, stavební úpravy včetně vybudování a úpravy cest, vybudování víceúčelového hřiště s herními prvky.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</si>
  <si>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Učebna pro pohybové a relaxační aktivity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</si>
  <si>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Rekonstrukce objektu vedoucí k zajištění bezpečnosti a energetickým úsporným opatřením budovy školy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</si>
  <si>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Bezpečná naučná zahrada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</si>
  <si>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Modernizace tříd v MŠ pro zkvalitnění vzdělávání ve všech oblastech vývoje dítěte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</si>
  <si>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Rekonstrukce nevyhovujího sociálního zařízení pro děti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</si>
  <si>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Modernizace školní zahrady – Pořízení herních prvků </t>
    </r>
    <r>
      <rPr>
        <sz val="10"/>
        <color rgb="FFFF0000"/>
        <rFont val="Calibri"/>
        <family val="2"/>
        <charset val="238"/>
        <scheme val="minor"/>
      </rPr>
      <t>(výměna nevyhovujících za nové) - PŘÍLEŽITOST</t>
    </r>
  </si>
  <si>
    <r>
      <t xml:space="preserve">Modernizace plochy před budovou školy se začleněním herních prvků a naučných panelů pro předškolní vzdělávání dětí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</si>
  <si>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>Stavební úpravy a vybavení venkovních teras ke školní zahradě herními prvky na rozvoj pohybových dovedností dětí a umístění výukových panelů s logopedickými prvky -</t>
    </r>
    <r>
      <rPr>
        <sz val="10"/>
        <color rgb="FFFF0000"/>
        <rFont val="Calibri"/>
        <family val="2"/>
        <charset val="238"/>
        <scheme val="minor"/>
      </rPr>
      <t xml:space="preserve"> PŘÍLEŽITOST</t>
    </r>
  </si>
  <si>
    <r>
      <t xml:space="preserve">Rekultivace a rekonstrukce zahrady MŠ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</si>
  <si>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Vybavení tříd  novými didaktickými pomůckami - </t>
    </r>
    <r>
      <rPr>
        <sz val="10"/>
        <color rgb="FFFF0000"/>
        <rFont val="Calibri"/>
        <family val="2"/>
        <charset val="238"/>
        <scheme val="minor"/>
      </rPr>
      <t>PŘÍLEŽITOST</t>
    </r>
  </si>
  <si>
    <t>rekonstrukce stávající budovy a její rozšíření tak, aby vyhovovala hygienickým požadavkům včetně úpravy vstupu do budovy (chodníku, plotu a branky) - PŘÍLEŽITOST</t>
  </si>
  <si>
    <t xml:space="preserve">školní zahrada bude po rekonstrukci upravena tak, aby herní prvky byly umístěny v zadní části zahrady, umístěn altán pro venkovní hernu a nauku předškolních dětí a instalovány prvky jako například hmizí domeček, vyvýšené záhony, mlhoviště apod. - PŘÍLEŽITOST </t>
  </si>
  <si>
    <t>Modernizace školní zahrady pro pobyt dětí z MŠ - PŘÍLEŽITOST</t>
  </si>
  <si>
    <t>Oprava venkovního obložení u vchodu do ZŠ - prostor bude využit jako učebna</t>
  </si>
  <si>
    <t>Nová fasáda, zateplení objektu a úprava zpevněných ploch</t>
  </si>
  <si>
    <r>
      <t>Doplnění herních prvků, realizace sportovního hřiště.  Rekonstrukce přístupových cest v areálu školy(chodníky) -</t>
    </r>
    <r>
      <rPr>
        <sz val="10"/>
        <color rgb="FFFF0000"/>
        <rFont val="Calibri"/>
        <family val="2"/>
        <charset val="238"/>
        <scheme val="minor"/>
      </rPr>
      <t xml:space="preserve"> PŘÍLEŽITOST</t>
    </r>
  </si>
  <si>
    <t>Střecha - pavilon jesle</t>
  </si>
  <si>
    <t>Odizolování stávajícího objektu proti vzlínání vlhkosti, zateplení střechy, výměna střešní krytiny, fotovoltaika, přístavba</t>
  </si>
  <si>
    <t>Předmětem projektu bude modernizace odborných učeben (jazyková učebna, učebna biologie/přírodních věd a učebna robotiky), zajištění konektivity školy k internetu, rekonstrukce</t>
  </si>
  <si>
    <t>Předmětem projektu bude výměna umělého povrchu a modernizace víceúčelového hřiště. - PŘÍLEŽITOST</t>
  </si>
  <si>
    <r>
      <t xml:space="preserve">Cílem projektu je celkový rozvoj infrastruktury ZŠ Planá v budově Na Náměstí. Daná akce spočívá     v modernizaci jak stávajících moderních učeben, tak v nástavbě školy a vytvoření nových prostor. Projekt se rovněž zabývá zázemím pro pedagogické a nepedagogické pracovníky. - </t>
    </r>
    <r>
      <rPr>
        <sz val="10"/>
        <color rgb="FFFF0000"/>
        <rFont val="Calibri"/>
        <family val="2"/>
        <charset val="238"/>
        <scheme val="minor"/>
      </rPr>
      <t>PŘÍLEŽITOST</t>
    </r>
  </si>
  <si>
    <r>
      <t xml:space="preserve">Cílem projektu je celkový rozvoj infrastruktury ZŠ Planá v budově Na Valech. Daná akce spočívá       v modernizaci jak stávajících moderních učeben, tak v nástavbě školy a vytvoření nových prostor. Projekt se rovněž zabývá zázemím pro pedagogické a nepedagogické pracovníky. - </t>
    </r>
    <r>
      <rPr>
        <sz val="10"/>
        <color rgb="FFFF0000"/>
        <rFont val="Calibri"/>
        <family val="2"/>
        <charset val="238"/>
        <scheme val="minor"/>
      </rPr>
      <t>PŘÍLEŽITOST</t>
    </r>
  </si>
  <si>
    <t>Rekonstrukce a výstavba zahrady ZŠ ve školském areálu</t>
  </si>
  <si>
    <r>
      <t>Schváleno v Tachově dne</t>
    </r>
    <r>
      <rPr>
        <sz val="11"/>
        <rFont val="Calibri"/>
        <family val="2"/>
        <charset val="238"/>
        <scheme val="minor"/>
      </rPr>
      <t xml:space="preserve"> 18.10.</t>
    </r>
    <r>
      <rPr>
        <sz val="11"/>
        <color theme="1"/>
        <rFont val="Calibri"/>
        <family val="2"/>
        <charset val="238"/>
        <scheme val="minor"/>
      </rPr>
      <t xml:space="preserve">2023 Řídícím výborem MAP III ORP Tachov.      </t>
    </r>
    <r>
      <rPr>
        <i/>
        <sz val="11"/>
        <color theme="1"/>
        <rFont val="Calibri"/>
        <family val="2"/>
        <charset val="238"/>
        <scheme val="minor"/>
      </rPr>
      <t>Předsedkyně ŘV</t>
    </r>
    <r>
      <rPr>
        <sz val="11"/>
        <color theme="1"/>
        <rFont val="Calibri"/>
        <family val="2"/>
        <charset val="238"/>
        <scheme val="minor"/>
      </rPr>
      <t>: Mgr. Alexandra Hrušková</t>
    </r>
    <r>
      <rPr>
        <i/>
        <sz val="11"/>
        <color theme="1"/>
        <rFont val="Calibri"/>
        <family val="2"/>
        <charset val="238"/>
        <scheme val="minor"/>
      </rPr>
      <t xml:space="preserve">      Podpis:</t>
    </r>
  </si>
  <si>
    <r>
      <t xml:space="preserve">Schváleno v Tachově dne 18.10.2023 Řídícím výborem MAP III ORP Tachov.      </t>
    </r>
    <r>
      <rPr>
        <i/>
        <sz val="10"/>
        <color theme="1"/>
        <rFont val="Calibri"/>
        <family val="2"/>
        <charset val="238"/>
        <scheme val="minor"/>
      </rPr>
      <t>Předsedkyně ŘV</t>
    </r>
    <r>
      <rPr>
        <sz val="10"/>
        <color theme="1"/>
        <rFont val="Calibri"/>
        <family val="2"/>
        <charset val="238"/>
        <scheme val="minor"/>
      </rPr>
      <t>: Mgr. Alexandra Hrušková</t>
    </r>
    <r>
      <rPr>
        <i/>
        <sz val="10"/>
        <color theme="1"/>
        <rFont val="Calibri"/>
        <family val="2"/>
        <charset val="238"/>
        <scheme val="minor"/>
      </rPr>
      <t xml:space="preserve">      Podpis: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</si>
</sst>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_-;\-* #,##0_-;_-* &quot;-&quot;??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5" borderId="52" applyNumberFormat="0" applyAlignment="0" applyProtection="0"/>
    <xf numFmtId="43" fontId="24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3" fontId="13" fillId="0" borderId="25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 wrapText="1"/>
      <protection locked="0"/>
    </xf>
    <xf numFmtId="3" fontId="13" fillId="0" borderId="19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3" fontId="21" fillId="0" borderId="25" xfId="0" applyNumberFormat="1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vertical="center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25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49" fontId="14" fillId="0" borderId="0" xfId="0" applyNumberFormat="1" applyFont="1" applyProtection="1">
      <protection locked="0"/>
    </xf>
    <xf numFmtId="49" fontId="21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49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3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/>
      <protection locked="0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54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3" fontId="13" fillId="3" borderId="13" xfId="0" applyNumberFormat="1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49" fontId="13" fillId="3" borderId="56" xfId="0" applyNumberFormat="1" applyFont="1" applyFill="1" applyBorder="1" applyAlignment="1" applyProtection="1">
      <alignment vertical="center"/>
      <protection locked="0"/>
    </xf>
    <xf numFmtId="49" fontId="13" fillId="3" borderId="57" xfId="0" applyNumberFormat="1" applyFont="1" applyFill="1" applyBorder="1" applyAlignment="1" applyProtection="1">
      <alignment vertical="center"/>
      <protection locked="0"/>
    </xf>
    <xf numFmtId="0" fontId="13" fillId="3" borderId="58" xfId="0" applyFont="1" applyFill="1" applyBorder="1" applyAlignment="1" applyProtection="1">
      <alignment vertical="center"/>
      <protection locked="0"/>
    </xf>
    <xf numFmtId="49" fontId="13" fillId="3" borderId="31" xfId="0" applyNumberFormat="1" applyFont="1" applyFill="1" applyBorder="1" applyAlignment="1" applyProtection="1">
      <alignment vertical="center" wrapText="1"/>
      <protection locked="0"/>
    </xf>
    <xf numFmtId="49" fontId="13" fillId="3" borderId="31" xfId="0" applyNumberFormat="1" applyFont="1" applyFill="1" applyBorder="1" applyAlignment="1" applyProtection="1">
      <alignment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0" fontId="8" fillId="3" borderId="23" xfId="0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3" fontId="0" fillId="0" borderId="0" xfId="0" applyNumberFormat="1" applyFill="1" applyBorder="1" applyAlignment="1" applyProtection="1">
      <alignment vertical="center"/>
      <protection locked="0"/>
    </xf>
    <xf numFmtId="49" fontId="13" fillId="3" borderId="23" xfId="0" applyNumberFormat="1" applyFont="1" applyFill="1" applyBorder="1" applyAlignment="1" applyProtection="1">
      <alignment vertical="center"/>
      <protection locked="0"/>
    </xf>
    <xf numFmtId="49" fontId="13" fillId="3" borderId="24" xfId="0" applyNumberFormat="1" applyFont="1" applyFill="1" applyBorder="1" applyAlignment="1" applyProtection="1">
      <alignment vertical="center"/>
      <protection locked="0"/>
    </xf>
    <xf numFmtId="49" fontId="13" fillId="3" borderId="25" xfId="0" applyNumberFormat="1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49" fontId="13" fillId="3" borderId="59" xfId="0" applyNumberFormat="1" applyFont="1" applyFill="1" applyBorder="1" applyAlignment="1" applyProtection="1">
      <alignment vertical="center"/>
      <protection locked="0"/>
    </xf>
    <xf numFmtId="49" fontId="13" fillId="3" borderId="60" xfId="0" applyNumberFormat="1" applyFont="1" applyFill="1" applyBorder="1" applyAlignment="1" applyProtection="1">
      <alignment vertical="center"/>
      <protection locked="0"/>
    </xf>
    <xf numFmtId="0" fontId="13" fillId="3" borderId="61" xfId="0" applyFont="1" applyFill="1" applyBorder="1" applyAlignment="1" applyProtection="1">
      <alignment vertical="center"/>
      <protection locked="0"/>
    </xf>
    <xf numFmtId="3" fontId="0" fillId="0" borderId="0" xfId="0" applyNumberForma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3" fontId="8" fillId="0" borderId="31" xfId="0" applyNumberFormat="1" applyFont="1" applyFill="1" applyBorder="1" applyAlignment="1" applyProtection="1">
      <alignment vertical="center" wrapText="1"/>
      <protection locked="0"/>
    </xf>
    <xf numFmtId="3" fontId="8" fillId="0" borderId="31" xfId="0" applyNumberFormat="1" applyFont="1" applyFill="1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29" fillId="0" borderId="23" xfId="3" applyFont="1" applyFill="1" applyBorder="1" applyAlignment="1" applyProtection="1">
      <alignment vertical="center"/>
      <protection locked="0"/>
    </xf>
    <xf numFmtId="0" fontId="29" fillId="0" borderId="24" xfId="3" applyFont="1" applyFill="1" applyBorder="1" applyAlignment="1" applyProtection="1">
      <alignment vertical="center"/>
      <protection locked="0"/>
    </xf>
    <xf numFmtId="0" fontId="29" fillId="0" borderId="49" xfId="3" applyFont="1" applyFill="1" applyBorder="1" applyAlignment="1" applyProtection="1">
      <alignment vertical="center"/>
      <protection locked="0"/>
    </xf>
    <xf numFmtId="0" fontId="29" fillId="0" borderId="31" xfId="3" applyFont="1" applyFill="1" applyBorder="1" applyAlignment="1" applyProtection="1">
      <alignment vertical="center" wrapText="1"/>
      <protection locked="0"/>
    </xf>
    <xf numFmtId="0" fontId="29" fillId="0" borderId="31" xfId="3" applyFont="1" applyFill="1" applyBorder="1" applyAlignment="1" applyProtection="1">
      <alignment vertical="center"/>
      <protection locked="0"/>
    </xf>
    <xf numFmtId="3" fontId="27" fillId="0" borderId="31" xfId="3" applyNumberFormat="1" applyFont="1" applyFill="1" applyBorder="1" applyAlignment="1" applyProtection="1">
      <alignment vertical="center"/>
      <protection locked="0"/>
    </xf>
    <xf numFmtId="3" fontId="27" fillId="0" borderId="31" xfId="0" applyNumberFormat="1" applyFont="1" applyFill="1" applyBorder="1" applyAlignment="1" applyProtection="1">
      <alignment vertical="center"/>
      <protection locked="0"/>
    </xf>
    <xf numFmtId="3" fontId="27" fillId="0" borderId="14" xfId="0" applyNumberFormat="1" applyFont="1" applyBorder="1" applyAlignment="1" applyProtection="1">
      <alignment vertical="center"/>
      <protection locked="0"/>
    </xf>
    <xf numFmtId="3" fontId="27" fillId="2" borderId="14" xfId="0" applyNumberFormat="1" applyFont="1" applyFill="1" applyBorder="1" applyAlignment="1" applyProtection="1">
      <alignment vertical="center"/>
      <protection locked="0"/>
    </xf>
    <xf numFmtId="0" fontId="27" fillId="0" borderId="4" xfId="0" applyFont="1" applyBorder="1" applyAlignment="1" applyProtection="1">
      <alignment vertical="center"/>
      <protection locked="0"/>
    </xf>
    <xf numFmtId="0" fontId="27" fillId="0" borderId="6" xfId="0" applyFont="1" applyBorder="1" applyAlignment="1" applyProtection="1">
      <alignment vertical="center"/>
      <protection locked="0"/>
    </xf>
    <xf numFmtId="3" fontId="21" fillId="0" borderId="25" xfId="0" applyNumberFormat="1" applyFont="1" applyBorder="1" applyAlignment="1" applyProtection="1">
      <alignment horizontal="right" vertical="center"/>
      <protection locked="0"/>
    </xf>
    <xf numFmtId="1" fontId="4" fillId="0" borderId="4" xfId="0" applyNumberFormat="1" applyFont="1" applyBorder="1" applyAlignment="1">
      <alignment vertical="center" wrapText="1"/>
    </xf>
    <xf numFmtId="1" fontId="0" fillId="0" borderId="0" xfId="0" applyNumberFormat="1" applyProtection="1">
      <protection locked="0"/>
    </xf>
    <xf numFmtId="3" fontId="13" fillId="3" borderId="25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3" borderId="23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49" fontId="13" fillId="3" borderId="24" xfId="0" applyNumberFormat="1" applyFont="1" applyFill="1" applyBorder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 wrapText="1" shrinkToFi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horizontal="right" vertical="center"/>
      <protection locked="0"/>
    </xf>
    <xf numFmtId="0" fontId="13" fillId="3" borderId="25" xfId="0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49" fontId="13" fillId="3" borderId="18" xfId="0" applyNumberFormat="1" applyFont="1" applyFill="1" applyBorder="1" applyAlignment="1" applyProtection="1">
      <alignment horizontal="center" vertical="center"/>
      <protection locked="0"/>
    </xf>
    <xf numFmtId="49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 applyProtection="1">
      <alignment horizontal="center" vertical="center" wrapText="1" shrinkToFit="1"/>
      <protection locked="0"/>
    </xf>
    <xf numFmtId="0" fontId="13" fillId="3" borderId="53" xfId="0" applyFont="1" applyFill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right" vertical="center"/>
      <protection locked="0"/>
    </xf>
    <xf numFmtId="0" fontId="13" fillId="3" borderId="19" xfId="0" applyFont="1" applyFill="1" applyBorder="1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3" fontId="13" fillId="3" borderId="3" xfId="0" applyNumberFormat="1" applyFont="1" applyFill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31" fillId="0" borderId="0" xfId="0" applyFont="1" applyProtection="1"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0" fontId="21" fillId="0" borderId="25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27" fillId="0" borderId="23" xfId="3" applyFont="1" applyFill="1" applyBorder="1" applyAlignment="1" applyProtection="1">
      <alignment vertical="center"/>
      <protection locked="0"/>
    </xf>
    <xf numFmtId="0" fontId="21" fillId="0" borderId="25" xfId="3" applyFont="1" applyFill="1" applyBorder="1" applyAlignment="1" applyProtection="1">
      <alignment vertical="center"/>
      <protection locked="0"/>
    </xf>
    <xf numFmtId="0" fontId="21" fillId="0" borderId="23" xfId="3" applyFont="1" applyFill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31" fillId="7" borderId="31" xfId="0" applyFont="1" applyFill="1" applyBorder="1" applyAlignment="1" applyProtection="1">
      <alignment horizontal="center" vertical="center"/>
      <protection locked="0"/>
    </xf>
    <xf numFmtId="0" fontId="30" fillId="0" borderId="23" xfId="3" applyFont="1" applyFill="1" applyBorder="1" applyAlignment="1" applyProtection="1">
      <alignment vertical="center"/>
      <protection locked="0"/>
    </xf>
    <xf numFmtId="0" fontId="30" fillId="0" borderId="24" xfId="3" applyFont="1" applyFill="1" applyBorder="1" applyAlignment="1" applyProtection="1">
      <alignment vertical="center"/>
      <protection locked="0"/>
    </xf>
    <xf numFmtId="0" fontId="30" fillId="0" borderId="49" xfId="3" applyFont="1" applyFill="1" applyBorder="1" applyAlignment="1" applyProtection="1">
      <alignment vertical="center"/>
      <protection locked="0"/>
    </xf>
    <xf numFmtId="0" fontId="30" fillId="0" borderId="31" xfId="3" applyFont="1" applyFill="1" applyBorder="1" applyAlignment="1" applyProtection="1">
      <alignment vertical="center" wrapText="1"/>
      <protection locked="0"/>
    </xf>
    <xf numFmtId="0" fontId="30" fillId="0" borderId="31" xfId="3" applyFont="1" applyFill="1" applyBorder="1" applyAlignment="1" applyProtection="1">
      <alignment vertical="center"/>
      <protection locked="0"/>
    </xf>
    <xf numFmtId="3" fontId="30" fillId="0" borderId="31" xfId="3" applyNumberFormat="1" applyFont="1" applyFill="1" applyBorder="1" applyAlignment="1" applyProtection="1">
      <alignment vertical="center"/>
      <protection locked="0"/>
    </xf>
    <xf numFmtId="3" fontId="30" fillId="0" borderId="31" xfId="0" applyNumberFormat="1" applyFont="1" applyFill="1" applyBorder="1" applyAlignment="1" applyProtection="1">
      <alignment vertical="center"/>
      <protection locked="0"/>
    </xf>
    <xf numFmtId="0" fontId="30" fillId="0" borderId="25" xfId="3" applyFont="1" applyFill="1" applyBorder="1" applyAlignment="1" applyProtection="1">
      <alignment vertical="center"/>
      <protection locked="0"/>
    </xf>
    <xf numFmtId="0" fontId="30" fillId="0" borderId="24" xfId="0" applyFont="1" applyBorder="1" applyAlignment="1" applyProtection="1">
      <alignment vertical="center"/>
      <protection locked="0"/>
    </xf>
    <xf numFmtId="0" fontId="30" fillId="0" borderId="25" xfId="0" applyFont="1" applyBorder="1" applyAlignment="1" applyProtection="1">
      <alignment vertical="center"/>
      <protection locked="0"/>
    </xf>
    <xf numFmtId="0" fontId="30" fillId="0" borderId="23" xfId="0" applyFont="1" applyBorder="1" applyAlignment="1" applyProtection="1">
      <alignment vertical="center" wrapText="1"/>
      <protection locked="0"/>
    </xf>
    <xf numFmtId="0" fontId="32" fillId="0" borderId="25" xfId="0" applyFont="1" applyBorder="1" applyAlignment="1" applyProtection="1">
      <alignment vertical="center"/>
      <protection locked="0"/>
    </xf>
    <xf numFmtId="0" fontId="27" fillId="0" borderId="5" xfId="0" applyFont="1" applyBorder="1" applyAlignment="1" applyProtection="1">
      <alignment vertical="center"/>
      <protection locked="0"/>
    </xf>
    <xf numFmtId="0" fontId="27" fillId="0" borderId="34" xfId="0" applyFont="1" applyBorder="1" applyAlignment="1" applyProtection="1">
      <alignment vertical="center"/>
      <protection locked="0"/>
    </xf>
    <xf numFmtId="0" fontId="27" fillId="0" borderId="14" xfId="0" applyFont="1" applyBorder="1" applyAlignment="1" applyProtection="1">
      <alignment vertical="center"/>
      <protection locked="0"/>
    </xf>
    <xf numFmtId="0" fontId="27" fillId="0" borderId="14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>
      <alignment horizontal="center" vertical="center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3" xfId="0" applyNumberFormat="1" applyFont="1" applyFill="1" applyBorder="1" applyAlignment="1" applyProtection="1">
      <alignment horizontal="center" vertical="center"/>
      <protection locked="0"/>
    </xf>
    <xf numFmtId="3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27" fillId="2" borderId="62" xfId="0" applyFont="1" applyFill="1" applyBorder="1" applyAlignment="1" applyProtection="1">
      <alignment horizontal="center" vertical="center" wrapText="1"/>
      <protection locked="0"/>
    </xf>
    <xf numFmtId="0" fontId="8" fillId="2" borderId="62" xfId="0" applyFont="1" applyFill="1" applyBorder="1" applyAlignment="1" applyProtection="1">
      <alignment horizontal="center" vertical="center" wrapText="1"/>
      <protection locked="0"/>
    </xf>
    <xf numFmtId="3" fontId="27" fillId="0" borderId="17" xfId="0" applyNumberFormat="1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3" fillId="3" borderId="23" xfId="0" applyFont="1" applyFill="1" applyBorder="1" applyProtection="1">
      <protection locked="0"/>
    </xf>
    <xf numFmtId="0" fontId="13" fillId="3" borderId="25" xfId="0" applyFont="1" applyFill="1" applyBorder="1" applyProtection="1">
      <protection locked="0"/>
    </xf>
    <xf numFmtId="0" fontId="21" fillId="0" borderId="23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right" vertical="center" wrapText="1"/>
      <protection locked="0"/>
    </xf>
    <xf numFmtId="3" fontId="13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Protection="1">
      <protection locked="0"/>
    </xf>
    <xf numFmtId="0" fontId="13" fillId="3" borderId="19" xfId="0" applyFont="1" applyFill="1" applyBorder="1" applyProtection="1">
      <protection locked="0"/>
    </xf>
    <xf numFmtId="0" fontId="13" fillId="0" borderId="23" xfId="0" applyFont="1" applyFill="1" applyBorder="1" applyAlignment="1" applyProtection="1">
      <alignment horizontal="right" vertical="center"/>
      <protection locked="0"/>
    </xf>
    <xf numFmtId="0" fontId="13" fillId="0" borderId="25" xfId="0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Protection="1">
      <protection locked="0"/>
    </xf>
    <xf numFmtId="0" fontId="21" fillId="0" borderId="25" xfId="0" applyFont="1" applyFill="1" applyBorder="1" applyProtection="1">
      <protection locked="0"/>
    </xf>
    <xf numFmtId="0" fontId="13" fillId="3" borderId="31" xfId="0" applyFont="1" applyFill="1" applyBorder="1" applyAlignment="1" applyProtection="1">
      <alignment horizontal="center" vertical="center" wrapText="1" shrinkToFit="1"/>
      <protection locked="0"/>
    </xf>
    <xf numFmtId="0" fontId="21" fillId="3" borderId="23" xfId="0" applyFont="1" applyFill="1" applyBorder="1" applyProtection="1">
      <protection locked="0"/>
    </xf>
    <xf numFmtId="0" fontId="21" fillId="3" borderId="25" xfId="0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 wrapText="1"/>
      <protection locked="0"/>
    </xf>
    <xf numFmtId="0" fontId="21" fillId="0" borderId="25" xfId="0" applyFont="1" applyBorder="1" applyAlignment="1" applyProtection="1">
      <alignment horizontal="right" vertical="center" wrapText="1"/>
      <protection locked="0"/>
    </xf>
    <xf numFmtId="0" fontId="15" fillId="0" borderId="0" xfId="0" applyFont="1" applyProtection="1"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vertical="center" wrapText="1"/>
      <protection locked="0"/>
    </xf>
    <xf numFmtId="0" fontId="21" fillId="0" borderId="25" xfId="0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49" fontId="8" fillId="3" borderId="24" xfId="0" applyNumberFormat="1" applyFont="1" applyFill="1" applyBorder="1" applyAlignment="1" applyProtection="1">
      <alignment horizontal="center" vertical="center"/>
      <protection locked="0"/>
    </xf>
    <xf numFmtId="49" fontId="8" fillId="3" borderId="25" xfId="0" applyNumberFormat="1" applyFont="1" applyFill="1" applyBorder="1" applyAlignment="1" applyProtection="1">
      <alignment horizontal="center" vertical="center"/>
      <protection locked="0"/>
    </xf>
    <xf numFmtId="3" fontId="8" fillId="3" borderId="25" xfId="0" applyNumberFormat="1" applyFont="1" applyFill="1" applyBorder="1" applyAlignment="1" applyProtection="1">
      <alignment horizontal="right" vertical="center"/>
      <protection locked="0"/>
    </xf>
    <xf numFmtId="0" fontId="8" fillId="3" borderId="23" xfId="0" applyFont="1" applyFill="1" applyBorder="1" applyAlignment="1" applyProtection="1">
      <alignment horizontal="right" vertical="center"/>
      <protection locked="0"/>
    </xf>
    <xf numFmtId="0" fontId="8" fillId="3" borderId="25" xfId="0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Alignment="1" applyProtection="1">
      <alignment horizontal="left" vertical="center" wrapText="1"/>
      <protection locked="0"/>
    </xf>
    <xf numFmtId="0" fontId="32" fillId="3" borderId="24" xfId="0" applyFont="1" applyFill="1" applyBorder="1" applyAlignment="1" applyProtection="1">
      <alignment horizontal="center" vertical="center" wrapText="1"/>
      <protection locked="0"/>
    </xf>
    <xf numFmtId="0" fontId="32" fillId="3" borderId="24" xfId="0" applyFont="1" applyFill="1" applyBorder="1" applyAlignment="1" applyProtection="1">
      <alignment horizontal="center" vertical="center"/>
      <protection locked="0"/>
    </xf>
    <xf numFmtId="49" fontId="32" fillId="3" borderId="24" xfId="0" applyNumberFormat="1" applyFont="1" applyFill="1" applyBorder="1" applyAlignment="1" applyProtection="1">
      <alignment horizontal="center" vertical="center"/>
      <protection locked="0"/>
    </xf>
    <xf numFmtId="49" fontId="32" fillId="3" borderId="25" xfId="0" applyNumberFormat="1" applyFont="1" applyFill="1" applyBorder="1" applyAlignment="1" applyProtection="1">
      <alignment horizontal="center" vertical="center"/>
      <protection locked="0"/>
    </xf>
    <xf numFmtId="0" fontId="32" fillId="3" borderId="31" xfId="0" applyFont="1" applyFill="1" applyBorder="1" applyAlignment="1" applyProtection="1">
      <alignment horizontal="center" vertical="center" wrapText="1"/>
      <protection locked="0"/>
    </xf>
    <xf numFmtId="0" fontId="32" fillId="3" borderId="31" xfId="0" applyFont="1" applyFill="1" applyBorder="1" applyAlignment="1" applyProtection="1">
      <alignment horizontal="center" vertical="center"/>
      <protection locked="0"/>
    </xf>
    <xf numFmtId="3" fontId="32" fillId="3" borderId="25" xfId="0" applyNumberFormat="1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Alignment="1" applyProtection="1">
      <alignment horizontal="right" vertical="center"/>
      <protection locked="0"/>
    </xf>
    <xf numFmtId="0" fontId="32" fillId="3" borderId="25" xfId="0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Protection="1">
      <protection locked="0"/>
    </xf>
    <xf numFmtId="0" fontId="32" fillId="3" borderId="25" xfId="0" applyFont="1" applyFill="1" applyBorder="1" applyProtection="1"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21" fillId="2" borderId="23" xfId="0" applyFont="1" applyFill="1" applyBorder="1" applyProtection="1">
      <protection locked="0"/>
    </xf>
    <xf numFmtId="0" fontId="21" fillId="2" borderId="25" xfId="0" applyFont="1" applyFill="1" applyBorder="1" applyProtection="1">
      <protection locked="0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49" fontId="21" fillId="0" borderId="24" xfId="0" applyNumberFormat="1" applyFont="1" applyFill="1" applyBorder="1" applyAlignment="1" applyProtection="1">
      <alignment horizontal="center" vertical="center"/>
      <protection locked="0"/>
    </xf>
    <xf numFmtId="49" fontId="21" fillId="0" borderId="25" xfId="0" applyNumberFormat="1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 wrapText="1" shrinkToFit="1"/>
      <protection locked="0"/>
    </xf>
    <xf numFmtId="3" fontId="21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1" fillId="0" borderId="25" xfId="0" applyFont="1" applyFill="1" applyBorder="1" applyAlignment="1" applyProtection="1">
      <alignment horizontal="right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7" fillId="0" borderId="31" xfId="0" applyFont="1" applyFill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 applyProtection="1">
      <alignment horizontal="center" vertical="center" wrapText="1" shrinkToFit="1"/>
      <protection locked="0"/>
    </xf>
    <xf numFmtId="0" fontId="27" fillId="3" borderId="31" xfId="0" applyFont="1" applyFill="1" applyBorder="1" applyAlignment="1" applyProtection="1">
      <alignment horizontal="center" vertical="center" wrapText="1"/>
      <protection locked="0"/>
    </xf>
    <xf numFmtId="3" fontId="8" fillId="3" borderId="19" xfId="0" applyNumberFormat="1" applyFont="1" applyFill="1" applyBorder="1" applyAlignment="1" applyProtection="1">
      <alignment horizontal="right" vertical="center"/>
      <protection locked="0"/>
    </xf>
    <xf numFmtId="0" fontId="8" fillId="3" borderId="31" xfId="0" applyFont="1" applyFill="1" applyBorder="1" applyAlignment="1" applyProtection="1">
      <alignment horizontal="center" vertical="center" wrapText="1" shrinkToFit="1"/>
      <protection locked="0"/>
    </xf>
    <xf numFmtId="0" fontId="32" fillId="3" borderId="31" xfId="0" applyFont="1" applyFill="1" applyBorder="1" applyAlignment="1" applyProtection="1">
      <alignment horizontal="center" vertical="center" wrapText="1" shrinkToFit="1"/>
      <protection locked="0"/>
    </xf>
    <xf numFmtId="3" fontId="32" fillId="3" borderId="19" xfId="0" applyNumberFormat="1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25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49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164" fontId="8" fillId="0" borderId="63" xfId="4" applyNumberFormat="1" applyFont="1" applyBorder="1" applyAlignment="1" applyProtection="1">
      <alignment vertical="center" wrapText="1"/>
      <protection locked="0"/>
    </xf>
    <xf numFmtId="3" fontId="8" fillId="0" borderId="19" xfId="0" applyNumberFormat="1" applyFont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64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3" fontId="8" fillId="0" borderId="63" xfId="0" applyNumberFormat="1" applyFont="1" applyBorder="1" applyAlignment="1" applyProtection="1">
      <alignment vertical="center" wrapText="1"/>
      <protection locked="0"/>
    </xf>
    <xf numFmtId="0" fontId="14" fillId="6" borderId="31" xfId="0" applyFont="1" applyFill="1" applyBorder="1" applyAlignment="1" applyProtection="1">
      <alignment horizontal="center" vertical="center"/>
      <protection locked="0"/>
    </xf>
    <xf numFmtId="0" fontId="32" fillId="0" borderId="23" xfId="0" applyFont="1" applyFill="1" applyBorder="1" applyAlignment="1" applyProtection="1">
      <alignment horizontal="left" vertical="center" wrapText="1"/>
      <protection locked="0"/>
    </xf>
    <xf numFmtId="0" fontId="32" fillId="0" borderId="24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Fill="1" applyBorder="1" applyAlignment="1" applyProtection="1">
      <alignment horizontal="center" vertical="center"/>
      <protection locked="0"/>
    </xf>
    <xf numFmtId="49" fontId="32" fillId="0" borderId="24" xfId="0" applyNumberFormat="1" applyFont="1" applyFill="1" applyBorder="1" applyAlignment="1" applyProtection="1">
      <alignment horizontal="center" vertical="center"/>
      <protection locked="0"/>
    </xf>
    <xf numFmtId="49" fontId="32" fillId="0" borderId="25" xfId="0" applyNumberFormat="1" applyFont="1" applyFill="1" applyBorder="1" applyAlignment="1" applyProtection="1">
      <alignment horizontal="center" vertical="center"/>
      <protection locked="0"/>
    </xf>
    <xf numFmtId="0" fontId="32" fillId="0" borderId="31" xfId="0" applyFont="1" applyFill="1" applyBorder="1" applyAlignment="1" applyProtection="1">
      <alignment horizontal="center" vertical="center" wrapText="1" shrinkToFit="1"/>
      <protection locked="0"/>
    </xf>
    <xf numFmtId="0" fontId="32" fillId="0" borderId="31" xfId="0" applyFont="1" applyFill="1" applyBorder="1" applyAlignment="1" applyProtection="1">
      <alignment horizontal="center" vertical="center"/>
      <protection locked="0"/>
    </xf>
    <xf numFmtId="0" fontId="32" fillId="0" borderId="31" xfId="0" applyFont="1" applyFill="1" applyBorder="1" applyAlignment="1" applyProtection="1">
      <alignment horizontal="center" vertical="center" wrapText="1"/>
      <protection locked="0"/>
    </xf>
    <xf numFmtId="3" fontId="32" fillId="0" borderId="25" xfId="0" applyNumberFormat="1" applyFont="1" applyBorder="1" applyAlignment="1" applyProtection="1">
      <alignment horizontal="right" vertical="center"/>
      <protection locked="0"/>
    </xf>
    <xf numFmtId="3" fontId="32" fillId="0" borderId="19" xfId="0" applyNumberFormat="1" applyFont="1" applyFill="1" applyBorder="1" applyAlignment="1" applyProtection="1">
      <alignment horizontal="right" vertical="center"/>
      <protection locked="0"/>
    </xf>
    <xf numFmtId="0" fontId="32" fillId="0" borderId="23" xfId="0" applyFont="1" applyFill="1" applyBorder="1" applyAlignment="1" applyProtection="1">
      <alignment horizontal="right" vertical="center"/>
      <protection locked="0"/>
    </xf>
    <xf numFmtId="0" fontId="32" fillId="0" borderId="25" xfId="0" applyFont="1" applyFill="1" applyBorder="1" applyAlignment="1" applyProtection="1">
      <alignment horizontal="right" vertical="center"/>
      <protection locked="0"/>
    </xf>
    <xf numFmtId="0" fontId="32" fillId="0" borderId="23" xfId="0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Protection="1">
      <protection locked="0"/>
    </xf>
    <xf numFmtId="0" fontId="31" fillId="8" borderId="31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" fontId="28" fillId="0" borderId="0" xfId="0" applyNumberFormat="1" applyFont="1" applyProtection="1">
      <protection locked="0"/>
    </xf>
    <xf numFmtId="3" fontId="28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1" fontId="28" fillId="0" borderId="0" xfId="0" applyNumberFormat="1" applyFont="1" applyFill="1" applyProtection="1"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1" fontId="35" fillId="0" borderId="0" xfId="0" applyNumberFormat="1" applyFont="1" applyProtection="1">
      <protection locked="0"/>
    </xf>
    <xf numFmtId="3" fontId="35" fillId="0" borderId="0" xfId="0" applyNumberFormat="1" applyFont="1" applyProtection="1">
      <protection locked="0"/>
    </xf>
    <xf numFmtId="0" fontId="35" fillId="0" borderId="0" xfId="0" applyFont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5">
    <cellStyle name="Čárka" xfId="4" builtinId="3"/>
    <cellStyle name="Hypertextový odkaz" xfId="1" builtinId="8"/>
    <cellStyle name="Normální" xfId="0" builtinId="0"/>
    <cellStyle name="Procenta" xfId="2" builtinId="5"/>
    <cellStyle name="Výstup" xfId="3" builtinId="21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6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8" t="s">
        <v>112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113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8" t="s">
        <v>111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91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9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10" t="s">
        <v>81</v>
      </c>
      <c r="B10" s="11" t="s">
        <v>82</v>
      </c>
      <c r="C10" s="12" t="s">
        <v>83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13" t="s">
        <v>98</v>
      </c>
      <c r="B11" s="7" t="s">
        <v>99</v>
      </c>
      <c r="C11" s="14" t="s">
        <v>102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15" t="s">
        <v>84</v>
      </c>
      <c r="B12" s="16" t="s">
        <v>96</v>
      </c>
      <c r="C12" s="17" t="s">
        <v>100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15" t="s">
        <v>85</v>
      </c>
      <c r="B13" s="16" t="s">
        <v>96</v>
      </c>
      <c r="C13" s="17" t="s">
        <v>100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15" t="s">
        <v>87</v>
      </c>
      <c r="B14" s="16" t="s">
        <v>96</v>
      </c>
      <c r="C14" s="17" t="s">
        <v>100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15" t="s">
        <v>88</v>
      </c>
      <c r="B15" s="16" t="s">
        <v>96</v>
      </c>
      <c r="C15" s="17" t="s">
        <v>100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15" t="s">
        <v>89</v>
      </c>
      <c r="B16" s="16" t="s">
        <v>96</v>
      </c>
      <c r="C16" s="17" t="s">
        <v>100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18" t="s">
        <v>86</v>
      </c>
      <c r="B17" s="19" t="s">
        <v>97</v>
      </c>
      <c r="C17" s="20" t="s">
        <v>101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18" t="s">
        <v>90</v>
      </c>
      <c r="B18" s="19" t="s">
        <v>97</v>
      </c>
      <c r="C18" s="20" t="s">
        <v>101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18" t="s">
        <v>92</v>
      </c>
      <c r="B19" s="19" t="s">
        <v>97</v>
      </c>
      <c r="C19" s="20" t="s">
        <v>101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18" t="s">
        <v>93</v>
      </c>
      <c r="B20" s="19" t="s">
        <v>97</v>
      </c>
      <c r="C20" s="20" t="s">
        <v>101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18" t="s">
        <v>94</v>
      </c>
      <c r="B21" s="19" t="s">
        <v>97</v>
      </c>
      <c r="C21" s="20" t="s">
        <v>101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18" t="s">
        <v>108</v>
      </c>
      <c r="B22" s="19" t="s">
        <v>97</v>
      </c>
      <c r="C22" s="20" t="s">
        <v>101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18" t="s">
        <v>109</v>
      </c>
      <c r="B23" s="19" t="s">
        <v>97</v>
      </c>
      <c r="C23" s="20" t="s">
        <v>101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21" t="s">
        <v>95</v>
      </c>
      <c r="B24" s="22" t="s">
        <v>97</v>
      </c>
      <c r="C24" s="23" t="s">
        <v>101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2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8" t="s">
        <v>1</v>
      </c>
    </row>
    <row r="28" spans="1:14" x14ac:dyDescent="0.3">
      <c r="A28" s="7" t="s">
        <v>2</v>
      </c>
    </row>
    <row r="29" spans="1:14" x14ac:dyDescent="0.3">
      <c r="A29" s="7" t="s">
        <v>114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9"/>
    </row>
    <row r="33" spans="1:7" x14ac:dyDescent="0.3">
      <c r="A33" s="9"/>
    </row>
    <row r="34" spans="1:7" x14ac:dyDescent="0.3">
      <c r="A34" s="25" t="s">
        <v>107</v>
      </c>
    </row>
    <row r="35" spans="1:7" x14ac:dyDescent="0.3">
      <c r="A35" t="s">
        <v>110</v>
      </c>
    </row>
    <row r="37" spans="1:7" x14ac:dyDescent="0.3">
      <c r="A37" s="25" t="s">
        <v>3</v>
      </c>
    </row>
    <row r="38" spans="1:7" x14ac:dyDescent="0.3">
      <c r="A38" t="s">
        <v>105</v>
      </c>
    </row>
    <row r="40" spans="1:7" x14ac:dyDescent="0.3">
      <c r="A40" s="8" t="s">
        <v>4</v>
      </c>
    </row>
    <row r="41" spans="1:7" x14ac:dyDescent="0.3">
      <c r="A41" s="7" t="s">
        <v>106</v>
      </c>
    </row>
    <row r="42" spans="1:7" x14ac:dyDescent="0.3">
      <c r="A42" s="26" t="s">
        <v>63</v>
      </c>
    </row>
    <row r="43" spans="1:7" x14ac:dyDescent="0.3">
      <c r="B43" s="9"/>
      <c r="C43" s="9"/>
      <c r="D43" s="9"/>
      <c r="E43" s="9"/>
      <c r="F43" s="9"/>
      <c r="G43" s="9"/>
    </row>
    <row r="44" spans="1:7" x14ac:dyDescent="0.3">
      <c r="A44" s="27"/>
      <c r="B44" s="9"/>
      <c r="C44" s="9"/>
      <c r="D44" s="9"/>
      <c r="E44" s="9"/>
      <c r="F44" s="9"/>
      <c r="G44" s="9"/>
    </row>
    <row r="45" spans="1:7" x14ac:dyDescent="0.3">
      <c r="B45" s="9"/>
      <c r="C45" s="9"/>
      <c r="D45" s="9"/>
      <c r="E45" s="9"/>
      <c r="F45" s="9"/>
      <c r="G45" s="9"/>
    </row>
    <row r="46" spans="1:7" x14ac:dyDescent="0.3">
      <c r="A46" s="9"/>
      <c r="B46" s="9"/>
      <c r="C46" s="9"/>
      <c r="D46" s="9"/>
      <c r="E46" s="9"/>
      <c r="F46" s="9"/>
      <c r="G46" s="9"/>
    </row>
    <row r="47" spans="1:7" x14ac:dyDescent="0.3">
      <c r="A47" s="9"/>
      <c r="B47" s="9"/>
      <c r="C47" s="9"/>
      <c r="D47" s="9"/>
      <c r="E47" s="9"/>
      <c r="F47" s="9"/>
      <c r="G47" s="9"/>
    </row>
    <row r="48" spans="1:7" x14ac:dyDescent="0.3">
      <c r="A48" s="9"/>
      <c r="B48" s="9"/>
      <c r="C48" s="9"/>
      <c r="D48" s="9"/>
      <c r="E48" s="9"/>
      <c r="F48" s="9"/>
      <c r="G48" s="9"/>
    </row>
    <row r="49" spans="1:7" x14ac:dyDescent="0.3">
      <c r="A49" s="9"/>
      <c r="B49" s="9"/>
      <c r="C49" s="9"/>
      <c r="D49" s="9"/>
      <c r="E49" s="9"/>
      <c r="F49" s="9"/>
      <c r="G49" s="9"/>
    </row>
    <row r="50" spans="1:7" x14ac:dyDescent="0.3">
      <c r="A50" s="9"/>
      <c r="B50" s="9"/>
      <c r="C50" s="9"/>
      <c r="D50" s="9"/>
      <c r="E50" s="9"/>
      <c r="F50" s="9"/>
      <c r="G50" s="9"/>
    </row>
    <row r="51" spans="1:7" x14ac:dyDescent="0.3">
      <c r="A51" s="9"/>
      <c r="B51" s="9"/>
      <c r="C51" s="9"/>
      <c r="D51" s="9"/>
      <c r="E51" s="9"/>
      <c r="F51" s="9"/>
      <c r="G51" s="9"/>
    </row>
    <row r="52" spans="1:7" x14ac:dyDescent="0.3">
      <c r="A52" s="9"/>
      <c r="B52" s="9"/>
      <c r="C52" s="9"/>
      <c r="D52" s="9"/>
      <c r="E52" s="9"/>
      <c r="F52" s="9"/>
      <c r="G52" s="9"/>
    </row>
    <row r="53" spans="1:7" x14ac:dyDescent="0.3">
      <c r="A53" s="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topLeftCell="A40" workbookViewId="0">
      <selection activeCell="H79" sqref="H79"/>
    </sheetView>
  </sheetViews>
  <sheetFormatPr defaultColWidth="9.33203125" defaultRowHeight="14.4" x14ac:dyDescent="0.3"/>
  <cols>
    <col min="1" max="1" width="7.33203125" style="209" customWidth="1"/>
    <col min="2" max="2" width="9.33203125" style="205" customWidth="1"/>
    <col min="3" max="4" width="9.33203125" style="199"/>
    <col min="5" max="6" width="10" style="200" bestFit="1" customWidth="1"/>
    <col min="7" max="7" width="21" style="199" customWidth="1"/>
    <col min="8" max="9" width="12.88671875" style="199" customWidth="1"/>
    <col min="10" max="10" width="11.6640625" style="199" customWidth="1"/>
    <col min="11" max="11" width="42.33203125" style="199" customWidth="1"/>
    <col min="12" max="12" width="13.109375" style="175" customWidth="1"/>
    <col min="13" max="13" width="13.109375" style="3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99" customWidth="1"/>
    <col min="19" max="19" width="9.33203125" style="199"/>
    <col min="20" max="16384" width="9.33203125" style="1"/>
  </cols>
  <sheetData>
    <row r="1" spans="1:19" ht="18.600000000000001" thickBot="1" x14ac:dyDescent="0.4">
      <c r="A1" s="425" t="s">
        <v>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7"/>
    </row>
    <row r="2" spans="1:19" ht="27.45" customHeight="1" x14ac:dyDescent="0.3">
      <c r="A2" s="428" t="s">
        <v>6</v>
      </c>
      <c r="B2" s="430" t="s">
        <v>7</v>
      </c>
      <c r="C2" s="431"/>
      <c r="D2" s="431"/>
      <c r="E2" s="431"/>
      <c r="F2" s="432"/>
      <c r="G2" s="433" t="s">
        <v>8</v>
      </c>
      <c r="H2" s="437" t="s">
        <v>9</v>
      </c>
      <c r="I2" s="439" t="s">
        <v>62</v>
      </c>
      <c r="J2" s="433" t="s">
        <v>10</v>
      </c>
      <c r="K2" s="433" t="s">
        <v>11</v>
      </c>
      <c r="L2" s="435" t="s">
        <v>12</v>
      </c>
      <c r="M2" s="436"/>
      <c r="N2" s="421" t="s">
        <v>13</v>
      </c>
      <c r="O2" s="422"/>
      <c r="P2" s="423" t="s">
        <v>14</v>
      </c>
      <c r="Q2" s="424"/>
      <c r="R2" s="421" t="s">
        <v>15</v>
      </c>
      <c r="S2" s="422"/>
    </row>
    <row r="3" spans="1:19" ht="111" thickBot="1" x14ac:dyDescent="0.35">
      <c r="A3" s="429"/>
      <c r="B3" s="201" t="s">
        <v>16</v>
      </c>
      <c r="C3" s="28" t="s">
        <v>17</v>
      </c>
      <c r="D3" s="28" t="s">
        <v>18</v>
      </c>
      <c r="E3" s="81" t="s">
        <v>19</v>
      </c>
      <c r="F3" s="82" t="s">
        <v>20</v>
      </c>
      <c r="G3" s="434"/>
      <c r="H3" s="438"/>
      <c r="I3" s="440"/>
      <c r="J3" s="434"/>
      <c r="K3" s="434"/>
      <c r="L3" s="174" t="s">
        <v>21</v>
      </c>
      <c r="M3" s="29" t="s">
        <v>79</v>
      </c>
      <c r="N3" s="30" t="s">
        <v>22</v>
      </c>
      <c r="O3" s="31" t="s">
        <v>23</v>
      </c>
      <c r="P3" s="32" t="s">
        <v>24</v>
      </c>
      <c r="Q3" s="33" t="s">
        <v>25</v>
      </c>
      <c r="R3" s="34" t="s">
        <v>26</v>
      </c>
      <c r="S3" s="225" t="s">
        <v>27</v>
      </c>
    </row>
    <row r="4" spans="1:19" ht="42" thickBot="1" x14ac:dyDescent="0.35">
      <c r="A4" s="227">
        <v>1</v>
      </c>
      <c r="B4" s="177" t="s">
        <v>119</v>
      </c>
      <c r="C4" s="88" t="s">
        <v>120</v>
      </c>
      <c r="D4" s="228">
        <v>75005425</v>
      </c>
      <c r="E4" s="229">
        <v>107546299</v>
      </c>
      <c r="F4" s="230">
        <v>650055446</v>
      </c>
      <c r="G4" s="91" t="s">
        <v>121</v>
      </c>
      <c r="H4" s="227" t="s">
        <v>122</v>
      </c>
      <c r="I4" s="227" t="s">
        <v>123</v>
      </c>
      <c r="J4" s="227" t="s">
        <v>125</v>
      </c>
      <c r="K4" s="91" t="s">
        <v>121</v>
      </c>
      <c r="L4" s="231">
        <v>150000</v>
      </c>
      <c r="M4" s="231">
        <f t="shared" ref="M4:M6" si="0">L4/100*70</f>
        <v>105000</v>
      </c>
      <c r="N4" s="298">
        <v>2023</v>
      </c>
      <c r="O4" s="232">
        <v>2027</v>
      </c>
      <c r="P4" s="299"/>
      <c r="Q4" s="300"/>
      <c r="R4" s="227"/>
      <c r="S4" s="227"/>
    </row>
    <row r="5" spans="1:19" ht="42" thickBot="1" x14ac:dyDescent="0.35">
      <c r="A5" s="109">
        <v>2</v>
      </c>
      <c r="B5" s="179" t="s">
        <v>119</v>
      </c>
      <c r="C5" s="99" t="s">
        <v>120</v>
      </c>
      <c r="D5" s="188">
        <v>75005425</v>
      </c>
      <c r="E5" s="189">
        <v>107546299</v>
      </c>
      <c r="F5" s="190">
        <v>650055446</v>
      </c>
      <c r="G5" s="110" t="s">
        <v>124</v>
      </c>
      <c r="H5" s="109" t="s">
        <v>122</v>
      </c>
      <c r="I5" s="109" t="s">
        <v>123</v>
      </c>
      <c r="J5" s="109" t="s">
        <v>125</v>
      </c>
      <c r="K5" s="110" t="s">
        <v>124</v>
      </c>
      <c r="L5" s="231">
        <v>500000</v>
      </c>
      <c r="M5" s="176">
        <f t="shared" si="0"/>
        <v>350000</v>
      </c>
      <c r="N5" s="212">
        <v>2024</v>
      </c>
      <c r="O5" s="213">
        <v>2027</v>
      </c>
      <c r="P5" s="301"/>
      <c r="Q5" s="302"/>
      <c r="R5" s="109"/>
      <c r="S5" s="109"/>
    </row>
    <row r="6" spans="1:19" ht="41.4" x14ac:dyDescent="0.3">
      <c r="A6" s="109">
        <v>3</v>
      </c>
      <c r="B6" s="179" t="s">
        <v>119</v>
      </c>
      <c r="C6" s="99" t="s">
        <v>120</v>
      </c>
      <c r="D6" s="188">
        <v>75005425</v>
      </c>
      <c r="E6" s="189">
        <v>107546299</v>
      </c>
      <c r="F6" s="190">
        <v>650055446</v>
      </c>
      <c r="G6" s="110" t="s">
        <v>126</v>
      </c>
      <c r="H6" s="109" t="s">
        <v>122</v>
      </c>
      <c r="I6" s="109" t="s">
        <v>123</v>
      </c>
      <c r="J6" s="109" t="s">
        <v>125</v>
      </c>
      <c r="K6" s="110" t="s">
        <v>365</v>
      </c>
      <c r="L6" s="231">
        <v>1000000</v>
      </c>
      <c r="M6" s="176">
        <f t="shared" si="0"/>
        <v>700000</v>
      </c>
      <c r="N6" s="212">
        <v>2024</v>
      </c>
      <c r="O6" s="213">
        <v>2027</v>
      </c>
      <c r="P6" s="301"/>
      <c r="Q6" s="302"/>
      <c r="R6" s="109"/>
      <c r="S6" s="109"/>
    </row>
    <row r="7" spans="1:19" ht="55.2" x14ac:dyDescent="0.3">
      <c r="A7" s="48">
        <v>4</v>
      </c>
      <c r="B7" s="180" t="s">
        <v>127</v>
      </c>
      <c r="C7" s="53" t="s">
        <v>128</v>
      </c>
      <c r="D7" s="54">
        <v>75006880</v>
      </c>
      <c r="E7" s="85">
        <v>107546531</v>
      </c>
      <c r="F7" s="86">
        <v>600073530</v>
      </c>
      <c r="G7" s="63" t="s">
        <v>129</v>
      </c>
      <c r="H7" s="56" t="s">
        <v>122</v>
      </c>
      <c r="I7" s="56" t="s">
        <v>123</v>
      </c>
      <c r="J7" s="56" t="s">
        <v>123</v>
      </c>
      <c r="K7" s="63" t="s">
        <v>366</v>
      </c>
      <c r="L7" s="173">
        <v>3000000</v>
      </c>
      <c r="M7" s="173">
        <f>L7/100*70</f>
        <v>2100000</v>
      </c>
      <c r="N7" s="57">
        <v>2023</v>
      </c>
      <c r="O7" s="58">
        <v>2027</v>
      </c>
      <c r="P7" s="303"/>
      <c r="Q7" s="304"/>
      <c r="R7" s="286" t="s">
        <v>330</v>
      </c>
      <c r="S7" s="56"/>
    </row>
    <row r="8" spans="1:19" ht="41.4" x14ac:dyDescent="0.3">
      <c r="A8" s="48">
        <v>5</v>
      </c>
      <c r="B8" s="178" t="s">
        <v>127</v>
      </c>
      <c r="C8" s="46" t="s">
        <v>128</v>
      </c>
      <c r="D8" s="47">
        <v>75006880</v>
      </c>
      <c r="E8" s="83">
        <v>107546531</v>
      </c>
      <c r="F8" s="84">
        <v>600073530</v>
      </c>
      <c r="G8" s="67" t="s">
        <v>130</v>
      </c>
      <c r="H8" s="48" t="s">
        <v>122</v>
      </c>
      <c r="I8" s="48" t="s">
        <v>123</v>
      </c>
      <c r="J8" s="48" t="s">
        <v>123</v>
      </c>
      <c r="K8" s="67" t="s">
        <v>367</v>
      </c>
      <c r="L8" s="49">
        <v>250000</v>
      </c>
      <c r="M8" s="49">
        <f t="shared" ref="M8:M34" si="1">L8/100*70</f>
        <v>175000</v>
      </c>
      <c r="N8" s="50">
        <v>2023</v>
      </c>
      <c r="O8" s="51">
        <v>2027</v>
      </c>
      <c r="P8" s="305"/>
      <c r="Q8" s="306"/>
      <c r="R8" s="48"/>
      <c r="S8" s="48"/>
    </row>
    <row r="9" spans="1:19" ht="41.4" x14ac:dyDescent="0.3">
      <c r="A9" s="48">
        <v>6</v>
      </c>
      <c r="B9" s="178" t="s">
        <v>127</v>
      </c>
      <c r="C9" s="46" t="s">
        <v>128</v>
      </c>
      <c r="D9" s="47">
        <v>75006880</v>
      </c>
      <c r="E9" s="83">
        <v>107546531</v>
      </c>
      <c r="F9" s="84">
        <v>600073530</v>
      </c>
      <c r="G9" s="67" t="s">
        <v>131</v>
      </c>
      <c r="H9" s="48" t="s">
        <v>122</v>
      </c>
      <c r="I9" s="48" t="s">
        <v>123</v>
      </c>
      <c r="J9" s="48" t="s">
        <v>123</v>
      </c>
      <c r="K9" s="67" t="s">
        <v>132</v>
      </c>
      <c r="L9" s="49">
        <v>400000</v>
      </c>
      <c r="M9" s="49">
        <f t="shared" si="1"/>
        <v>280000</v>
      </c>
      <c r="N9" s="50">
        <v>2023</v>
      </c>
      <c r="O9" s="51">
        <v>2027</v>
      </c>
      <c r="P9" s="305"/>
      <c r="Q9" s="306"/>
      <c r="R9" s="48"/>
      <c r="S9" s="48"/>
    </row>
    <row r="10" spans="1:19" ht="41.4" x14ac:dyDescent="0.3">
      <c r="A10" s="48">
        <v>7</v>
      </c>
      <c r="B10" s="178" t="s">
        <v>127</v>
      </c>
      <c r="C10" s="46" t="s">
        <v>128</v>
      </c>
      <c r="D10" s="47">
        <v>75006880</v>
      </c>
      <c r="E10" s="83">
        <v>107546531</v>
      </c>
      <c r="F10" s="84">
        <v>600073530</v>
      </c>
      <c r="G10" s="67" t="s">
        <v>133</v>
      </c>
      <c r="H10" s="48" t="s">
        <v>122</v>
      </c>
      <c r="I10" s="48" t="s">
        <v>123</v>
      </c>
      <c r="J10" s="48" t="s">
        <v>123</v>
      </c>
      <c r="K10" s="67" t="s">
        <v>368</v>
      </c>
      <c r="L10" s="49">
        <v>1000000</v>
      </c>
      <c r="M10" s="49">
        <f t="shared" si="1"/>
        <v>700000</v>
      </c>
      <c r="N10" s="50">
        <v>2023</v>
      </c>
      <c r="O10" s="51">
        <v>2027</v>
      </c>
      <c r="P10" s="305"/>
      <c r="Q10" s="306"/>
      <c r="R10" s="48"/>
      <c r="S10" s="48"/>
    </row>
    <row r="11" spans="1:19" ht="41.4" x14ac:dyDescent="0.3">
      <c r="A11" s="48">
        <v>8</v>
      </c>
      <c r="B11" s="178" t="s">
        <v>127</v>
      </c>
      <c r="C11" s="46" t="s">
        <v>128</v>
      </c>
      <c r="D11" s="47">
        <v>75006880</v>
      </c>
      <c r="E11" s="83">
        <v>107546531</v>
      </c>
      <c r="F11" s="84">
        <v>600073530</v>
      </c>
      <c r="G11" s="67" t="s">
        <v>134</v>
      </c>
      <c r="H11" s="48" t="s">
        <v>122</v>
      </c>
      <c r="I11" s="48" t="s">
        <v>123</v>
      </c>
      <c r="J11" s="48" t="s">
        <v>123</v>
      </c>
      <c r="K11" s="67" t="s">
        <v>369</v>
      </c>
      <c r="L11" s="49">
        <v>700000</v>
      </c>
      <c r="M11" s="49">
        <f t="shared" si="1"/>
        <v>490000</v>
      </c>
      <c r="N11" s="50">
        <v>2023</v>
      </c>
      <c r="O11" s="51">
        <v>2027</v>
      </c>
      <c r="P11" s="305"/>
      <c r="Q11" s="306"/>
      <c r="R11" s="48"/>
      <c r="S11" s="48"/>
    </row>
    <row r="12" spans="1:19" ht="96.6" x14ac:dyDescent="0.3">
      <c r="A12" s="48">
        <v>9</v>
      </c>
      <c r="B12" s="180" t="s">
        <v>127</v>
      </c>
      <c r="C12" s="53" t="s">
        <v>128</v>
      </c>
      <c r="D12" s="54">
        <v>75006880</v>
      </c>
      <c r="E12" s="85">
        <v>107546531</v>
      </c>
      <c r="F12" s="86">
        <v>600073530</v>
      </c>
      <c r="G12" s="63" t="s">
        <v>135</v>
      </c>
      <c r="H12" s="56" t="s">
        <v>122</v>
      </c>
      <c r="I12" s="56" t="s">
        <v>123</v>
      </c>
      <c r="J12" s="56" t="s">
        <v>123</v>
      </c>
      <c r="K12" s="63" t="s">
        <v>370</v>
      </c>
      <c r="L12" s="173">
        <v>2500000</v>
      </c>
      <c r="M12" s="173">
        <f t="shared" si="1"/>
        <v>1750000</v>
      </c>
      <c r="N12" s="57">
        <v>2023</v>
      </c>
      <c r="O12" s="58">
        <v>2027</v>
      </c>
      <c r="P12" s="303"/>
      <c r="Q12" s="55" t="s">
        <v>193</v>
      </c>
      <c r="R12" s="56"/>
      <c r="S12" s="56"/>
    </row>
    <row r="13" spans="1:19" ht="41.4" x14ac:dyDescent="0.3">
      <c r="A13" s="48">
        <v>10</v>
      </c>
      <c r="B13" s="178" t="s">
        <v>127</v>
      </c>
      <c r="C13" s="46" t="s">
        <v>128</v>
      </c>
      <c r="D13" s="47">
        <v>75006880</v>
      </c>
      <c r="E13" s="83">
        <v>107546531</v>
      </c>
      <c r="F13" s="84">
        <v>600073530</v>
      </c>
      <c r="G13" s="67" t="s">
        <v>136</v>
      </c>
      <c r="H13" s="48" t="s">
        <v>122</v>
      </c>
      <c r="I13" s="48" t="s">
        <v>123</v>
      </c>
      <c r="J13" s="48" t="s">
        <v>123</v>
      </c>
      <c r="K13" s="67" t="s">
        <v>137</v>
      </c>
      <c r="L13" s="49">
        <v>1200000</v>
      </c>
      <c r="M13" s="49">
        <f t="shared" si="1"/>
        <v>840000</v>
      </c>
      <c r="N13" s="50">
        <v>2023</v>
      </c>
      <c r="O13" s="51">
        <v>2027</v>
      </c>
      <c r="P13" s="305"/>
      <c r="Q13" s="306"/>
      <c r="R13" s="48"/>
      <c r="S13" s="48"/>
    </row>
    <row r="14" spans="1:19" ht="69" x14ac:dyDescent="0.3">
      <c r="A14" s="48">
        <v>11</v>
      </c>
      <c r="B14" s="178" t="s">
        <v>127</v>
      </c>
      <c r="C14" s="46" t="s">
        <v>128</v>
      </c>
      <c r="D14" s="47">
        <v>75006880</v>
      </c>
      <c r="E14" s="83">
        <v>107546531</v>
      </c>
      <c r="F14" s="84">
        <v>600073530</v>
      </c>
      <c r="G14" s="67" t="s">
        <v>396</v>
      </c>
      <c r="H14" s="48" t="s">
        <v>122</v>
      </c>
      <c r="I14" s="48" t="s">
        <v>123</v>
      </c>
      <c r="J14" s="48" t="s">
        <v>123</v>
      </c>
      <c r="K14" s="67" t="s">
        <v>138</v>
      </c>
      <c r="L14" s="49">
        <v>2500000</v>
      </c>
      <c r="M14" s="49">
        <f t="shared" si="1"/>
        <v>1750000</v>
      </c>
      <c r="N14" s="50">
        <v>2023</v>
      </c>
      <c r="O14" s="51">
        <v>2027</v>
      </c>
      <c r="P14" s="305"/>
      <c r="Q14" s="306"/>
      <c r="R14" s="48"/>
      <c r="S14" s="48"/>
    </row>
    <row r="15" spans="1:19" ht="41.4" x14ac:dyDescent="0.3">
      <c r="A15" s="48">
        <v>12</v>
      </c>
      <c r="B15" s="178" t="s">
        <v>127</v>
      </c>
      <c r="C15" s="46" t="s">
        <v>128</v>
      </c>
      <c r="D15" s="47">
        <v>75006880</v>
      </c>
      <c r="E15" s="83">
        <v>107546531</v>
      </c>
      <c r="F15" s="84">
        <v>600073530</v>
      </c>
      <c r="G15" s="67" t="s">
        <v>139</v>
      </c>
      <c r="H15" s="48" t="s">
        <v>122</v>
      </c>
      <c r="I15" s="48" t="s">
        <v>123</v>
      </c>
      <c r="J15" s="48" t="s">
        <v>123</v>
      </c>
      <c r="K15" s="67" t="s">
        <v>139</v>
      </c>
      <c r="L15" s="49">
        <v>300000</v>
      </c>
      <c r="M15" s="49">
        <f t="shared" si="1"/>
        <v>210000</v>
      </c>
      <c r="N15" s="50">
        <v>2023</v>
      </c>
      <c r="O15" s="51">
        <v>2027</v>
      </c>
      <c r="P15" s="305"/>
      <c r="Q15" s="306"/>
      <c r="R15" s="48"/>
      <c r="S15" s="48"/>
    </row>
    <row r="16" spans="1:19" ht="55.2" x14ac:dyDescent="0.3">
      <c r="A16" s="48">
        <v>13</v>
      </c>
      <c r="B16" s="180" t="s">
        <v>127</v>
      </c>
      <c r="C16" s="53" t="s">
        <v>128</v>
      </c>
      <c r="D16" s="54">
        <v>75006880</v>
      </c>
      <c r="E16" s="85">
        <v>107546531</v>
      </c>
      <c r="F16" s="86">
        <v>600073530</v>
      </c>
      <c r="G16" s="63" t="s">
        <v>140</v>
      </c>
      <c r="H16" s="56" t="s">
        <v>122</v>
      </c>
      <c r="I16" s="56" t="s">
        <v>123</v>
      </c>
      <c r="J16" s="56" t="s">
        <v>123</v>
      </c>
      <c r="K16" s="63" t="s">
        <v>140</v>
      </c>
      <c r="L16" s="173">
        <v>800000</v>
      </c>
      <c r="M16" s="173">
        <f t="shared" si="1"/>
        <v>560000</v>
      </c>
      <c r="N16" s="57">
        <v>2023</v>
      </c>
      <c r="O16" s="58">
        <v>2027</v>
      </c>
      <c r="P16" s="303"/>
      <c r="Q16" s="304"/>
      <c r="R16" s="56"/>
      <c r="S16" s="56"/>
    </row>
    <row r="17" spans="1:19" s="42" customFormat="1" ht="27.6" x14ac:dyDescent="0.3">
      <c r="A17" s="191">
        <v>14</v>
      </c>
      <c r="B17" s="179" t="s">
        <v>141</v>
      </c>
      <c r="C17" s="99" t="s">
        <v>142</v>
      </c>
      <c r="D17" s="188">
        <v>60610328</v>
      </c>
      <c r="E17" s="189">
        <v>107546370</v>
      </c>
      <c r="F17" s="190">
        <v>600073432</v>
      </c>
      <c r="G17" s="110" t="s">
        <v>143</v>
      </c>
      <c r="H17" s="109" t="s">
        <v>122</v>
      </c>
      <c r="I17" s="109" t="s">
        <v>123</v>
      </c>
      <c r="J17" s="109" t="s">
        <v>144</v>
      </c>
      <c r="K17" s="110" t="s">
        <v>371</v>
      </c>
      <c r="L17" s="176">
        <v>1000000</v>
      </c>
      <c r="M17" s="176">
        <f t="shared" si="1"/>
        <v>700000</v>
      </c>
      <c r="N17" s="212">
        <v>2024</v>
      </c>
      <c r="O17" s="213">
        <v>2027</v>
      </c>
      <c r="P17" s="141"/>
      <c r="Q17" s="143"/>
      <c r="R17" s="109"/>
      <c r="S17" s="109"/>
    </row>
    <row r="18" spans="1:19" ht="55.2" x14ac:dyDescent="0.3">
      <c r="A18" s="48">
        <v>15</v>
      </c>
      <c r="B18" s="178" t="s">
        <v>145</v>
      </c>
      <c r="C18" s="46" t="s">
        <v>146</v>
      </c>
      <c r="D18" s="47">
        <v>70995877</v>
      </c>
      <c r="E18" s="83">
        <v>115900268</v>
      </c>
      <c r="F18" s="84">
        <v>600073955</v>
      </c>
      <c r="G18" s="67" t="s">
        <v>147</v>
      </c>
      <c r="H18" s="48" t="s">
        <v>122</v>
      </c>
      <c r="I18" s="48" t="s">
        <v>123</v>
      </c>
      <c r="J18" s="48" t="s">
        <v>148</v>
      </c>
      <c r="K18" s="67" t="s">
        <v>372</v>
      </c>
      <c r="L18" s="49">
        <v>100000</v>
      </c>
      <c r="M18" s="49">
        <f t="shared" si="1"/>
        <v>70000</v>
      </c>
      <c r="N18" s="50">
        <v>2023</v>
      </c>
      <c r="O18" s="51">
        <v>2027</v>
      </c>
      <c r="P18" s="305"/>
      <c r="Q18" s="306"/>
      <c r="R18" s="48"/>
      <c r="S18" s="48"/>
    </row>
    <row r="19" spans="1:19" ht="41.4" x14ac:dyDescent="0.3">
      <c r="A19" s="48">
        <v>16</v>
      </c>
      <c r="B19" s="178" t="s">
        <v>145</v>
      </c>
      <c r="C19" s="46" t="s">
        <v>146</v>
      </c>
      <c r="D19" s="47">
        <v>70995877</v>
      </c>
      <c r="E19" s="83">
        <v>115900268</v>
      </c>
      <c r="F19" s="84">
        <v>600073955</v>
      </c>
      <c r="G19" s="67" t="s">
        <v>149</v>
      </c>
      <c r="H19" s="48" t="s">
        <v>122</v>
      </c>
      <c r="I19" s="48" t="s">
        <v>123</v>
      </c>
      <c r="J19" s="48" t="s">
        <v>148</v>
      </c>
      <c r="K19" s="67" t="s">
        <v>149</v>
      </c>
      <c r="L19" s="49">
        <v>1000000</v>
      </c>
      <c r="M19" s="49">
        <f t="shared" si="1"/>
        <v>700000</v>
      </c>
      <c r="N19" s="50">
        <v>2023</v>
      </c>
      <c r="O19" s="51">
        <v>2027</v>
      </c>
      <c r="P19" s="307"/>
      <c r="Q19" s="306"/>
      <c r="R19" s="48"/>
      <c r="S19" s="48"/>
    </row>
    <row r="20" spans="1:19" ht="27.6" x14ac:dyDescent="0.3">
      <c r="A20" s="48">
        <v>17</v>
      </c>
      <c r="B20" s="178" t="s">
        <v>145</v>
      </c>
      <c r="C20" s="46" t="s">
        <v>146</v>
      </c>
      <c r="D20" s="47">
        <v>70995877</v>
      </c>
      <c r="E20" s="83">
        <v>115900268</v>
      </c>
      <c r="F20" s="84">
        <v>600073955</v>
      </c>
      <c r="G20" s="67" t="s">
        <v>150</v>
      </c>
      <c r="H20" s="48" t="s">
        <v>122</v>
      </c>
      <c r="I20" s="48" t="s">
        <v>123</v>
      </c>
      <c r="J20" s="48" t="s">
        <v>148</v>
      </c>
      <c r="K20" s="67" t="s">
        <v>373</v>
      </c>
      <c r="L20" s="49">
        <v>100000</v>
      </c>
      <c r="M20" s="49">
        <f t="shared" si="1"/>
        <v>70000</v>
      </c>
      <c r="N20" s="50">
        <v>2023</v>
      </c>
      <c r="O20" s="51">
        <v>2027</v>
      </c>
      <c r="P20" s="307"/>
      <c r="Q20" s="306"/>
      <c r="R20" s="48"/>
      <c r="S20" s="48"/>
    </row>
    <row r="21" spans="1:19" ht="69" x14ac:dyDescent="0.3">
      <c r="A21" s="48">
        <v>18</v>
      </c>
      <c r="B21" s="180" t="s">
        <v>145</v>
      </c>
      <c r="C21" s="53" t="s">
        <v>146</v>
      </c>
      <c r="D21" s="54">
        <v>70995877</v>
      </c>
      <c r="E21" s="85">
        <v>115900268</v>
      </c>
      <c r="F21" s="86">
        <v>600073955</v>
      </c>
      <c r="G21" s="63" t="s">
        <v>151</v>
      </c>
      <c r="H21" s="56" t="s">
        <v>122</v>
      </c>
      <c r="I21" s="56" t="s">
        <v>123</v>
      </c>
      <c r="J21" s="56" t="s">
        <v>148</v>
      </c>
      <c r="K21" s="63" t="s">
        <v>374</v>
      </c>
      <c r="L21" s="49">
        <v>3000000</v>
      </c>
      <c r="M21" s="49">
        <f t="shared" si="1"/>
        <v>2100000</v>
      </c>
      <c r="N21" s="57">
        <v>2023</v>
      </c>
      <c r="O21" s="58">
        <v>2027</v>
      </c>
      <c r="P21" s="305"/>
      <c r="Q21" s="306"/>
      <c r="R21" s="48"/>
      <c r="S21" s="48"/>
    </row>
    <row r="22" spans="1:19" ht="24" customHeight="1" x14ac:dyDescent="0.3">
      <c r="A22" s="48">
        <v>19</v>
      </c>
      <c r="B22" s="202" t="s">
        <v>145</v>
      </c>
      <c r="C22" s="47" t="s">
        <v>146</v>
      </c>
      <c r="D22" s="47">
        <v>70995877</v>
      </c>
      <c r="E22" s="83">
        <v>115900268</v>
      </c>
      <c r="F22" s="84">
        <v>600073955</v>
      </c>
      <c r="G22" s="48" t="s">
        <v>152</v>
      </c>
      <c r="H22" s="48" t="s">
        <v>122</v>
      </c>
      <c r="I22" s="48" t="s">
        <v>123</v>
      </c>
      <c r="J22" s="48" t="s">
        <v>148</v>
      </c>
      <c r="K22" s="191" t="s">
        <v>152</v>
      </c>
      <c r="L22" s="49">
        <v>2000000</v>
      </c>
      <c r="M22" s="49">
        <f t="shared" si="1"/>
        <v>1400000</v>
      </c>
      <c r="N22" s="50">
        <v>2023</v>
      </c>
      <c r="O22" s="51">
        <v>2027</v>
      </c>
      <c r="P22" s="305"/>
      <c r="Q22" s="306"/>
      <c r="R22" s="48"/>
      <c r="S22" s="48"/>
    </row>
    <row r="23" spans="1:19" ht="26.25" customHeight="1" x14ac:dyDescent="0.3">
      <c r="A23" s="48">
        <v>20</v>
      </c>
      <c r="B23" s="203" t="s">
        <v>145</v>
      </c>
      <c r="C23" s="54" t="s">
        <v>146</v>
      </c>
      <c r="D23" s="54">
        <v>70995877</v>
      </c>
      <c r="E23" s="85">
        <v>115900268</v>
      </c>
      <c r="F23" s="86">
        <v>600073955</v>
      </c>
      <c r="G23" s="56" t="s">
        <v>153</v>
      </c>
      <c r="H23" s="56" t="s">
        <v>122</v>
      </c>
      <c r="I23" s="56" t="s">
        <v>123</v>
      </c>
      <c r="J23" s="56" t="s">
        <v>148</v>
      </c>
      <c r="K23" s="192" t="s">
        <v>153</v>
      </c>
      <c r="L23" s="49">
        <v>500000</v>
      </c>
      <c r="M23" s="49">
        <f t="shared" si="1"/>
        <v>350000</v>
      </c>
      <c r="N23" s="57">
        <v>2023</v>
      </c>
      <c r="O23" s="58">
        <v>2027</v>
      </c>
      <c r="P23" s="305"/>
      <c r="Q23" s="306"/>
      <c r="R23" s="48"/>
      <c r="S23" s="48"/>
    </row>
    <row r="24" spans="1:19" ht="41.4" x14ac:dyDescent="0.3">
      <c r="A24" s="109">
        <v>21</v>
      </c>
      <c r="B24" s="179" t="s">
        <v>154</v>
      </c>
      <c r="C24" s="99" t="s">
        <v>155</v>
      </c>
      <c r="D24" s="188">
        <v>75005611</v>
      </c>
      <c r="E24" s="189">
        <v>107546337</v>
      </c>
      <c r="F24" s="190">
        <v>600073416</v>
      </c>
      <c r="G24" s="110" t="s">
        <v>156</v>
      </c>
      <c r="H24" s="109" t="s">
        <v>122</v>
      </c>
      <c r="I24" s="109" t="s">
        <v>123</v>
      </c>
      <c r="J24" s="109" t="s">
        <v>157</v>
      </c>
      <c r="K24" s="110" t="s">
        <v>397</v>
      </c>
      <c r="L24" s="176">
        <v>1000000</v>
      </c>
      <c r="M24" s="176">
        <f t="shared" si="1"/>
        <v>700000</v>
      </c>
      <c r="N24" s="212">
        <v>2023</v>
      </c>
      <c r="O24" s="213">
        <v>2027</v>
      </c>
      <c r="P24" s="301"/>
      <c r="Q24" s="302"/>
      <c r="R24" s="109"/>
      <c r="S24" s="109"/>
    </row>
    <row r="25" spans="1:19" ht="27.6" x14ac:dyDescent="0.3">
      <c r="A25" s="109">
        <v>22</v>
      </c>
      <c r="B25" s="179" t="s">
        <v>154</v>
      </c>
      <c r="C25" s="99" t="s">
        <v>155</v>
      </c>
      <c r="D25" s="188">
        <v>75005611</v>
      </c>
      <c r="E25" s="189">
        <v>107546337</v>
      </c>
      <c r="F25" s="190">
        <v>600073416</v>
      </c>
      <c r="G25" s="110" t="s">
        <v>158</v>
      </c>
      <c r="H25" s="109" t="s">
        <v>122</v>
      </c>
      <c r="I25" s="109" t="s">
        <v>123</v>
      </c>
      <c r="J25" s="109" t="s">
        <v>157</v>
      </c>
      <c r="K25" s="110" t="s">
        <v>159</v>
      </c>
      <c r="L25" s="176">
        <v>1000000</v>
      </c>
      <c r="M25" s="176">
        <f t="shared" si="1"/>
        <v>700000</v>
      </c>
      <c r="N25" s="212">
        <v>2023</v>
      </c>
      <c r="O25" s="213">
        <v>2027</v>
      </c>
      <c r="P25" s="301"/>
      <c r="Q25" s="302"/>
      <c r="R25" s="109"/>
      <c r="S25" s="109"/>
    </row>
    <row r="26" spans="1:19" s="323" customFormat="1" ht="41.4" x14ac:dyDescent="0.3">
      <c r="A26" s="56">
        <v>23</v>
      </c>
      <c r="B26" s="180" t="s">
        <v>160</v>
      </c>
      <c r="C26" s="53" t="s">
        <v>128</v>
      </c>
      <c r="D26" s="53">
        <v>75006847</v>
      </c>
      <c r="E26" s="75">
        <v>107546728</v>
      </c>
      <c r="F26" s="79">
        <v>600073726</v>
      </c>
      <c r="G26" s="63" t="s">
        <v>121</v>
      </c>
      <c r="H26" s="63" t="s">
        <v>122</v>
      </c>
      <c r="I26" s="63" t="s">
        <v>123</v>
      </c>
      <c r="J26" s="63" t="s">
        <v>123</v>
      </c>
      <c r="K26" s="63" t="s">
        <v>121</v>
      </c>
      <c r="L26" s="173">
        <v>300000</v>
      </c>
      <c r="M26" s="173">
        <f t="shared" si="1"/>
        <v>210000</v>
      </c>
      <c r="N26" s="321">
        <v>2023</v>
      </c>
      <c r="O26" s="322">
        <v>2027</v>
      </c>
      <c r="P26" s="303"/>
      <c r="Q26" s="304"/>
      <c r="R26" s="320"/>
      <c r="S26" s="320" t="s">
        <v>210</v>
      </c>
    </row>
    <row r="27" spans="1:19" ht="41.4" x14ac:dyDescent="0.3">
      <c r="A27" s="48">
        <v>24</v>
      </c>
      <c r="B27" s="178" t="s">
        <v>160</v>
      </c>
      <c r="C27" s="46" t="s">
        <v>128</v>
      </c>
      <c r="D27" s="46">
        <v>75006847</v>
      </c>
      <c r="E27" s="76">
        <v>107546728</v>
      </c>
      <c r="F27" s="80">
        <v>600073726</v>
      </c>
      <c r="G27" s="67" t="s">
        <v>161</v>
      </c>
      <c r="H27" s="67" t="s">
        <v>122</v>
      </c>
      <c r="I27" s="67" t="s">
        <v>123</v>
      </c>
      <c r="J27" s="67" t="s">
        <v>123</v>
      </c>
      <c r="K27" s="67" t="s">
        <v>375</v>
      </c>
      <c r="L27" s="49">
        <v>250000</v>
      </c>
      <c r="M27" s="49">
        <f t="shared" si="1"/>
        <v>175000</v>
      </c>
      <c r="N27" s="308">
        <v>2023</v>
      </c>
      <c r="O27" s="59">
        <v>2027</v>
      </c>
      <c r="P27" s="305"/>
      <c r="Q27" s="306"/>
      <c r="R27" s="329"/>
      <c r="S27" s="329" t="s">
        <v>210</v>
      </c>
    </row>
    <row r="28" spans="1:19" ht="41.4" x14ac:dyDescent="0.3">
      <c r="A28" s="48">
        <v>25</v>
      </c>
      <c r="B28" s="178" t="s">
        <v>160</v>
      </c>
      <c r="C28" s="46" t="s">
        <v>128</v>
      </c>
      <c r="D28" s="46">
        <v>75006847</v>
      </c>
      <c r="E28" s="76">
        <v>107546728</v>
      </c>
      <c r="F28" s="80">
        <v>600073726</v>
      </c>
      <c r="G28" s="67" t="s">
        <v>162</v>
      </c>
      <c r="H28" s="67" t="s">
        <v>122</v>
      </c>
      <c r="I28" s="67" t="s">
        <v>123</v>
      </c>
      <c r="J28" s="67" t="s">
        <v>123</v>
      </c>
      <c r="K28" s="67" t="s">
        <v>162</v>
      </c>
      <c r="L28" s="49">
        <v>200000</v>
      </c>
      <c r="M28" s="49">
        <f t="shared" si="1"/>
        <v>140000</v>
      </c>
      <c r="N28" s="308">
        <v>2023</v>
      </c>
      <c r="O28" s="59">
        <v>2027</v>
      </c>
      <c r="P28" s="305"/>
      <c r="Q28" s="306"/>
      <c r="R28" s="329"/>
      <c r="S28" s="329" t="s">
        <v>210</v>
      </c>
    </row>
    <row r="29" spans="1:19" ht="41.4" x14ac:dyDescent="0.3">
      <c r="A29" s="48">
        <v>26</v>
      </c>
      <c r="B29" s="178" t="s">
        <v>160</v>
      </c>
      <c r="C29" s="46" t="s">
        <v>128</v>
      </c>
      <c r="D29" s="46">
        <v>75006847</v>
      </c>
      <c r="E29" s="76">
        <v>107546728</v>
      </c>
      <c r="F29" s="80">
        <v>600073726</v>
      </c>
      <c r="G29" s="67" t="s">
        <v>163</v>
      </c>
      <c r="H29" s="67" t="s">
        <v>122</v>
      </c>
      <c r="I29" s="67" t="s">
        <v>123</v>
      </c>
      <c r="J29" s="67" t="s">
        <v>123</v>
      </c>
      <c r="K29" s="67" t="s">
        <v>163</v>
      </c>
      <c r="L29" s="49">
        <v>80000</v>
      </c>
      <c r="M29" s="49">
        <f t="shared" si="1"/>
        <v>56000</v>
      </c>
      <c r="N29" s="308">
        <v>2023</v>
      </c>
      <c r="O29" s="59">
        <v>2027</v>
      </c>
      <c r="P29" s="305"/>
      <c r="Q29" s="306"/>
      <c r="R29" s="329"/>
      <c r="S29" s="329" t="s">
        <v>210</v>
      </c>
    </row>
    <row r="30" spans="1:19" s="323" customFormat="1" ht="55.2" x14ac:dyDescent="0.3">
      <c r="A30" s="56">
        <v>27</v>
      </c>
      <c r="B30" s="180" t="s">
        <v>160</v>
      </c>
      <c r="C30" s="53" t="s">
        <v>128</v>
      </c>
      <c r="D30" s="53">
        <v>75006847</v>
      </c>
      <c r="E30" s="75">
        <v>107546728</v>
      </c>
      <c r="F30" s="79">
        <v>600073726</v>
      </c>
      <c r="G30" s="63" t="s">
        <v>164</v>
      </c>
      <c r="H30" s="63" t="s">
        <v>122</v>
      </c>
      <c r="I30" s="63" t="s">
        <v>123</v>
      </c>
      <c r="J30" s="63" t="s">
        <v>123</v>
      </c>
      <c r="K30" s="63" t="s">
        <v>376</v>
      </c>
      <c r="L30" s="173">
        <v>21000000</v>
      </c>
      <c r="M30" s="173">
        <f t="shared" si="1"/>
        <v>14700000</v>
      </c>
      <c r="N30" s="321">
        <v>2023</v>
      </c>
      <c r="O30" s="322">
        <v>2027</v>
      </c>
      <c r="P30" s="74" t="s">
        <v>165</v>
      </c>
      <c r="Q30" s="304"/>
      <c r="R30" s="320"/>
      <c r="S30" s="320" t="s">
        <v>284</v>
      </c>
    </row>
    <row r="31" spans="1:19" ht="41.4" x14ac:dyDescent="0.3">
      <c r="A31" s="48">
        <v>28</v>
      </c>
      <c r="B31" s="178" t="s">
        <v>160</v>
      </c>
      <c r="C31" s="46" t="s">
        <v>123</v>
      </c>
      <c r="D31" s="46">
        <v>75006847</v>
      </c>
      <c r="E31" s="76">
        <v>107546728</v>
      </c>
      <c r="F31" s="80">
        <v>600073726</v>
      </c>
      <c r="G31" s="67" t="s">
        <v>166</v>
      </c>
      <c r="H31" s="67" t="s">
        <v>122</v>
      </c>
      <c r="I31" s="67" t="s">
        <v>123</v>
      </c>
      <c r="J31" s="67" t="s">
        <v>123</v>
      </c>
      <c r="K31" s="67" t="s">
        <v>377</v>
      </c>
      <c r="L31" s="49">
        <v>1200000</v>
      </c>
      <c r="M31" s="49">
        <f t="shared" si="1"/>
        <v>840000</v>
      </c>
      <c r="N31" s="308">
        <v>2023</v>
      </c>
      <c r="O31" s="59">
        <v>2027</v>
      </c>
      <c r="P31" s="305"/>
      <c r="Q31" s="306"/>
      <c r="R31" s="329" t="s">
        <v>331</v>
      </c>
      <c r="S31" s="329" t="s">
        <v>284</v>
      </c>
    </row>
    <row r="32" spans="1:19" s="328" customFormat="1" ht="41.4" x14ac:dyDescent="0.3">
      <c r="A32" s="324">
        <v>29</v>
      </c>
      <c r="B32" s="325" t="s">
        <v>160</v>
      </c>
      <c r="C32" s="70" t="s">
        <v>123</v>
      </c>
      <c r="D32" s="70">
        <v>75006847</v>
      </c>
      <c r="E32" s="70">
        <v>107546728</v>
      </c>
      <c r="F32" s="326">
        <v>600073726</v>
      </c>
      <c r="G32" s="63" t="s">
        <v>249</v>
      </c>
      <c r="H32" s="327" t="s">
        <v>122</v>
      </c>
      <c r="I32" s="327" t="s">
        <v>123</v>
      </c>
      <c r="J32" s="327" t="s">
        <v>123</v>
      </c>
      <c r="K32" s="63" t="s">
        <v>250</v>
      </c>
      <c r="L32" s="173">
        <v>1000000</v>
      </c>
      <c r="M32" s="173">
        <f t="shared" si="1"/>
        <v>700000</v>
      </c>
      <c r="N32" s="321">
        <v>2023</v>
      </c>
      <c r="O32" s="322">
        <v>2027</v>
      </c>
      <c r="P32" s="303"/>
      <c r="Q32" s="304"/>
      <c r="R32" s="286" t="s">
        <v>332</v>
      </c>
      <c r="S32" s="320" t="s">
        <v>284</v>
      </c>
    </row>
    <row r="33" spans="1:19" s="328" customFormat="1" ht="41.4" x14ac:dyDescent="0.3">
      <c r="A33" s="324">
        <v>30</v>
      </c>
      <c r="B33" s="325" t="s">
        <v>160</v>
      </c>
      <c r="C33" s="70" t="s">
        <v>123</v>
      </c>
      <c r="D33" s="70">
        <v>75006847</v>
      </c>
      <c r="E33" s="70">
        <v>107546728</v>
      </c>
      <c r="F33" s="326">
        <v>600073726</v>
      </c>
      <c r="G33" s="63" t="s">
        <v>251</v>
      </c>
      <c r="H33" s="327" t="s">
        <v>122</v>
      </c>
      <c r="I33" s="327" t="s">
        <v>123</v>
      </c>
      <c r="J33" s="327" t="s">
        <v>123</v>
      </c>
      <c r="K33" s="63" t="s">
        <v>378</v>
      </c>
      <c r="L33" s="173">
        <v>2000000</v>
      </c>
      <c r="M33" s="173">
        <f t="shared" si="1"/>
        <v>1400000</v>
      </c>
      <c r="N33" s="321">
        <v>2023</v>
      </c>
      <c r="O33" s="322">
        <v>2027</v>
      </c>
      <c r="P33" s="303"/>
      <c r="Q33" s="304"/>
      <c r="R33" s="320"/>
      <c r="S33" s="320" t="s">
        <v>284</v>
      </c>
    </row>
    <row r="34" spans="1:19" s="328" customFormat="1" ht="41.4" x14ac:dyDescent="0.3">
      <c r="A34" s="324">
        <v>31</v>
      </c>
      <c r="B34" s="325" t="s">
        <v>252</v>
      </c>
      <c r="C34" s="70"/>
      <c r="D34" s="70">
        <v>75006847</v>
      </c>
      <c r="E34" s="70">
        <v>107546728</v>
      </c>
      <c r="F34" s="326">
        <v>600073726</v>
      </c>
      <c r="G34" s="63" t="s">
        <v>253</v>
      </c>
      <c r="H34" s="327" t="s">
        <v>122</v>
      </c>
      <c r="I34" s="327" t="s">
        <v>123</v>
      </c>
      <c r="J34" s="327" t="s">
        <v>123</v>
      </c>
      <c r="K34" s="63" t="s">
        <v>379</v>
      </c>
      <c r="L34" s="173">
        <v>1200000</v>
      </c>
      <c r="M34" s="173">
        <f t="shared" si="1"/>
        <v>840000</v>
      </c>
      <c r="N34" s="321">
        <v>2023</v>
      </c>
      <c r="O34" s="322">
        <v>2027</v>
      </c>
      <c r="P34" s="303"/>
      <c r="Q34" s="304"/>
      <c r="R34" s="320" t="s">
        <v>333</v>
      </c>
      <c r="S34" s="320" t="s">
        <v>284</v>
      </c>
    </row>
    <row r="35" spans="1:19" ht="27.6" x14ac:dyDescent="0.3">
      <c r="A35" s="224">
        <v>32</v>
      </c>
      <c r="B35" s="179" t="s">
        <v>167</v>
      </c>
      <c r="C35" s="99" t="s">
        <v>168</v>
      </c>
      <c r="D35" s="188">
        <v>60611618</v>
      </c>
      <c r="E35" s="189">
        <v>107546361</v>
      </c>
      <c r="F35" s="190">
        <v>600073661</v>
      </c>
      <c r="G35" s="110" t="s">
        <v>126</v>
      </c>
      <c r="H35" s="109" t="s">
        <v>122</v>
      </c>
      <c r="I35" s="109" t="s">
        <v>123</v>
      </c>
      <c r="J35" s="109" t="s">
        <v>169</v>
      </c>
      <c r="K35" s="110" t="s">
        <v>380</v>
      </c>
      <c r="L35" s="176">
        <v>1000000</v>
      </c>
      <c r="M35" s="176">
        <f>L35/100*70</f>
        <v>700000</v>
      </c>
      <c r="N35" s="212">
        <v>2023</v>
      </c>
      <c r="O35" s="213">
        <v>2027</v>
      </c>
      <c r="P35" s="301"/>
      <c r="Q35" s="302"/>
      <c r="R35" s="330" t="s">
        <v>334</v>
      </c>
      <c r="S35" s="109"/>
    </row>
    <row r="36" spans="1:19" ht="27.6" x14ac:dyDescent="0.3">
      <c r="A36" s="246">
        <v>33</v>
      </c>
      <c r="B36" s="337" t="s">
        <v>167</v>
      </c>
      <c r="C36" s="338" t="s">
        <v>168</v>
      </c>
      <c r="D36" s="339">
        <v>60611618</v>
      </c>
      <c r="E36" s="340">
        <v>107546361</v>
      </c>
      <c r="F36" s="341">
        <v>600073661</v>
      </c>
      <c r="G36" s="342" t="s">
        <v>170</v>
      </c>
      <c r="H36" s="343" t="s">
        <v>122</v>
      </c>
      <c r="I36" s="343" t="s">
        <v>123</v>
      </c>
      <c r="J36" s="343" t="s">
        <v>169</v>
      </c>
      <c r="K36" s="342" t="s">
        <v>171</v>
      </c>
      <c r="L36" s="344">
        <v>600000</v>
      </c>
      <c r="M36" s="344">
        <f>L36/100*70</f>
        <v>420000</v>
      </c>
      <c r="N36" s="345">
        <v>2023</v>
      </c>
      <c r="O36" s="346">
        <v>2027</v>
      </c>
      <c r="P36" s="347"/>
      <c r="Q36" s="348"/>
      <c r="R36" s="343"/>
      <c r="S36" s="343"/>
    </row>
    <row r="37" spans="1:19" ht="55.2" x14ac:dyDescent="0.3">
      <c r="A37" s="224">
        <v>34</v>
      </c>
      <c r="B37" s="178" t="s">
        <v>172</v>
      </c>
      <c r="C37" s="46" t="s">
        <v>128</v>
      </c>
      <c r="D37" s="47">
        <v>75006855</v>
      </c>
      <c r="E37" s="83">
        <v>107546752</v>
      </c>
      <c r="F37" s="84">
        <v>600073611</v>
      </c>
      <c r="G37" s="67" t="s">
        <v>173</v>
      </c>
      <c r="H37" s="48" t="s">
        <v>122</v>
      </c>
      <c r="I37" s="48" t="s">
        <v>123</v>
      </c>
      <c r="J37" s="48" t="s">
        <v>123</v>
      </c>
      <c r="K37" s="67" t="s">
        <v>381</v>
      </c>
      <c r="L37" s="49">
        <v>5000000</v>
      </c>
      <c r="M37" s="49">
        <f>L37/100*70</f>
        <v>3500000</v>
      </c>
      <c r="N37" s="50">
        <v>2022</v>
      </c>
      <c r="O37" s="51">
        <v>2027</v>
      </c>
      <c r="P37" s="305"/>
      <c r="Q37" s="306"/>
      <c r="R37" s="48"/>
      <c r="S37" s="48"/>
    </row>
    <row r="38" spans="1:19" s="323" customFormat="1" ht="41.4" x14ac:dyDescent="0.3">
      <c r="A38" s="349">
        <v>35</v>
      </c>
      <c r="B38" s="180" t="s">
        <v>172</v>
      </c>
      <c r="C38" s="53" t="s">
        <v>128</v>
      </c>
      <c r="D38" s="54">
        <v>75006855</v>
      </c>
      <c r="E38" s="85">
        <v>107546752</v>
      </c>
      <c r="F38" s="86">
        <v>600073611</v>
      </c>
      <c r="G38" s="63" t="s">
        <v>174</v>
      </c>
      <c r="H38" s="56" t="s">
        <v>122</v>
      </c>
      <c r="I38" s="56" t="s">
        <v>123</v>
      </c>
      <c r="J38" s="56" t="s">
        <v>123</v>
      </c>
      <c r="K38" s="63" t="s">
        <v>175</v>
      </c>
      <c r="L38" s="173">
        <v>3500000</v>
      </c>
      <c r="M38" s="173">
        <f t="shared" ref="M38:M44" si="2">L38/100*70</f>
        <v>2450000</v>
      </c>
      <c r="N38" s="57">
        <v>2024</v>
      </c>
      <c r="O38" s="58">
        <v>2027</v>
      </c>
      <c r="P38" s="350"/>
      <c r="Q38" s="351"/>
      <c r="R38" s="352"/>
      <c r="S38" s="352"/>
    </row>
    <row r="39" spans="1:19" ht="41.4" x14ac:dyDescent="0.3">
      <c r="A39" s="224">
        <v>36</v>
      </c>
      <c r="B39" s="178" t="s">
        <v>172</v>
      </c>
      <c r="C39" s="46" t="s">
        <v>128</v>
      </c>
      <c r="D39" s="47">
        <v>75006855</v>
      </c>
      <c r="E39" s="83">
        <v>107546752</v>
      </c>
      <c r="F39" s="84">
        <v>600073611</v>
      </c>
      <c r="G39" s="67" t="s">
        <v>335</v>
      </c>
      <c r="H39" s="48" t="s">
        <v>122</v>
      </c>
      <c r="I39" s="48" t="s">
        <v>123</v>
      </c>
      <c r="J39" s="48" t="s">
        <v>123</v>
      </c>
      <c r="K39" s="67" t="s">
        <v>382</v>
      </c>
      <c r="L39" s="49">
        <v>3500000</v>
      </c>
      <c r="M39" s="49">
        <f t="shared" si="2"/>
        <v>2450000</v>
      </c>
      <c r="N39" s="50">
        <v>2024</v>
      </c>
      <c r="O39" s="51">
        <v>2027</v>
      </c>
      <c r="P39" s="305"/>
      <c r="Q39" s="306"/>
      <c r="R39" s="48"/>
      <c r="S39" s="48"/>
    </row>
    <row r="40" spans="1:19" s="42" customFormat="1" ht="69" x14ac:dyDescent="0.3">
      <c r="A40" s="224">
        <v>37</v>
      </c>
      <c r="B40" s="179" t="s">
        <v>176</v>
      </c>
      <c r="C40" s="99" t="s">
        <v>128</v>
      </c>
      <c r="D40" s="188">
        <v>75006863</v>
      </c>
      <c r="E40" s="189">
        <v>107546574</v>
      </c>
      <c r="F40" s="190">
        <v>600073556</v>
      </c>
      <c r="G40" s="110" t="s">
        <v>177</v>
      </c>
      <c r="H40" s="109" t="s">
        <v>122</v>
      </c>
      <c r="I40" s="109" t="s">
        <v>123</v>
      </c>
      <c r="J40" s="109" t="s">
        <v>123</v>
      </c>
      <c r="K40" s="110" t="s">
        <v>383</v>
      </c>
      <c r="L40" s="176">
        <v>10000000</v>
      </c>
      <c r="M40" s="176">
        <f t="shared" si="2"/>
        <v>7000000</v>
      </c>
      <c r="N40" s="212">
        <v>2023</v>
      </c>
      <c r="O40" s="213">
        <v>2027</v>
      </c>
      <c r="P40" s="301"/>
      <c r="Q40" s="302"/>
      <c r="R40" s="109"/>
      <c r="S40" s="109"/>
    </row>
    <row r="41" spans="1:19" s="42" customFormat="1" ht="27.6" x14ac:dyDescent="0.3">
      <c r="A41" s="224">
        <v>38</v>
      </c>
      <c r="B41" s="179" t="s">
        <v>176</v>
      </c>
      <c r="C41" s="99" t="s">
        <v>128</v>
      </c>
      <c r="D41" s="188">
        <v>75006863</v>
      </c>
      <c r="E41" s="189">
        <v>107546574</v>
      </c>
      <c r="F41" s="190">
        <v>600073556</v>
      </c>
      <c r="G41" s="110" t="s">
        <v>178</v>
      </c>
      <c r="H41" s="109" t="s">
        <v>122</v>
      </c>
      <c r="I41" s="109" t="s">
        <v>123</v>
      </c>
      <c r="J41" s="109" t="s">
        <v>123</v>
      </c>
      <c r="K41" s="110" t="s">
        <v>384</v>
      </c>
      <c r="L41" s="176">
        <v>10000000</v>
      </c>
      <c r="M41" s="176">
        <f t="shared" si="2"/>
        <v>7000000</v>
      </c>
      <c r="N41" s="212">
        <v>2023</v>
      </c>
      <c r="O41" s="213">
        <v>2027</v>
      </c>
      <c r="P41" s="301"/>
      <c r="Q41" s="302"/>
      <c r="R41" s="109"/>
      <c r="S41" s="109"/>
    </row>
    <row r="42" spans="1:19" s="42" customFormat="1" ht="55.2" x14ac:dyDescent="0.3">
      <c r="A42" s="224">
        <v>39</v>
      </c>
      <c r="B42" s="179" t="s">
        <v>176</v>
      </c>
      <c r="C42" s="99" t="s">
        <v>128</v>
      </c>
      <c r="D42" s="188">
        <v>75006863</v>
      </c>
      <c r="E42" s="189">
        <v>107546574</v>
      </c>
      <c r="F42" s="190">
        <v>600073556</v>
      </c>
      <c r="G42" s="110" t="s">
        <v>179</v>
      </c>
      <c r="H42" s="109" t="s">
        <v>122</v>
      </c>
      <c r="I42" s="109" t="s">
        <v>123</v>
      </c>
      <c r="J42" s="109" t="s">
        <v>123</v>
      </c>
      <c r="K42" s="110" t="s">
        <v>385</v>
      </c>
      <c r="L42" s="176">
        <v>10000000</v>
      </c>
      <c r="M42" s="176">
        <f t="shared" si="2"/>
        <v>7000000</v>
      </c>
      <c r="N42" s="212">
        <v>2022</v>
      </c>
      <c r="O42" s="213">
        <v>2027</v>
      </c>
      <c r="P42" s="301"/>
      <c r="Q42" s="302"/>
      <c r="R42" s="109"/>
      <c r="S42" s="109"/>
    </row>
    <row r="43" spans="1:19" s="42" customFormat="1" ht="41.4" x14ac:dyDescent="0.3">
      <c r="A43" s="224">
        <v>40</v>
      </c>
      <c r="B43" s="179" t="s">
        <v>176</v>
      </c>
      <c r="C43" s="99" t="s">
        <v>128</v>
      </c>
      <c r="D43" s="188">
        <v>75006863</v>
      </c>
      <c r="E43" s="189">
        <v>107546574</v>
      </c>
      <c r="F43" s="190">
        <v>600073556</v>
      </c>
      <c r="G43" s="110" t="s">
        <v>180</v>
      </c>
      <c r="H43" s="109" t="s">
        <v>122</v>
      </c>
      <c r="I43" s="109" t="s">
        <v>123</v>
      </c>
      <c r="J43" s="109" t="s">
        <v>123</v>
      </c>
      <c r="K43" s="110" t="s">
        <v>181</v>
      </c>
      <c r="L43" s="176">
        <v>6000000</v>
      </c>
      <c r="M43" s="176">
        <f t="shared" si="2"/>
        <v>4200000</v>
      </c>
      <c r="N43" s="212">
        <v>2023</v>
      </c>
      <c r="O43" s="213">
        <v>2027</v>
      </c>
      <c r="P43" s="301"/>
      <c r="Q43" s="302"/>
      <c r="R43" s="109"/>
      <c r="S43" s="109"/>
    </row>
    <row r="44" spans="1:19" s="42" customFormat="1" ht="41.4" x14ac:dyDescent="0.3">
      <c r="A44" s="224">
        <v>41</v>
      </c>
      <c r="B44" s="214" t="s">
        <v>176</v>
      </c>
      <c r="C44" s="215" t="s">
        <v>128</v>
      </c>
      <c r="D44" s="216">
        <v>75006863</v>
      </c>
      <c r="E44" s="217">
        <v>107546574</v>
      </c>
      <c r="F44" s="218">
        <v>600073556</v>
      </c>
      <c r="G44" s="219" t="s">
        <v>182</v>
      </c>
      <c r="H44" s="220" t="s">
        <v>122</v>
      </c>
      <c r="I44" s="220" t="s">
        <v>123</v>
      </c>
      <c r="J44" s="220" t="s">
        <v>123</v>
      </c>
      <c r="K44" s="221" t="s">
        <v>386</v>
      </c>
      <c r="L44" s="176">
        <v>8000000</v>
      </c>
      <c r="M44" s="309">
        <f t="shared" si="2"/>
        <v>5600000</v>
      </c>
      <c r="N44" s="222">
        <v>2023</v>
      </c>
      <c r="O44" s="223">
        <v>2027</v>
      </c>
      <c r="P44" s="310"/>
      <c r="Q44" s="311"/>
      <c r="R44" s="220"/>
      <c r="S44" s="220"/>
    </row>
    <row r="45" spans="1:19" s="233" customFormat="1" ht="96.6" x14ac:dyDescent="0.3">
      <c r="A45" s="224">
        <v>42</v>
      </c>
      <c r="B45" s="204" t="s">
        <v>183</v>
      </c>
      <c r="C45" s="193" t="s">
        <v>128</v>
      </c>
      <c r="D45" s="194">
        <v>75006871</v>
      </c>
      <c r="E45" s="195">
        <v>108015017</v>
      </c>
      <c r="F45" s="196">
        <v>600073637</v>
      </c>
      <c r="G45" s="197" t="s">
        <v>184</v>
      </c>
      <c r="H45" s="191" t="s">
        <v>122</v>
      </c>
      <c r="I45" s="191" t="s">
        <v>123</v>
      </c>
      <c r="J45" s="191" t="s">
        <v>123</v>
      </c>
      <c r="K45" s="198" t="s">
        <v>387</v>
      </c>
      <c r="L45" s="49">
        <v>800000</v>
      </c>
      <c r="M45" s="60">
        <f>L45/100*70</f>
        <v>560000</v>
      </c>
      <c r="N45" s="312">
        <v>2024</v>
      </c>
      <c r="O45" s="313">
        <v>2025</v>
      </c>
      <c r="P45" s="314"/>
      <c r="Q45" s="315"/>
      <c r="R45" s="118" t="s">
        <v>336</v>
      </c>
      <c r="S45" s="191"/>
    </row>
    <row r="46" spans="1:19" ht="96.6" x14ac:dyDescent="0.3">
      <c r="A46" s="224">
        <v>43</v>
      </c>
      <c r="B46" s="204" t="s">
        <v>183</v>
      </c>
      <c r="C46" s="193" t="s">
        <v>128</v>
      </c>
      <c r="D46" s="194">
        <v>75006871</v>
      </c>
      <c r="E46" s="195">
        <v>108015017</v>
      </c>
      <c r="F46" s="196">
        <v>600073637</v>
      </c>
      <c r="G46" s="197" t="s">
        <v>185</v>
      </c>
      <c r="H46" s="191" t="s">
        <v>122</v>
      </c>
      <c r="I46" s="191" t="s">
        <v>123</v>
      </c>
      <c r="J46" s="191" t="s">
        <v>123</v>
      </c>
      <c r="K46" s="198" t="s">
        <v>388</v>
      </c>
      <c r="L46" s="49">
        <v>1000000</v>
      </c>
      <c r="M46" s="60">
        <f>L46/100*70</f>
        <v>700000</v>
      </c>
      <c r="N46" s="312">
        <v>2024</v>
      </c>
      <c r="O46" s="313">
        <v>2025</v>
      </c>
      <c r="P46" s="314"/>
      <c r="Q46" s="315"/>
      <c r="R46" s="118" t="s">
        <v>336</v>
      </c>
      <c r="S46" s="191"/>
    </row>
    <row r="47" spans="1:19" ht="110.4" x14ac:dyDescent="0.3">
      <c r="A47" s="224">
        <v>44</v>
      </c>
      <c r="B47" s="204" t="s">
        <v>183</v>
      </c>
      <c r="C47" s="193" t="s">
        <v>128</v>
      </c>
      <c r="D47" s="194">
        <v>75006871</v>
      </c>
      <c r="E47" s="195">
        <v>108015017</v>
      </c>
      <c r="F47" s="196">
        <v>600073637</v>
      </c>
      <c r="G47" s="197" t="s">
        <v>186</v>
      </c>
      <c r="H47" s="191" t="s">
        <v>122</v>
      </c>
      <c r="I47" s="191" t="s">
        <v>123</v>
      </c>
      <c r="J47" s="191" t="s">
        <v>123</v>
      </c>
      <c r="K47" s="198" t="s">
        <v>389</v>
      </c>
      <c r="L47" s="49">
        <v>1000000</v>
      </c>
      <c r="M47" s="60">
        <f>L47/100*70</f>
        <v>700000</v>
      </c>
      <c r="N47" s="312">
        <v>2025</v>
      </c>
      <c r="O47" s="313">
        <v>2027</v>
      </c>
      <c r="P47" s="314"/>
      <c r="Q47" s="315"/>
      <c r="R47" s="192"/>
      <c r="S47" s="191"/>
    </row>
    <row r="48" spans="1:19" s="101" customFormat="1" ht="27.6" x14ac:dyDescent="0.3">
      <c r="A48" s="319">
        <v>46</v>
      </c>
      <c r="B48" s="179" t="s">
        <v>254</v>
      </c>
      <c r="C48" s="99" t="s">
        <v>188</v>
      </c>
      <c r="D48" s="188">
        <v>75005832</v>
      </c>
      <c r="E48" s="189" t="s">
        <v>255</v>
      </c>
      <c r="F48" s="190" t="s">
        <v>256</v>
      </c>
      <c r="G48" s="316" t="s">
        <v>257</v>
      </c>
      <c r="H48" s="109" t="s">
        <v>122</v>
      </c>
      <c r="I48" s="109" t="s">
        <v>123</v>
      </c>
      <c r="J48" s="109" t="s">
        <v>190</v>
      </c>
      <c r="K48" s="110" t="s">
        <v>258</v>
      </c>
      <c r="L48" s="176">
        <v>11000000</v>
      </c>
      <c r="M48" s="309">
        <f>L48/100*70</f>
        <v>7700000</v>
      </c>
      <c r="N48" s="212">
        <v>2023</v>
      </c>
      <c r="O48" s="213">
        <v>2026</v>
      </c>
      <c r="P48" s="317"/>
      <c r="Q48" s="318"/>
      <c r="R48" s="96" t="s">
        <v>337</v>
      </c>
      <c r="S48" s="330" t="s">
        <v>284</v>
      </c>
    </row>
    <row r="49" spans="1:19" s="328" customFormat="1" ht="27.6" x14ac:dyDescent="0.3">
      <c r="A49" s="324">
        <v>47</v>
      </c>
      <c r="B49" s="354" t="s">
        <v>238</v>
      </c>
      <c r="C49" s="355" t="s">
        <v>239</v>
      </c>
      <c r="D49" s="356">
        <v>60610867</v>
      </c>
      <c r="E49" s="357">
        <v>107546515</v>
      </c>
      <c r="F49" s="358">
        <v>650049691</v>
      </c>
      <c r="G49" s="359" t="s">
        <v>260</v>
      </c>
      <c r="H49" s="192" t="s">
        <v>87</v>
      </c>
      <c r="I49" s="192" t="s">
        <v>123</v>
      </c>
      <c r="J49" s="192" t="s">
        <v>241</v>
      </c>
      <c r="K49" s="353" t="s">
        <v>262</v>
      </c>
      <c r="L49" s="173">
        <v>500000</v>
      </c>
      <c r="M49" s="360">
        <f>L49/100*70</f>
        <v>350000</v>
      </c>
      <c r="N49" s="361">
        <v>2024</v>
      </c>
      <c r="O49" s="362">
        <v>2027</v>
      </c>
      <c r="P49" s="314"/>
      <c r="Q49" s="363" t="s">
        <v>165</v>
      </c>
      <c r="R49" s="353" t="s">
        <v>259</v>
      </c>
      <c r="S49" s="364" t="s">
        <v>284</v>
      </c>
    </row>
    <row r="50" spans="1:19" s="101" customFormat="1" ht="27.6" x14ac:dyDescent="0.3">
      <c r="A50" s="319">
        <v>48</v>
      </c>
      <c r="B50" s="204" t="s">
        <v>238</v>
      </c>
      <c r="C50" s="193" t="s">
        <v>239</v>
      </c>
      <c r="D50" s="194">
        <v>60610867</v>
      </c>
      <c r="E50" s="195">
        <v>107546515</v>
      </c>
      <c r="F50" s="196">
        <v>650049691</v>
      </c>
      <c r="G50" s="197" t="s">
        <v>398</v>
      </c>
      <c r="H50" s="191" t="s">
        <v>87</v>
      </c>
      <c r="I50" s="191" t="s">
        <v>123</v>
      </c>
      <c r="J50" s="191" t="s">
        <v>241</v>
      </c>
      <c r="K50" s="198" t="s">
        <v>263</v>
      </c>
      <c r="L50" s="49">
        <v>1000000</v>
      </c>
      <c r="M50" s="60">
        <f t="shared" ref="M50:M51" si="3">L50/100*70</f>
        <v>700000</v>
      </c>
      <c r="N50" s="312">
        <v>2024</v>
      </c>
      <c r="O50" s="313">
        <v>2027</v>
      </c>
      <c r="P50" s="314"/>
      <c r="Q50" s="315"/>
      <c r="R50" s="198"/>
      <c r="S50" s="191"/>
    </row>
    <row r="51" spans="1:19" s="101" customFormat="1" ht="27.6" x14ac:dyDescent="0.3">
      <c r="A51" s="319">
        <v>49</v>
      </c>
      <c r="B51" s="204" t="s">
        <v>238</v>
      </c>
      <c r="C51" s="193" t="s">
        <v>239</v>
      </c>
      <c r="D51" s="194">
        <v>60610867</v>
      </c>
      <c r="E51" s="195">
        <v>107546515</v>
      </c>
      <c r="F51" s="196">
        <v>650049691</v>
      </c>
      <c r="G51" s="197" t="s">
        <v>261</v>
      </c>
      <c r="H51" s="191" t="s">
        <v>87</v>
      </c>
      <c r="I51" s="191" t="s">
        <v>123</v>
      </c>
      <c r="J51" s="191" t="s">
        <v>241</v>
      </c>
      <c r="K51" s="198" t="s">
        <v>264</v>
      </c>
      <c r="L51" s="49">
        <v>2250000</v>
      </c>
      <c r="M51" s="60">
        <f t="shared" si="3"/>
        <v>1575000</v>
      </c>
      <c r="N51" s="312">
        <v>2024</v>
      </c>
      <c r="O51" s="313">
        <v>2027</v>
      </c>
      <c r="P51" s="314"/>
      <c r="Q51" s="315"/>
      <c r="R51" s="198"/>
      <c r="S51" s="191"/>
    </row>
    <row r="52" spans="1:19" s="101" customFormat="1" ht="41.4" x14ac:dyDescent="0.3">
      <c r="A52" s="319">
        <v>50</v>
      </c>
      <c r="B52" s="179" t="s">
        <v>228</v>
      </c>
      <c r="C52" s="99" t="s">
        <v>229</v>
      </c>
      <c r="D52" s="188">
        <v>75006979</v>
      </c>
      <c r="E52" s="189">
        <v>107546281</v>
      </c>
      <c r="F52" s="190">
        <v>650053486</v>
      </c>
      <c r="G52" s="316" t="s">
        <v>265</v>
      </c>
      <c r="H52" s="109" t="s">
        <v>122</v>
      </c>
      <c r="I52" s="109" t="s">
        <v>123</v>
      </c>
      <c r="J52" s="109" t="s">
        <v>230</v>
      </c>
      <c r="K52" s="110" t="s">
        <v>390</v>
      </c>
      <c r="L52" s="176">
        <v>5000000</v>
      </c>
      <c r="M52" s="309">
        <f>L52/100*70</f>
        <v>3500000</v>
      </c>
      <c r="N52" s="212">
        <v>2023</v>
      </c>
      <c r="O52" s="213">
        <v>2026</v>
      </c>
      <c r="P52" s="317"/>
      <c r="Q52" s="318"/>
      <c r="R52" s="110" t="s">
        <v>266</v>
      </c>
      <c r="S52" s="109" t="s">
        <v>210</v>
      </c>
    </row>
    <row r="53" spans="1:19" s="101" customFormat="1" ht="27.6" x14ac:dyDescent="0.3">
      <c r="A53" s="319">
        <v>51</v>
      </c>
      <c r="B53" s="204" t="s">
        <v>267</v>
      </c>
      <c r="C53" s="193" t="s">
        <v>268</v>
      </c>
      <c r="D53" s="194">
        <v>75005891</v>
      </c>
      <c r="E53" s="195">
        <v>107546710</v>
      </c>
      <c r="F53" s="196" t="s">
        <v>269</v>
      </c>
      <c r="G53" s="197" t="s">
        <v>121</v>
      </c>
      <c r="H53" s="191" t="s">
        <v>122</v>
      </c>
      <c r="I53" s="191" t="s">
        <v>123</v>
      </c>
      <c r="J53" s="191" t="s">
        <v>270</v>
      </c>
      <c r="K53" s="198" t="s">
        <v>271</v>
      </c>
      <c r="L53" s="49">
        <v>250000</v>
      </c>
      <c r="M53" s="60">
        <f t="shared" ref="M53:M59" si="4">L53/100*70</f>
        <v>175000</v>
      </c>
      <c r="N53" s="312">
        <v>2023</v>
      </c>
      <c r="O53" s="313">
        <v>2027</v>
      </c>
      <c r="P53" s="314"/>
      <c r="Q53" s="315"/>
      <c r="R53" s="198"/>
      <c r="S53" s="191"/>
    </row>
    <row r="54" spans="1:19" s="101" customFormat="1" ht="27.6" x14ac:dyDescent="0.3">
      <c r="A54" s="319">
        <v>52</v>
      </c>
      <c r="B54" s="204" t="s">
        <v>267</v>
      </c>
      <c r="C54" s="193" t="s">
        <v>268</v>
      </c>
      <c r="D54" s="194">
        <v>75005891</v>
      </c>
      <c r="E54" s="195">
        <v>107546710</v>
      </c>
      <c r="F54" s="196" t="s">
        <v>269</v>
      </c>
      <c r="G54" s="197" t="s">
        <v>272</v>
      </c>
      <c r="H54" s="191" t="s">
        <v>122</v>
      </c>
      <c r="I54" s="191" t="s">
        <v>123</v>
      </c>
      <c r="J54" s="191" t="s">
        <v>270</v>
      </c>
      <c r="K54" s="198" t="s">
        <v>273</v>
      </c>
      <c r="L54" s="49">
        <v>500000</v>
      </c>
      <c r="M54" s="60">
        <f t="shared" si="4"/>
        <v>350000</v>
      </c>
      <c r="N54" s="312">
        <v>2023</v>
      </c>
      <c r="O54" s="313">
        <v>2027</v>
      </c>
      <c r="P54" s="314"/>
      <c r="Q54" s="315"/>
      <c r="R54" s="198"/>
      <c r="S54" s="191"/>
    </row>
    <row r="55" spans="1:19" s="101" customFormat="1" ht="27.6" x14ac:dyDescent="0.3">
      <c r="A55" s="319">
        <v>53</v>
      </c>
      <c r="B55" s="204" t="s">
        <v>267</v>
      </c>
      <c r="C55" s="193" t="s">
        <v>268</v>
      </c>
      <c r="D55" s="194">
        <v>75005891</v>
      </c>
      <c r="E55" s="195">
        <v>107546710</v>
      </c>
      <c r="F55" s="196" t="s">
        <v>269</v>
      </c>
      <c r="G55" s="197" t="s">
        <v>126</v>
      </c>
      <c r="H55" s="191" t="s">
        <v>122</v>
      </c>
      <c r="I55" s="191" t="s">
        <v>123</v>
      </c>
      <c r="J55" s="191" t="s">
        <v>270</v>
      </c>
      <c r="K55" s="198" t="s">
        <v>380</v>
      </c>
      <c r="L55" s="49">
        <v>1500000</v>
      </c>
      <c r="M55" s="60">
        <f t="shared" si="4"/>
        <v>1050000</v>
      </c>
      <c r="N55" s="312">
        <v>2023</v>
      </c>
      <c r="O55" s="313">
        <v>2027</v>
      </c>
      <c r="P55" s="314"/>
      <c r="Q55" s="315"/>
      <c r="R55" s="198"/>
      <c r="S55" s="191"/>
    </row>
    <row r="56" spans="1:19" s="101" customFormat="1" ht="27.6" x14ac:dyDescent="0.3">
      <c r="A56" s="319">
        <v>54</v>
      </c>
      <c r="B56" s="204" t="s">
        <v>267</v>
      </c>
      <c r="C56" s="193" t="s">
        <v>268</v>
      </c>
      <c r="D56" s="194">
        <v>75005891</v>
      </c>
      <c r="E56" s="195">
        <v>107546710</v>
      </c>
      <c r="F56" s="196" t="s">
        <v>269</v>
      </c>
      <c r="G56" s="197" t="s">
        <v>150</v>
      </c>
      <c r="H56" s="191" t="s">
        <v>122</v>
      </c>
      <c r="I56" s="191" t="s">
        <v>123</v>
      </c>
      <c r="J56" s="191" t="s">
        <v>270</v>
      </c>
      <c r="K56" s="198" t="s">
        <v>373</v>
      </c>
      <c r="L56" s="49">
        <v>200000</v>
      </c>
      <c r="M56" s="60">
        <f t="shared" si="4"/>
        <v>140000</v>
      </c>
      <c r="N56" s="312">
        <v>2023</v>
      </c>
      <c r="O56" s="313">
        <v>2027</v>
      </c>
      <c r="P56" s="314"/>
      <c r="Q56" s="315"/>
      <c r="R56" s="198"/>
      <c r="S56" s="191"/>
    </row>
    <row r="57" spans="1:19" s="101" customFormat="1" ht="27.6" x14ac:dyDescent="0.3">
      <c r="A57" s="319">
        <v>55</v>
      </c>
      <c r="B57" s="204" t="s">
        <v>267</v>
      </c>
      <c r="C57" s="193" t="s">
        <v>268</v>
      </c>
      <c r="D57" s="194">
        <v>75005891</v>
      </c>
      <c r="E57" s="195">
        <v>107546710</v>
      </c>
      <c r="F57" s="196" t="s">
        <v>269</v>
      </c>
      <c r="G57" s="197" t="s">
        <v>274</v>
      </c>
      <c r="H57" s="191" t="s">
        <v>122</v>
      </c>
      <c r="I57" s="191" t="s">
        <v>123</v>
      </c>
      <c r="J57" s="191" t="s">
        <v>270</v>
      </c>
      <c r="K57" s="198" t="s">
        <v>391</v>
      </c>
      <c r="L57" s="49">
        <v>150000</v>
      </c>
      <c r="M57" s="60">
        <f t="shared" si="4"/>
        <v>105000</v>
      </c>
      <c r="N57" s="312">
        <v>2023</v>
      </c>
      <c r="O57" s="313">
        <v>2027</v>
      </c>
      <c r="P57" s="314"/>
      <c r="Q57" s="315"/>
      <c r="R57" s="198"/>
      <c r="S57" s="191"/>
    </row>
    <row r="58" spans="1:19" s="101" customFormat="1" ht="27.6" x14ac:dyDescent="0.3">
      <c r="A58" s="319">
        <v>56</v>
      </c>
      <c r="B58" s="204" t="s">
        <v>267</v>
      </c>
      <c r="C58" s="193" t="s">
        <v>268</v>
      </c>
      <c r="D58" s="194">
        <v>75005891</v>
      </c>
      <c r="E58" s="195">
        <v>107546710</v>
      </c>
      <c r="F58" s="196" t="s">
        <v>269</v>
      </c>
      <c r="G58" s="197" t="s">
        <v>275</v>
      </c>
      <c r="H58" s="191" t="s">
        <v>122</v>
      </c>
      <c r="I58" s="191" t="s">
        <v>123</v>
      </c>
      <c r="J58" s="191" t="s">
        <v>270</v>
      </c>
      <c r="K58" s="198" t="s">
        <v>276</v>
      </c>
      <c r="L58" s="49">
        <v>450000</v>
      </c>
      <c r="M58" s="60">
        <f t="shared" si="4"/>
        <v>315000</v>
      </c>
      <c r="N58" s="312">
        <v>2023</v>
      </c>
      <c r="O58" s="313">
        <v>2027</v>
      </c>
      <c r="P58" s="314"/>
      <c r="Q58" s="315"/>
      <c r="R58" s="198"/>
      <c r="S58" s="191"/>
    </row>
    <row r="59" spans="1:19" s="101" customFormat="1" ht="27.6" x14ac:dyDescent="0.3">
      <c r="A59" s="319">
        <v>57</v>
      </c>
      <c r="B59" s="204" t="s">
        <v>267</v>
      </c>
      <c r="C59" s="193" t="s">
        <v>268</v>
      </c>
      <c r="D59" s="194">
        <v>75005891</v>
      </c>
      <c r="E59" s="195">
        <v>107546710</v>
      </c>
      <c r="F59" s="196" t="s">
        <v>269</v>
      </c>
      <c r="G59" s="197" t="s">
        <v>277</v>
      </c>
      <c r="H59" s="191" t="s">
        <v>122</v>
      </c>
      <c r="I59" s="191" t="s">
        <v>123</v>
      </c>
      <c r="J59" s="191" t="s">
        <v>270</v>
      </c>
      <c r="K59" s="198" t="s">
        <v>278</v>
      </c>
      <c r="L59" s="49">
        <v>250000</v>
      </c>
      <c r="M59" s="60">
        <f t="shared" si="4"/>
        <v>175000</v>
      </c>
      <c r="N59" s="312">
        <v>2023</v>
      </c>
      <c r="O59" s="313">
        <v>2027</v>
      </c>
      <c r="P59" s="314"/>
      <c r="Q59" s="315"/>
      <c r="R59" s="198"/>
      <c r="S59" s="191"/>
    </row>
    <row r="60" spans="1:19" s="101" customFormat="1" ht="41.4" x14ac:dyDescent="0.3">
      <c r="A60" s="319">
        <v>58</v>
      </c>
      <c r="B60" s="179" t="s">
        <v>279</v>
      </c>
      <c r="C60" s="99" t="s">
        <v>280</v>
      </c>
      <c r="D60" s="188">
        <v>75006961</v>
      </c>
      <c r="E60" s="189" t="s">
        <v>290</v>
      </c>
      <c r="F60" s="190" t="s">
        <v>291</v>
      </c>
      <c r="G60" s="316" t="s">
        <v>281</v>
      </c>
      <c r="H60" s="109" t="s">
        <v>87</v>
      </c>
      <c r="I60" s="109" t="s">
        <v>123</v>
      </c>
      <c r="J60" s="109" t="s">
        <v>282</v>
      </c>
      <c r="K60" s="110" t="s">
        <v>399</v>
      </c>
      <c r="L60" s="334">
        <v>3000000</v>
      </c>
      <c r="M60" s="367">
        <f>L60/100*70</f>
        <v>2100000</v>
      </c>
      <c r="N60" s="335">
        <v>2024</v>
      </c>
      <c r="O60" s="336">
        <v>2025</v>
      </c>
      <c r="P60" s="266"/>
      <c r="Q60" s="124" t="s">
        <v>296</v>
      </c>
      <c r="R60" s="110" t="s">
        <v>283</v>
      </c>
      <c r="S60" s="109" t="s">
        <v>210</v>
      </c>
    </row>
    <row r="61" spans="1:19" s="101" customFormat="1" ht="289.8" x14ac:dyDescent="0.3">
      <c r="A61" s="319">
        <v>59</v>
      </c>
      <c r="B61" s="179" t="s">
        <v>279</v>
      </c>
      <c r="C61" s="99" t="s">
        <v>280</v>
      </c>
      <c r="D61" s="188">
        <v>75006961</v>
      </c>
      <c r="E61" s="189" t="s">
        <v>290</v>
      </c>
      <c r="F61" s="190" t="s">
        <v>291</v>
      </c>
      <c r="G61" s="365" t="s">
        <v>338</v>
      </c>
      <c r="H61" s="109" t="s">
        <v>87</v>
      </c>
      <c r="I61" s="109" t="s">
        <v>123</v>
      </c>
      <c r="J61" s="109" t="s">
        <v>282</v>
      </c>
      <c r="K61" s="366" t="s">
        <v>339</v>
      </c>
      <c r="L61" s="334">
        <v>1000000</v>
      </c>
      <c r="M61" s="367">
        <f>L61/100*70</f>
        <v>700000</v>
      </c>
      <c r="N61" s="212">
        <v>2024</v>
      </c>
      <c r="O61" s="213">
        <v>2025</v>
      </c>
      <c r="P61" s="266" t="s">
        <v>193</v>
      </c>
      <c r="Q61" s="124"/>
      <c r="R61" s="96" t="s">
        <v>340</v>
      </c>
      <c r="S61" s="109" t="s">
        <v>284</v>
      </c>
    </row>
    <row r="62" spans="1:19" s="233" customFormat="1" ht="55.2" x14ac:dyDescent="0.3">
      <c r="A62" s="246">
        <v>60</v>
      </c>
      <c r="B62" s="337" t="s">
        <v>279</v>
      </c>
      <c r="C62" s="338" t="s">
        <v>280</v>
      </c>
      <c r="D62" s="339">
        <v>75006961</v>
      </c>
      <c r="E62" s="340" t="s">
        <v>290</v>
      </c>
      <c r="F62" s="341" t="s">
        <v>291</v>
      </c>
      <c r="G62" s="369" t="s">
        <v>285</v>
      </c>
      <c r="H62" s="343" t="s">
        <v>87</v>
      </c>
      <c r="I62" s="343" t="s">
        <v>123</v>
      </c>
      <c r="J62" s="343" t="s">
        <v>282</v>
      </c>
      <c r="K62" s="342" t="s">
        <v>286</v>
      </c>
      <c r="L62" s="344">
        <v>100000</v>
      </c>
      <c r="M62" s="370">
        <f>L62/100*70</f>
        <v>70000</v>
      </c>
      <c r="N62" s="345">
        <v>2022</v>
      </c>
      <c r="O62" s="346">
        <v>2023</v>
      </c>
      <c r="P62" s="371"/>
      <c r="Q62" s="372" t="s">
        <v>297</v>
      </c>
      <c r="R62" s="342" t="s">
        <v>287</v>
      </c>
      <c r="S62" s="343" t="s">
        <v>288</v>
      </c>
    </row>
    <row r="63" spans="1:19" s="233" customFormat="1" ht="27.6" x14ac:dyDescent="0.3">
      <c r="A63" s="404">
        <v>61</v>
      </c>
      <c r="B63" s="390" t="s">
        <v>289</v>
      </c>
      <c r="C63" s="391" t="s">
        <v>329</v>
      </c>
      <c r="D63" s="392">
        <v>60610549</v>
      </c>
      <c r="E63" s="393" t="s">
        <v>292</v>
      </c>
      <c r="F63" s="394" t="s">
        <v>293</v>
      </c>
      <c r="G63" s="395" t="s">
        <v>294</v>
      </c>
      <c r="H63" s="396" t="s">
        <v>87</v>
      </c>
      <c r="I63" s="396" t="s">
        <v>123</v>
      </c>
      <c r="J63" s="396" t="s">
        <v>295</v>
      </c>
      <c r="K63" s="397" t="s">
        <v>302</v>
      </c>
      <c r="L63" s="398">
        <v>30000000</v>
      </c>
      <c r="M63" s="399">
        <f>L63/100*70</f>
        <v>21000000</v>
      </c>
      <c r="N63" s="400">
        <v>2024</v>
      </c>
      <c r="O63" s="401">
        <v>2027</v>
      </c>
      <c r="P63" s="402" t="s">
        <v>193</v>
      </c>
      <c r="Q63" s="403"/>
      <c r="R63" s="397" t="s">
        <v>298</v>
      </c>
      <c r="S63" s="396" t="s">
        <v>284</v>
      </c>
    </row>
    <row r="64" spans="1:19" s="387" customFormat="1" ht="138" x14ac:dyDescent="0.3">
      <c r="A64" s="389">
        <v>62</v>
      </c>
      <c r="B64" s="373" t="s">
        <v>289</v>
      </c>
      <c r="C64" s="374" t="s">
        <v>329</v>
      </c>
      <c r="D64" s="374">
        <v>60610549</v>
      </c>
      <c r="E64" s="375" t="s">
        <v>292</v>
      </c>
      <c r="F64" s="376" t="s">
        <v>293</v>
      </c>
      <c r="G64" s="377" t="s">
        <v>341</v>
      </c>
      <c r="H64" s="378" t="s">
        <v>87</v>
      </c>
      <c r="I64" s="379" t="s">
        <v>123</v>
      </c>
      <c r="J64" s="380" t="s">
        <v>295</v>
      </c>
      <c r="K64" s="380" t="s">
        <v>392</v>
      </c>
      <c r="L64" s="381">
        <v>18000000</v>
      </c>
      <c r="M64" s="382">
        <v>16300000</v>
      </c>
      <c r="N64" s="294">
        <v>2025</v>
      </c>
      <c r="O64" s="295">
        <v>2027</v>
      </c>
      <c r="P64" s="383" t="s">
        <v>193</v>
      </c>
      <c r="Q64" s="384" t="s">
        <v>342</v>
      </c>
      <c r="R64" s="385" t="s">
        <v>343</v>
      </c>
      <c r="S64" s="386" t="s">
        <v>210</v>
      </c>
    </row>
    <row r="65" spans="1:19" s="387" customFormat="1" ht="138" x14ac:dyDescent="0.3">
      <c r="A65" s="389">
        <v>63</v>
      </c>
      <c r="B65" s="373" t="s">
        <v>289</v>
      </c>
      <c r="C65" s="374" t="s">
        <v>329</v>
      </c>
      <c r="D65" s="374">
        <v>60610549</v>
      </c>
      <c r="E65" s="375" t="s">
        <v>292</v>
      </c>
      <c r="F65" s="376" t="s">
        <v>293</v>
      </c>
      <c r="G65" s="380" t="s">
        <v>344</v>
      </c>
      <c r="H65" s="378" t="s">
        <v>87</v>
      </c>
      <c r="I65" s="379" t="s">
        <v>123</v>
      </c>
      <c r="J65" s="380" t="s">
        <v>295</v>
      </c>
      <c r="K65" s="380" t="s">
        <v>345</v>
      </c>
      <c r="L65" s="388">
        <v>3000000</v>
      </c>
      <c r="M65" s="382">
        <v>2700000</v>
      </c>
      <c r="N65" s="294">
        <v>2025</v>
      </c>
      <c r="O65" s="295">
        <v>2027</v>
      </c>
      <c r="P65" s="383" t="s">
        <v>193</v>
      </c>
      <c r="Q65" s="384" t="s">
        <v>193</v>
      </c>
      <c r="R65" s="385" t="s">
        <v>343</v>
      </c>
      <c r="S65" s="386" t="s">
        <v>210</v>
      </c>
    </row>
    <row r="66" spans="1:19" s="387" customFormat="1" ht="82.8" x14ac:dyDescent="0.3">
      <c r="A66" s="389">
        <v>64</v>
      </c>
      <c r="B66" s="373" t="s">
        <v>289</v>
      </c>
      <c r="C66" s="374" t="s">
        <v>329</v>
      </c>
      <c r="D66" s="374">
        <v>60610549</v>
      </c>
      <c r="E66" s="375" t="s">
        <v>292</v>
      </c>
      <c r="F66" s="376" t="s">
        <v>293</v>
      </c>
      <c r="G66" s="377" t="s">
        <v>320</v>
      </c>
      <c r="H66" s="378" t="s">
        <v>87</v>
      </c>
      <c r="I66" s="379" t="s">
        <v>123</v>
      </c>
      <c r="J66" s="380" t="s">
        <v>295</v>
      </c>
      <c r="K66" s="380" t="s">
        <v>393</v>
      </c>
      <c r="L66" s="388">
        <v>1500000</v>
      </c>
      <c r="M66" s="382">
        <v>1350000</v>
      </c>
      <c r="N66" s="294">
        <v>2025</v>
      </c>
      <c r="O66" s="295">
        <v>2027</v>
      </c>
      <c r="P66" s="383" t="s">
        <v>193</v>
      </c>
      <c r="Q66" s="384" t="s">
        <v>193</v>
      </c>
      <c r="R66" s="385" t="s">
        <v>346</v>
      </c>
      <c r="S66" s="386" t="s">
        <v>210</v>
      </c>
    </row>
    <row r="67" spans="1:19" s="101" customFormat="1" ht="55.2" x14ac:dyDescent="0.3">
      <c r="A67" s="389">
        <v>65</v>
      </c>
      <c r="B67" s="181" t="s">
        <v>234</v>
      </c>
      <c r="C67" s="114" t="s">
        <v>235</v>
      </c>
      <c r="D67" s="331">
        <v>48327191</v>
      </c>
      <c r="E67" s="332">
        <v>48327191</v>
      </c>
      <c r="F67" s="333">
        <v>600073742</v>
      </c>
      <c r="G67" s="368" t="s">
        <v>347</v>
      </c>
      <c r="H67" s="330" t="s">
        <v>87</v>
      </c>
      <c r="I67" s="330" t="s">
        <v>123</v>
      </c>
      <c r="J67" s="330" t="s">
        <v>237</v>
      </c>
      <c r="K67" s="96" t="s">
        <v>394</v>
      </c>
      <c r="L67" s="334">
        <v>1500000</v>
      </c>
      <c r="M67" s="367">
        <f t="shared" ref="M67" si="5">L67/100*70</f>
        <v>1050000</v>
      </c>
      <c r="N67" s="335">
        <v>2024</v>
      </c>
      <c r="O67" s="336">
        <v>2025</v>
      </c>
      <c r="P67" s="123"/>
      <c r="Q67" s="226"/>
      <c r="R67" s="96" t="s">
        <v>348</v>
      </c>
      <c r="S67" s="330" t="s">
        <v>288</v>
      </c>
    </row>
    <row r="68" spans="1:19" s="100" customFormat="1" x14ac:dyDescent="0.3">
      <c r="A68" s="209"/>
      <c r="B68" s="205"/>
      <c r="C68" s="199"/>
      <c r="D68" s="199"/>
      <c r="E68" s="199"/>
      <c r="F68" s="199"/>
      <c r="G68" s="199"/>
      <c r="H68" s="199"/>
      <c r="I68" s="199"/>
      <c r="J68" s="199"/>
      <c r="K68" s="199"/>
      <c r="L68" s="175"/>
      <c r="M68" s="102"/>
      <c r="R68" s="199"/>
      <c r="S68" s="199"/>
    </row>
    <row r="69" spans="1:19" s="100" customFormat="1" x14ac:dyDescent="0.3">
      <c r="A69" s="207" t="s">
        <v>406</v>
      </c>
      <c r="B69" s="205"/>
      <c r="C69" s="199"/>
      <c r="D69" s="199"/>
      <c r="E69" s="199"/>
      <c r="F69" s="199"/>
      <c r="G69" s="199"/>
      <c r="H69" s="199"/>
      <c r="I69" s="199"/>
      <c r="J69" s="199"/>
      <c r="K69" s="199"/>
      <c r="L69" s="175"/>
      <c r="M69" s="102"/>
      <c r="R69" s="199"/>
      <c r="S69" s="199"/>
    </row>
    <row r="70" spans="1:19" s="100" customFormat="1" x14ac:dyDescent="0.3">
      <c r="A70" s="209"/>
      <c r="B70" s="205"/>
      <c r="C70" s="199"/>
      <c r="D70" s="199"/>
      <c r="E70" s="199"/>
      <c r="F70" s="199"/>
      <c r="G70" s="199"/>
      <c r="H70" s="199"/>
      <c r="I70" s="199"/>
      <c r="J70" s="199"/>
      <c r="K70" s="199"/>
      <c r="L70" s="175"/>
      <c r="M70" s="102"/>
      <c r="R70" s="199"/>
      <c r="S70" s="199"/>
    </row>
    <row r="71" spans="1:19" s="100" customFormat="1" x14ac:dyDescent="0.3">
      <c r="A71" s="209"/>
      <c r="B71" s="205"/>
      <c r="C71" s="199"/>
      <c r="D71" s="199"/>
      <c r="E71" s="199"/>
      <c r="F71" s="199"/>
      <c r="G71" s="199"/>
      <c r="H71" s="199"/>
      <c r="I71" s="199"/>
      <c r="J71" s="199"/>
      <c r="K71" s="199"/>
      <c r="L71" s="175"/>
      <c r="M71" s="102"/>
      <c r="R71" s="199"/>
      <c r="S71" s="199"/>
    </row>
    <row r="72" spans="1:19" s="410" customFormat="1" ht="10.199999999999999" x14ac:dyDescent="0.2">
      <c r="A72" s="405" t="s">
        <v>28</v>
      </c>
      <c r="B72" s="406"/>
      <c r="C72" s="407"/>
      <c r="D72" s="407"/>
      <c r="E72" s="407"/>
      <c r="F72" s="407"/>
      <c r="G72" s="407"/>
      <c r="H72" s="407"/>
      <c r="I72" s="407"/>
      <c r="J72" s="407"/>
      <c r="K72" s="407"/>
      <c r="L72" s="408"/>
      <c r="M72" s="409"/>
      <c r="R72" s="407"/>
      <c r="S72" s="407"/>
    </row>
    <row r="73" spans="1:19" s="410" customFormat="1" ht="10.199999999999999" x14ac:dyDescent="0.2">
      <c r="A73" s="405" t="s">
        <v>245</v>
      </c>
      <c r="B73" s="406"/>
      <c r="C73" s="407"/>
      <c r="D73" s="407"/>
      <c r="E73" s="407"/>
      <c r="F73" s="407"/>
      <c r="G73" s="407"/>
      <c r="H73" s="407"/>
      <c r="I73" s="407"/>
      <c r="J73" s="407"/>
      <c r="K73" s="407"/>
      <c r="L73" s="408"/>
      <c r="M73" s="409"/>
      <c r="R73" s="407"/>
      <c r="S73" s="407"/>
    </row>
    <row r="74" spans="1:19" s="410" customFormat="1" ht="10.199999999999999" x14ac:dyDescent="0.2">
      <c r="A74" s="411" t="s">
        <v>118</v>
      </c>
      <c r="B74" s="412"/>
      <c r="C74" s="413"/>
      <c r="D74" s="413"/>
      <c r="E74" s="413"/>
      <c r="F74" s="413"/>
      <c r="G74" s="413"/>
      <c r="H74" s="413"/>
      <c r="I74" s="413"/>
      <c r="J74" s="413"/>
      <c r="K74" s="413"/>
      <c r="L74" s="414"/>
      <c r="M74" s="409"/>
      <c r="R74" s="407"/>
      <c r="S74" s="407"/>
    </row>
    <row r="75" spans="1:19" s="410" customFormat="1" ht="10.199999999999999" x14ac:dyDescent="0.2">
      <c r="A75" s="411" t="s">
        <v>117</v>
      </c>
      <c r="B75" s="412"/>
      <c r="C75" s="413"/>
      <c r="D75" s="413"/>
      <c r="E75" s="413"/>
      <c r="F75" s="413"/>
      <c r="G75" s="413"/>
      <c r="H75" s="413"/>
      <c r="I75" s="413"/>
      <c r="J75" s="413"/>
      <c r="K75" s="413"/>
      <c r="L75" s="414"/>
      <c r="M75" s="409"/>
      <c r="R75" s="407"/>
      <c r="S75" s="407"/>
    </row>
    <row r="76" spans="1:19" s="410" customFormat="1" ht="10.199999999999999" hidden="1" x14ac:dyDescent="0.2">
      <c r="A76" s="405"/>
      <c r="B76" s="406"/>
      <c r="C76" s="407"/>
      <c r="D76" s="407"/>
      <c r="E76" s="407"/>
      <c r="F76" s="407"/>
      <c r="G76" s="407"/>
      <c r="H76" s="407"/>
      <c r="I76" s="407"/>
      <c r="J76" s="407"/>
      <c r="K76" s="407"/>
      <c r="L76" s="408"/>
      <c r="M76" s="409"/>
      <c r="R76" s="407"/>
      <c r="S76" s="407"/>
    </row>
    <row r="77" spans="1:19" s="410" customFormat="1" ht="10.199999999999999" x14ac:dyDescent="0.2">
      <c r="A77" s="405" t="s">
        <v>246</v>
      </c>
      <c r="B77" s="406"/>
      <c r="C77" s="407"/>
      <c r="D77" s="407"/>
      <c r="E77" s="407"/>
      <c r="F77" s="407"/>
      <c r="G77" s="407"/>
      <c r="H77" s="407"/>
      <c r="I77" s="407"/>
      <c r="J77" s="407"/>
      <c r="K77" s="407"/>
      <c r="L77" s="408"/>
      <c r="M77" s="409"/>
      <c r="R77" s="407"/>
      <c r="S77" s="407"/>
    </row>
    <row r="78" spans="1:19" s="410" customFormat="1" ht="10.199999999999999" hidden="1" x14ac:dyDescent="0.2">
      <c r="A78" s="405"/>
      <c r="B78" s="406"/>
      <c r="C78" s="407"/>
      <c r="D78" s="407"/>
      <c r="E78" s="407"/>
      <c r="F78" s="407"/>
      <c r="G78" s="407"/>
      <c r="H78" s="407"/>
      <c r="I78" s="407"/>
      <c r="J78" s="407"/>
      <c r="K78" s="407"/>
      <c r="L78" s="408"/>
      <c r="M78" s="409"/>
      <c r="R78" s="407"/>
      <c r="S78" s="407"/>
    </row>
    <row r="79" spans="1:19" s="420" customFormat="1" ht="10.199999999999999" x14ac:dyDescent="0.2">
      <c r="A79" s="405" t="s">
        <v>247</v>
      </c>
      <c r="B79" s="415"/>
      <c r="C79" s="416"/>
      <c r="D79" s="417"/>
      <c r="E79" s="417"/>
      <c r="F79" s="417"/>
      <c r="G79" s="417"/>
      <c r="H79" s="417"/>
      <c r="I79" s="417"/>
      <c r="J79" s="417"/>
      <c r="K79" s="417"/>
      <c r="L79" s="418"/>
      <c r="M79" s="419"/>
      <c r="R79" s="417"/>
      <c r="S79" s="417"/>
    </row>
    <row r="80" spans="1:19" s="410" customFormat="1" ht="10.199999999999999" hidden="1" x14ac:dyDescent="0.2">
      <c r="A80" s="405"/>
      <c r="B80" s="406"/>
      <c r="C80" s="407"/>
      <c r="D80" s="407"/>
      <c r="E80" s="407"/>
      <c r="F80" s="407"/>
      <c r="G80" s="407"/>
      <c r="H80" s="407"/>
      <c r="I80" s="407"/>
      <c r="J80" s="407"/>
      <c r="K80" s="407"/>
      <c r="L80" s="408"/>
      <c r="M80" s="409"/>
      <c r="R80" s="407"/>
      <c r="S80" s="407"/>
    </row>
    <row r="81" spans="1:19" s="410" customFormat="1" ht="10.199999999999999" x14ac:dyDescent="0.2">
      <c r="A81" s="405" t="s">
        <v>248</v>
      </c>
      <c r="B81" s="415"/>
      <c r="C81" s="416"/>
      <c r="D81" s="407"/>
      <c r="E81" s="407"/>
      <c r="F81" s="407"/>
      <c r="G81" s="407"/>
      <c r="H81" s="407"/>
      <c r="I81" s="407"/>
      <c r="J81" s="407"/>
      <c r="K81" s="407"/>
      <c r="L81" s="408"/>
      <c r="M81" s="409"/>
      <c r="R81" s="407"/>
      <c r="S81" s="40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32" workbookViewId="0">
      <selection activeCell="H38" sqref="H38"/>
    </sheetView>
  </sheetViews>
  <sheetFormatPr defaultColWidth="9.33203125" defaultRowHeight="14.4" x14ac:dyDescent="0.3"/>
  <cols>
    <col min="1" max="1" width="6.5546875" style="207" customWidth="1"/>
    <col min="2" max="2" width="9.33203125" style="183"/>
    <col min="3" max="4" width="9.33203125" style="1"/>
    <col min="5" max="5" width="12.44140625" style="77" bestFit="1" customWidth="1"/>
    <col min="6" max="6" width="10" style="77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" customWidth="1"/>
    <col min="13" max="13" width="15.44140625" style="3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41" t="s">
        <v>29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3"/>
    </row>
    <row r="2" spans="1:26" ht="29.1" customHeight="1" thickBot="1" x14ac:dyDescent="0.35">
      <c r="A2" s="444" t="s">
        <v>6</v>
      </c>
      <c r="B2" s="475" t="s">
        <v>7</v>
      </c>
      <c r="C2" s="476"/>
      <c r="D2" s="476"/>
      <c r="E2" s="476"/>
      <c r="F2" s="477"/>
      <c r="G2" s="453" t="s">
        <v>8</v>
      </c>
      <c r="H2" s="494" t="s">
        <v>30</v>
      </c>
      <c r="I2" s="497" t="s">
        <v>62</v>
      </c>
      <c r="J2" s="456" t="s">
        <v>10</v>
      </c>
      <c r="K2" s="472" t="s">
        <v>11</v>
      </c>
      <c r="L2" s="478" t="s">
        <v>31</v>
      </c>
      <c r="M2" s="479"/>
      <c r="N2" s="480" t="s">
        <v>13</v>
      </c>
      <c r="O2" s="481"/>
      <c r="P2" s="465" t="s">
        <v>32</v>
      </c>
      <c r="Q2" s="466"/>
      <c r="R2" s="466"/>
      <c r="S2" s="466"/>
      <c r="T2" s="466"/>
      <c r="U2" s="466"/>
      <c r="V2" s="466"/>
      <c r="W2" s="467"/>
      <c r="X2" s="467"/>
      <c r="Y2" s="421" t="s">
        <v>15</v>
      </c>
      <c r="Z2" s="422"/>
    </row>
    <row r="3" spans="1:26" ht="14.85" customHeight="1" x14ac:dyDescent="0.3">
      <c r="A3" s="445"/>
      <c r="B3" s="468" t="s">
        <v>16</v>
      </c>
      <c r="C3" s="447" t="s">
        <v>17</v>
      </c>
      <c r="D3" s="447" t="s">
        <v>18</v>
      </c>
      <c r="E3" s="449" t="s">
        <v>19</v>
      </c>
      <c r="F3" s="451" t="s">
        <v>20</v>
      </c>
      <c r="G3" s="454"/>
      <c r="H3" s="495"/>
      <c r="I3" s="498"/>
      <c r="J3" s="457"/>
      <c r="K3" s="473"/>
      <c r="L3" s="486" t="s">
        <v>21</v>
      </c>
      <c r="M3" s="488" t="s">
        <v>80</v>
      </c>
      <c r="N3" s="490" t="s">
        <v>22</v>
      </c>
      <c r="O3" s="492" t="s">
        <v>23</v>
      </c>
      <c r="P3" s="470" t="s">
        <v>33</v>
      </c>
      <c r="Q3" s="471"/>
      <c r="R3" s="471"/>
      <c r="S3" s="472"/>
      <c r="T3" s="459" t="s">
        <v>34</v>
      </c>
      <c r="U3" s="461" t="s">
        <v>77</v>
      </c>
      <c r="V3" s="461" t="s">
        <v>78</v>
      </c>
      <c r="W3" s="459" t="s">
        <v>35</v>
      </c>
      <c r="X3" s="463" t="s">
        <v>64</v>
      </c>
      <c r="Y3" s="482" t="s">
        <v>26</v>
      </c>
      <c r="Z3" s="484" t="s">
        <v>27</v>
      </c>
    </row>
    <row r="4" spans="1:26" ht="80.099999999999994" customHeight="1" thickBot="1" x14ac:dyDescent="0.35">
      <c r="A4" s="446"/>
      <c r="B4" s="469"/>
      <c r="C4" s="448"/>
      <c r="D4" s="448"/>
      <c r="E4" s="450"/>
      <c r="F4" s="452"/>
      <c r="G4" s="455"/>
      <c r="H4" s="496"/>
      <c r="I4" s="499"/>
      <c r="J4" s="458"/>
      <c r="K4" s="474"/>
      <c r="L4" s="487"/>
      <c r="M4" s="489"/>
      <c r="N4" s="491"/>
      <c r="O4" s="493"/>
      <c r="P4" s="35" t="s">
        <v>56</v>
      </c>
      <c r="Q4" s="36" t="s">
        <v>36</v>
      </c>
      <c r="R4" s="36" t="s">
        <v>37</v>
      </c>
      <c r="S4" s="37" t="s">
        <v>38</v>
      </c>
      <c r="T4" s="460"/>
      <c r="U4" s="462"/>
      <c r="V4" s="462"/>
      <c r="W4" s="460"/>
      <c r="X4" s="464"/>
      <c r="Y4" s="483"/>
      <c r="Z4" s="485"/>
    </row>
    <row r="5" spans="1:26" s="61" customFormat="1" ht="111" thickBot="1" x14ac:dyDescent="0.35">
      <c r="A5" s="206">
        <v>1</v>
      </c>
      <c r="B5" s="177" t="s">
        <v>187</v>
      </c>
      <c r="C5" s="88" t="s">
        <v>188</v>
      </c>
      <c r="D5" s="88">
        <v>75005824</v>
      </c>
      <c r="E5" s="89">
        <v>102464162</v>
      </c>
      <c r="F5" s="90">
        <v>600073831</v>
      </c>
      <c r="G5" s="91" t="s">
        <v>189</v>
      </c>
      <c r="H5" s="91" t="s">
        <v>87</v>
      </c>
      <c r="I5" s="91" t="s">
        <v>123</v>
      </c>
      <c r="J5" s="91" t="s">
        <v>190</v>
      </c>
      <c r="K5" s="91" t="s">
        <v>353</v>
      </c>
      <c r="L5" s="92">
        <v>27000000</v>
      </c>
      <c r="M5" s="93">
        <f t="shared" ref="M5:M23" si="0">L5/100*70</f>
        <v>18900000</v>
      </c>
      <c r="N5" s="94">
        <v>2024</v>
      </c>
      <c r="O5" s="95">
        <v>2026</v>
      </c>
      <c r="P5" s="87" t="s">
        <v>165</v>
      </c>
      <c r="Q5" s="88" t="s">
        <v>165</v>
      </c>
      <c r="R5" s="88" t="s">
        <v>165</v>
      </c>
      <c r="S5" s="265" t="s">
        <v>165</v>
      </c>
      <c r="T5" s="110"/>
      <c r="U5" s="110"/>
      <c r="V5" s="110"/>
      <c r="W5" s="110"/>
      <c r="X5" s="110" t="s">
        <v>193</v>
      </c>
      <c r="Y5" s="98" t="s">
        <v>225</v>
      </c>
      <c r="Z5" s="120"/>
    </row>
    <row r="6" spans="1:26" s="280" customFormat="1" ht="76.5" customHeight="1" thickBot="1" x14ac:dyDescent="0.35">
      <c r="A6" s="272">
        <v>2</v>
      </c>
      <c r="B6" s="273" t="s">
        <v>187</v>
      </c>
      <c r="C6" s="274" t="s">
        <v>188</v>
      </c>
      <c r="D6" s="274">
        <v>75005824</v>
      </c>
      <c r="E6" s="275">
        <v>102464162</v>
      </c>
      <c r="F6" s="276">
        <v>600073831</v>
      </c>
      <c r="G6" s="277" t="s">
        <v>307</v>
      </c>
      <c r="H6" s="277" t="s">
        <v>87</v>
      </c>
      <c r="I6" s="277" t="s">
        <v>123</v>
      </c>
      <c r="J6" s="277" t="s">
        <v>190</v>
      </c>
      <c r="K6" s="277" t="s">
        <v>310</v>
      </c>
      <c r="L6" s="278">
        <v>15000000</v>
      </c>
      <c r="M6" s="279">
        <f t="shared" ref="M6:M7" si="1">L6/100*70</f>
        <v>10500000</v>
      </c>
      <c r="N6" s="94">
        <v>2025</v>
      </c>
      <c r="O6" s="95">
        <v>2027</v>
      </c>
      <c r="P6" s="94"/>
      <c r="Q6" s="274"/>
      <c r="R6" s="274"/>
      <c r="S6" s="95"/>
      <c r="T6" s="96"/>
      <c r="U6" s="96"/>
      <c r="V6" s="96"/>
      <c r="W6" s="96"/>
      <c r="X6" s="96"/>
      <c r="Y6" s="97" t="s">
        <v>309</v>
      </c>
      <c r="Z6" s="113"/>
    </row>
    <row r="7" spans="1:26" s="280" customFormat="1" ht="76.5" customHeight="1" thickBot="1" x14ac:dyDescent="0.35">
      <c r="A7" s="272">
        <v>3</v>
      </c>
      <c r="B7" s="273" t="s">
        <v>187</v>
      </c>
      <c r="C7" s="274" t="s">
        <v>188</v>
      </c>
      <c r="D7" s="274">
        <v>75005824</v>
      </c>
      <c r="E7" s="275">
        <v>102464162</v>
      </c>
      <c r="F7" s="276">
        <v>600073831</v>
      </c>
      <c r="G7" s="277" t="s">
        <v>308</v>
      </c>
      <c r="H7" s="277" t="s">
        <v>87</v>
      </c>
      <c r="I7" s="277" t="s">
        <v>123</v>
      </c>
      <c r="J7" s="277" t="s">
        <v>190</v>
      </c>
      <c r="K7" s="277" t="s">
        <v>311</v>
      </c>
      <c r="L7" s="278">
        <v>60000000</v>
      </c>
      <c r="M7" s="279">
        <f t="shared" si="1"/>
        <v>42000000</v>
      </c>
      <c r="N7" s="94">
        <v>2025</v>
      </c>
      <c r="O7" s="95">
        <v>2027</v>
      </c>
      <c r="P7" s="94"/>
      <c r="Q7" s="274"/>
      <c r="R7" s="274"/>
      <c r="S7" s="95"/>
      <c r="T7" s="96"/>
      <c r="U7" s="96"/>
      <c r="V7" s="96"/>
      <c r="W7" s="96"/>
      <c r="X7" s="96"/>
      <c r="Y7" s="97"/>
      <c r="Z7" s="113"/>
    </row>
    <row r="8" spans="1:26" s="106" customFormat="1" ht="76.5" customHeight="1" thickBot="1" x14ac:dyDescent="0.35">
      <c r="A8" s="206">
        <v>4</v>
      </c>
      <c r="B8" s="178" t="s">
        <v>191</v>
      </c>
      <c r="C8" s="46" t="s">
        <v>128</v>
      </c>
      <c r="D8" s="46">
        <v>75006812</v>
      </c>
      <c r="E8" s="76">
        <v>600073912</v>
      </c>
      <c r="F8" s="80">
        <v>600073912</v>
      </c>
      <c r="G8" s="67" t="s">
        <v>192</v>
      </c>
      <c r="H8" s="67" t="s">
        <v>87</v>
      </c>
      <c r="I8" s="67" t="s">
        <v>123</v>
      </c>
      <c r="J8" s="67" t="s">
        <v>123</v>
      </c>
      <c r="K8" s="67" t="s">
        <v>354</v>
      </c>
      <c r="L8" s="68">
        <v>12000000</v>
      </c>
      <c r="M8" s="69">
        <f t="shared" si="0"/>
        <v>8400000</v>
      </c>
      <c r="N8" s="45">
        <v>2024</v>
      </c>
      <c r="O8" s="66">
        <v>2025</v>
      </c>
      <c r="P8" s="45" t="s">
        <v>193</v>
      </c>
      <c r="Q8" s="46" t="s">
        <v>165</v>
      </c>
      <c r="R8" s="46" t="s">
        <v>165</v>
      </c>
      <c r="S8" s="66" t="s">
        <v>165</v>
      </c>
      <c r="T8" s="67"/>
      <c r="U8" s="67"/>
      <c r="V8" s="67" t="s">
        <v>193</v>
      </c>
      <c r="W8" s="67"/>
      <c r="X8" s="67" t="s">
        <v>193</v>
      </c>
      <c r="Y8" s="45" t="s">
        <v>194</v>
      </c>
      <c r="Z8" s="66" t="s">
        <v>195</v>
      </c>
    </row>
    <row r="9" spans="1:26" s="106" customFormat="1" ht="76.5" customHeight="1" thickBot="1" x14ac:dyDescent="0.35">
      <c r="A9" s="206">
        <v>5</v>
      </c>
      <c r="B9" s="179" t="s">
        <v>196</v>
      </c>
      <c r="C9" s="99" t="s">
        <v>128</v>
      </c>
      <c r="D9" s="99">
        <v>75006821</v>
      </c>
      <c r="E9" s="107">
        <v>102464286</v>
      </c>
      <c r="F9" s="108">
        <v>600073904</v>
      </c>
      <c r="G9" s="110" t="s">
        <v>192</v>
      </c>
      <c r="H9" s="110" t="s">
        <v>87</v>
      </c>
      <c r="I9" s="110" t="s">
        <v>123</v>
      </c>
      <c r="J9" s="110" t="s">
        <v>123</v>
      </c>
      <c r="K9" s="110" t="s">
        <v>400</v>
      </c>
      <c r="L9" s="111">
        <v>13000000</v>
      </c>
      <c r="M9" s="112">
        <f t="shared" si="0"/>
        <v>9100000</v>
      </c>
      <c r="N9" s="98">
        <v>2024</v>
      </c>
      <c r="O9" s="120">
        <v>2025</v>
      </c>
      <c r="P9" s="98" t="s">
        <v>165</v>
      </c>
      <c r="Q9" s="99" t="s">
        <v>165</v>
      </c>
      <c r="R9" s="99" t="s">
        <v>165</v>
      </c>
      <c r="S9" s="120" t="s">
        <v>165</v>
      </c>
      <c r="T9" s="110"/>
      <c r="U9" s="110"/>
      <c r="V9" s="110" t="s">
        <v>165</v>
      </c>
      <c r="W9" s="110"/>
      <c r="X9" s="110" t="s">
        <v>165</v>
      </c>
      <c r="Y9" s="98" t="s">
        <v>197</v>
      </c>
      <c r="Z9" s="120" t="s">
        <v>195</v>
      </c>
    </row>
    <row r="10" spans="1:26" s="106" customFormat="1" ht="76.5" customHeight="1" thickBot="1" x14ac:dyDescent="0.35">
      <c r="A10" s="285">
        <v>6</v>
      </c>
      <c r="B10" s="179" t="s">
        <v>196</v>
      </c>
      <c r="C10" s="99" t="s">
        <v>128</v>
      </c>
      <c r="D10" s="99">
        <v>75006821</v>
      </c>
      <c r="E10" s="107">
        <v>102464286</v>
      </c>
      <c r="F10" s="108">
        <v>600073904</v>
      </c>
      <c r="G10" s="110" t="s">
        <v>198</v>
      </c>
      <c r="H10" s="110" t="s">
        <v>87</v>
      </c>
      <c r="I10" s="110" t="s">
        <v>123</v>
      </c>
      <c r="J10" s="110" t="s">
        <v>123</v>
      </c>
      <c r="K10" s="110" t="s">
        <v>199</v>
      </c>
      <c r="L10" s="121">
        <v>7500000</v>
      </c>
      <c r="M10" s="122">
        <f t="shared" si="0"/>
        <v>5250000</v>
      </c>
      <c r="N10" s="266">
        <v>2026</v>
      </c>
      <c r="O10" s="124">
        <v>2027</v>
      </c>
      <c r="P10" s="98"/>
      <c r="Q10" s="99"/>
      <c r="R10" s="99"/>
      <c r="S10" s="120"/>
      <c r="T10" s="110"/>
      <c r="U10" s="110"/>
      <c r="V10" s="110"/>
      <c r="W10" s="110"/>
      <c r="X10" s="110"/>
      <c r="Y10" s="98" t="s">
        <v>210</v>
      </c>
      <c r="Z10" s="120" t="s">
        <v>195</v>
      </c>
    </row>
    <row r="11" spans="1:26" s="280" customFormat="1" ht="76.5" customHeight="1" thickBot="1" x14ac:dyDescent="0.35">
      <c r="A11" s="272">
        <v>7</v>
      </c>
      <c r="B11" s="181" t="s">
        <v>196</v>
      </c>
      <c r="C11" s="114" t="s">
        <v>128</v>
      </c>
      <c r="D11" s="114">
        <v>75006821</v>
      </c>
      <c r="E11" s="281">
        <v>102464286</v>
      </c>
      <c r="F11" s="282">
        <v>600073904</v>
      </c>
      <c r="G11" s="96" t="s">
        <v>312</v>
      </c>
      <c r="H11" s="96" t="s">
        <v>87</v>
      </c>
      <c r="I11" s="96" t="s">
        <v>123</v>
      </c>
      <c r="J11" s="96" t="s">
        <v>123</v>
      </c>
      <c r="K11" s="96" t="s">
        <v>314</v>
      </c>
      <c r="L11" s="283">
        <v>5000000</v>
      </c>
      <c r="M11" s="284">
        <f t="shared" ref="M11:M12" si="2">L11/100*70</f>
        <v>3500000</v>
      </c>
      <c r="N11" s="123">
        <v>2025</v>
      </c>
      <c r="O11" s="226">
        <v>2026</v>
      </c>
      <c r="P11" s="97"/>
      <c r="Q11" s="114"/>
      <c r="R11" s="114"/>
      <c r="S11" s="113"/>
      <c r="T11" s="96"/>
      <c r="U11" s="96"/>
      <c r="V11" s="96" t="s">
        <v>193</v>
      </c>
      <c r="W11" s="96" t="s">
        <v>193</v>
      </c>
      <c r="X11" s="96"/>
      <c r="Y11" s="97" t="s">
        <v>210</v>
      </c>
      <c r="Z11" s="113" t="s">
        <v>195</v>
      </c>
    </row>
    <row r="12" spans="1:26" s="280" customFormat="1" ht="76.5" customHeight="1" thickBot="1" x14ac:dyDescent="0.35">
      <c r="A12" s="272">
        <v>8</v>
      </c>
      <c r="B12" s="181" t="s">
        <v>196</v>
      </c>
      <c r="C12" s="114" t="s">
        <v>128</v>
      </c>
      <c r="D12" s="114">
        <v>75006821</v>
      </c>
      <c r="E12" s="281">
        <v>102464286</v>
      </c>
      <c r="F12" s="282">
        <v>600073904</v>
      </c>
      <c r="G12" s="96" t="s">
        <v>313</v>
      </c>
      <c r="H12" s="96" t="s">
        <v>87</v>
      </c>
      <c r="I12" s="96" t="s">
        <v>123</v>
      </c>
      <c r="J12" s="96" t="s">
        <v>123</v>
      </c>
      <c r="K12" s="96" t="s">
        <v>401</v>
      </c>
      <c r="L12" s="283">
        <v>3000000</v>
      </c>
      <c r="M12" s="284">
        <f t="shared" si="2"/>
        <v>2100000</v>
      </c>
      <c r="N12" s="123">
        <v>2025</v>
      </c>
      <c r="O12" s="226">
        <v>2026</v>
      </c>
      <c r="P12" s="97"/>
      <c r="Q12" s="114"/>
      <c r="R12" s="114"/>
      <c r="S12" s="113"/>
      <c r="T12" s="96"/>
      <c r="U12" s="96"/>
      <c r="V12" s="96" t="s">
        <v>193</v>
      </c>
      <c r="W12" s="96" t="s">
        <v>193</v>
      </c>
      <c r="X12" s="96"/>
      <c r="Y12" s="97" t="s">
        <v>210</v>
      </c>
      <c r="Z12" s="113" t="s">
        <v>195</v>
      </c>
    </row>
    <row r="13" spans="1:26" s="61" customFormat="1" ht="76.5" customHeight="1" thickBot="1" x14ac:dyDescent="0.35">
      <c r="A13" s="285">
        <v>9</v>
      </c>
      <c r="B13" s="178" t="s">
        <v>200</v>
      </c>
      <c r="C13" s="46" t="s">
        <v>146</v>
      </c>
      <c r="D13" s="46">
        <v>70995877</v>
      </c>
      <c r="E13" s="76">
        <v>102464022</v>
      </c>
      <c r="F13" s="80">
        <v>600073955</v>
      </c>
      <c r="G13" s="67" t="s">
        <v>201</v>
      </c>
      <c r="H13" s="67" t="s">
        <v>87</v>
      </c>
      <c r="I13" s="67" t="s">
        <v>123</v>
      </c>
      <c r="J13" s="67" t="s">
        <v>148</v>
      </c>
      <c r="K13" s="67" t="s">
        <v>201</v>
      </c>
      <c r="L13" s="68">
        <v>1000000</v>
      </c>
      <c r="M13" s="69">
        <f t="shared" si="0"/>
        <v>700000</v>
      </c>
      <c r="N13" s="45">
        <v>2023</v>
      </c>
      <c r="O13" s="66">
        <v>2027</v>
      </c>
      <c r="P13" s="45"/>
      <c r="Q13" s="46"/>
      <c r="R13" s="46"/>
      <c r="S13" s="66"/>
      <c r="T13" s="67" t="s">
        <v>165</v>
      </c>
      <c r="U13" s="67"/>
      <c r="V13" s="67"/>
      <c r="W13" s="67"/>
      <c r="X13" s="67"/>
      <c r="Y13" s="45"/>
      <c r="Z13" s="66"/>
    </row>
    <row r="14" spans="1:26" s="61" customFormat="1" ht="76.5" customHeight="1" thickBot="1" x14ac:dyDescent="0.35">
      <c r="A14" s="285">
        <v>10</v>
      </c>
      <c r="B14" s="178" t="s">
        <v>200</v>
      </c>
      <c r="C14" s="46" t="s">
        <v>146</v>
      </c>
      <c r="D14" s="46">
        <v>70995877</v>
      </c>
      <c r="E14" s="76">
        <v>102464022</v>
      </c>
      <c r="F14" s="80">
        <v>600073955</v>
      </c>
      <c r="G14" s="67" t="s">
        <v>150</v>
      </c>
      <c r="H14" s="67" t="s">
        <v>87</v>
      </c>
      <c r="I14" s="67" t="s">
        <v>123</v>
      </c>
      <c r="J14" s="67" t="s">
        <v>148</v>
      </c>
      <c r="K14" s="67" t="s">
        <v>355</v>
      </c>
      <c r="L14" s="68">
        <v>100000</v>
      </c>
      <c r="M14" s="69">
        <f t="shared" si="0"/>
        <v>70000</v>
      </c>
      <c r="N14" s="45">
        <v>2023</v>
      </c>
      <c r="O14" s="66">
        <v>2027</v>
      </c>
      <c r="P14" s="45"/>
      <c r="Q14" s="46"/>
      <c r="R14" s="46"/>
      <c r="S14" s="66"/>
      <c r="T14" s="67"/>
      <c r="U14" s="67"/>
      <c r="V14" s="67"/>
      <c r="W14" s="67"/>
      <c r="X14" s="67"/>
      <c r="Y14" s="45"/>
      <c r="Z14" s="66"/>
    </row>
    <row r="15" spans="1:26" s="61" customFormat="1" ht="76.5" customHeight="1" thickBot="1" x14ac:dyDescent="0.35">
      <c r="A15" s="285">
        <v>11</v>
      </c>
      <c r="B15" s="180" t="s">
        <v>200</v>
      </c>
      <c r="C15" s="53" t="s">
        <v>146</v>
      </c>
      <c r="D15" s="53">
        <v>70995877</v>
      </c>
      <c r="E15" s="75">
        <v>102464022</v>
      </c>
      <c r="F15" s="79">
        <v>600073955</v>
      </c>
      <c r="G15" s="63" t="s">
        <v>202</v>
      </c>
      <c r="H15" s="63" t="s">
        <v>87</v>
      </c>
      <c r="I15" s="63" t="s">
        <v>123</v>
      </c>
      <c r="J15" s="63" t="s">
        <v>148</v>
      </c>
      <c r="K15" s="63" t="s">
        <v>356</v>
      </c>
      <c r="L15" s="64">
        <v>3000000</v>
      </c>
      <c r="M15" s="65">
        <f t="shared" si="0"/>
        <v>2100000</v>
      </c>
      <c r="N15" s="52">
        <v>2023</v>
      </c>
      <c r="O15" s="62">
        <v>2027</v>
      </c>
      <c r="P15" s="52"/>
      <c r="Q15" s="53"/>
      <c r="R15" s="53"/>
      <c r="S15" s="62"/>
      <c r="T15" s="63"/>
      <c r="U15" s="63"/>
      <c r="V15" s="63"/>
      <c r="W15" s="63" t="s">
        <v>165</v>
      </c>
      <c r="X15" s="63"/>
      <c r="Y15" s="52"/>
      <c r="Z15" s="62"/>
    </row>
    <row r="16" spans="1:26" s="61" customFormat="1" ht="76.5" customHeight="1" thickBot="1" x14ac:dyDescent="0.35">
      <c r="A16" s="285">
        <v>12</v>
      </c>
      <c r="B16" s="178" t="s">
        <v>200</v>
      </c>
      <c r="C16" s="46" t="s">
        <v>146</v>
      </c>
      <c r="D16" s="46">
        <v>70995877</v>
      </c>
      <c r="E16" s="76">
        <v>102464022</v>
      </c>
      <c r="F16" s="80">
        <v>600073955</v>
      </c>
      <c r="G16" s="67" t="s">
        <v>203</v>
      </c>
      <c r="H16" s="67" t="s">
        <v>87</v>
      </c>
      <c r="I16" s="67" t="s">
        <v>123</v>
      </c>
      <c r="J16" s="67" t="s">
        <v>148</v>
      </c>
      <c r="K16" s="67" t="s">
        <v>357</v>
      </c>
      <c r="L16" s="68">
        <v>1000000</v>
      </c>
      <c r="M16" s="69">
        <f t="shared" si="0"/>
        <v>700000</v>
      </c>
      <c r="N16" s="45">
        <v>2023</v>
      </c>
      <c r="O16" s="66">
        <v>2027</v>
      </c>
      <c r="P16" s="45"/>
      <c r="Q16" s="46"/>
      <c r="R16" s="46"/>
      <c r="S16" s="66"/>
      <c r="T16" s="67" t="s">
        <v>165</v>
      </c>
      <c r="U16" s="67"/>
      <c r="V16" s="67"/>
      <c r="W16" s="67"/>
      <c r="X16" s="67"/>
      <c r="Y16" s="45"/>
      <c r="Z16" s="66"/>
    </row>
    <row r="17" spans="1:26" s="61" customFormat="1" ht="76.5" customHeight="1" thickBot="1" x14ac:dyDescent="0.35">
      <c r="A17" s="285">
        <v>13</v>
      </c>
      <c r="B17" s="178" t="s">
        <v>200</v>
      </c>
      <c r="C17" s="46" t="s">
        <v>146</v>
      </c>
      <c r="D17" s="46">
        <v>70995877</v>
      </c>
      <c r="E17" s="76">
        <v>102464022</v>
      </c>
      <c r="F17" s="80">
        <v>600073955</v>
      </c>
      <c r="G17" s="67" t="s">
        <v>152</v>
      </c>
      <c r="H17" s="67" t="s">
        <v>87</v>
      </c>
      <c r="I17" s="67" t="s">
        <v>123</v>
      </c>
      <c r="J17" s="67" t="s">
        <v>148</v>
      </c>
      <c r="K17" s="67" t="s">
        <v>152</v>
      </c>
      <c r="L17" s="68">
        <v>2000000</v>
      </c>
      <c r="M17" s="69">
        <f t="shared" si="0"/>
        <v>1400000</v>
      </c>
      <c r="N17" s="45">
        <v>2023</v>
      </c>
      <c r="O17" s="66">
        <v>2027</v>
      </c>
      <c r="P17" s="45"/>
      <c r="Q17" s="46"/>
      <c r="R17" s="46"/>
      <c r="S17" s="66"/>
      <c r="T17" s="67"/>
      <c r="U17" s="67"/>
      <c r="V17" s="67"/>
      <c r="W17" s="67"/>
      <c r="X17" s="67"/>
      <c r="Y17" s="45"/>
      <c r="Z17" s="66"/>
    </row>
    <row r="18" spans="1:26" s="61" customFormat="1" ht="76.5" customHeight="1" thickBot="1" x14ac:dyDescent="0.35">
      <c r="A18" s="285">
        <v>14</v>
      </c>
      <c r="B18" s="180" t="s">
        <v>145</v>
      </c>
      <c r="C18" s="70" t="s">
        <v>146</v>
      </c>
      <c r="D18" s="71">
        <v>70995877</v>
      </c>
      <c r="E18" s="75">
        <v>102464022</v>
      </c>
      <c r="F18" s="79">
        <v>600073955</v>
      </c>
      <c r="G18" s="56" t="s">
        <v>153</v>
      </c>
      <c r="H18" s="56" t="s">
        <v>122</v>
      </c>
      <c r="I18" s="56" t="s">
        <v>123</v>
      </c>
      <c r="J18" s="56" t="s">
        <v>148</v>
      </c>
      <c r="K18" s="56" t="s">
        <v>153</v>
      </c>
      <c r="L18" s="72">
        <v>500000</v>
      </c>
      <c r="M18" s="73">
        <f t="shared" si="0"/>
        <v>350000</v>
      </c>
      <c r="N18" s="74">
        <v>2023</v>
      </c>
      <c r="O18" s="55">
        <v>2027</v>
      </c>
      <c r="P18" s="45"/>
      <c r="Q18" s="46"/>
      <c r="R18" s="46"/>
      <c r="S18" s="66"/>
      <c r="T18" s="67"/>
      <c r="U18" s="67"/>
      <c r="V18" s="67"/>
      <c r="W18" s="67"/>
      <c r="X18" s="67"/>
      <c r="Y18" s="45"/>
      <c r="Z18" s="66"/>
    </row>
    <row r="19" spans="1:26" s="61" customFormat="1" ht="90" customHeight="1" thickBot="1" x14ac:dyDescent="0.35">
      <c r="A19" s="285">
        <v>15</v>
      </c>
      <c r="B19" s="179" t="s">
        <v>204</v>
      </c>
      <c r="C19" s="99" t="s">
        <v>168</v>
      </c>
      <c r="D19" s="99">
        <v>60611944</v>
      </c>
      <c r="E19" s="107">
        <v>102464201</v>
      </c>
      <c r="F19" s="108">
        <v>600073866</v>
      </c>
      <c r="G19" s="109" t="s">
        <v>205</v>
      </c>
      <c r="H19" s="110" t="s">
        <v>87</v>
      </c>
      <c r="I19" s="110" t="s">
        <v>123</v>
      </c>
      <c r="J19" s="110" t="s">
        <v>169</v>
      </c>
      <c r="K19" s="110" t="s">
        <v>358</v>
      </c>
      <c r="L19" s="111">
        <v>10000000</v>
      </c>
      <c r="M19" s="112">
        <f t="shared" si="0"/>
        <v>7000000</v>
      </c>
      <c r="N19" s="98">
        <v>2024</v>
      </c>
      <c r="O19" s="120">
        <v>2026</v>
      </c>
      <c r="P19" s="98" t="s">
        <v>165</v>
      </c>
      <c r="Q19" s="99" t="s">
        <v>165</v>
      </c>
      <c r="R19" s="99"/>
      <c r="S19" s="120" t="s">
        <v>165</v>
      </c>
      <c r="T19" s="110"/>
      <c r="U19" s="110"/>
      <c r="V19" s="110"/>
      <c r="W19" s="110"/>
      <c r="X19" s="110"/>
      <c r="Y19" s="98"/>
      <c r="Z19" s="120"/>
    </row>
    <row r="20" spans="1:26" s="61" customFormat="1" ht="76.5" customHeight="1" thickBot="1" x14ac:dyDescent="0.35">
      <c r="A20" s="285">
        <v>16</v>
      </c>
      <c r="B20" s="179" t="s">
        <v>204</v>
      </c>
      <c r="C20" s="99" t="s">
        <v>168</v>
      </c>
      <c r="D20" s="99">
        <v>60611944</v>
      </c>
      <c r="E20" s="107">
        <v>102464201</v>
      </c>
      <c r="F20" s="108">
        <v>600073866</v>
      </c>
      <c r="G20" s="109" t="s">
        <v>206</v>
      </c>
      <c r="H20" s="110" t="s">
        <v>87</v>
      </c>
      <c r="I20" s="110" t="s">
        <v>123</v>
      </c>
      <c r="J20" s="110" t="s">
        <v>169</v>
      </c>
      <c r="K20" s="110" t="s">
        <v>359</v>
      </c>
      <c r="L20" s="111">
        <v>10000000</v>
      </c>
      <c r="M20" s="112">
        <f t="shared" si="0"/>
        <v>7000000</v>
      </c>
      <c r="N20" s="98">
        <v>2024</v>
      </c>
      <c r="O20" s="120">
        <v>2026</v>
      </c>
      <c r="P20" s="98"/>
      <c r="Q20" s="99"/>
      <c r="R20" s="99"/>
      <c r="S20" s="120"/>
      <c r="T20" s="110"/>
      <c r="U20" s="110"/>
      <c r="V20" s="110"/>
      <c r="W20" s="110"/>
      <c r="X20" s="110"/>
      <c r="Y20" s="98"/>
      <c r="Z20" s="120"/>
    </row>
    <row r="21" spans="1:26" s="61" customFormat="1" ht="76.5" customHeight="1" thickBot="1" x14ac:dyDescent="0.35">
      <c r="A21" s="285">
        <v>17</v>
      </c>
      <c r="B21" s="179" t="s">
        <v>204</v>
      </c>
      <c r="C21" s="99" t="s">
        <v>168</v>
      </c>
      <c r="D21" s="99">
        <v>60611944</v>
      </c>
      <c r="E21" s="99">
        <v>102464201</v>
      </c>
      <c r="F21" s="120">
        <v>600073866</v>
      </c>
      <c r="G21" s="267" t="s">
        <v>226</v>
      </c>
      <c r="H21" s="110" t="s">
        <v>87</v>
      </c>
      <c r="I21" s="110" t="s">
        <v>123</v>
      </c>
      <c r="J21" s="110" t="s">
        <v>169</v>
      </c>
      <c r="K21" s="110" t="s">
        <v>227</v>
      </c>
      <c r="L21" s="111">
        <v>20000000</v>
      </c>
      <c r="M21" s="112">
        <f t="shared" si="0"/>
        <v>14000000</v>
      </c>
      <c r="N21" s="98">
        <v>2023</v>
      </c>
      <c r="O21" s="120">
        <v>2026</v>
      </c>
      <c r="P21" s="98"/>
      <c r="Q21" s="99"/>
      <c r="R21" s="99"/>
      <c r="S21" s="120"/>
      <c r="T21" s="110"/>
      <c r="U21" s="110"/>
      <c r="V21" s="110"/>
      <c r="W21" s="110"/>
      <c r="X21" s="110"/>
      <c r="Y21" s="98"/>
      <c r="Z21" s="120"/>
    </row>
    <row r="22" spans="1:26" s="61" customFormat="1" ht="111" thickBot="1" x14ac:dyDescent="0.35">
      <c r="A22" s="285">
        <v>18</v>
      </c>
      <c r="B22" s="178" t="s">
        <v>207</v>
      </c>
      <c r="C22" s="46" t="s">
        <v>155</v>
      </c>
      <c r="D22" s="46">
        <v>75005581</v>
      </c>
      <c r="E22" s="76">
        <v>102464189</v>
      </c>
      <c r="F22" s="80">
        <v>650048504</v>
      </c>
      <c r="G22" s="67" t="s">
        <v>208</v>
      </c>
      <c r="H22" s="67" t="s">
        <v>87</v>
      </c>
      <c r="I22" s="67" t="s">
        <v>123</v>
      </c>
      <c r="J22" s="67" t="s">
        <v>157</v>
      </c>
      <c r="K22" s="67" t="s">
        <v>402</v>
      </c>
      <c r="L22" s="68">
        <v>75000000</v>
      </c>
      <c r="M22" s="69">
        <f t="shared" si="0"/>
        <v>52500000</v>
      </c>
      <c r="N22" s="45" t="s">
        <v>299</v>
      </c>
      <c r="O22" s="66" t="s">
        <v>300</v>
      </c>
      <c r="P22" s="45" t="s">
        <v>165</v>
      </c>
      <c r="Q22" s="46" t="s">
        <v>165</v>
      </c>
      <c r="R22" s="46" t="s">
        <v>165</v>
      </c>
      <c r="S22" s="66" t="s">
        <v>165</v>
      </c>
      <c r="T22" s="67"/>
      <c r="U22" s="67"/>
      <c r="V22" s="67" t="s">
        <v>165</v>
      </c>
      <c r="W22" s="67"/>
      <c r="X22" s="67" t="s">
        <v>165</v>
      </c>
      <c r="Y22" s="45" t="s">
        <v>209</v>
      </c>
      <c r="Z22" s="66" t="s">
        <v>210</v>
      </c>
    </row>
    <row r="23" spans="1:26" s="106" customFormat="1" ht="111" thickBot="1" x14ac:dyDescent="0.35">
      <c r="A23" s="285">
        <v>19</v>
      </c>
      <c r="B23" s="178" t="s">
        <v>207</v>
      </c>
      <c r="C23" s="46" t="s">
        <v>155</v>
      </c>
      <c r="D23" s="46">
        <v>75005581</v>
      </c>
      <c r="E23" s="76">
        <v>102464189</v>
      </c>
      <c r="F23" s="80">
        <v>650048504</v>
      </c>
      <c r="G23" s="67" t="s">
        <v>211</v>
      </c>
      <c r="H23" s="67" t="s">
        <v>87</v>
      </c>
      <c r="I23" s="67" t="s">
        <v>123</v>
      </c>
      <c r="J23" s="67" t="s">
        <v>157</v>
      </c>
      <c r="K23" s="67" t="s">
        <v>403</v>
      </c>
      <c r="L23" s="68">
        <v>45000000</v>
      </c>
      <c r="M23" s="69">
        <f t="shared" si="0"/>
        <v>31500000</v>
      </c>
      <c r="N23" s="45" t="s">
        <v>299</v>
      </c>
      <c r="O23" s="66" t="s">
        <v>300</v>
      </c>
      <c r="P23" s="45" t="s">
        <v>165</v>
      </c>
      <c r="Q23" s="46" t="s">
        <v>165</v>
      </c>
      <c r="R23" s="46" t="s">
        <v>165</v>
      </c>
      <c r="S23" s="66" t="s">
        <v>165</v>
      </c>
      <c r="T23" s="67"/>
      <c r="U23" s="67"/>
      <c r="V23" s="67" t="s">
        <v>165</v>
      </c>
      <c r="W23" s="67"/>
      <c r="X23" s="67" t="s">
        <v>165</v>
      </c>
      <c r="Y23" s="45" t="s">
        <v>209</v>
      </c>
      <c r="Z23" s="66" t="s">
        <v>210</v>
      </c>
    </row>
    <row r="24" spans="1:26" s="106" customFormat="1" ht="76.5" customHeight="1" thickBot="1" x14ac:dyDescent="0.35">
      <c r="A24" s="285">
        <v>20</v>
      </c>
      <c r="B24" s="179" t="s">
        <v>228</v>
      </c>
      <c r="C24" s="99" t="s">
        <v>229</v>
      </c>
      <c r="D24" s="99">
        <v>75006979</v>
      </c>
      <c r="E24" s="99">
        <v>102464031</v>
      </c>
      <c r="F24" s="120">
        <v>650053486</v>
      </c>
      <c r="G24" s="110" t="s">
        <v>231</v>
      </c>
      <c r="H24" s="110" t="s">
        <v>122</v>
      </c>
      <c r="I24" s="110" t="s">
        <v>123</v>
      </c>
      <c r="J24" s="110" t="s">
        <v>230</v>
      </c>
      <c r="K24" s="110" t="s">
        <v>360</v>
      </c>
      <c r="L24" s="111">
        <v>120000000</v>
      </c>
      <c r="M24" s="112">
        <f t="shared" ref="M24:M31" si="3">L24/100*70</f>
        <v>84000000</v>
      </c>
      <c r="N24" s="98">
        <v>2024</v>
      </c>
      <c r="O24" s="120">
        <v>2026</v>
      </c>
      <c r="P24" s="98"/>
      <c r="Q24" s="99" t="s">
        <v>193</v>
      </c>
      <c r="R24" s="99" t="s">
        <v>193</v>
      </c>
      <c r="S24" s="120" t="s">
        <v>193</v>
      </c>
      <c r="T24" s="110"/>
      <c r="U24" s="110" t="s">
        <v>193</v>
      </c>
      <c r="V24" s="110" t="s">
        <v>193</v>
      </c>
      <c r="W24" s="110" t="s">
        <v>193</v>
      </c>
      <c r="X24" s="110" t="s">
        <v>193</v>
      </c>
      <c r="Y24" s="98" t="s">
        <v>232</v>
      </c>
      <c r="Z24" s="120" t="s">
        <v>210</v>
      </c>
    </row>
    <row r="25" spans="1:26" s="106" customFormat="1" ht="76.5" customHeight="1" thickBot="1" x14ac:dyDescent="0.35">
      <c r="A25" s="285">
        <v>21</v>
      </c>
      <c r="B25" s="179" t="s">
        <v>228</v>
      </c>
      <c r="C25" s="99" t="s">
        <v>229</v>
      </c>
      <c r="D25" s="99">
        <v>75006979</v>
      </c>
      <c r="E25" s="99">
        <v>102464031</v>
      </c>
      <c r="F25" s="120">
        <v>650053486</v>
      </c>
      <c r="G25" s="110" t="s">
        <v>404</v>
      </c>
      <c r="H25" s="110" t="s">
        <v>122</v>
      </c>
      <c r="I25" s="110" t="s">
        <v>123</v>
      </c>
      <c r="J25" s="110" t="s">
        <v>230</v>
      </c>
      <c r="K25" s="110" t="s">
        <v>361</v>
      </c>
      <c r="L25" s="111">
        <v>15000000</v>
      </c>
      <c r="M25" s="112">
        <f t="shared" si="3"/>
        <v>10500000</v>
      </c>
      <c r="N25" s="98">
        <v>2024</v>
      </c>
      <c r="O25" s="120">
        <v>2027</v>
      </c>
      <c r="P25" s="98"/>
      <c r="Q25" s="99" t="s">
        <v>193</v>
      </c>
      <c r="R25" s="99" t="s">
        <v>193</v>
      </c>
      <c r="S25" s="120"/>
      <c r="T25" s="110"/>
      <c r="U25" s="110"/>
      <c r="V25" s="110" t="s">
        <v>193</v>
      </c>
      <c r="W25" s="110" t="s">
        <v>193</v>
      </c>
      <c r="X25" s="110"/>
      <c r="Y25" s="98" t="s">
        <v>233</v>
      </c>
      <c r="Z25" s="120" t="s">
        <v>210</v>
      </c>
    </row>
    <row r="26" spans="1:26" s="106" customFormat="1" ht="76.5" customHeight="1" thickBot="1" x14ac:dyDescent="0.35">
      <c r="A26" s="285">
        <v>22</v>
      </c>
      <c r="B26" s="204" t="s">
        <v>234</v>
      </c>
      <c r="C26" s="193" t="s">
        <v>235</v>
      </c>
      <c r="D26" s="193">
        <v>48327191</v>
      </c>
      <c r="E26" s="193">
        <v>48327191</v>
      </c>
      <c r="F26" s="268">
        <v>600073742</v>
      </c>
      <c r="G26" s="198" t="s">
        <v>236</v>
      </c>
      <c r="H26" s="198" t="s">
        <v>87</v>
      </c>
      <c r="I26" s="198" t="s">
        <v>123</v>
      </c>
      <c r="J26" s="198" t="s">
        <v>237</v>
      </c>
      <c r="K26" s="198" t="s">
        <v>362</v>
      </c>
      <c r="L26" s="269">
        <v>5000000</v>
      </c>
      <c r="M26" s="270">
        <f t="shared" si="3"/>
        <v>3500000</v>
      </c>
      <c r="N26" s="115" t="s">
        <v>315</v>
      </c>
      <c r="O26" s="117" t="s">
        <v>316</v>
      </c>
      <c r="P26" s="271" t="s">
        <v>193</v>
      </c>
      <c r="Q26" s="193" t="s">
        <v>193</v>
      </c>
      <c r="R26" s="193" t="s">
        <v>193</v>
      </c>
      <c r="S26" s="268" t="s">
        <v>193</v>
      </c>
      <c r="T26" s="198"/>
      <c r="U26" s="198"/>
      <c r="V26" s="198"/>
      <c r="W26" s="198"/>
      <c r="X26" s="198"/>
      <c r="Y26" s="271" t="s">
        <v>225</v>
      </c>
      <c r="Z26" s="268" t="s">
        <v>210</v>
      </c>
    </row>
    <row r="27" spans="1:26" s="280" customFormat="1" ht="76.5" customHeight="1" thickBot="1" x14ac:dyDescent="0.35">
      <c r="A27" s="272">
        <v>23</v>
      </c>
      <c r="B27" s="182" t="s">
        <v>234</v>
      </c>
      <c r="C27" s="116" t="s">
        <v>235</v>
      </c>
      <c r="D27" s="116">
        <v>48327191</v>
      </c>
      <c r="E27" s="116">
        <v>48327191</v>
      </c>
      <c r="F27" s="117">
        <v>600073742</v>
      </c>
      <c r="G27" s="286" t="s">
        <v>317</v>
      </c>
      <c r="H27" s="118" t="s">
        <v>87</v>
      </c>
      <c r="I27" s="118" t="s">
        <v>123</v>
      </c>
      <c r="J27" s="118" t="s">
        <v>237</v>
      </c>
      <c r="K27" s="288" t="s">
        <v>321</v>
      </c>
      <c r="L27" s="290">
        <v>10000000</v>
      </c>
      <c r="M27" s="119">
        <f t="shared" si="3"/>
        <v>7000000</v>
      </c>
      <c r="N27" s="292" t="s">
        <v>323</v>
      </c>
      <c r="O27" s="293" t="s">
        <v>324</v>
      </c>
      <c r="P27" s="115"/>
      <c r="Q27" s="116"/>
      <c r="R27" s="116"/>
      <c r="S27" s="117"/>
      <c r="T27" s="118"/>
      <c r="U27" s="118"/>
      <c r="V27" s="118"/>
      <c r="W27" s="118"/>
      <c r="X27" s="118"/>
      <c r="Y27" s="296" t="s">
        <v>325</v>
      </c>
      <c r="Z27" s="296" t="s">
        <v>288</v>
      </c>
    </row>
    <row r="28" spans="1:26" s="280" customFormat="1" ht="76.5" customHeight="1" thickBot="1" x14ac:dyDescent="0.35">
      <c r="A28" s="272">
        <v>24</v>
      </c>
      <c r="B28" s="182" t="s">
        <v>234</v>
      </c>
      <c r="C28" s="116" t="s">
        <v>235</v>
      </c>
      <c r="D28" s="116">
        <v>48327191</v>
      </c>
      <c r="E28" s="116">
        <v>48327191</v>
      </c>
      <c r="F28" s="117">
        <v>600073742</v>
      </c>
      <c r="G28" s="286" t="s">
        <v>318</v>
      </c>
      <c r="H28" s="118" t="s">
        <v>87</v>
      </c>
      <c r="I28" s="118" t="s">
        <v>123</v>
      </c>
      <c r="J28" s="118" t="s">
        <v>237</v>
      </c>
      <c r="K28" s="288" t="s">
        <v>363</v>
      </c>
      <c r="L28" s="290">
        <v>2000000</v>
      </c>
      <c r="M28" s="119">
        <f t="shared" si="3"/>
        <v>1400000</v>
      </c>
      <c r="N28" s="292">
        <v>2025</v>
      </c>
      <c r="O28" s="293">
        <v>2026</v>
      </c>
      <c r="P28" s="115"/>
      <c r="Q28" s="116"/>
      <c r="R28" s="116"/>
      <c r="S28" s="117"/>
      <c r="T28" s="118"/>
      <c r="U28" s="118"/>
      <c r="V28" s="118"/>
      <c r="W28" s="118" t="s">
        <v>193</v>
      </c>
      <c r="X28" s="118"/>
      <c r="Y28" s="296" t="s">
        <v>326</v>
      </c>
      <c r="Z28" s="296" t="s">
        <v>288</v>
      </c>
    </row>
    <row r="29" spans="1:26" s="280" customFormat="1" ht="76.5" customHeight="1" thickBot="1" x14ac:dyDescent="0.35">
      <c r="A29" s="272">
        <v>25</v>
      </c>
      <c r="B29" s="182" t="s">
        <v>234</v>
      </c>
      <c r="C29" s="116" t="s">
        <v>235</v>
      </c>
      <c r="D29" s="116">
        <v>48327191</v>
      </c>
      <c r="E29" s="116">
        <v>48327191</v>
      </c>
      <c r="F29" s="117">
        <v>600073742</v>
      </c>
      <c r="G29" s="287" t="s">
        <v>319</v>
      </c>
      <c r="H29" s="118" t="s">
        <v>87</v>
      </c>
      <c r="I29" s="118" t="s">
        <v>123</v>
      </c>
      <c r="J29" s="118" t="s">
        <v>237</v>
      </c>
      <c r="K29" s="289" t="s">
        <v>364</v>
      </c>
      <c r="L29" s="291">
        <v>1500000</v>
      </c>
      <c r="M29" s="119">
        <f t="shared" si="3"/>
        <v>1050000</v>
      </c>
      <c r="N29" s="294">
        <v>2026</v>
      </c>
      <c r="O29" s="295">
        <v>2026</v>
      </c>
      <c r="P29" s="115" t="s">
        <v>193</v>
      </c>
      <c r="Q29" s="116" t="s">
        <v>193</v>
      </c>
      <c r="R29" s="116" t="s">
        <v>193</v>
      </c>
      <c r="S29" s="117" t="s">
        <v>193</v>
      </c>
      <c r="T29" s="118"/>
      <c r="U29" s="118"/>
      <c r="V29" s="118"/>
      <c r="W29" s="118"/>
      <c r="X29" s="118"/>
      <c r="Y29" s="297" t="s">
        <v>327</v>
      </c>
      <c r="Z29" s="297" t="s">
        <v>288</v>
      </c>
    </row>
    <row r="30" spans="1:26" s="280" customFormat="1" ht="76.5" customHeight="1" thickBot="1" x14ac:dyDescent="0.35">
      <c r="A30" s="272">
        <v>26</v>
      </c>
      <c r="B30" s="182" t="s">
        <v>234</v>
      </c>
      <c r="C30" s="116" t="s">
        <v>235</v>
      </c>
      <c r="D30" s="116">
        <v>48327191</v>
      </c>
      <c r="E30" s="116">
        <v>48327191</v>
      </c>
      <c r="F30" s="117">
        <v>600073742</v>
      </c>
      <c r="G30" s="287" t="s">
        <v>320</v>
      </c>
      <c r="H30" s="118" t="s">
        <v>87</v>
      </c>
      <c r="I30" s="118" t="s">
        <v>123</v>
      </c>
      <c r="J30" s="118" t="s">
        <v>237</v>
      </c>
      <c r="K30" s="289" t="s">
        <v>322</v>
      </c>
      <c r="L30" s="291">
        <v>2000000</v>
      </c>
      <c r="M30" s="119">
        <f t="shared" si="3"/>
        <v>1400000</v>
      </c>
      <c r="N30" s="294">
        <v>2024</v>
      </c>
      <c r="O30" s="295">
        <v>2025</v>
      </c>
      <c r="P30" s="115"/>
      <c r="Q30" s="116" t="s">
        <v>193</v>
      </c>
      <c r="R30" s="116" t="s">
        <v>193</v>
      </c>
      <c r="S30" s="117"/>
      <c r="T30" s="118"/>
      <c r="U30" s="118"/>
      <c r="V30" s="118"/>
      <c r="W30" s="118" t="s">
        <v>193</v>
      </c>
      <c r="X30" s="118"/>
      <c r="Y30" s="297" t="s">
        <v>328</v>
      </c>
      <c r="Z30" s="297" t="s">
        <v>288</v>
      </c>
    </row>
    <row r="31" spans="1:26" s="106" customFormat="1" ht="76.5" customHeight="1" thickBot="1" x14ac:dyDescent="0.35">
      <c r="A31" s="285">
        <v>27</v>
      </c>
      <c r="B31" s="179" t="s">
        <v>238</v>
      </c>
      <c r="C31" s="99" t="s">
        <v>239</v>
      </c>
      <c r="D31" s="99">
        <v>60610867</v>
      </c>
      <c r="E31" s="99">
        <v>102464006</v>
      </c>
      <c r="F31" s="120">
        <v>650049691</v>
      </c>
      <c r="G31" s="110" t="s">
        <v>240</v>
      </c>
      <c r="H31" s="110" t="s">
        <v>87</v>
      </c>
      <c r="I31" s="110" t="s">
        <v>123</v>
      </c>
      <c r="J31" s="110" t="s">
        <v>241</v>
      </c>
      <c r="K31" s="110" t="s">
        <v>395</v>
      </c>
      <c r="L31" s="111">
        <v>500000</v>
      </c>
      <c r="M31" s="112">
        <f t="shared" si="3"/>
        <v>350000</v>
      </c>
      <c r="N31" s="98">
        <v>2024</v>
      </c>
      <c r="O31" s="120">
        <v>2025</v>
      </c>
      <c r="P31" s="98" t="s">
        <v>165</v>
      </c>
      <c r="Q31" s="99" t="s">
        <v>165</v>
      </c>
      <c r="R31" s="99" t="s">
        <v>165</v>
      </c>
      <c r="S31" s="120"/>
      <c r="T31" s="110"/>
      <c r="U31" s="110"/>
      <c r="V31" s="110" t="s">
        <v>165</v>
      </c>
      <c r="W31" s="110" t="s">
        <v>165</v>
      </c>
      <c r="X31" s="110" t="s">
        <v>165</v>
      </c>
      <c r="Y31" s="98"/>
      <c r="Z31" s="120"/>
    </row>
    <row r="32" spans="1:26" s="106" customFormat="1" ht="76.5" customHeight="1" thickBot="1" x14ac:dyDescent="0.35">
      <c r="A32" s="285">
        <v>28</v>
      </c>
      <c r="B32" s="179" t="s">
        <v>238</v>
      </c>
      <c r="C32" s="99" t="s">
        <v>239</v>
      </c>
      <c r="D32" s="99">
        <v>60610867</v>
      </c>
      <c r="E32" s="99">
        <v>102464006</v>
      </c>
      <c r="F32" s="120">
        <v>650049691</v>
      </c>
      <c r="G32" s="110" t="s">
        <v>242</v>
      </c>
      <c r="H32" s="110" t="s">
        <v>87</v>
      </c>
      <c r="I32" s="110" t="s">
        <v>123</v>
      </c>
      <c r="J32" s="110" t="s">
        <v>241</v>
      </c>
      <c r="K32" s="110" t="s">
        <v>243</v>
      </c>
      <c r="L32" s="111">
        <v>1000000</v>
      </c>
      <c r="M32" s="112">
        <f>L32/100*85</f>
        <v>850000</v>
      </c>
      <c r="N32" s="98">
        <v>2024</v>
      </c>
      <c r="O32" s="120">
        <v>2025</v>
      </c>
      <c r="P32" s="98" t="s">
        <v>165</v>
      </c>
      <c r="Q32" s="99" t="s">
        <v>165</v>
      </c>
      <c r="R32" s="99" t="s">
        <v>165</v>
      </c>
      <c r="S32" s="120" t="s">
        <v>165</v>
      </c>
      <c r="T32" s="110" t="s">
        <v>165</v>
      </c>
      <c r="U32" s="110" t="s">
        <v>165</v>
      </c>
      <c r="V32" s="110" t="s">
        <v>165</v>
      </c>
      <c r="W32" s="110" t="s">
        <v>165</v>
      </c>
      <c r="X32" s="110" t="s">
        <v>165</v>
      </c>
      <c r="Y32" s="98"/>
      <c r="Z32" s="120"/>
    </row>
    <row r="33" spans="1:26" s="106" customFormat="1" ht="76.5" customHeight="1" x14ac:dyDescent="0.3">
      <c r="A33" s="285">
        <v>29</v>
      </c>
      <c r="B33" s="179" t="s">
        <v>238</v>
      </c>
      <c r="C33" s="99" t="s">
        <v>239</v>
      </c>
      <c r="D33" s="99">
        <v>60610867</v>
      </c>
      <c r="E33" s="99">
        <v>107546515</v>
      </c>
      <c r="F33" s="120">
        <v>650049691</v>
      </c>
      <c r="G33" s="110" t="s">
        <v>244</v>
      </c>
      <c r="H33" s="110" t="s">
        <v>87</v>
      </c>
      <c r="I33" s="110" t="s">
        <v>123</v>
      </c>
      <c r="J33" s="110" t="s">
        <v>241</v>
      </c>
      <c r="K33" s="110" t="s">
        <v>301</v>
      </c>
      <c r="L33" s="111">
        <v>2250000</v>
      </c>
      <c r="M33" s="112">
        <v>2000000</v>
      </c>
      <c r="N33" s="98">
        <v>2024</v>
      </c>
      <c r="O33" s="120">
        <v>2027</v>
      </c>
      <c r="P33" s="98"/>
      <c r="Q33" s="99"/>
      <c r="R33" s="99"/>
      <c r="S33" s="120"/>
      <c r="T33" s="110"/>
      <c r="U33" s="110"/>
      <c r="V33" s="110"/>
      <c r="W33" s="110"/>
      <c r="X33" s="110"/>
      <c r="Y33" s="98"/>
      <c r="Z33" s="120"/>
    </row>
    <row r="35" spans="1:26" s="100" customFormat="1" x14ac:dyDescent="0.3">
      <c r="A35" s="207"/>
      <c r="B35" s="183"/>
      <c r="E35" s="77"/>
      <c r="F35" s="77"/>
      <c r="L35" s="102"/>
      <c r="M35" s="102"/>
    </row>
    <row r="36" spans="1:26" s="100" customFormat="1" x14ac:dyDescent="0.3">
      <c r="A36" s="207" t="s">
        <v>406</v>
      </c>
      <c r="B36" s="183"/>
      <c r="L36" s="102"/>
      <c r="M36" s="102"/>
    </row>
    <row r="37" spans="1:26" s="100" customFormat="1" x14ac:dyDescent="0.3">
      <c r="A37" s="207"/>
      <c r="B37" s="183"/>
      <c r="L37" s="102"/>
      <c r="M37" s="102"/>
    </row>
    <row r="38" spans="1:26" s="100" customFormat="1" x14ac:dyDescent="0.3">
      <c r="A38" s="207"/>
      <c r="B38" s="183"/>
      <c r="L38" s="102"/>
      <c r="M38" s="102"/>
    </row>
    <row r="39" spans="1:26" s="100" customFormat="1" x14ac:dyDescent="0.3">
      <c r="A39" s="207"/>
      <c r="B39" s="183"/>
      <c r="L39" s="102"/>
      <c r="M39" s="102"/>
    </row>
    <row r="40" spans="1:26" s="100" customFormat="1" x14ac:dyDescent="0.3">
      <c r="A40" s="207"/>
      <c r="B40" s="183"/>
      <c r="L40" s="102"/>
      <c r="M40" s="102"/>
    </row>
    <row r="41" spans="1:26" s="100" customFormat="1" x14ac:dyDescent="0.3">
      <c r="A41" s="207" t="s">
        <v>28</v>
      </c>
      <c r="B41" s="183"/>
      <c r="L41" s="102"/>
      <c r="M41" s="102"/>
    </row>
    <row r="42" spans="1:26" s="100" customFormat="1" x14ac:dyDescent="0.3">
      <c r="A42" s="207" t="s">
        <v>39</v>
      </c>
      <c r="B42" s="183"/>
      <c r="L42" s="102"/>
      <c r="M42" s="102"/>
    </row>
    <row r="43" spans="1:26" s="100" customFormat="1" x14ac:dyDescent="0.3">
      <c r="A43" s="207"/>
      <c r="B43" s="183"/>
      <c r="L43" s="102"/>
      <c r="M43" s="102"/>
    </row>
    <row r="44" spans="1:26" s="100" customFormat="1" x14ac:dyDescent="0.3">
      <c r="A44" s="207" t="s">
        <v>115</v>
      </c>
      <c r="B44" s="183"/>
      <c r="L44" s="102"/>
      <c r="M44" s="102"/>
    </row>
    <row r="45" spans="1:26" s="100" customFormat="1" x14ac:dyDescent="0.3">
      <c r="A45" s="208" t="s">
        <v>118</v>
      </c>
      <c r="B45" s="184"/>
      <c r="C45" s="42"/>
      <c r="D45" s="42"/>
      <c r="E45" s="42"/>
      <c r="F45" s="42"/>
      <c r="G45" s="42"/>
      <c r="H45" s="42"/>
      <c r="I45" s="42"/>
      <c r="J45" s="42"/>
      <c r="K45" s="42"/>
      <c r="L45" s="43"/>
      <c r="M45" s="43"/>
    </row>
    <row r="46" spans="1:26" s="100" customFormat="1" x14ac:dyDescent="0.3">
      <c r="A46" s="208" t="s">
        <v>117</v>
      </c>
      <c r="B46" s="184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43"/>
    </row>
    <row r="47" spans="1:26" s="100" customFormat="1" x14ac:dyDescent="0.3">
      <c r="A47" s="208"/>
      <c r="B47" s="184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43"/>
    </row>
    <row r="48" spans="1:26" s="100" customFormat="1" x14ac:dyDescent="0.3">
      <c r="A48" s="207" t="s">
        <v>40</v>
      </c>
      <c r="B48" s="183"/>
      <c r="L48" s="102"/>
      <c r="M48" s="102"/>
    </row>
    <row r="49" spans="1:13" s="100" customFormat="1" x14ac:dyDescent="0.3">
      <c r="A49" s="207"/>
      <c r="B49" s="183"/>
      <c r="L49" s="102"/>
      <c r="M49" s="102"/>
    </row>
    <row r="50" spans="1:13" s="100" customFormat="1" x14ac:dyDescent="0.3">
      <c r="A50" s="209" t="s">
        <v>73</v>
      </c>
      <c r="B50" s="185"/>
      <c r="C50" s="103"/>
      <c r="D50" s="103"/>
      <c r="E50" s="103"/>
      <c r="F50" s="103"/>
      <c r="G50" s="103"/>
      <c r="H50" s="103"/>
      <c r="L50" s="102"/>
      <c r="M50" s="102"/>
    </row>
    <row r="51" spans="1:13" s="100" customFormat="1" x14ac:dyDescent="0.3">
      <c r="A51" s="209" t="s">
        <v>69</v>
      </c>
      <c r="B51" s="185"/>
      <c r="C51" s="103"/>
      <c r="D51" s="103"/>
      <c r="E51" s="103"/>
      <c r="F51" s="103"/>
      <c r="G51" s="103"/>
      <c r="H51" s="103"/>
      <c r="L51" s="102"/>
      <c r="M51" s="102"/>
    </row>
    <row r="52" spans="1:13" s="100" customFormat="1" x14ac:dyDescent="0.3">
      <c r="A52" s="209" t="s">
        <v>65</v>
      </c>
      <c r="B52" s="185"/>
      <c r="C52" s="103"/>
      <c r="D52" s="103"/>
      <c r="E52" s="103"/>
      <c r="F52" s="103"/>
      <c r="G52" s="103"/>
      <c r="H52" s="103"/>
      <c r="L52" s="102"/>
      <c r="M52" s="102"/>
    </row>
    <row r="53" spans="1:13" s="100" customFormat="1" x14ac:dyDescent="0.3">
      <c r="A53" s="209" t="s">
        <v>66</v>
      </c>
      <c r="B53" s="185"/>
      <c r="C53" s="103"/>
      <c r="D53" s="103"/>
      <c r="E53" s="103"/>
      <c r="F53" s="103"/>
      <c r="G53" s="103"/>
      <c r="H53" s="103"/>
      <c r="L53" s="102"/>
      <c r="M53" s="102"/>
    </row>
    <row r="54" spans="1:13" s="100" customFormat="1" x14ac:dyDescent="0.3">
      <c r="A54" s="209" t="s">
        <v>67</v>
      </c>
      <c r="B54" s="185"/>
      <c r="C54" s="103"/>
      <c r="D54" s="103"/>
      <c r="E54" s="103"/>
      <c r="F54" s="103"/>
      <c r="G54" s="103"/>
      <c r="H54" s="103"/>
      <c r="L54" s="102"/>
      <c r="M54" s="102"/>
    </row>
    <row r="55" spans="1:13" s="100" customFormat="1" x14ac:dyDescent="0.3">
      <c r="A55" s="209" t="s">
        <v>68</v>
      </c>
      <c r="B55" s="185"/>
      <c r="C55" s="103"/>
      <c r="D55" s="103"/>
      <c r="E55" s="103"/>
      <c r="F55" s="103"/>
      <c r="G55" s="103"/>
      <c r="H55" s="103"/>
      <c r="L55" s="102"/>
      <c r="M55" s="102"/>
    </row>
    <row r="56" spans="1:13" s="100" customFormat="1" x14ac:dyDescent="0.3">
      <c r="A56" s="210" t="s">
        <v>116</v>
      </c>
      <c r="B56" s="186"/>
      <c r="C56" s="44"/>
      <c r="D56" s="44"/>
      <c r="E56" s="44"/>
      <c r="F56" s="44"/>
      <c r="G56" s="44"/>
      <c r="H56" s="103"/>
      <c r="L56" s="102"/>
      <c r="M56" s="102"/>
    </row>
    <row r="57" spans="1:13" s="100" customFormat="1" x14ac:dyDescent="0.3">
      <c r="A57" s="209" t="s">
        <v>71</v>
      </c>
      <c r="B57" s="185"/>
      <c r="C57" s="103"/>
      <c r="D57" s="103"/>
      <c r="E57" s="103"/>
      <c r="F57" s="103"/>
      <c r="G57" s="103"/>
      <c r="H57" s="103"/>
      <c r="L57" s="102"/>
      <c r="M57" s="102"/>
    </row>
    <row r="58" spans="1:13" s="100" customFormat="1" x14ac:dyDescent="0.3">
      <c r="A58" s="211" t="s">
        <v>70</v>
      </c>
      <c r="B58" s="187"/>
      <c r="C58" s="101"/>
      <c r="D58" s="101"/>
      <c r="E58" s="101"/>
      <c r="L58" s="102"/>
      <c r="M58" s="102"/>
    </row>
    <row r="59" spans="1:13" s="100" customFormat="1" x14ac:dyDescent="0.3">
      <c r="A59" s="209" t="s">
        <v>72</v>
      </c>
      <c r="B59" s="185"/>
      <c r="C59" s="103"/>
      <c r="D59" s="103"/>
      <c r="E59" s="103"/>
      <c r="F59" s="103"/>
      <c r="L59" s="102"/>
      <c r="M59" s="102"/>
    </row>
    <row r="60" spans="1:13" s="100" customFormat="1" x14ac:dyDescent="0.3">
      <c r="A60" s="209" t="s">
        <v>42</v>
      </c>
      <c r="B60" s="185"/>
      <c r="C60" s="103"/>
      <c r="D60" s="103"/>
      <c r="E60" s="103"/>
      <c r="F60" s="103"/>
      <c r="L60" s="102"/>
      <c r="M60" s="102"/>
    </row>
    <row r="61" spans="1:13" s="100" customFormat="1" x14ac:dyDescent="0.3">
      <c r="A61" s="209"/>
      <c r="B61" s="185"/>
      <c r="C61" s="103"/>
      <c r="D61" s="103"/>
      <c r="E61" s="103"/>
      <c r="F61" s="103"/>
      <c r="L61" s="102"/>
      <c r="M61" s="102"/>
    </row>
    <row r="62" spans="1:13" s="100" customFormat="1" x14ac:dyDescent="0.3">
      <c r="A62" s="209" t="s">
        <v>74</v>
      </c>
      <c r="B62" s="185"/>
      <c r="C62" s="103"/>
      <c r="D62" s="103"/>
      <c r="E62" s="103"/>
      <c r="F62" s="103"/>
      <c r="L62" s="102"/>
      <c r="M62" s="102"/>
    </row>
    <row r="63" spans="1:13" s="100" customFormat="1" x14ac:dyDescent="0.3">
      <c r="A63" s="209" t="s">
        <v>61</v>
      </c>
      <c r="B63" s="185"/>
      <c r="C63" s="103"/>
      <c r="D63" s="103"/>
      <c r="E63" s="103"/>
      <c r="F63" s="103"/>
      <c r="L63" s="102"/>
      <c r="M63" s="102"/>
    </row>
    <row r="64" spans="1:13" s="100" customFormat="1" x14ac:dyDescent="0.3">
      <c r="A64" s="207"/>
      <c r="B64" s="183"/>
      <c r="L64" s="102"/>
      <c r="M64" s="102"/>
    </row>
    <row r="65" spans="1:13" s="100" customFormat="1" x14ac:dyDescent="0.3">
      <c r="A65" s="207" t="s">
        <v>43</v>
      </c>
      <c r="B65" s="183"/>
      <c r="L65" s="102"/>
      <c r="M65" s="102"/>
    </row>
    <row r="66" spans="1:13" s="100" customFormat="1" x14ac:dyDescent="0.3">
      <c r="A66" s="209" t="s">
        <v>44</v>
      </c>
      <c r="B66" s="183"/>
      <c r="L66" s="102"/>
      <c r="M66" s="102"/>
    </row>
    <row r="67" spans="1:13" s="100" customFormat="1" x14ac:dyDescent="0.3">
      <c r="A67" s="207" t="s">
        <v>45</v>
      </c>
      <c r="B67" s="183"/>
      <c r="L67" s="102"/>
      <c r="M67" s="102"/>
    </row>
    <row r="68" spans="1:13" x14ac:dyDescent="0.3">
      <c r="A68" s="211"/>
    </row>
    <row r="70" spans="1:13" s="4" customFormat="1" x14ac:dyDescent="0.3">
      <c r="A70" s="209"/>
      <c r="B70" s="185"/>
      <c r="C70" s="2"/>
      <c r="D70" s="2"/>
      <c r="E70" s="78"/>
      <c r="F70" s="78"/>
      <c r="G70" s="2"/>
      <c r="H70" s="2"/>
      <c r="I70" s="1"/>
      <c r="L70" s="5"/>
      <c r="M70" s="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opLeftCell="B10" zoomScaleNormal="100" workbookViewId="0">
      <selection activeCell="G20" sqref="G2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57" ht="21.75" customHeight="1" thickBot="1" x14ac:dyDescent="0.4">
      <c r="A1" s="508" t="s">
        <v>46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10"/>
    </row>
    <row r="2" spans="1:57" ht="30" customHeight="1" thickBot="1" x14ac:dyDescent="0.35">
      <c r="A2" s="430" t="s">
        <v>47</v>
      </c>
      <c r="B2" s="433" t="s">
        <v>6</v>
      </c>
      <c r="C2" s="453" t="s">
        <v>48</v>
      </c>
      <c r="D2" s="447"/>
      <c r="E2" s="447"/>
      <c r="F2" s="513" t="s">
        <v>8</v>
      </c>
      <c r="G2" s="504" t="s">
        <v>30</v>
      </c>
      <c r="H2" s="439" t="s">
        <v>62</v>
      </c>
      <c r="I2" s="437" t="s">
        <v>10</v>
      </c>
      <c r="J2" s="517" t="s">
        <v>11</v>
      </c>
      <c r="K2" s="435" t="s">
        <v>49</v>
      </c>
      <c r="L2" s="436"/>
      <c r="M2" s="520" t="s">
        <v>13</v>
      </c>
      <c r="N2" s="521"/>
      <c r="O2" s="527" t="s">
        <v>50</v>
      </c>
      <c r="P2" s="528"/>
      <c r="Q2" s="528"/>
      <c r="R2" s="528"/>
      <c r="S2" s="520" t="s">
        <v>15</v>
      </c>
      <c r="T2" s="521"/>
    </row>
    <row r="3" spans="1:57" ht="22.35" customHeight="1" thickBot="1" x14ac:dyDescent="0.35">
      <c r="A3" s="511"/>
      <c r="B3" s="524"/>
      <c r="C3" s="525" t="s">
        <v>51</v>
      </c>
      <c r="D3" s="500" t="s">
        <v>52</v>
      </c>
      <c r="E3" s="500" t="s">
        <v>53</v>
      </c>
      <c r="F3" s="514"/>
      <c r="G3" s="505"/>
      <c r="H3" s="507"/>
      <c r="I3" s="516"/>
      <c r="J3" s="518"/>
      <c r="K3" s="502" t="s">
        <v>54</v>
      </c>
      <c r="L3" s="502" t="s">
        <v>104</v>
      </c>
      <c r="M3" s="482" t="s">
        <v>22</v>
      </c>
      <c r="N3" s="484" t="s">
        <v>23</v>
      </c>
      <c r="O3" s="529" t="s">
        <v>33</v>
      </c>
      <c r="P3" s="530"/>
      <c r="Q3" s="530"/>
      <c r="R3" s="530"/>
      <c r="S3" s="522" t="s">
        <v>55</v>
      </c>
      <c r="T3" s="523" t="s">
        <v>27</v>
      </c>
    </row>
    <row r="4" spans="1:57" ht="68.25" customHeight="1" thickBot="1" x14ac:dyDescent="0.35">
      <c r="A4" s="512"/>
      <c r="B4" s="434"/>
      <c r="C4" s="526"/>
      <c r="D4" s="501"/>
      <c r="E4" s="501"/>
      <c r="F4" s="515"/>
      <c r="G4" s="506"/>
      <c r="H4" s="440"/>
      <c r="I4" s="438"/>
      <c r="J4" s="519"/>
      <c r="K4" s="503"/>
      <c r="L4" s="503"/>
      <c r="M4" s="483"/>
      <c r="N4" s="485"/>
      <c r="O4" s="38" t="s">
        <v>56</v>
      </c>
      <c r="P4" s="39" t="s">
        <v>36</v>
      </c>
      <c r="Q4" s="40" t="s">
        <v>37</v>
      </c>
      <c r="R4" s="41" t="s">
        <v>57</v>
      </c>
      <c r="S4" s="491"/>
      <c r="T4" s="493"/>
    </row>
    <row r="5" spans="1:57" s="104" customFormat="1" x14ac:dyDescent="0.3">
      <c r="A5" s="104">
        <v>1</v>
      </c>
      <c r="B5" s="125">
        <v>1</v>
      </c>
      <c r="C5" s="126" t="s">
        <v>212</v>
      </c>
      <c r="D5" s="127" t="s">
        <v>128</v>
      </c>
      <c r="E5" s="128">
        <v>71234608</v>
      </c>
      <c r="F5" s="129" t="s">
        <v>213</v>
      </c>
      <c r="G5" s="129" t="s">
        <v>122</v>
      </c>
      <c r="H5" s="129" t="s">
        <v>123</v>
      </c>
      <c r="I5" s="129" t="s">
        <v>123</v>
      </c>
      <c r="J5" s="129" t="s">
        <v>213</v>
      </c>
      <c r="K5" s="130">
        <v>1440000</v>
      </c>
      <c r="L5" s="130">
        <f t="shared" ref="L5:L15" si="0">K5/100*70</f>
        <v>1008000</v>
      </c>
      <c r="M5" s="131">
        <v>2024</v>
      </c>
      <c r="N5" s="235">
        <v>2027</v>
      </c>
      <c r="O5" s="234"/>
      <c r="P5" s="236"/>
      <c r="Q5" s="236"/>
      <c r="R5" s="235"/>
      <c r="S5" s="234"/>
      <c r="T5" s="235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57" s="104" customFormat="1" ht="27.6" x14ac:dyDescent="0.3">
      <c r="B6" s="133">
        <v>2</v>
      </c>
      <c r="C6" s="134" t="s">
        <v>212</v>
      </c>
      <c r="D6" s="135" t="s">
        <v>128</v>
      </c>
      <c r="E6" s="136">
        <v>71234608</v>
      </c>
      <c r="F6" s="137" t="s">
        <v>214</v>
      </c>
      <c r="G6" s="138" t="s">
        <v>122</v>
      </c>
      <c r="H6" s="138" t="s">
        <v>123</v>
      </c>
      <c r="I6" s="138" t="s">
        <v>123</v>
      </c>
      <c r="J6" s="137" t="s">
        <v>349</v>
      </c>
      <c r="K6" s="139">
        <v>1600000</v>
      </c>
      <c r="L6" s="139">
        <f t="shared" si="0"/>
        <v>1120000</v>
      </c>
      <c r="M6" s="140">
        <v>2024</v>
      </c>
      <c r="N6" s="143">
        <v>2027</v>
      </c>
      <c r="O6" s="141"/>
      <c r="P6" s="142"/>
      <c r="Q6" s="142"/>
      <c r="R6" s="143"/>
      <c r="S6" s="141"/>
      <c r="T6" s="143"/>
      <c r="U6" s="132"/>
      <c r="V6" s="132"/>
      <c r="W6" s="132"/>
      <c r="X6" s="132"/>
      <c r="Y6" s="132"/>
      <c r="Z6" s="132"/>
      <c r="AA6" s="132"/>
      <c r="AB6" s="144"/>
      <c r="AC6" s="145"/>
      <c r="AD6" s="145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57" s="104" customFormat="1" ht="27.6" x14ac:dyDescent="0.3">
      <c r="B7" s="133">
        <v>3</v>
      </c>
      <c r="C7" s="134" t="s">
        <v>212</v>
      </c>
      <c r="D7" s="135" t="s">
        <v>128</v>
      </c>
      <c r="E7" s="136">
        <v>71234608</v>
      </c>
      <c r="F7" s="137" t="s">
        <v>215</v>
      </c>
      <c r="G7" s="138" t="s">
        <v>122</v>
      </c>
      <c r="H7" s="138" t="s">
        <v>123</v>
      </c>
      <c r="I7" s="138" t="s">
        <v>123</v>
      </c>
      <c r="J7" s="137" t="s">
        <v>215</v>
      </c>
      <c r="K7" s="139">
        <v>3000000</v>
      </c>
      <c r="L7" s="139">
        <f t="shared" si="0"/>
        <v>2100000</v>
      </c>
      <c r="M7" s="140">
        <v>2024</v>
      </c>
      <c r="N7" s="143">
        <v>2027</v>
      </c>
      <c r="O7" s="146" t="s">
        <v>165</v>
      </c>
      <c r="P7" s="147" t="s">
        <v>165</v>
      </c>
      <c r="Q7" s="147" t="s">
        <v>165</v>
      </c>
      <c r="R7" s="148" t="s">
        <v>165</v>
      </c>
      <c r="S7" s="141"/>
      <c r="T7" s="143"/>
      <c r="U7" s="132"/>
      <c r="V7" s="132"/>
      <c r="W7" s="132"/>
      <c r="X7" s="132"/>
      <c r="Y7" s="132"/>
      <c r="Z7" s="132"/>
      <c r="AA7" s="132"/>
      <c r="AB7" s="144"/>
      <c r="AC7" s="145"/>
      <c r="AD7" s="145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</row>
    <row r="8" spans="1:57" s="104" customFormat="1" ht="27.6" x14ac:dyDescent="0.3">
      <c r="B8" s="133">
        <v>4</v>
      </c>
      <c r="C8" s="134" t="s">
        <v>212</v>
      </c>
      <c r="D8" s="135" t="s">
        <v>128</v>
      </c>
      <c r="E8" s="136">
        <v>71234608</v>
      </c>
      <c r="F8" s="137" t="s">
        <v>216</v>
      </c>
      <c r="G8" s="138" t="s">
        <v>122</v>
      </c>
      <c r="H8" s="138" t="s">
        <v>123</v>
      </c>
      <c r="I8" s="138" t="s">
        <v>123</v>
      </c>
      <c r="J8" s="137" t="s">
        <v>216</v>
      </c>
      <c r="K8" s="139">
        <v>3000000</v>
      </c>
      <c r="L8" s="139">
        <f t="shared" si="0"/>
        <v>2100000</v>
      </c>
      <c r="M8" s="140">
        <v>2024</v>
      </c>
      <c r="N8" s="143">
        <v>2027</v>
      </c>
      <c r="O8" s="146" t="s">
        <v>165</v>
      </c>
      <c r="P8" s="142"/>
      <c r="Q8" s="142"/>
      <c r="R8" s="143"/>
      <c r="S8" s="141"/>
      <c r="T8" s="143"/>
      <c r="U8" s="132"/>
      <c r="V8" s="132"/>
      <c r="W8" s="132"/>
      <c r="X8" s="132"/>
      <c r="Y8" s="132"/>
      <c r="Z8" s="132"/>
      <c r="AA8" s="132"/>
      <c r="AB8" s="144"/>
      <c r="AC8" s="145"/>
      <c r="AD8" s="145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</row>
    <row r="9" spans="1:57" s="104" customFormat="1" x14ac:dyDescent="0.3">
      <c r="B9" s="133">
        <v>5</v>
      </c>
      <c r="C9" s="134" t="s">
        <v>212</v>
      </c>
      <c r="D9" s="135" t="s">
        <v>128</v>
      </c>
      <c r="E9" s="136">
        <v>71234608</v>
      </c>
      <c r="F9" s="138" t="s">
        <v>217</v>
      </c>
      <c r="G9" s="138" t="s">
        <v>122</v>
      </c>
      <c r="H9" s="138" t="s">
        <v>123</v>
      </c>
      <c r="I9" s="138" t="s">
        <v>123</v>
      </c>
      <c r="J9" s="138" t="s">
        <v>350</v>
      </c>
      <c r="K9" s="139">
        <v>3000000</v>
      </c>
      <c r="L9" s="139">
        <f t="shared" si="0"/>
        <v>2100000</v>
      </c>
      <c r="M9" s="141">
        <v>2024</v>
      </c>
      <c r="N9" s="143">
        <v>2027</v>
      </c>
      <c r="O9" s="146" t="s">
        <v>165</v>
      </c>
      <c r="P9" s="142"/>
      <c r="Q9" s="142"/>
      <c r="R9" s="148" t="s">
        <v>165</v>
      </c>
      <c r="S9" s="141"/>
      <c r="T9" s="143"/>
      <c r="U9" s="132"/>
      <c r="V9" s="132"/>
      <c r="W9" s="132"/>
      <c r="X9" s="132"/>
      <c r="Y9" s="132"/>
      <c r="Z9" s="132"/>
      <c r="AA9" s="132"/>
      <c r="AB9" s="144"/>
      <c r="AC9" s="145"/>
      <c r="AD9" s="145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</row>
    <row r="10" spans="1:57" s="104" customFormat="1" x14ac:dyDescent="0.3">
      <c r="A10" s="104">
        <v>2</v>
      </c>
      <c r="B10" s="149">
        <v>6</v>
      </c>
      <c r="C10" s="134" t="s">
        <v>212</v>
      </c>
      <c r="D10" s="135" t="s">
        <v>128</v>
      </c>
      <c r="E10" s="136">
        <v>71234608</v>
      </c>
      <c r="F10" s="138" t="s">
        <v>218</v>
      </c>
      <c r="G10" s="138" t="s">
        <v>122</v>
      </c>
      <c r="H10" s="138" t="s">
        <v>123</v>
      </c>
      <c r="I10" s="138" t="s">
        <v>123</v>
      </c>
      <c r="J10" s="138" t="s">
        <v>218</v>
      </c>
      <c r="K10" s="139">
        <v>3000000</v>
      </c>
      <c r="L10" s="139">
        <f t="shared" si="0"/>
        <v>2100000</v>
      </c>
      <c r="M10" s="140">
        <v>2024</v>
      </c>
      <c r="N10" s="143">
        <v>2027</v>
      </c>
      <c r="O10" s="141"/>
      <c r="P10" s="147" t="s">
        <v>165</v>
      </c>
      <c r="Q10" s="142"/>
      <c r="R10" s="143"/>
      <c r="S10" s="141"/>
      <c r="T10" s="143"/>
      <c r="U10" s="132"/>
      <c r="V10" s="132"/>
      <c r="W10" s="132"/>
      <c r="X10" s="132"/>
      <c r="Y10" s="132"/>
      <c r="Z10" s="132"/>
      <c r="AA10" s="132"/>
      <c r="AB10" s="144"/>
      <c r="AC10" s="145"/>
      <c r="AD10" s="145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</row>
    <row r="11" spans="1:57" s="104" customFormat="1" x14ac:dyDescent="0.3">
      <c r="A11" s="104">
        <v>3</v>
      </c>
      <c r="B11" s="149">
        <v>7</v>
      </c>
      <c r="C11" s="150" t="s">
        <v>212</v>
      </c>
      <c r="D11" s="151" t="s">
        <v>128</v>
      </c>
      <c r="E11" s="152">
        <v>71234608</v>
      </c>
      <c r="F11" s="138" t="s">
        <v>219</v>
      </c>
      <c r="G11" s="138" t="s">
        <v>122</v>
      </c>
      <c r="H11" s="138" t="s">
        <v>123</v>
      </c>
      <c r="I11" s="138" t="s">
        <v>123</v>
      </c>
      <c r="J11" s="138" t="s">
        <v>351</v>
      </c>
      <c r="K11" s="139">
        <v>3000000</v>
      </c>
      <c r="L11" s="139">
        <f t="shared" si="0"/>
        <v>2100000</v>
      </c>
      <c r="M11" s="140">
        <v>2024</v>
      </c>
      <c r="N11" s="143">
        <v>2027</v>
      </c>
      <c r="O11" s="146" t="s">
        <v>165</v>
      </c>
      <c r="P11" s="147" t="s">
        <v>165</v>
      </c>
      <c r="Q11" s="147" t="s">
        <v>165</v>
      </c>
      <c r="R11" s="148" t="s">
        <v>165</v>
      </c>
      <c r="S11" s="141"/>
      <c r="T11" s="143"/>
      <c r="U11" s="132"/>
      <c r="V11" s="132"/>
      <c r="W11" s="132"/>
      <c r="X11" s="132"/>
      <c r="Y11" s="132"/>
      <c r="Z11" s="132"/>
      <c r="AA11" s="132"/>
      <c r="AB11" s="132"/>
      <c r="AC11" s="153"/>
      <c r="AD11" s="153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</row>
    <row r="12" spans="1:57" s="104" customFormat="1" ht="82.8" x14ac:dyDescent="0.3">
      <c r="A12" s="104">
        <v>2</v>
      </c>
      <c r="B12" s="149">
        <v>8</v>
      </c>
      <c r="C12" s="154" t="s">
        <v>220</v>
      </c>
      <c r="D12" s="155" t="s">
        <v>122</v>
      </c>
      <c r="E12" s="156">
        <v>68780699</v>
      </c>
      <c r="F12" s="157" t="s">
        <v>221</v>
      </c>
      <c r="G12" s="157" t="s">
        <v>122</v>
      </c>
      <c r="H12" s="157" t="s">
        <v>123</v>
      </c>
      <c r="I12" s="157" t="s">
        <v>123</v>
      </c>
      <c r="J12" s="158" t="s">
        <v>352</v>
      </c>
      <c r="K12" s="159">
        <v>1100000</v>
      </c>
      <c r="L12" s="160">
        <f t="shared" si="0"/>
        <v>770000</v>
      </c>
      <c r="M12" s="237">
        <v>2025</v>
      </c>
      <c r="N12" s="238">
        <v>2027</v>
      </c>
      <c r="O12" s="237"/>
      <c r="P12" s="239"/>
      <c r="Q12" s="239"/>
      <c r="R12" s="238"/>
      <c r="S12" s="237" t="s">
        <v>224</v>
      </c>
      <c r="T12" s="238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</row>
    <row r="13" spans="1:57" s="104" customFormat="1" ht="41.4" x14ac:dyDescent="0.3">
      <c r="A13" s="104">
        <v>3</v>
      </c>
      <c r="B13" s="161">
        <v>9</v>
      </c>
      <c r="C13" s="162" t="s">
        <v>220</v>
      </c>
      <c r="D13" s="163" t="s">
        <v>122</v>
      </c>
      <c r="E13" s="164">
        <v>68780699</v>
      </c>
      <c r="F13" s="165" t="s">
        <v>222</v>
      </c>
      <c r="G13" s="166" t="s">
        <v>122</v>
      </c>
      <c r="H13" s="166" t="s">
        <v>123</v>
      </c>
      <c r="I13" s="166" t="s">
        <v>123</v>
      </c>
      <c r="J13" s="165" t="s">
        <v>303</v>
      </c>
      <c r="K13" s="167">
        <v>400000</v>
      </c>
      <c r="L13" s="168">
        <f t="shared" si="0"/>
        <v>280000</v>
      </c>
      <c r="M13" s="242">
        <v>2024</v>
      </c>
      <c r="N13" s="243">
        <v>2024</v>
      </c>
      <c r="O13" s="244"/>
      <c r="P13" s="71"/>
      <c r="Q13" s="71"/>
      <c r="R13" s="240"/>
      <c r="S13" s="245" t="s">
        <v>304</v>
      </c>
      <c r="T13" s="241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</row>
    <row r="14" spans="1:57" s="104" customFormat="1" ht="27.6" x14ac:dyDescent="0.3">
      <c r="B14" s="246">
        <v>10</v>
      </c>
      <c r="C14" s="247" t="s">
        <v>220</v>
      </c>
      <c r="D14" s="248" t="s">
        <v>122</v>
      </c>
      <c r="E14" s="249">
        <v>68780699</v>
      </c>
      <c r="F14" s="250" t="s">
        <v>305</v>
      </c>
      <c r="G14" s="251" t="s">
        <v>122</v>
      </c>
      <c r="H14" s="251" t="s">
        <v>123</v>
      </c>
      <c r="I14" s="251" t="s">
        <v>123</v>
      </c>
      <c r="J14" s="250" t="s">
        <v>223</v>
      </c>
      <c r="K14" s="252">
        <v>660000</v>
      </c>
      <c r="L14" s="253">
        <f t="shared" si="0"/>
        <v>462000</v>
      </c>
      <c r="M14" s="247">
        <v>2024</v>
      </c>
      <c r="N14" s="254">
        <v>2024</v>
      </c>
      <c r="O14" s="247"/>
      <c r="P14" s="255"/>
      <c r="Q14" s="255"/>
      <c r="R14" s="256"/>
      <c r="S14" s="257" t="s">
        <v>193</v>
      </c>
      <c r="T14" s="258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</row>
    <row r="15" spans="1:57" s="104" customFormat="1" ht="30.75" customHeight="1" thickBot="1" x14ac:dyDescent="0.35">
      <c r="B15" s="264">
        <v>11</v>
      </c>
      <c r="C15" s="171" t="s">
        <v>220</v>
      </c>
      <c r="D15" s="259" t="s">
        <v>122</v>
      </c>
      <c r="E15" s="260">
        <v>68780699</v>
      </c>
      <c r="F15" s="262" t="s">
        <v>305</v>
      </c>
      <c r="G15" s="261" t="s">
        <v>122</v>
      </c>
      <c r="H15" s="261" t="s">
        <v>123</v>
      </c>
      <c r="I15" s="261" t="s">
        <v>123</v>
      </c>
      <c r="J15" s="262" t="s">
        <v>306</v>
      </c>
      <c r="K15" s="169">
        <v>500000</v>
      </c>
      <c r="L15" s="170">
        <f t="shared" si="0"/>
        <v>350000</v>
      </c>
      <c r="M15" s="171">
        <v>2025</v>
      </c>
      <c r="N15" s="172">
        <v>2025</v>
      </c>
      <c r="O15" s="171"/>
      <c r="P15" s="259"/>
      <c r="Q15" s="259"/>
      <c r="R15" s="263"/>
      <c r="S15" s="171" t="s">
        <v>224</v>
      </c>
      <c r="T15" s="263"/>
    </row>
    <row r="17" spans="1:12" s="100" customFormat="1" x14ac:dyDescent="0.3">
      <c r="B17" s="42" t="s">
        <v>405</v>
      </c>
      <c r="K17" s="102"/>
      <c r="L17" s="102"/>
    </row>
    <row r="18" spans="1:12" s="100" customFormat="1" x14ac:dyDescent="0.3">
      <c r="K18" s="102"/>
      <c r="L18" s="102"/>
    </row>
    <row r="19" spans="1:12" s="100" customFormat="1" x14ac:dyDescent="0.3">
      <c r="K19" s="102"/>
      <c r="L19" s="102"/>
    </row>
    <row r="20" spans="1:12" s="100" customFormat="1" x14ac:dyDescent="0.3">
      <c r="A20" s="100" t="s">
        <v>58</v>
      </c>
      <c r="K20" s="102"/>
      <c r="L20" s="102"/>
    </row>
    <row r="21" spans="1:12" s="100" customFormat="1" x14ac:dyDescent="0.3">
      <c r="B21" s="100" t="s">
        <v>59</v>
      </c>
      <c r="K21" s="102"/>
      <c r="L21" s="102"/>
    </row>
    <row r="22" spans="1:12" s="100" customFormat="1" ht="16.2" customHeight="1" x14ac:dyDescent="0.3">
      <c r="B22" s="100" t="s">
        <v>60</v>
      </c>
      <c r="K22" s="102"/>
      <c r="L22" s="102"/>
    </row>
    <row r="23" spans="1:12" s="100" customFormat="1" x14ac:dyDescent="0.3">
      <c r="B23" s="100" t="s">
        <v>115</v>
      </c>
      <c r="K23" s="102"/>
      <c r="L23" s="102"/>
    </row>
    <row r="24" spans="1:12" s="100" customFormat="1" x14ac:dyDescent="0.3">
      <c r="B24" s="42" t="s">
        <v>118</v>
      </c>
      <c r="C24" s="42"/>
      <c r="D24" s="42"/>
      <c r="E24" s="42"/>
      <c r="F24" s="42"/>
      <c r="G24" s="42"/>
      <c r="H24" s="42"/>
      <c r="I24" s="42"/>
      <c r="J24" s="42"/>
      <c r="K24" s="43"/>
      <c r="L24" s="102"/>
    </row>
    <row r="25" spans="1:12" s="100" customFormat="1" x14ac:dyDescent="0.3">
      <c r="B25" s="42" t="s">
        <v>117</v>
      </c>
      <c r="C25" s="42"/>
      <c r="D25" s="42"/>
      <c r="E25" s="42"/>
      <c r="F25" s="42"/>
      <c r="G25" s="42"/>
      <c r="H25" s="42"/>
      <c r="I25" s="42"/>
      <c r="J25" s="42"/>
      <c r="K25" s="43"/>
      <c r="L25" s="102"/>
    </row>
    <row r="26" spans="1:12" s="100" customFormat="1" x14ac:dyDescent="0.3">
      <c r="K26" s="102"/>
      <c r="L26" s="102"/>
    </row>
    <row r="27" spans="1:12" s="100" customFormat="1" x14ac:dyDescent="0.3">
      <c r="B27" s="100" t="s">
        <v>40</v>
      </c>
      <c r="K27" s="102"/>
      <c r="L27" s="102"/>
    </row>
    <row r="28" spans="1:12" s="100" customFormat="1" x14ac:dyDescent="0.3">
      <c r="K28" s="102"/>
      <c r="L28" s="102"/>
    </row>
    <row r="29" spans="1:12" s="100" customFormat="1" x14ac:dyDescent="0.3">
      <c r="A29" s="101" t="s">
        <v>41</v>
      </c>
      <c r="B29" s="103" t="s">
        <v>76</v>
      </c>
      <c r="C29" s="103"/>
      <c r="D29" s="103"/>
      <c r="E29" s="103"/>
      <c r="F29" s="103"/>
      <c r="G29" s="103"/>
      <c r="H29" s="103"/>
      <c r="I29" s="103"/>
      <c r="J29" s="103"/>
      <c r="K29" s="105"/>
      <c r="L29" s="105"/>
    </row>
    <row r="30" spans="1:12" s="100" customFormat="1" x14ac:dyDescent="0.3">
      <c r="A30" s="101" t="s">
        <v>42</v>
      </c>
      <c r="B30" s="103" t="s">
        <v>69</v>
      </c>
      <c r="C30" s="103"/>
      <c r="D30" s="103"/>
      <c r="E30" s="103"/>
      <c r="F30" s="103"/>
      <c r="G30" s="103"/>
      <c r="H30" s="103"/>
      <c r="I30" s="103"/>
      <c r="J30" s="103"/>
      <c r="K30" s="105"/>
      <c r="L30" s="105"/>
    </row>
    <row r="31" spans="1:12" s="100" customFormat="1" x14ac:dyDescent="0.3">
      <c r="A31" s="101"/>
      <c r="B31" s="103" t="s">
        <v>65</v>
      </c>
      <c r="C31" s="103"/>
      <c r="D31" s="103"/>
      <c r="E31" s="103"/>
      <c r="F31" s="103"/>
      <c r="G31" s="103"/>
      <c r="H31" s="103"/>
      <c r="I31" s="103"/>
      <c r="J31" s="103"/>
      <c r="K31" s="105"/>
      <c r="L31" s="105"/>
    </row>
    <row r="32" spans="1:12" s="100" customFormat="1" x14ac:dyDescent="0.3">
      <c r="A32" s="101"/>
      <c r="B32" s="103" t="s">
        <v>66</v>
      </c>
      <c r="C32" s="103"/>
      <c r="D32" s="103"/>
      <c r="E32" s="103"/>
      <c r="F32" s="103"/>
      <c r="G32" s="103"/>
      <c r="H32" s="103"/>
      <c r="I32" s="103"/>
      <c r="J32" s="103"/>
      <c r="K32" s="105"/>
      <c r="L32" s="105"/>
    </row>
    <row r="33" spans="1:12" s="100" customFormat="1" x14ac:dyDescent="0.3">
      <c r="A33" s="101"/>
      <c r="B33" s="103" t="s">
        <v>67</v>
      </c>
      <c r="C33" s="103"/>
      <c r="D33" s="103"/>
      <c r="E33" s="103"/>
      <c r="F33" s="103"/>
      <c r="G33" s="103"/>
      <c r="H33" s="103"/>
      <c r="I33" s="103"/>
      <c r="J33" s="103"/>
      <c r="K33" s="105"/>
      <c r="L33" s="105"/>
    </row>
    <row r="34" spans="1:12" s="100" customFormat="1" x14ac:dyDescent="0.3">
      <c r="A34" s="101"/>
      <c r="B34" s="103" t="s">
        <v>68</v>
      </c>
      <c r="C34" s="103"/>
      <c r="D34" s="103"/>
      <c r="E34" s="103"/>
      <c r="F34" s="103"/>
      <c r="G34" s="103"/>
      <c r="H34" s="103"/>
      <c r="I34" s="103"/>
      <c r="J34" s="103"/>
      <c r="K34" s="105"/>
      <c r="L34" s="105"/>
    </row>
    <row r="35" spans="1:12" s="100" customFormat="1" x14ac:dyDescent="0.3">
      <c r="A35" s="101"/>
      <c r="B35" s="44" t="s">
        <v>116</v>
      </c>
      <c r="C35" s="44"/>
      <c r="D35" s="44"/>
      <c r="E35" s="44"/>
      <c r="F35" s="103"/>
      <c r="G35" s="103"/>
      <c r="H35" s="103"/>
      <c r="I35" s="103"/>
      <c r="J35" s="103"/>
      <c r="K35" s="105"/>
      <c r="L35" s="105"/>
    </row>
    <row r="36" spans="1:12" s="100" customFormat="1" x14ac:dyDescent="0.3">
      <c r="A36" s="101"/>
      <c r="B36" s="103" t="s">
        <v>71</v>
      </c>
      <c r="C36" s="103"/>
      <c r="D36" s="103"/>
      <c r="E36" s="103"/>
      <c r="F36" s="103"/>
      <c r="G36" s="103"/>
      <c r="H36" s="103"/>
      <c r="I36" s="103"/>
      <c r="J36" s="103"/>
      <c r="K36" s="105"/>
      <c r="L36" s="105"/>
    </row>
    <row r="37" spans="1:12" s="100" customFormat="1" x14ac:dyDescent="0.3">
      <c r="A37" s="101"/>
      <c r="B37" s="103"/>
      <c r="C37" s="103"/>
      <c r="D37" s="103"/>
      <c r="E37" s="103"/>
      <c r="F37" s="103"/>
      <c r="G37" s="103"/>
      <c r="H37" s="103"/>
      <c r="I37" s="103"/>
      <c r="J37" s="103"/>
      <c r="K37" s="105"/>
      <c r="L37" s="105"/>
    </row>
    <row r="38" spans="1:12" s="100" customFormat="1" x14ac:dyDescent="0.3">
      <c r="A38" s="101"/>
      <c r="B38" s="103" t="s">
        <v>75</v>
      </c>
      <c r="C38" s="103"/>
      <c r="D38" s="103"/>
      <c r="E38" s="103"/>
      <c r="F38" s="103"/>
      <c r="G38" s="103"/>
      <c r="H38" s="103"/>
      <c r="I38" s="103"/>
      <c r="J38" s="103"/>
      <c r="K38" s="105"/>
      <c r="L38" s="105"/>
    </row>
    <row r="39" spans="1:12" s="100" customFormat="1" x14ac:dyDescent="0.3">
      <c r="A39" s="101"/>
      <c r="B39" s="103" t="s">
        <v>42</v>
      </c>
      <c r="C39" s="103"/>
      <c r="D39" s="103"/>
      <c r="E39" s="103"/>
      <c r="F39" s="103"/>
      <c r="G39" s="103"/>
      <c r="H39" s="103"/>
      <c r="I39" s="103"/>
      <c r="J39" s="103"/>
      <c r="K39" s="105"/>
      <c r="L39" s="105"/>
    </row>
    <row r="40" spans="1:12" s="100" customFormat="1" x14ac:dyDescent="0.3">
      <c r="B40" s="103"/>
      <c r="C40" s="103"/>
      <c r="D40" s="103"/>
      <c r="E40" s="103"/>
      <c r="F40" s="103"/>
      <c r="G40" s="103"/>
      <c r="H40" s="103"/>
      <c r="I40" s="103"/>
      <c r="J40" s="103"/>
      <c r="K40" s="105"/>
      <c r="L40" s="105"/>
    </row>
    <row r="41" spans="1:12" s="100" customFormat="1" x14ac:dyDescent="0.3">
      <c r="B41" s="103" t="s">
        <v>74</v>
      </c>
      <c r="C41" s="103"/>
      <c r="D41" s="103"/>
      <c r="E41" s="103"/>
      <c r="F41" s="103"/>
      <c r="G41" s="103"/>
      <c r="H41" s="103"/>
      <c r="I41" s="103"/>
      <c r="J41" s="103"/>
      <c r="K41" s="105"/>
      <c r="L41" s="105"/>
    </row>
    <row r="42" spans="1:12" s="100" customFormat="1" x14ac:dyDescent="0.3">
      <c r="B42" s="103" t="s">
        <v>61</v>
      </c>
      <c r="C42" s="103"/>
      <c r="D42" s="103"/>
      <c r="E42" s="103"/>
      <c r="F42" s="103"/>
      <c r="G42" s="103"/>
      <c r="H42" s="103"/>
      <c r="I42" s="103"/>
      <c r="J42" s="103"/>
      <c r="K42" s="105"/>
      <c r="L42" s="105"/>
    </row>
    <row r="43" spans="1:12" s="100" customFormat="1" ht="16.2" customHeight="1" x14ac:dyDescent="0.3">
      <c r="K43" s="102"/>
      <c r="L43" s="102"/>
    </row>
    <row r="44" spans="1:12" s="100" customFormat="1" x14ac:dyDescent="0.3">
      <c r="B44" s="100" t="s">
        <v>43</v>
      </c>
      <c r="K44" s="102"/>
      <c r="L44" s="102"/>
    </row>
    <row r="45" spans="1:12" s="100" customFormat="1" x14ac:dyDescent="0.3">
      <c r="B45" s="100" t="s">
        <v>44</v>
      </c>
      <c r="K45" s="102"/>
      <c r="L45" s="102"/>
    </row>
    <row r="46" spans="1:12" s="100" customFormat="1" x14ac:dyDescent="0.3">
      <c r="B46" s="100" t="s">
        <v>45</v>
      </c>
      <c r="K46" s="102"/>
      <c r="L46" s="102"/>
    </row>
    <row r="47" spans="1:12" s="100" customFormat="1" x14ac:dyDescent="0.3">
      <c r="K47" s="102"/>
      <c r="L47" s="102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terms/"/>
    <ds:schemaRef ds:uri="0104a4cd-1400-468e-be1b-c7aad71d7d5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Kočandrlová</cp:lastModifiedBy>
  <cp:revision/>
  <cp:lastPrinted>2023-10-18T09:38:34Z</cp:lastPrinted>
  <dcterms:created xsi:type="dcterms:W3CDTF">2020-07-22T07:46:04Z</dcterms:created>
  <dcterms:modified xsi:type="dcterms:W3CDTF">2023-10-18T09:39:32Z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