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hruskova\Desktop\MAP IV\Strategický rámec\"/>
    </mc:Choice>
  </mc:AlternateContent>
  <xr:revisionPtr revIDLastSave="0" documentId="13_ncr:1_{877759B9-25AA-4F0A-BE33-A53CD7A716EA}" xr6:coauthVersionLast="47" xr6:coauthVersionMax="47" xr10:uidLastSave="{00000000-0000-0000-0000-000000000000}"/>
  <bookViews>
    <workbookView xWindow="-120" yWindow="-120" windowWidth="29040" windowHeight="15840" xr2:uid="{00000000-000D-0000-FFFF-FFFF00000000}"/>
  </bookViews>
  <sheets>
    <sheet name="MŠ Cheb" sheetId="1" r:id="rId1"/>
    <sheet name="ZŠ Cheb" sheetId="2" r:id="rId2"/>
    <sheet name="zajm-neform-cel Cheb"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rtgpebr4FrrEGitji6zzIUTHb3xXDw5HIBWXQfdx+hU="/>
    </ext>
  </extLst>
</workbook>
</file>

<file path=xl/calcChain.xml><?xml version="1.0" encoding="utf-8"?>
<calcChain xmlns="http://schemas.openxmlformats.org/spreadsheetml/2006/main">
  <c r="L14" i="3" l="1"/>
  <c r="M39" i="2"/>
  <c r="M41" i="2"/>
  <c r="M33" i="2"/>
  <c r="M31" i="2"/>
  <c r="M40" i="2"/>
  <c r="M30" i="2"/>
  <c r="M38" i="2"/>
  <c r="M37" i="2"/>
  <c r="M36" i="2"/>
  <c r="M35" i="2"/>
  <c r="M34" i="2"/>
  <c r="M29" i="2"/>
  <c r="M32" i="2"/>
  <c r="M28" i="2"/>
  <c r="L13" i="3"/>
  <c r="L12" i="3"/>
  <c r="L11" i="3"/>
  <c r="L10" i="3"/>
  <c r="M27" i="2"/>
  <c r="L9" i="3"/>
  <c r="L8" i="3"/>
  <c r="L7" i="3"/>
  <c r="L6" i="3"/>
  <c r="L5" i="3"/>
  <c r="M26" i="2"/>
  <c r="M25" i="2"/>
  <c r="M24" i="2"/>
  <c r="M23" i="2"/>
  <c r="M22" i="2"/>
  <c r="M21" i="2"/>
  <c r="M20" i="2"/>
  <c r="M19" i="2"/>
  <c r="M18" i="2"/>
  <c r="M17" i="2"/>
  <c r="M16" i="2"/>
  <c r="M15" i="2"/>
  <c r="M14" i="2"/>
  <c r="M13" i="2"/>
  <c r="M12" i="2"/>
  <c r="M11" i="2"/>
  <c r="M10" i="2"/>
  <c r="M5" i="1"/>
  <c r="M4" i="1"/>
</calcChain>
</file>

<file path=xl/sharedStrings.xml><?xml version="1.0" encoding="utf-8"?>
<sst xmlns="http://schemas.openxmlformats.org/spreadsheetml/2006/main" count="797" uniqueCount="251">
  <si>
    <t>Číslo řádku</t>
  </si>
  <si>
    <t xml:space="preserve">Identifikace školy </t>
  </si>
  <si>
    <t>Název projektu</t>
  </si>
  <si>
    <t xml:space="preserve">Kraj realizace </t>
  </si>
  <si>
    <t>Obec s rozšířenou působností - realizace</t>
  </si>
  <si>
    <t>Obec realizace</t>
  </si>
  <si>
    <t>Obsah projektu</t>
  </si>
  <si>
    <r>
      <rPr>
        <b/>
        <sz val="10"/>
        <color theme="1"/>
        <rFont val="Calibri"/>
      </rPr>
      <t xml:space="preserve">Výdaje projektu </t>
    </r>
    <r>
      <rPr>
        <sz val="10"/>
        <color theme="1"/>
        <rFont val="Calibri"/>
      </rPr>
      <t xml:space="preserve">v Kč </t>
    </r>
    <r>
      <rPr>
        <vertAlign val="superscript"/>
        <sz val="10"/>
        <color theme="1"/>
        <rFont val="Calibri"/>
      </rPr>
      <t>1)</t>
    </r>
  </si>
  <si>
    <r>
      <rPr>
        <b/>
        <sz val="10"/>
        <color theme="1"/>
        <rFont val="Calibri"/>
      </rPr>
      <t xml:space="preserve">Předpokládaný termín realizace </t>
    </r>
    <r>
      <rPr>
        <i/>
        <sz val="10"/>
        <color theme="1"/>
        <rFont val="Calibri"/>
      </rPr>
      <t>měsíc, rok</t>
    </r>
  </si>
  <si>
    <r>
      <rPr>
        <b/>
        <sz val="10"/>
        <color theme="1"/>
        <rFont val="Calibri"/>
      </rPr>
      <t>Typ projektu</t>
    </r>
    <r>
      <rPr>
        <sz val="10"/>
        <color theme="1"/>
        <rFont val="Calibri"/>
      </rPr>
      <t xml:space="preserve"> </t>
    </r>
    <r>
      <rPr>
        <vertAlign val="superscript"/>
        <sz val="10"/>
        <color theme="1"/>
        <rFont val="Calibri"/>
      </rPr>
      <t>2)</t>
    </r>
  </si>
  <si>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</si>
  <si>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</si>
  <si>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</si>
  <si>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</si>
  <si>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</si>
  <si>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</si>
  <si>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</si>
  <si>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</si>
  <si>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</si>
  <si>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</si>
  <si>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r>
      <rPr>
        <sz val="10"/>
        <color theme="1"/>
        <rFont val="Calibri"/>
      </rPr>
      <t>navýšení kapacity MŠ / novostavba MŠ</t>
    </r>
    <r>
      <rPr>
        <vertAlign val="superscript"/>
        <sz val="10"/>
        <color theme="1"/>
        <rFont val="Calibri"/>
      </rPr>
      <t>3)</t>
    </r>
    <r>
      <rPr>
        <sz val="10"/>
        <color theme="1"/>
        <rFont val="Calibri"/>
      </rPr>
      <t xml:space="preserve"> </t>
    </r>
  </si>
  <si>
    <r>
      <rPr>
        <sz val="10"/>
        <color theme="1"/>
        <rFont val="Calibri"/>
      </rPr>
      <t>zajištění hygienických požadavků u MŠ, kde jsou nedostatky identifikovány KHS</t>
    </r>
    <r>
      <rPr>
        <vertAlign val="superscript"/>
        <sz val="10"/>
        <color theme="1"/>
        <rFont val="Calibri"/>
      </rPr>
      <t>4)</t>
    </r>
  </si>
  <si>
    <t>stručný popis např. zpracovaná PD, zajištěné výkupy, výběr dodavatele</t>
  </si>
  <si>
    <t>vydané stavební povolení ano/ne</t>
  </si>
  <si>
    <t xml:space="preserve">Mateřská škola Skalná, příspěvková organizace </t>
  </si>
  <si>
    <t>město Skalná</t>
  </si>
  <si>
    <t>Rekonstrukce budovy MŠ</t>
  </si>
  <si>
    <t xml:space="preserve">Karlovarský </t>
  </si>
  <si>
    <t>Cheb</t>
  </si>
  <si>
    <t>Skalná</t>
  </si>
  <si>
    <t xml:space="preserve">Rekonstrukce budovy MŠ. Modernizace budovy a snížení energetické náročnosti. </t>
  </si>
  <si>
    <t>zpracovaná PD</t>
  </si>
  <si>
    <t>Rekonstrukce školní kuchyně a jídelny MŠ Skalná</t>
  </si>
  <si>
    <t>Rekonstrukce školní kuchyně a jídelny dle nejnovějších standardů a snížení energetické náročnosti.</t>
  </si>
  <si>
    <t xml:space="preserve">                          </t>
  </si>
  <si>
    <t xml:space="preserve">Ing. Jan Vrba, předseda Řídicího výboru MAP IV v regionu SO ORP Cheb         </t>
  </si>
  <si>
    <t>Pozn.</t>
  </si>
  <si>
    <r>
      <rPr>
        <sz val="11"/>
        <color theme="1"/>
        <rFont val="Calibri"/>
      </rPr>
      <t>1) Uveďte celkové předpokládané náklady na realizaci projektu. Podíl EFRR bude doplněn/přepočten ve finální verzi MAP určené ke zveřejnění</t>
    </r>
    <r>
      <rPr>
        <sz val="11"/>
        <color theme="1"/>
        <rFont val="Calibri"/>
      </rPr>
      <t>.</t>
    </r>
  </si>
  <si>
    <t xml:space="preserve"> EFRR bude vypočteno dle podílu spolufinancování z EU v daném kraji, až bude míra spolufinancování pevně stanovena. Uvedená částka EFRR bude maximální částkou dotace z EFRR v žádosti o podporu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</si>
  <si>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</si>
  <si>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</si>
  <si>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</si>
  <si>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Kraj realizace</t>
  </si>
  <si>
    <r>
      <rPr>
        <b/>
        <sz val="10"/>
        <color theme="1"/>
        <rFont val="Calibri"/>
      </rPr>
      <t xml:space="preserve">Výdaje projektu  </t>
    </r>
    <r>
      <rPr>
        <sz val="10"/>
        <color theme="1"/>
        <rFont val="Calibri"/>
      </rPr>
      <t xml:space="preserve">v Kč </t>
    </r>
    <r>
      <rPr>
        <i/>
        <vertAlign val="superscript"/>
        <sz val="10"/>
        <color theme="1"/>
        <rFont val="Calibri"/>
      </rPr>
      <t>1)</t>
    </r>
  </si>
  <si>
    <r>
      <rPr>
        <b/>
        <sz val="10"/>
        <color theme="1"/>
        <rFont val="Calibri"/>
      </rPr>
      <t xml:space="preserve">Předpokládaný termín realizace </t>
    </r>
    <r>
      <rPr>
        <i/>
        <sz val="10"/>
        <color theme="1"/>
        <rFont val="Calibri"/>
      </rPr>
      <t>měsíc, rok</t>
    </r>
  </si>
  <si>
    <r>
      <rPr>
        <b/>
        <sz val="10"/>
        <color theme="1"/>
        <rFont val="Calibri"/>
      </rPr>
      <t>Typ projektu</t>
    </r>
    <r>
      <rPr>
        <sz val="10"/>
        <color rgb="FFFF0000"/>
        <rFont val="Calibri"/>
      </rPr>
      <t xml:space="preserve"> </t>
    </r>
    <r>
      <rPr>
        <vertAlign val="superscript"/>
        <sz val="10"/>
        <color theme="1"/>
        <rFont val="Calibri"/>
      </rPr>
      <t>2)</t>
    </r>
  </si>
  <si>
    <r>
      <rPr>
        <sz val="10"/>
        <color theme="1"/>
        <rFont val="Calibri"/>
      </rPr>
      <t xml:space="preserve">z toho předpokládané způsobilé výdaje </t>
    </r>
    <r>
      <rPr>
        <sz val="10"/>
        <color theme="1"/>
        <rFont val="Calibri"/>
      </rPr>
      <t>EFRR</t>
    </r>
  </si>
  <si>
    <t>s vazbou na podporovanou oblast</t>
  </si>
  <si>
    <t>rekonstrukce učeben neúplných škol v CLLD</t>
  </si>
  <si>
    <r>
      <rPr>
        <sz val="10"/>
        <color theme="1"/>
        <rFont val="Calibri"/>
      </rPr>
      <t>zázemí pro školní poradenské pracoviště</t>
    </r>
    <r>
      <rPr>
        <sz val="10"/>
        <color theme="1"/>
        <rFont val="Calibri"/>
      </rPr>
      <t xml:space="preserve"> </t>
    </r>
  </si>
  <si>
    <t>vnitřní/venkovní zázemí pro komunitní aktivity vedoucí k sociální inkluzi</t>
  </si>
  <si>
    <t>budování zázemí družin a školních klubů</t>
  </si>
  <si>
    <t>konektivita</t>
  </si>
  <si>
    <t xml:space="preserve">cizí jazyky
</t>
  </si>
  <si>
    <r>
      <rPr>
        <sz val="10"/>
        <color theme="1"/>
        <rFont val="Calibri"/>
      </rPr>
      <t>přírodní vědy</t>
    </r>
    <r>
      <rPr>
        <vertAlign val="superscript"/>
        <sz val="10"/>
        <color theme="1"/>
        <rFont val="Calibri"/>
      </rPr>
      <t>3)</t>
    </r>
    <r>
      <rPr>
        <sz val="10"/>
        <color theme="1"/>
        <rFont val="Calibri"/>
      </rPr>
      <t xml:space="preserve"> 
</t>
    </r>
  </si>
  <si>
    <r>
      <rPr>
        <sz val="10"/>
        <color theme="1"/>
        <rFont val="Calibri"/>
      </rPr>
      <t>polytech. vzdělávání</t>
    </r>
    <r>
      <rPr>
        <vertAlign val="superscript"/>
        <sz val="10"/>
        <color theme="1"/>
        <rFont val="Calibri"/>
      </rPr>
      <t>4)</t>
    </r>
  </si>
  <si>
    <r>
      <rPr>
        <sz val="10"/>
        <color theme="1"/>
        <rFont val="Calibri"/>
      </rPr>
      <t>práce s digi. tech.</t>
    </r>
    <r>
      <rPr>
        <vertAlign val="superscript"/>
        <sz val="10"/>
        <color theme="1"/>
        <rFont val="Calibri"/>
      </rPr>
      <t>5)</t>
    </r>
    <r>
      <rPr>
        <sz val="10"/>
        <color theme="1"/>
        <rFont val="Calibri"/>
      </rPr>
      <t xml:space="preserve">
</t>
    </r>
  </si>
  <si>
    <t>5. základní škola Cheb, Matěje Kopeckého 1, příspěvková organizace</t>
  </si>
  <si>
    <t>město Cheb</t>
  </si>
  <si>
    <t>Podpora zvýšení klíčových kompetencí žáků v oblasti přírodovědného a technického vzdělávání na 5. základní škole Cheb</t>
  </si>
  <si>
    <t>Stavební úpravou budovy vzniknou moderní výukové prostory zaměřené na robotiku, kovotechniku, elektrotechniku a polytechniku. Náplní výuky bude získávání dovedností k propojení digitálního a elektrického řízení robotických stavebnic, digitální modelování přes PC a zadávání do 3D tiskáren, 3D tisk. Polytechnické učebny budou využívány pro ruční dovednosti v sestavování multifunkčních stavebnic, šití, modelování apod. Dále dojde k modernizaci učebny fyziky a chemie, úpravě WC pro bezbariérové užívání, vybudování výtahu a úpravě bezbariérového přístupu do budovy školy. Zajištěním vnitřní konektivity a připojením k internetu dojde ke zlepšení kvality formálního vzdělávání žáků. Bude provedena rekonstrukce hřiště, zároveň bude vysazena zeleň na pozemku školy. Projekt zahrnuje nutné stavební úpravy, vybavení hmotným investičním a neinvestičním majetkem a spotřebním materiálem pro technické vzdělávání.</t>
  </si>
  <si>
    <t>X</t>
  </si>
  <si>
    <t>ano</t>
  </si>
  <si>
    <t xml:space="preserve">Základní škola Skalná, příspěvková organizace
</t>
  </si>
  <si>
    <t>Kompletní rekonstrukce ZŠ Skalná, p.o.</t>
  </si>
  <si>
    <t>Rekonstrukce budovy základní školy na úroveň současných standardů výuky. Demolice přístavku z 80. let minulého století pro 1. stupeň v havarijním stavu a výstavba nového traktu. Včlenění jídelny, školní družiny, knihovny do jednoho komplexu školy s propojením do stávající sportovní haly. Zajištění kompletní bezbariérovosti a komplexní konektivity. Rekonstrukce stávajících a vybudování nových odborných učeben.</t>
  </si>
  <si>
    <t>Svobodná chebská škola, základní škola a gymnázium s. r. o.</t>
  </si>
  <si>
    <t>Modernizace odborných učeben zaměřených na výuku informatiky a na rozvoj digitálních kompetencí</t>
  </si>
  <si>
    <t>Cílem projektu je modernizace vybavení stávající počítačové učebny a zřízení nové multimediální učebny. Počítačovou učebnu vybavíme novým nábytkem, stolními počítači a příslušenstvím, které by umožňovalo využívat učebnu kromě výuky informatiky také pro výuku cizích jazyků (audio systém, sluchátka, projektor a projekční plátno). Multimediální učebnu budeme využívat především k realizaci výuky digitálních kompetencí, především v přírodních vědách, a informatiky, jak je nově definována v RVP pro základní školy. Učebna proto bude vybavena novým nábytkem, notebooky, kopírkou, interaktivním displejem, projekčním zařízením a pomůckami k výuce robotiky. Součástí modernizace je také obměna síťových prvků v obou učebnách a pořízení nového schodolezu, který umožní bezbariérový přístup do učeben všem žákům.</t>
  </si>
  <si>
    <t>v přípravě</t>
  </si>
  <si>
    <t>není potřeba</t>
  </si>
  <si>
    <t>3. základní škola Cheb, Malé náměstí 3, příspěvková organizace</t>
  </si>
  <si>
    <t>Podpora kvalitnější přípravy žáků na 3. ZŠ Cheb</t>
  </si>
  <si>
    <t>Projekt se zaměřuje na modernizaci pedagogického pracoviště a odborných učeben pro výuku jazykových, digitálních a přírodovědných dovedností s cílem zajistit žákům i pedagogům atraktivní místo s vhodnými podmínkami pro kvalitní vzdělávání. Prostory učeben budou nejdříve demontovány, následně dojde ke stavebníém úprávám, tak aby odpovídaly modernímu vzhledu a potřebám žáků i pedagogů. Po dokončení stvaebních úprav budou provedeny inastalace nábytku a dalšího potřebného zařízení. Ve venkovním areálu školy dojde k úpravě zeleně a  bude provedena rekonstrukce hřiště.</t>
  </si>
  <si>
    <t>zpracována PD</t>
  </si>
  <si>
    <t>6. základní škola Cheb, Obětí nacismu 16, příspěvková organizace</t>
  </si>
  <si>
    <t>   102040869</t>
  </si>
  <si>
    <t>Podpora kvalitnější přípravy žáků na 6. ZŠ Cheb</t>
  </si>
  <si>
    <t>Projekt se zaměřuje na modernizaci pedagogického pracoviště a odborných učeben pro výuku jazykových, digitálních a přírodovědných dovedností s cílem zajistit žákům i pedagogům atraktivní místo s vhodnými podmínkami pro kvalitní vzdělávání. Prostory učeben budou nejdříve demontovány, následně dojde ke stavebníém úprávám, tak aby odpovídaly modernímu vzhledu a potřebám žáků i pedagogů. Po dokončení stvaebních úprav budou provedeny inastalace nábytku a dalšího potřebného zařízení. Ve venkovním areálu školy dojde k úpravě zeleně a bude provedena rekonstrukce hřiště.</t>
  </si>
  <si>
    <t>Základní škola Františkovy Lázně, Česká 39/1</t>
  </si>
  <si>
    <t>město Františkovy Lázně</t>
  </si>
  <si>
    <t>Rozvoj digitálních, jazykových, polytechnických a enviromentálních kompetencí žáků ZŠ Františkovy Lázně</t>
  </si>
  <si>
    <t>Františkovy Lázně</t>
  </si>
  <si>
    <t xml:space="preserve">V rámci projektu je třeba realizovat investice do školní zahrady, kde bude vybudována venkovní učebna ve školní zahradě pro realizaci vzdělávacích i komunitních aktivit školy, přiléhající ke klimatické zahradě. Dále investice do tří vnitřních učeben pro možnost výuky dle ŠVP upraveného v souladu s revidovaným RVP ZV. Učebny budou souladu s konceptem Future classroom lab (FCL) uzpůsobeny pro výuku nové informatiky a pro rozvoj digitálních kompetencí žáků, dále jazyk. učebna dle požadavků na vzdělávání mladých lidí pro budoucnost - vybavená moderními technologiemi, a polytechn. učebna pro výuku prac. činností, práce s materiálem a výuku ostatních techn. předmětů dle požadavků na budoucnost generace v Průmyslu 4.0, využití badatelských aktivit. Bude vybudována také praktická učebna Cvičná kuchyně. Vybudování konektivity šk. sítě dle akt. potřeb - vybudování žákovské a učitelské WiFi, aby nejnovější technologie mohly být aktivně využívány ve výuce.
</t>
  </si>
  <si>
    <t xml:space="preserve">zpracovaná PD </t>
  </si>
  <si>
    <t>ne</t>
  </si>
  <si>
    <t xml:space="preserve">Rekonstrukce a vybavení odborných učeben na ZŠ Skalná </t>
  </si>
  <si>
    <t xml:space="preserve">Rekonstrukce stávající budovy a vybudování odborných učeben, kabinetů, skladů pomůcek, zázemí  pro pedagogy a sociálního příslušenství pro pedagogy i žáky.  Zajištění bezbariérovosti a konektivity. </t>
  </si>
  <si>
    <t xml:space="preserve">ano </t>
  </si>
  <si>
    <t xml:space="preserve">Přístavba ZŠ Skalná, vybudování odborných učeben </t>
  </si>
  <si>
    <t xml:space="preserve">Demolice přístavku školy z 80. let minulého století, který využívá 1. st. ZŠ a je v havarijním stavu. Místo něj výstavba nového traktu splňujícího úroveň současných standardů výuky. Vybudování nových odborných učeben, kabinetů, zázemí pro pedagogy, sociálního příslušenství, školní družiny a knihovny, které se včlení do jednoho komplexu školy a  propojí do stávající sportovní haly. Zajištění kompletní bezbariérovosti a komplexní konektivity. </t>
  </si>
  <si>
    <t xml:space="preserve">Výstavba školní jídelny a kuchyně ZŠ Skalná </t>
  </si>
  <si>
    <t>Vybudování nové jídelny a školní kuchyně dle nejnovějších standardů. Prostory jídelny mohou být využívány i jako zázemí pro komunitní aktivity.</t>
  </si>
  <si>
    <t xml:space="preserve">Rekonstrukce prostor pro ZUŠ při ZŠ Skalná </t>
  </si>
  <si>
    <t xml:space="preserve">Rekonstrukce prostor školy, které využívá ZUŠ při ZŠ Skalná pro výuku uměleckých oborů tak, aby byly splněny současné standardy výuky. </t>
  </si>
  <si>
    <t xml:space="preserve">Školní knihovna na ZŠ Skalná </t>
  </si>
  <si>
    <t xml:space="preserve">Vybudování nové školní knihovny. </t>
  </si>
  <si>
    <t xml:space="preserve">Základní škola Cheb, Kostelní náměstí 14, příspěvková organizace
</t>
  </si>
  <si>
    <t xml:space="preserve">Zajištění vnitřní konektivity školy </t>
  </si>
  <si>
    <t>Modernizace školní počítačové sítě pro zajištění vnitřní konektivity tak, aby plně odpovídala "Standardu konektivity škol" ve smyslu funkčnosti a bezpečnosti. Úprava odborných učeben.</t>
  </si>
  <si>
    <t>Základní škola Skalná, příspěvková organizace</t>
  </si>
  <si>
    <t xml:space="preserve">Rekonstrukce a vybavení odborných učeben na ZŠ Skalná      </t>
  </si>
  <si>
    <t>Karlovarský</t>
  </si>
  <si>
    <t xml:space="preserve">Rekonstrukce stávající budovy a vybudování 
odborných učeben, kabinetů, skladů pomůcek, zázemí pro pedagogy a sociálního příslušenství pro pedagogy i žáky. Zajištění bezbariérovosti. </t>
  </si>
  <si>
    <t xml:space="preserve"> </t>
  </si>
  <si>
    <t xml:space="preserve">Konektivita ZŠ             </t>
  </si>
  <si>
    <t>Zajištění kompletní konektivity ZŠ.</t>
  </si>
  <si>
    <t xml:space="preserve">Waldorfská základní škola a mateřská škola Cheb </t>
  </si>
  <si>
    <t xml:space="preserve">fyzické osoby </t>
  </si>
  <si>
    <t>Vybavení odborných učeben</t>
  </si>
  <si>
    <t xml:space="preserve">Cheb </t>
  </si>
  <si>
    <t>Vybavení učebny fyziky, chemie, dílny na kreativní činnosti a cvičné kuchyňky včetně stavebních úprav (WC a šatny náležející k odborným učebnám).</t>
  </si>
  <si>
    <t xml:space="preserve">Rekonstrukce prostor ZŠ Skalná </t>
  </si>
  <si>
    <t xml:space="preserve">Rekonstrukce - modernizace prostor školy ZŠ Skalná tak, aby byly splněny současné standardy výuky. </t>
  </si>
  <si>
    <t>Rekonstrukce odborných učeben</t>
  </si>
  <si>
    <t xml:space="preserve">Rekonstrukce a vybudování odborných učeben, kabinetů, skladů pomůcek, zázemí pro pedagogy a sociálního příslušenství pro pedagogy i žáky. Zajištění bezbariérovosti. </t>
  </si>
  <si>
    <t>Rekonstrukce kmenových učeben</t>
  </si>
  <si>
    <t xml:space="preserve">Rekonstrukce a vybudování kmenových učeben, kabinetů, skladů pomůcek, zázemí pro pedagogy a sociálního příslušenství pro pedagogy i žáky. Zajištění bezbariérovosti. </t>
  </si>
  <si>
    <t xml:space="preserve">Rekonstrukce školní jídelny a kuchyně ZŠ Skalná </t>
  </si>
  <si>
    <t>Rekonstrukce jídelny a školní kuchyně dle nejnovějších standardů. Prostory jídelny mohou být využívány i jako zázemí pro komunitní aktivity.</t>
  </si>
  <si>
    <t>Rekonstrukce odborné učebny</t>
  </si>
  <si>
    <t>Rekonstrukce a vybudování odborné učebny</t>
  </si>
  <si>
    <t>Základní škola a mateřská škola Plesná, příspěvková organizace</t>
  </si>
  <si>
    <t>město Plesná</t>
  </si>
  <si>
    <t>Modernizace kmenových i odborných učeben</t>
  </si>
  <si>
    <t>Plesná</t>
  </si>
  <si>
    <t>Modernizace kmenových i odborných učeben a zázemí pro žáky, vybavení moderními technologiemi, modernizace šaten. Úprava venkovního sportoviště.</t>
  </si>
  <si>
    <t>PD v přípravě</t>
  </si>
  <si>
    <t>Zlepšení prostředí pro žáky ve školní družině</t>
  </si>
  <si>
    <t xml:space="preserve">Ing. Jan Vrba, předseda Řídicího výboru MAP IV v regionu SO ORP Cheb </t>
  </si>
  <si>
    <t>Vybudované odborné učebny mohou být využívány i pro zájmové a neformální vzdělávání.</t>
  </si>
  <si>
    <r>
      <rPr>
        <sz val="11"/>
        <color theme="1"/>
        <rFont val="Calibri"/>
      </rPr>
      <t>1) Uveďte celkové předpokládané náklady na realizaci projektu. Podíl EFRR bude doplněn/přepočten ve finální verzi MAP určené ke zveřejnění</t>
    </r>
    <r>
      <rPr>
        <sz val="11"/>
        <color theme="1"/>
        <rFont val="Calibri"/>
      </rPr>
      <t>.</t>
    </r>
  </si>
  <si>
    <t>2) Relevantní označte křížkem (zaškrtněte). Vazba investiční priority (projektu) na daný typ projektu/oblast vzdělávání bude posuzována v přijatelnosti žádosti o podporu předložené do IROP, požadované musí být zaškrtnuto.</t>
  </si>
  <si>
    <t>3) a 4)  Vzdělávací oblasti a obory Rámcového vzdělávacího programu pro základní vzdělávání:</t>
  </si>
  <si>
    <t>•           Jazyk a jazyková komunikace (Cizí jazyk, Další cizí jazyk),</t>
  </si>
  <si>
    <t>•           Člověk a jeho svět,</t>
  </si>
  <si>
    <t>•           Matematika a její aplikace,</t>
  </si>
  <si>
    <t>•           Člověk a příroda (Fyzika, Chemie, Přírodopis, Zeměpis),</t>
  </si>
  <si>
    <t xml:space="preserve">•           Člověk a svět práce, </t>
  </si>
  <si>
    <t>•           Průřezová témata RVP ZV: Environmentální výchova.</t>
  </si>
  <si>
    <t xml:space="preserve">                        </t>
  </si>
  <si>
    <t>Přírodovědné vzdělávání je zaměřené na porozumění základním přírodovědným pojmům a zákonům, na porozumění a užívání metod vědeckého zkoumání přírodních faktů (přírodních objektů, procesů, vlastností, zákonitostí).</t>
  </si>
  <si>
    <t xml:space="preserve">Cílem v přírodovědném vzdělávání je rozvíjet schopnosti potřebné při využívání přírodovědných vědomosti a dovednosti pro řešení konkrétních problémů. </t>
  </si>
  <si>
    <t xml:space="preserve">Cílem polytechnického vzdělávání je rozvíjet znalosti o technickém prostředí a pomáhat vytvářet a fixovat správné pracovní postupy a návyky, rozvoj spolupráce, vzájemnou komunikaci a volní vlastnosti </t>
  </si>
  <si>
    <t>a podporovat touhu tvořit a práci zdárně dokončit.</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</si>
  <si>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</si>
  <si>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</si>
  <si>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</si>
  <si>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Prioritizace -pořadí projektu</t>
  </si>
  <si>
    <t>Identifikace organizace (školského/vzdělávacího zařízení)</t>
  </si>
  <si>
    <t>Stručný popis investic projektu</t>
  </si>
  <si>
    <r>
      <rPr>
        <b/>
        <sz val="10"/>
        <color theme="1"/>
        <rFont val="Calibri"/>
      </rPr>
      <t>Výdaje projektu</t>
    </r>
    <r>
      <rPr>
        <b/>
        <i/>
        <sz val="10"/>
        <color theme="1"/>
        <rFont val="Calibri"/>
      </rPr>
      <t xml:space="preserve"> </t>
    </r>
    <r>
      <rPr>
        <sz val="10"/>
        <color theme="1"/>
        <rFont val="Calibri"/>
      </rPr>
      <t xml:space="preserve">v Kč </t>
    </r>
    <r>
      <rPr>
        <vertAlign val="superscript"/>
        <sz val="10"/>
        <color theme="1"/>
        <rFont val="Calibri"/>
      </rPr>
      <t>1)</t>
    </r>
  </si>
  <si>
    <r>
      <rPr>
        <b/>
        <sz val="10"/>
        <color theme="1"/>
        <rFont val="Calibri"/>
      </rPr>
      <t xml:space="preserve">Předpokládaný termín realizace </t>
    </r>
    <r>
      <rPr>
        <i/>
        <sz val="10"/>
        <color theme="1"/>
        <rFont val="Calibri"/>
      </rPr>
      <t>měsíc, rok</t>
    </r>
  </si>
  <si>
    <r>
      <rPr>
        <b/>
        <sz val="10"/>
        <color theme="1"/>
        <rFont val="Calibri"/>
      </rPr>
      <t xml:space="preserve">Typ projektu </t>
    </r>
    <r>
      <rPr>
        <vertAlign val="superscript"/>
        <sz val="10"/>
        <color theme="1"/>
        <rFont val="Calibri"/>
      </rPr>
      <t>2)</t>
    </r>
  </si>
  <si>
    <t>Název organizace</t>
  </si>
  <si>
    <t>Zřizovatel (název)</t>
  </si>
  <si>
    <t>IČ organizace</t>
  </si>
  <si>
    <t>celkové výdaje projektu</t>
  </si>
  <si>
    <r>
      <rPr>
        <sz val="10"/>
        <color theme="1"/>
        <rFont val="Calibri"/>
      </rPr>
      <t>z toho předpokládané způsobilé výdaje</t>
    </r>
    <r>
      <rPr>
        <sz val="10"/>
        <color rgb="FFFF0000"/>
        <rFont val="Calibri"/>
      </rPr>
      <t xml:space="preserve"> </t>
    </r>
    <r>
      <rPr>
        <sz val="10"/>
        <color theme="1"/>
        <rFont val="Calibri"/>
      </rPr>
      <t>EFRR</t>
    </r>
  </si>
  <si>
    <t>stručný popis, např. zpracovaná PD, zajištěné výkupy, výběr dodavatele</t>
  </si>
  <si>
    <r>
      <rPr>
        <sz val="10"/>
        <color theme="1"/>
        <rFont val="Calibri"/>
      </rPr>
      <t>přírodní vědy</t>
    </r>
    <r>
      <rPr>
        <vertAlign val="superscript"/>
        <sz val="10"/>
        <color theme="1"/>
        <rFont val="Calibri"/>
      </rPr>
      <t>3)</t>
    </r>
    <r>
      <rPr>
        <sz val="10"/>
        <color theme="1"/>
        <rFont val="Calibri"/>
      </rPr>
      <t xml:space="preserve"> 
</t>
    </r>
  </si>
  <si>
    <r>
      <rPr>
        <sz val="10"/>
        <color theme="1"/>
        <rFont val="Calibri"/>
      </rPr>
      <t>polytech. vzdělávání</t>
    </r>
    <r>
      <rPr>
        <vertAlign val="superscript"/>
        <sz val="10"/>
        <color theme="1"/>
        <rFont val="Calibri"/>
      </rPr>
      <t>4)</t>
    </r>
  </si>
  <si>
    <r>
      <rPr>
        <sz val="10"/>
        <color theme="1"/>
        <rFont val="Calibri"/>
      </rPr>
      <t>práce s digitálními tech.</t>
    </r>
    <r>
      <rPr>
        <vertAlign val="superscript"/>
        <sz val="10"/>
        <color theme="1"/>
        <rFont val="Calibri"/>
      </rPr>
      <t>5)</t>
    </r>
    <r>
      <rPr>
        <sz val="10"/>
        <color theme="1"/>
        <rFont val="Calibri"/>
      </rPr>
      <t xml:space="preserve">
</t>
    </r>
  </si>
  <si>
    <t>Základní umělecká škola Járy Cimrmana Františkovy Lázně</t>
  </si>
  <si>
    <t>Revitalizace zahrady</t>
  </si>
  <si>
    <t>Vybudování venkovní učebny pro celoroční vzdělávání. Budou zde vyvýšené záhony, květná louka, venkovní galerie prací žáků výtvarného oboru (kresba, keramika, animovaný film, oděvní tvorba), místo pro společné výtvarné činnosti, venkovní stůl s lavičkami.</t>
  </si>
  <si>
    <t xml:space="preserve">Multimediální učebna - počítačové zpracování hudby
</t>
  </si>
  <si>
    <t>Vybudování multimediální učebny pro počítačové zpracování hudby.</t>
  </si>
  <si>
    <t xml:space="preserve">Rekonstrukce učeben ZUŠ  </t>
  </si>
  <si>
    <t xml:space="preserve">Rekonstrukce a vybavení učeben pro skupinovou a individuální výuku oborů ZUŠ.        </t>
  </si>
  <si>
    <t>zpracovaná 
PD</t>
  </si>
  <si>
    <t>Zájmové vzdělávání ve Skalné</t>
  </si>
  <si>
    <t>Rekonstrukce a vybavení učeben pro neformální a celoživotní vzdělávání (rozvoj kreativity, příprava na budoucí povolání).</t>
  </si>
  <si>
    <t>Dům dětí a mládeže Sova Cheb, příspěvková organizace</t>
  </si>
  <si>
    <t>DDM Sova Cheb - voliéry a ustájení pro koně</t>
  </si>
  <si>
    <t>Stavba nových voliér a stáje na zahradě DDM Sova. Součástí voliér bude i učebna, kde si budou moci účastníci zájmového vzdělávání nebo účastníci výukových programů probrat chov jednotlivých druhů zvířat po stránce teoretické.</t>
  </si>
  <si>
    <t xml:space="preserve">Ing. Jan Vrba, předseda Řídicího výboru MAP IV v regionu SO ORP Cheb           </t>
  </si>
  <si>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</si>
  <si>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</si>
  <si>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</si>
  <si>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r>
      <rPr>
        <sz val="11"/>
        <color theme="1"/>
        <rFont val="Calibri"/>
      </rPr>
      <t>1) Uveďte celkové předpokládané náklady na realizaci projektu. Podíl EFRR bude doplněn/přepočten ve finální verzi MAP určené ke zveřejnění</t>
    </r>
    <r>
      <rPr>
        <sz val="11"/>
        <color theme="1"/>
        <rFont val="Calibri"/>
      </rPr>
      <t>.</t>
    </r>
  </si>
  <si>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</si>
  <si>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</si>
  <si>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</si>
  <si>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město Luby</t>
  </si>
  <si>
    <t>Luby</t>
  </si>
  <si>
    <t>Rekonstrukce objektu Dominikán pro využití ZUŠ</t>
  </si>
  <si>
    <t>Rekonstrukce Městské knihovny v Chebu</t>
  </si>
  <si>
    <t>Rekonstrukce Malé knihovny v Chebu</t>
  </si>
  <si>
    <t>Modernizace, digitalizace a konektivita pro 21. století</t>
  </si>
  <si>
    <t>Vybavení odbnorných učeben - jazykové učebny, učebna chemie, polytechnická učebna pro výuku robotiky a moderních technologií, kuchyňky a intervenční učebna. Zlepšení pracovního prostředí po rekostrukci a obnově sborovny, kabinetu a společných prostor, včetně odpočinkového nábytku a zařízení na chodbách školy. Bude provedena konektivita mezi oběma budovami, dovybaveny počítačové učebny, zřízeny dvě mobilní ICT učebny pro větší počet žáků. Budou zrekonstruovány šatní prostory.</t>
  </si>
  <si>
    <t>Vybavení učebny pro konání výstav a worshopů v části kolonády Solného a lučního pramene - výstavní plochy a panely, stojany, židle, stoly, osvětlení, vestavěné skříně pro ukládání učebních pomůcek, interaktivní obrazovka OPTOMA.</t>
  </si>
  <si>
    <t>výběr dodavatele</t>
  </si>
  <si>
    <t>Vybavení detašované učebny výtvarného oboru</t>
  </si>
  <si>
    <t>00253979</t>
  </si>
  <si>
    <t>Městská hnihovna v Chebu, příspěvková organizace</t>
  </si>
  <si>
    <t>PD</t>
  </si>
  <si>
    <t>Městská knihovna v Chebu, příspěvková organizace</t>
  </si>
  <si>
    <t>Předmětem projektu je celková rekonstrukce malé knihovny v ul. Obrněné brigády 572/18 v Chebu. Rekonstrukcí dojde k výměně oken, zateplení objektu, opravě vodorovných a svislých povrchů, k celkové opravě střechy a krovu, k výměně technické instalace, vodovodu, kanalizace a elektoinstalace. V současné době je zpracovávaná studie a bude zasmluvněna PDPS s termínem odevzdání do 31.12.2025.</t>
  </si>
  <si>
    <t>předprojektová příprava</t>
  </si>
  <si>
    <t>00253949</t>
  </si>
  <si>
    <t>Cílem projektu je přesun Základní umělecké školy Jindřicha Jindřicha do objektu Dominikánského kláštera v Chebu a s tím související rehabilitace prostor historické památky pro současné potřeby školy. Projekt vychází ze stávajících dispozic objektu, PD zahrnuje - stavební úpravy interiéru a exteriéru budovy, technické zařízení budovy.</t>
  </si>
  <si>
    <t>Předmětem projektu je rekonstrukce stávající budovy, v rámci které bude vybudován nový výtah, bezbariérová WC, vybourán strop, provedeny nové elektrické rozvody a osvětlení. Celkově dojde k přestavbě na bezbariérovou veřejnou budovu. Součástí je rovněž vybavení.</t>
  </si>
  <si>
    <r>
      <t>Souhrnný rámec pro investice do infrastruktury pro zájmové, neformální vzdělávání a celoživotní učení (2021-2027)</t>
    </r>
    <r>
      <rPr>
        <b/>
        <sz val="14"/>
        <rFont val="Calibri"/>
        <family val="2"/>
        <charset val="238"/>
      </rPr>
      <t xml:space="preserve"> pro území SO ORP Cheb</t>
    </r>
  </si>
  <si>
    <r>
      <t>Strategický rámec MAP - seznam investičních priorit MŠ (2021 - 2027)</t>
    </r>
    <r>
      <rPr>
        <b/>
        <sz val="14"/>
        <color rgb="FFFF0000"/>
        <rFont val="Calibri"/>
      </rPr>
      <t xml:space="preserve"> </t>
    </r>
    <r>
      <rPr>
        <b/>
        <sz val="14"/>
        <rFont val="Calibri"/>
        <family val="2"/>
        <charset val="238"/>
      </rPr>
      <t>pro území SO ORP Cheb</t>
    </r>
  </si>
  <si>
    <t xml:space="preserve">Černě jsou označeny záměry, které byly ve SR již v období před 25.03.2025. </t>
  </si>
  <si>
    <t>Projednáno v Chebu dne 25.03.2025 na 2. zasedání Řídicího výboru projektu MAP IV v regionu SO ORP Cheb.</t>
  </si>
  <si>
    <r>
      <t>Strategický rámec MAP - seznam investičních priorit ZŠ (2021-2027)</t>
    </r>
    <r>
      <rPr>
        <b/>
        <sz val="14"/>
        <rFont val="Calibri"/>
        <family val="2"/>
        <charset val="238"/>
      </rPr>
      <t xml:space="preserve"> pro území SO ORP Cheb</t>
    </r>
  </si>
  <si>
    <t xml:space="preserve">Červeně jsou označeny projekty/záměry, které do SR přibyly nově v období od 12.09.2024 do 25.03.2025. </t>
  </si>
  <si>
    <t>Červeně jsou označeny záměry, které do SR přibyly nově v období od 12.9.2024 do 25.03.2025.</t>
  </si>
  <si>
    <t>Základní škola Luby, okres Cheb, příspěvková organizace</t>
  </si>
  <si>
    <t>Investice do již nevyhovující učebny a její konverze na moderní učebnu určenou pro výuku fyziky a chemie dle konceptu STEM. Dotace z OPST č. výzvy 70. Učebna bude vybavena a uzpůsobena tak, aby vybavení přispělo k rozvoji žáků a přispělo k jejich zájmu o přírodní vědy, zvýšení zaujetí pro výuku, rozvoj klíčových kompetencí a eliminaci rizika předčasných odchodů a usnadnilo pedagogickým pracovníkům práci s heterogenními skupinami žáků, zejména dětí se sociálním znevýhodněním.</t>
  </si>
  <si>
    <t>Rekonstrukce odborné učebny pro výuku fyziky a chemie</t>
  </si>
  <si>
    <t>Rekonstrukce školní jídelny při 6. ZŠ Cheb</t>
  </si>
  <si>
    <t xml:space="preserve">Rekonstrukce školní jídelny je zaměřena na modernizaci a zlepšení stravovacích podmínek pro žáky a zaměstnance školy. Cílem je vytvořit příjemné, hygienické a funkční prostředí, které odpovídá současným normám a standardům. Rekonstrukce zahrnuje stavební úpravy, výměnu zastaralého vybavení, modernizaci kuchyňského provozu a zlepšení ergonomie a komfortu stravování. Zároveň bude vyřešen havarijní stav elektroinstalace. Hlavním cílem projektu je zvýšit kvalitu a efektivitu školního stravování. </t>
  </si>
  <si>
    <t>Základní škola Cheb, Kostelní nám. 14, příspěvková organizace</t>
  </si>
  <si>
    <t>Vybudování šaten v budově ZŠ Cheb, Kostelní nám. 14</t>
  </si>
  <si>
    <t>obec Lipová</t>
  </si>
  <si>
    <t>Základní škola a mateřská škola Lipová, okres Cheb, příspěvková organizace</t>
  </si>
  <si>
    <t>Rekonstrukce hygienického zázemí ZŠ a MŠ lipová</t>
  </si>
  <si>
    <t>Lipová</t>
  </si>
  <si>
    <t>Modernizace a zlepšení hygienických podmínek v budově Základní školy a mateřské školy v obci Lipová. Vybudování bezpečného, hygienického a esteticky příjemného prostředí pro děti, žáky i pedagogický personál. Kompletní renovace toalet a umýváren, výměna zastaralých sanitárních prvků, instalace nových vodoinstalačních a odpadních systémů, zajištění bezbariérového přístupu a zlepšení energetické účinnosti. Rekonstrukce přispěje k vyšší úrovni hygieny, komfortu a celkové modernizaci školního prostředí, čímž podpoří zdraví a pohodu všech uživatelů.</t>
  </si>
  <si>
    <t>Výstavba venkovní učebny pro žáky a děti ZŠ a MŠ Lipová</t>
  </si>
  <si>
    <t>Zastřešená venkovní učebna pro celoroční vzdělávání, s pergolou, skladem pomůcek, herním domečkem, součástí je interaktivní tabule a venkovní nábytek. Učebna je určena pro děti z MŠ a žáky ze ZŠ. Místo pro vzdělávání, posílení vztahu k přírodě, nové objevy, spolupráce. Rozvoj klíčových kompetencí - přírodověda, cizí jazyky, digitální technologie. Zajištěna bezbariérovost a energetická soběstačnost.</t>
  </si>
  <si>
    <t>Rozšíření školní budovy nástavbou</t>
  </si>
  <si>
    <t>Rozšíření školních prostor nástavbou, umístění výtahu a bezbariérová úprava vstupů. Vybudování odborných učeben - počítačová učebna, učebna cizích jazyků. Moderní digitální technologie pro výuku cizích jazyků, hudební výchovy, přírodovědy. Rozvoj jazykových a digitálních kompetencí žáků ZŠ a dětí MŠ. Prostor pro společnou výuku dětí a žáků s německou ZŠ a MŠ z příhraniční obce v Bavorsku. Ploché střechy - solární panely - energetická soběstačnost.</t>
  </si>
  <si>
    <t>Rekonstrukce a rozšíření tělocvičny při ZŠ a MŠ Lipová</t>
  </si>
  <si>
    <t>Rozšíření stávající tělocvičny o třetinu její plochy. Vznikne prostor lépe vyhovující standardům míčových her a dalších sportovních aktivit. Rozšíření tělocvičny vyvolá investici k přemístění školního skleníku do nové pozice. Střecha tělocvičny - solární panely. Energetická soběstačnost, bezbarierový přístup.</t>
  </si>
  <si>
    <t>Modernizace školní kuchyně na 1. ZŠ Cheb</t>
  </si>
  <si>
    <t>Předmětem projektu je rekonstrukce kuchyně včetně stavebních úprav a vybavení spotřebiči, systému VZT a osvětlení v kuchyni a jídelně.</t>
  </si>
  <si>
    <t>výběr zhotovitele</t>
  </si>
  <si>
    <t>Vybudování výtahu v budově 6. ZŠ Cheb</t>
  </si>
  <si>
    <t>Předmětem projektu je realizace nového výtahu v budově základní školy pro zajištění bezbariérovosti.</t>
  </si>
  <si>
    <t>4. základní škola Cheb, Hradební 14, příspěvková organizace</t>
  </si>
  <si>
    <t>1. základní škola Cheb, Americká 36, příspěvková organizace</t>
  </si>
  <si>
    <t>Výstavba nové družiny při 3. ZŠ Cheb</t>
  </si>
  <si>
    <t>Předmětem projektu je výstavba nové školní družiny, která bude propojena se stávající budovou 3. ZŠ Cheb. Součástí stavby bude vybudování tří tříd družiny a v horním patře společenského sálu pro potřeby školy.</t>
  </si>
  <si>
    <t>Výměna oken budovy Základní školy Cheb, Kostelní nám. 14</t>
  </si>
  <si>
    <t>vybrán zhotovitel</t>
  </si>
  <si>
    <t>Rekonstrukce elektrorozvodů v objektu 6. ZŠ Cheb</t>
  </si>
  <si>
    <t>Předmětem projektu je rekonstrukce/výměna elektorozvodů v objektu 6. ZŠ Cheb</t>
  </si>
  <si>
    <t>Výměna elektro rozvodů a osvětlení v budově 3. ZŠ Cheb</t>
  </si>
  <si>
    <t>Předmětem projektu je kompletní výměna elektro rozvodů a osvětlení v budově 3. ZŠ Cheb</t>
  </si>
  <si>
    <t>Předmětem projektu je výměna páteřních ležatých rozvodů ústředního vytápění budovy 1. ZŠ Cheb.</t>
  </si>
  <si>
    <t>Výměna rozvodů ústředního vytápění budovy 1. ZŠ Cheb</t>
  </si>
  <si>
    <t>5. základní škola Cheb, M. Kopeckého 1, příspěvková organizace</t>
  </si>
  <si>
    <t>70987459</t>
  </si>
  <si>
    <t>Odstarnění klecových šaten v prostorách přízemí budovy ZŠ Cheb, Kostelní nám. 14, pro žáky 2. stupně. Namísto klecí bude pořízeno 90-130 šatních skříněk pro žáky dle specifikace. Dle zpracované vizualizace budou vyhotoveny na zakázku šatní skříňky. Součástí šaten bude cca 18 ks laviček. Předpokládané náklady na montáž skříněk je cca 800. tis Kč. Součástí je demontáž klecí a výmalba prostor šaten ve výši 100.tis Kč.</t>
  </si>
  <si>
    <t>Předmětem projektu je výměna všech historických oken na objektu Základní školy Cheb, Kostelní nám. 14, v souladu s požadavky pro území Městké památkové zóny v Chebu.</t>
  </si>
  <si>
    <t>Instalace FVE na budově družiny 5. ZŠ Cheb</t>
  </si>
  <si>
    <t>Předmětem projektu je instalace nových fotovoltaických panelů a příslušenství na budově družiny  5. ZŠ Cheb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</si>
</sst>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_K_č"/>
    <numFmt numFmtId="165" formatCode="#,##0.00\ _K_č;[Red]#,##0.00\ _K_č"/>
  </numFmts>
  <fonts count="27" x14ac:knownFonts="1">
    <font>
      <sz val="11"/>
      <color theme="1"/>
      <name val="Calibri"/>
      <scheme val="minor"/>
    </font>
    <font>
      <sz val="11"/>
      <color theme="1"/>
      <name val="Calibri"/>
      <family val="2"/>
      <charset val="238"/>
      <scheme val="minor"/>
    </font>
    <font>
      <sz val="11"/>
      <name val="Calibri"/>
    </font>
    <font>
      <b/>
      <sz val="10"/>
      <color theme="1"/>
      <name val="Calibri"/>
    </font>
    <font>
      <sz val="10"/>
      <color theme="1"/>
      <name val="Calibri"/>
    </font>
    <font>
      <sz val="12"/>
      <color theme="1"/>
      <name val="Calibri"/>
    </font>
    <font>
      <sz val="11"/>
      <color theme="1"/>
      <name val="Calibri"/>
    </font>
    <font>
      <sz val="11"/>
      <color rgb="FFFF0000"/>
      <name val="Calibri"/>
    </font>
    <font>
      <sz val="11"/>
      <color rgb="FF1E4E79"/>
      <name val="Calibri"/>
    </font>
    <font>
      <sz val="12"/>
      <color rgb="FFFF0000"/>
      <name val="Calibri"/>
    </font>
    <font>
      <sz val="12"/>
      <color rgb="FF0000FF"/>
      <name val="Calibri"/>
    </font>
    <font>
      <sz val="11"/>
      <color rgb="FF1F1F1F"/>
      <name val="Calibri"/>
    </font>
    <font>
      <b/>
      <sz val="14"/>
      <color rgb="FFFF0000"/>
      <name val="Calibri"/>
    </font>
    <font>
      <vertAlign val="superscript"/>
      <sz val="10"/>
      <color theme="1"/>
      <name val="Calibri"/>
    </font>
    <font>
      <i/>
      <sz val="10"/>
      <color theme="1"/>
      <name val="Calibri"/>
    </font>
    <font>
      <i/>
      <vertAlign val="superscript"/>
      <sz val="10"/>
      <color theme="1"/>
      <name val="Calibri"/>
    </font>
    <font>
      <sz val="10"/>
      <color rgb="FFFF0000"/>
      <name val="Calibri"/>
    </font>
    <font>
      <b/>
      <i/>
      <sz val="10"/>
      <color theme="1"/>
      <name val="Calibri"/>
    </font>
    <font>
      <sz val="12"/>
      <color rgb="FFFF0000"/>
      <name val="Calibri"/>
      <family val="2"/>
      <charset val="238"/>
    </font>
    <font>
      <sz val="11"/>
      <color rgb="FFFF0000"/>
      <name val="Calibri"/>
      <family val="2"/>
      <charset val="238"/>
    </font>
    <font>
      <sz val="11"/>
      <color theme="1"/>
      <name val="Calibri"/>
      <family val="2"/>
      <charset val="238"/>
    </font>
    <font>
      <b/>
      <sz val="14"/>
      <name val="Calibri"/>
      <family val="2"/>
      <charset val="238"/>
    </font>
    <font>
      <b/>
      <sz val="14"/>
      <color theme="1"/>
      <name val="Calibri"/>
      <family val="2"/>
      <charset val="238"/>
    </font>
    <font>
      <sz val="12"/>
      <name val="Calibri"/>
      <family val="2"/>
      <charset val="238"/>
    </font>
    <font>
      <sz val="11"/>
      <name val="Calibri"/>
      <family val="2"/>
      <charset val="238"/>
    </font>
    <font>
      <sz val="12"/>
      <name val="Calibri"/>
      <family val="2"/>
      <charset val="238"/>
      <scheme val="minor"/>
    </font>
    <font>
      <sz val="12"/>
      <color theme="1"/>
      <name val="Calibri"/>
      <family val="2"/>
      <charset val="238"/>
    </font>
  </fonts>
  <fills count="3">
    <fill>
      <patternFill patternType="none"/>
    </fill>
    <fill>
      <patternFill patternType="gray125"/>
    </fill>
    <fill>
      <patternFill patternType="solid">
        <fgColor theme="0"/>
        <bgColor theme="0"/>
      </patternFill>
    </fill>
  </fills>
  <borders count="43">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medium">
        <color rgb="FF000000"/>
      </right>
      <top/>
      <bottom style="medium">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style="thin">
        <color rgb="FF000000"/>
      </right>
      <top/>
      <bottom/>
      <diagonal/>
    </border>
    <border>
      <left style="medium">
        <color rgb="FF000000"/>
      </left>
      <right/>
      <top/>
      <bottom style="medium">
        <color rgb="FF000000"/>
      </bottom>
      <diagonal/>
    </border>
    <border>
      <left style="thin">
        <color rgb="FF000000"/>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bottom/>
      <diagonal/>
    </border>
    <border>
      <left style="medium">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indexed="64"/>
      </top>
      <bottom style="thin">
        <color indexed="64"/>
      </bottom>
      <diagonal/>
    </border>
    <border>
      <left/>
      <right style="thin">
        <color indexed="64"/>
      </right>
      <top style="thin">
        <color indexed="64"/>
      </top>
      <bottom/>
      <diagonal/>
    </border>
    <border>
      <left/>
      <right style="thin">
        <color rgb="FF000000"/>
      </right>
      <top style="thin">
        <color indexed="64"/>
      </top>
      <bottom style="thin">
        <color indexed="64"/>
      </bottom>
      <diagonal/>
    </border>
  </borders>
  <cellStyleXfs count="1">
    <xf numFmtId="0" fontId="0" fillId="0" borderId="0"/>
  </cellStyleXfs>
  <cellXfs count="188">
    <xf numFmtId="0" fontId="0" fillId="0" borderId="0" xfId="0"/>
    <xf numFmtId="0" fontId="3" fillId="2" borderId="11" xfId="0" applyFont="1" applyFill="1" applyBorder="1" applyAlignment="1">
      <alignment horizontal="center" vertical="center" wrapText="1"/>
    </xf>
    <xf numFmtId="0" fontId="4" fillId="0" borderId="11" xfId="0" applyFont="1" applyBorder="1" applyAlignment="1">
      <alignment vertical="center" wrapText="1"/>
    </xf>
    <xf numFmtId="0" fontId="4" fillId="0" borderId="11" xfId="0" applyFont="1" applyBorder="1" applyAlignment="1">
      <alignment horizontal="center" vertical="center" wrapText="1"/>
    </xf>
    <xf numFmtId="0" fontId="4" fillId="2" borderId="11" xfId="0" applyFont="1" applyFill="1" applyBorder="1" applyAlignment="1">
      <alignment horizontal="center" vertical="center" wrapText="1"/>
    </xf>
    <xf numFmtId="0" fontId="4" fillId="0" borderId="13" xfId="0" applyFont="1" applyBorder="1" applyAlignment="1">
      <alignment horizontal="center" vertical="center" wrapText="1"/>
    </xf>
    <xf numFmtId="0" fontId="5" fillId="0" borderId="14" xfId="0" applyFont="1" applyBorder="1" applyAlignment="1">
      <alignment horizontal="center" vertical="top"/>
    </xf>
    <xf numFmtId="0" fontId="5" fillId="2" borderId="15" xfId="0" applyFont="1" applyFill="1" applyBorder="1" applyAlignment="1">
      <alignment horizontal="left" vertical="top" wrapText="1"/>
    </xf>
    <xf numFmtId="1" fontId="5" fillId="2" borderId="15" xfId="0" applyNumberFormat="1" applyFont="1" applyFill="1" applyBorder="1" applyAlignment="1">
      <alignment horizontal="left" vertical="top" wrapText="1"/>
    </xf>
    <xf numFmtId="164" fontId="5" fillId="2" borderId="15" xfId="0" applyNumberFormat="1" applyFont="1" applyFill="1" applyBorder="1" applyAlignment="1">
      <alignment horizontal="center" vertical="top" wrapText="1"/>
    </xf>
    <xf numFmtId="0" fontId="5" fillId="2" borderId="15" xfId="0" applyFont="1" applyFill="1" applyBorder="1" applyAlignment="1">
      <alignment horizontal="center" vertical="top" wrapText="1"/>
    </xf>
    <xf numFmtId="0" fontId="5" fillId="0" borderId="16" xfId="0" applyFont="1" applyBorder="1" applyAlignment="1">
      <alignment horizontal="center" vertical="top"/>
    </xf>
    <xf numFmtId="0" fontId="5" fillId="0" borderId="15" xfId="0" applyFont="1" applyBorder="1" applyAlignment="1">
      <alignment horizontal="center" vertical="top"/>
    </xf>
    <xf numFmtId="0" fontId="5" fillId="0" borderId="15" xfId="0" applyFont="1" applyBorder="1" applyAlignment="1">
      <alignment vertical="top" wrapText="1"/>
    </xf>
    <xf numFmtId="0" fontId="5" fillId="0" borderId="15" xfId="0" applyFont="1" applyBorder="1" applyAlignment="1">
      <alignment vertical="top"/>
    </xf>
    <xf numFmtId="164" fontId="5" fillId="0" borderId="15" xfId="0" applyNumberFormat="1" applyFont="1" applyBorder="1" applyAlignment="1">
      <alignment horizontal="center" vertical="top" wrapText="1"/>
    </xf>
    <xf numFmtId="0" fontId="5" fillId="0" borderId="15" xfId="0" applyFont="1" applyBorder="1" applyAlignment="1">
      <alignment horizontal="center" vertical="top" wrapText="1"/>
    </xf>
    <xf numFmtId="0" fontId="6" fillId="0" borderId="0" xfId="0" applyFont="1"/>
    <xf numFmtId="0" fontId="7" fillId="0" borderId="0" xfId="0" applyFont="1"/>
    <xf numFmtId="0" fontId="6" fillId="2" borderId="17" xfId="0" applyFont="1" applyFill="1" applyBorder="1"/>
    <xf numFmtId="0" fontId="8" fillId="0" borderId="0" xfId="0" applyFont="1"/>
    <xf numFmtId="0" fontId="4" fillId="0" borderId="15" xfId="0" applyFont="1" applyBorder="1" applyAlignment="1">
      <alignment horizontal="center" vertical="center" wrapText="1"/>
    </xf>
    <xf numFmtId="0" fontId="5" fillId="0" borderId="15" xfId="0" applyFont="1" applyBorder="1" applyAlignment="1">
      <alignment horizontal="left" vertical="top" wrapText="1"/>
    </xf>
    <xf numFmtId="4" fontId="5" fillId="0" borderId="15" xfId="0" applyNumberFormat="1" applyFont="1" applyBorder="1" applyAlignment="1">
      <alignment horizontal="center" vertical="top" wrapText="1"/>
    </xf>
    <xf numFmtId="0" fontId="5" fillId="0" borderId="24" xfId="0" applyFont="1" applyBorder="1" applyAlignment="1">
      <alignment horizontal="center" vertical="top" wrapText="1"/>
    </xf>
    <xf numFmtId="0" fontId="5" fillId="2" borderId="15" xfId="0" applyFont="1" applyFill="1" applyBorder="1" applyAlignment="1">
      <alignment horizontal="center" vertical="top"/>
    </xf>
    <xf numFmtId="1" fontId="5" fillId="2" borderId="15" xfId="0" applyNumberFormat="1" applyFont="1" applyFill="1" applyBorder="1" applyAlignment="1">
      <alignment horizontal="center" vertical="top"/>
    </xf>
    <xf numFmtId="4" fontId="5" fillId="2" borderId="15" xfId="0" applyNumberFormat="1" applyFont="1" applyFill="1" applyBorder="1" applyAlignment="1">
      <alignment horizontal="center" vertical="top" wrapText="1"/>
    </xf>
    <xf numFmtId="1" fontId="5" fillId="0" borderId="15" xfId="0" applyNumberFormat="1" applyFont="1" applyBorder="1" applyAlignment="1">
      <alignment horizontal="center" vertical="top"/>
    </xf>
    <xf numFmtId="3" fontId="5" fillId="0" borderId="15" xfId="0" applyNumberFormat="1" applyFont="1" applyBorder="1" applyAlignment="1">
      <alignment horizontal="center" vertical="top"/>
    </xf>
    <xf numFmtId="0" fontId="5" fillId="2" borderId="26" xfId="0" applyFont="1" applyFill="1" applyBorder="1" applyAlignment="1">
      <alignment horizontal="center" vertical="top" wrapText="1"/>
    </xf>
    <xf numFmtId="0" fontId="6" fillId="0" borderId="15" xfId="0" applyFont="1" applyBorder="1" applyAlignment="1">
      <alignment horizontal="center" vertical="top"/>
    </xf>
    <xf numFmtId="0" fontId="6" fillId="0" borderId="15" xfId="0" applyFont="1" applyBorder="1"/>
    <xf numFmtId="0" fontId="6" fillId="0" borderId="22" xfId="0" applyFont="1" applyBorder="1"/>
    <xf numFmtId="0" fontId="5" fillId="0" borderId="15" xfId="0" applyFont="1" applyBorder="1"/>
    <xf numFmtId="0" fontId="5" fillId="0" borderId="19" xfId="0" applyFont="1" applyBorder="1"/>
    <xf numFmtId="0" fontId="9" fillId="0" borderId="0" xfId="0" applyFont="1" applyAlignment="1">
      <alignment horizontal="center" vertical="top"/>
    </xf>
    <xf numFmtId="0" fontId="9" fillId="2" borderId="17" xfId="0" applyFont="1" applyFill="1" applyBorder="1" applyAlignment="1">
      <alignment horizontal="left" vertical="top" wrapText="1"/>
    </xf>
    <xf numFmtId="0" fontId="9" fillId="2" borderId="17" xfId="0" applyFont="1" applyFill="1" applyBorder="1" applyAlignment="1">
      <alignment horizontal="center" vertical="top" wrapText="1"/>
    </xf>
    <xf numFmtId="1" fontId="9" fillId="2" borderId="17" xfId="0" applyNumberFormat="1" applyFont="1" applyFill="1" applyBorder="1" applyAlignment="1">
      <alignment horizontal="center" vertical="top"/>
    </xf>
    <xf numFmtId="0" fontId="9" fillId="2" borderId="17" xfId="0" applyFont="1" applyFill="1" applyBorder="1" applyAlignment="1">
      <alignment horizontal="center" vertical="top"/>
    </xf>
    <xf numFmtId="4" fontId="9" fillId="2" borderId="17" xfId="0" applyNumberFormat="1" applyFont="1" applyFill="1" applyBorder="1" applyAlignment="1">
      <alignment horizontal="center" vertical="top" wrapText="1"/>
    </xf>
    <xf numFmtId="0" fontId="6" fillId="0" borderId="0" xfId="0" applyFont="1" applyAlignment="1">
      <alignment horizontal="left" vertical="top"/>
    </xf>
    <xf numFmtId="0" fontId="10" fillId="0" borderId="0" xfId="0" applyFont="1" applyAlignment="1">
      <alignment horizontal="left" vertical="top" wrapText="1"/>
    </xf>
    <xf numFmtId="4" fontId="10" fillId="0" borderId="0" xfId="0" applyNumberFormat="1" applyFont="1" applyAlignment="1">
      <alignment horizontal="center" vertical="top" wrapText="1"/>
    </xf>
    <xf numFmtId="0" fontId="10" fillId="0" borderId="0" xfId="0" applyFont="1" applyAlignment="1">
      <alignment horizontal="center" vertical="top" wrapText="1"/>
    </xf>
    <xf numFmtId="0" fontId="10" fillId="0" borderId="0" xfId="0" applyFont="1"/>
    <xf numFmtId="0" fontId="11" fillId="0" borderId="0" xfId="0" applyFont="1"/>
    <xf numFmtId="0" fontId="6" fillId="0" borderId="0" xfId="0" applyFont="1" applyAlignment="1">
      <alignment horizontal="center" vertical="top"/>
    </xf>
    <xf numFmtId="1" fontId="6" fillId="0" borderId="0" xfId="0" applyNumberFormat="1" applyFont="1" applyAlignment="1">
      <alignment horizontal="center" vertical="top"/>
    </xf>
    <xf numFmtId="0" fontId="6" fillId="0" borderId="0" xfId="0" applyFont="1" applyAlignment="1">
      <alignment horizontal="center" vertical="top" wrapText="1"/>
    </xf>
    <xf numFmtId="0" fontId="6" fillId="0" borderId="0" xfId="0" applyFont="1" applyAlignment="1">
      <alignment horizontal="left" vertical="center"/>
    </xf>
    <xf numFmtId="4" fontId="6" fillId="0" borderId="0" xfId="0" applyNumberFormat="1" applyFont="1" applyAlignment="1">
      <alignment horizontal="center" vertical="top" wrapText="1"/>
    </xf>
    <xf numFmtId="0" fontId="5" fillId="0" borderId="0" xfId="0" applyFont="1"/>
    <xf numFmtId="0" fontId="6" fillId="0" borderId="0" xfId="0" applyFont="1" applyAlignment="1">
      <alignment horizontal="left"/>
    </xf>
    <xf numFmtId="0" fontId="6" fillId="0" borderId="0" xfId="0" applyFont="1" applyAlignment="1">
      <alignment vertical="center"/>
    </xf>
    <xf numFmtId="0" fontId="6" fillId="0" borderId="31" xfId="0" applyFont="1" applyBorder="1"/>
    <xf numFmtId="0" fontId="5" fillId="0" borderId="32" xfId="0" applyFont="1" applyBorder="1" applyAlignment="1">
      <alignment horizontal="center" vertical="top"/>
    </xf>
    <xf numFmtId="0" fontId="5" fillId="0" borderId="33" xfId="0" applyFont="1" applyBorder="1" applyAlignment="1">
      <alignment horizontal="left" vertical="top" wrapText="1"/>
    </xf>
    <xf numFmtId="1" fontId="5" fillId="0" borderId="33" xfId="0" applyNumberFormat="1" applyFont="1" applyBorder="1" applyAlignment="1">
      <alignment horizontal="center" vertical="top"/>
    </xf>
    <xf numFmtId="0" fontId="5" fillId="0" borderId="33" xfId="0" applyFont="1" applyBorder="1" applyAlignment="1">
      <alignment horizontal="left" vertical="top"/>
    </xf>
    <xf numFmtId="0" fontId="5" fillId="0" borderId="33" xfId="0" applyFont="1" applyBorder="1" applyAlignment="1">
      <alignment vertical="top" wrapText="1"/>
    </xf>
    <xf numFmtId="165" fontId="5" fillId="0" borderId="33" xfId="0" applyNumberFormat="1" applyFont="1" applyBorder="1" applyAlignment="1">
      <alignment horizontal="center" vertical="top"/>
    </xf>
    <xf numFmtId="165" fontId="5" fillId="0" borderId="33" xfId="0" applyNumberFormat="1" applyFont="1" applyBorder="1" applyAlignment="1">
      <alignment horizontal="center" vertical="top" wrapText="1"/>
    </xf>
    <xf numFmtId="0" fontId="5" fillId="0" borderId="33" xfId="0" applyFont="1" applyBorder="1" applyAlignment="1">
      <alignment horizontal="center" vertical="top" wrapText="1"/>
    </xf>
    <xf numFmtId="0" fontId="5" fillId="0" borderId="33" xfId="0" applyFont="1" applyBorder="1" applyAlignment="1">
      <alignment horizontal="center" vertical="top"/>
    </xf>
    <xf numFmtId="0" fontId="5" fillId="2" borderId="33" xfId="0" applyFont="1" applyFill="1" applyBorder="1" applyAlignment="1">
      <alignment horizontal="center" vertical="top" wrapText="1"/>
    </xf>
    <xf numFmtId="0" fontId="6" fillId="0" borderId="34" xfId="0" applyFont="1" applyBorder="1"/>
    <xf numFmtId="0" fontId="5" fillId="0" borderId="35" xfId="0" applyFont="1" applyBorder="1" applyAlignment="1">
      <alignment horizontal="center" vertical="top"/>
    </xf>
    <xf numFmtId="165" fontId="5" fillId="0" borderId="15" xfId="0" applyNumberFormat="1" applyFont="1" applyBorder="1" applyAlignment="1">
      <alignment horizontal="center" vertical="top"/>
    </xf>
    <xf numFmtId="165" fontId="5" fillId="0" borderId="15" xfId="0" applyNumberFormat="1" applyFont="1" applyBorder="1" applyAlignment="1">
      <alignment horizontal="center" vertical="top" wrapText="1"/>
    </xf>
    <xf numFmtId="0" fontId="6" fillId="0" borderId="36" xfId="0" applyFont="1" applyBorder="1"/>
    <xf numFmtId="0" fontId="19" fillId="0" borderId="0" xfId="0" applyFont="1"/>
    <xf numFmtId="0" fontId="18" fillId="0" borderId="17" xfId="0" applyFont="1" applyBorder="1" applyAlignment="1">
      <alignment horizontal="left" vertical="top" wrapText="1"/>
    </xf>
    <xf numFmtId="0" fontId="18" fillId="0" borderId="17" xfId="0" applyFont="1" applyBorder="1" applyAlignment="1">
      <alignment vertical="top" wrapText="1"/>
    </xf>
    <xf numFmtId="0" fontId="18" fillId="0" borderId="17" xfId="0" applyFont="1" applyBorder="1" applyAlignment="1">
      <alignment horizontal="center" vertical="top"/>
    </xf>
    <xf numFmtId="0" fontId="18" fillId="2" borderId="17" xfId="0" applyFont="1" applyFill="1" applyBorder="1" applyAlignment="1">
      <alignment horizontal="center" vertical="top" wrapText="1"/>
    </xf>
    <xf numFmtId="49" fontId="18" fillId="0" borderId="17" xfId="0" applyNumberFormat="1" applyFont="1" applyBorder="1" applyAlignment="1">
      <alignment horizontal="center" vertical="top"/>
    </xf>
    <xf numFmtId="165" fontId="18" fillId="0" borderId="17" xfId="0" applyNumberFormat="1" applyFont="1" applyBorder="1" applyAlignment="1">
      <alignment horizontal="center" vertical="top"/>
    </xf>
    <xf numFmtId="165" fontId="18" fillId="0" borderId="17" xfId="0" applyNumberFormat="1" applyFont="1" applyBorder="1" applyAlignment="1">
      <alignment horizontal="center" vertical="top" wrapText="1"/>
    </xf>
    <xf numFmtId="0" fontId="18" fillId="0" borderId="17" xfId="0" applyFont="1" applyBorder="1" applyAlignment="1">
      <alignment horizontal="center" vertical="top" wrapText="1"/>
    </xf>
    <xf numFmtId="0" fontId="18" fillId="2" borderId="17" xfId="0" applyFont="1" applyFill="1" applyBorder="1" applyAlignment="1">
      <alignment horizontal="left" vertical="top" wrapText="1"/>
    </xf>
    <xf numFmtId="0" fontId="20" fillId="0" borderId="0" xfId="0" applyFont="1"/>
    <xf numFmtId="0" fontId="1" fillId="0" borderId="0" xfId="0" applyFont="1"/>
    <xf numFmtId="0" fontId="19" fillId="0" borderId="0" xfId="0" applyFont="1" applyAlignment="1">
      <alignment horizontal="left" vertical="top"/>
    </xf>
    <xf numFmtId="0" fontId="23" fillId="0" borderId="15" xfId="0" applyFont="1" applyBorder="1" applyAlignment="1">
      <alignment horizontal="center" vertical="top"/>
    </xf>
    <xf numFmtId="0" fontId="23" fillId="2" borderId="15" xfId="0" applyFont="1" applyFill="1" applyBorder="1" applyAlignment="1">
      <alignment horizontal="left" vertical="top" wrapText="1"/>
    </xf>
    <xf numFmtId="0" fontId="23" fillId="2" borderId="15" xfId="0" applyFont="1" applyFill="1" applyBorder="1" applyAlignment="1">
      <alignment horizontal="center" vertical="top" wrapText="1"/>
    </xf>
    <xf numFmtId="1" fontId="23" fillId="2" borderId="15" xfId="0" applyNumberFormat="1" applyFont="1" applyFill="1" applyBorder="1" applyAlignment="1">
      <alignment horizontal="center" vertical="top"/>
    </xf>
    <xf numFmtId="0" fontId="23" fillId="0" borderId="15" xfId="0" applyFont="1" applyBorder="1" applyAlignment="1">
      <alignment horizontal="left" vertical="top"/>
    </xf>
    <xf numFmtId="4" fontId="23" fillId="2" borderId="15" xfId="0" applyNumberFormat="1" applyFont="1" applyFill="1" applyBorder="1" applyAlignment="1">
      <alignment horizontal="center" vertical="top" wrapText="1"/>
    </xf>
    <xf numFmtId="0" fontId="23" fillId="2" borderId="15" xfId="0" applyFont="1" applyFill="1" applyBorder="1" applyAlignment="1">
      <alignment horizontal="center" vertical="top"/>
    </xf>
    <xf numFmtId="0" fontId="24" fillId="0" borderId="19" xfId="0" applyFont="1" applyBorder="1" applyAlignment="1">
      <alignment horizontal="center" vertical="top"/>
    </xf>
    <xf numFmtId="0" fontId="23" fillId="0" borderId="19" xfId="0" applyFont="1" applyBorder="1" applyAlignment="1">
      <alignment vertical="top" wrapText="1"/>
    </xf>
    <xf numFmtId="0" fontId="23" fillId="0" borderId="19" xfId="0" applyFont="1" applyBorder="1" applyAlignment="1">
      <alignment vertical="top"/>
    </xf>
    <xf numFmtId="0" fontId="23" fillId="0" borderId="19" xfId="0" applyFont="1" applyBorder="1" applyAlignment="1">
      <alignment horizontal="center" vertical="top"/>
    </xf>
    <xf numFmtId="0" fontId="23" fillId="0" borderId="19" xfId="0" applyFont="1" applyBorder="1" applyAlignment="1">
      <alignment horizontal="left" vertical="top" wrapText="1"/>
    </xf>
    <xf numFmtId="0" fontId="23" fillId="2" borderId="19" xfId="0" applyFont="1" applyFill="1" applyBorder="1" applyAlignment="1">
      <alignment horizontal="center" vertical="top" wrapText="1"/>
    </xf>
    <xf numFmtId="4" fontId="23" fillId="2" borderId="19" xfId="0" applyNumberFormat="1" applyFont="1" applyFill="1" applyBorder="1" applyAlignment="1">
      <alignment horizontal="center" vertical="top" wrapText="1"/>
    </xf>
    <xf numFmtId="4" fontId="23" fillId="0" borderId="19" xfId="0" applyNumberFormat="1" applyFont="1" applyBorder="1" applyAlignment="1">
      <alignment horizontal="center" vertical="top"/>
    </xf>
    <xf numFmtId="0" fontId="24" fillId="0" borderId="37" xfId="0" applyFont="1" applyBorder="1" applyAlignment="1">
      <alignment horizontal="center" vertical="top"/>
    </xf>
    <xf numFmtId="0" fontId="23" fillId="0" borderId="37" xfId="0" applyFont="1" applyBorder="1" applyAlignment="1">
      <alignment vertical="top" wrapText="1"/>
    </xf>
    <xf numFmtId="0" fontId="23" fillId="0" borderId="37" xfId="0" applyFont="1" applyBorder="1" applyAlignment="1">
      <alignment vertical="top"/>
    </xf>
    <xf numFmtId="0" fontId="23" fillId="0" borderId="37" xfId="0" applyFont="1" applyBorder="1" applyAlignment="1">
      <alignment horizontal="center" vertical="top"/>
    </xf>
    <xf numFmtId="0" fontId="23" fillId="0" borderId="37" xfId="0" applyFont="1" applyBorder="1" applyAlignment="1">
      <alignment horizontal="left" vertical="top" wrapText="1"/>
    </xf>
    <xf numFmtId="0" fontId="23" fillId="2" borderId="37" xfId="0" applyFont="1" applyFill="1" applyBorder="1" applyAlignment="1">
      <alignment horizontal="center" vertical="top" wrapText="1"/>
    </xf>
    <xf numFmtId="4" fontId="23" fillId="2" borderId="37" xfId="0" applyNumberFormat="1" applyFont="1" applyFill="1" applyBorder="1" applyAlignment="1">
      <alignment horizontal="center" vertical="top" wrapText="1"/>
    </xf>
    <xf numFmtId="4" fontId="23" fillId="0" borderId="37" xfId="0" applyNumberFormat="1" applyFont="1" applyBorder="1" applyAlignment="1">
      <alignment horizontal="center" vertical="top"/>
    </xf>
    <xf numFmtId="0" fontId="25" fillId="0" borderId="19" xfId="0" applyFont="1" applyBorder="1" applyAlignment="1">
      <alignment horizontal="left" vertical="top"/>
    </xf>
    <xf numFmtId="165" fontId="23" fillId="0" borderId="19" xfId="0" applyNumberFormat="1" applyFont="1" applyBorder="1" applyAlignment="1">
      <alignment horizontal="center" vertical="top"/>
    </xf>
    <xf numFmtId="165" fontId="23" fillId="0" borderId="19" xfId="0" applyNumberFormat="1" applyFont="1" applyBorder="1" applyAlignment="1">
      <alignment horizontal="center" vertical="top" wrapText="1"/>
    </xf>
    <xf numFmtId="0" fontId="23" fillId="0" borderId="19" xfId="0" applyFont="1" applyBorder="1" applyAlignment="1">
      <alignment horizontal="center" vertical="top" wrapText="1"/>
    </xf>
    <xf numFmtId="0" fontId="23" fillId="0" borderId="38" xfId="0" applyFont="1" applyBorder="1" applyAlignment="1">
      <alignment horizontal="left" vertical="top" wrapText="1"/>
    </xf>
    <xf numFmtId="165" fontId="23" fillId="0" borderId="37" xfId="0" applyNumberFormat="1" applyFont="1" applyBorder="1" applyAlignment="1">
      <alignment horizontal="center" vertical="top"/>
    </xf>
    <xf numFmtId="165" fontId="23" fillId="0" borderId="37" xfId="0" applyNumberFormat="1" applyFont="1" applyBorder="1" applyAlignment="1">
      <alignment horizontal="center" vertical="top" wrapText="1"/>
    </xf>
    <xf numFmtId="0" fontId="23" fillId="0" borderId="37" xfId="0" applyFont="1" applyBorder="1" applyAlignment="1">
      <alignment horizontal="center" vertical="top" wrapText="1"/>
    </xf>
    <xf numFmtId="0" fontId="23" fillId="0" borderId="38" xfId="0" applyFont="1" applyBorder="1" applyAlignment="1">
      <alignment horizontal="center" vertical="top" wrapText="1"/>
    </xf>
    <xf numFmtId="0" fontId="23" fillId="0" borderId="38" xfId="0" applyFont="1" applyBorder="1" applyAlignment="1">
      <alignment horizontal="center" vertical="top"/>
    </xf>
    <xf numFmtId="0" fontId="23" fillId="0" borderId="40" xfId="0" applyFont="1" applyBorder="1" applyAlignment="1">
      <alignment horizontal="left" vertical="top" wrapText="1"/>
    </xf>
    <xf numFmtId="0" fontId="23" fillId="0" borderId="18" xfId="0" applyFont="1" applyBorder="1" applyAlignment="1">
      <alignment horizontal="left" vertical="top" wrapText="1"/>
    </xf>
    <xf numFmtId="0" fontId="23" fillId="0" borderId="18" xfId="0" applyFont="1" applyBorder="1" applyAlignment="1">
      <alignment vertical="top" wrapText="1"/>
    </xf>
    <xf numFmtId="165" fontId="23" fillId="0" borderId="18" xfId="0" applyNumberFormat="1" applyFont="1" applyBorder="1" applyAlignment="1">
      <alignment horizontal="center" vertical="top"/>
    </xf>
    <xf numFmtId="165" fontId="23" fillId="0" borderId="40" xfId="0" applyNumberFormat="1" applyFont="1" applyBorder="1" applyAlignment="1">
      <alignment horizontal="center" vertical="top" wrapText="1"/>
    </xf>
    <xf numFmtId="0" fontId="23" fillId="0" borderId="18" xfId="0" applyFont="1" applyBorder="1" applyAlignment="1">
      <alignment horizontal="center" vertical="top" wrapText="1"/>
    </xf>
    <xf numFmtId="0" fontId="23" fillId="0" borderId="40" xfId="0" applyFont="1" applyBorder="1" applyAlignment="1">
      <alignment horizontal="center" vertical="top" wrapText="1"/>
    </xf>
    <xf numFmtId="0" fontId="23" fillId="0" borderId="40" xfId="0" applyFont="1" applyBorder="1" applyAlignment="1">
      <alignment horizontal="center" vertical="top"/>
    </xf>
    <xf numFmtId="0" fontId="23" fillId="0" borderId="18" xfId="0" applyFont="1" applyBorder="1" applyAlignment="1">
      <alignment horizontal="center" vertical="top"/>
    </xf>
    <xf numFmtId="0" fontId="23" fillId="2" borderId="18" xfId="0" applyFont="1" applyFill="1" applyBorder="1" applyAlignment="1">
      <alignment horizontal="center" vertical="top" wrapText="1"/>
    </xf>
    <xf numFmtId="49" fontId="23" fillId="0" borderId="37" xfId="0" applyNumberFormat="1" applyFont="1" applyBorder="1" applyAlignment="1">
      <alignment horizontal="center" vertical="top"/>
    </xf>
    <xf numFmtId="0" fontId="23" fillId="0" borderId="38" xfId="0" applyFont="1" applyBorder="1" applyAlignment="1">
      <alignment vertical="top" wrapText="1"/>
    </xf>
    <xf numFmtId="165" fontId="23" fillId="0" borderId="38" xfId="0" applyNumberFormat="1" applyFont="1" applyBorder="1" applyAlignment="1">
      <alignment horizontal="center" vertical="top"/>
    </xf>
    <xf numFmtId="165" fontId="23" fillId="0" borderId="18" xfId="0" applyNumberFormat="1" applyFont="1" applyBorder="1" applyAlignment="1">
      <alignment horizontal="center" vertical="top" wrapText="1"/>
    </xf>
    <xf numFmtId="0" fontId="23" fillId="2" borderId="38" xfId="0" applyFont="1" applyFill="1" applyBorder="1" applyAlignment="1">
      <alignment horizontal="center" vertical="top" wrapText="1"/>
    </xf>
    <xf numFmtId="49" fontId="23" fillId="0" borderId="39" xfId="0" applyNumberFormat="1" applyFont="1" applyBorder="1" applyAlignment="1">
      <alignment horizontal="center" vertical="top"/>
    </xf>
    <xf numFmtId="0" fontId="23" fillId="2" borderId="37" xfId="0" applyFont="1" applyFill="1" applyBorder="1" applyAlignment="1">
      <alignment horizontal="left" vertical="top" wrapText="1"/>
    </xf>
    <xf numFmtId="0" fontId="26" fillId="0" borderId="0" xfId="0" applyFont="1"/>
    <xf numFmtId="4" fontId="23" fillId="0" borderId="15" xfId="0" applyNumberFormat="1" applyFont="1" applyBorder="1" applyAlignment="1">
      <alignment horizontal="center" vertical="top" wrapText="1"/>
    </xf>
    <xf numFmtId="0" fontId="19" fillId="0" borderId="37" xfId="0" applyFont="1" applyBorder="1" applyAlignment="1">
      <alignment horizontal="center" vertical="top"/>
    </xf>
    <xf numFmtId="0" fontId="18" fillId="0" borderId="37" xfId="0" applyFont="1" applyBorder="1" applyAlignment="1">
      <alignment vertical="top" wrapText="1"/>
    </xf>
    <xf numFmtId="0" fontId="18" fillId="0" borderId="37" xfId="0" applyFont="1" applyBorder="1" applyAlignment="1">
      <alignment vertical="top"/>
    </xf>
    <xf numFmtId="0" fontId="18" fillId="0" borderId="37" xfId="0" applyFont="1" applyBorder="1" applyAlignment="1">
      <alignment horizontal="center" vertical="top"/>
    </xf>
    <xf numFmtId="0" fontId="18" fillId="0" borderId="37" xfId="0" applyFont="1" applyBorder="1" applyAlignment="1">
      <alignment horizontal="left" vertical="top" wrapText="1"/>
    </xf>
    <xf numFmtId="0" fontId="18" fillId="2" borderId="37" xfId="0" applyFont="1" applyFill="1" applyBorder="1" applyAlignment="1">
      <alignment horizontal="center" vertical="top" wrapText="1"/>
    </xf>
    <xf numFmtId="4" fontId="18" fillId="2" borderId="37" xfId="0" applyNumberFormat="1" applyFont="1" applyFill="1" applyBorder="1" applyAlignment="1">
      <alignment horizontal="center" vertical="top" wrapText="1"/>
    </xf>
    <xf numFmtId="4" fontId="18" fillId="0" borderId="37" xfId="0" applyNumberFormat="1" applyFont="1" applyBorder="1" applyAlignment="1">
      <alignment horizontal="center" vertical="top"/>
    </xf>
    <xf numFmtId="0" fontId="25" fillId="0" borderId="41" xfId="0" applyFont="1" applyBorder="1" applyAlignment="1">
      <alignment horizontal="left" vertical="top"/>
    </xf>
    <xf numFmtId="49" fontId="23" fillId="0" borderId="42" xfId="0" applyNumberFormat="1" applyFont="1" applyBorder="1" applyAlignment="1">
      <alignment horizontal="center" vertical="top"/>
    </xf>
    <xf numFmtId="0" fontId="0" fillId="0" borderId="37" xfId="0" applyBorder="1"/>
    <xf numFmtId="49" fontId="18" fillId="0" borderId="37" xfId="0" applyNumberFormat="1" applyFont="1" applyBorder="1" applyAlignment="1">
      <alignment horizontal="center" vertical="top"/>
    </xf>
    <xf numFmtId="165" fontId="18" fillId="0" borderId="37" xfId="0" applyNumberFormat="1" applyFont="1" applyBorder="1" applyAlignment="1">
      <alignment horizontal="center" vertical="top"/>
    </xf>
    <xf numFmtId="165" fontId="18" fillId="0" borderId="37" xfId="0" applyNumberFormat="1" applyFont="1" applyBorder="1" applyAlignment="1">
      <alignment horizontal="center" vertical="top" wrapText="1"/>
    </xf>
    <xf numFmtId="0" fontId="18" fillId="0" borderId="37" xfId="0" applyFont="1" applyBorder="1" applyAlignment="1">
      <alignment horizontal="center" vertical="top" wrapText="1"/>
    </xf>
    <xf numFmtId="0" fontId="18" fillId="2" borderId="37" xfId="0" applyFont="1" applyFill="1" applyBorder="1" applyAlignment="1">
      <alignment horizontal="left" vertical="top" wrapText="1"/>
    </xf>
    <xf numFmtId="0" fontId="3" fillId="2" borderId="8" xfId="0" applyFont="1" applyFill="1" applyBorder="1" applyAlignment="1">
      <alignment horizontal="center" vertical="center" wrapText="1"/>
    </xf>
    <xf numFmtId="0" fontId="2" fillId="0" borderId="12" xfId="0" applyFont="1" applyBorder="1"/>
    <xf numFmtId="0" fontId="3" fillId="0" borderId="5" xfId="0" applyFont="1" applyBorder="1" applyAlignment="1">
      <alignment horizontal="center" vertical="center"/>
    </xf>
    <xf numFmtId="0" fontId="2" fillId="0" borderId="7" xfId="0" applyFont="1" applyBorder="1"/>
    <xf numFmtId="0" fontId="3" fillId="0" borderId="5" xfId="0" applyFont="1" applyBorder="1" applyAlignment="1">
      <alignment horizontal="center" vertical="top" wrapText="1"/>
    </xf>
    <xf numFmtId="0" fontId="3" fillId="0" borderId="5" xfId="0" applyFont="1" applyBorder="1" applyAlignment="1">
      <alignment horizontal="center" vertical="center" wrapText="1"/>
    </xf>
    <xf numFmtId="0" fontId="22" fillId="0" borderId="1" xfId="0" applyFont="1" applyBorder="1" applyAlignment="1">
      <alignment horizontal="center" vertical="center"/>
    </xf>
    <xf numFmtId="0" fontId="2" fillId="0" borderId="2" xfId="0" applyFont="1" applyBorder="1"/>
    <xf numFmtId="0" fontId="2" fillId="0" borderId="3" xfId="0" applyFont="1" applyBorder="1"/>
    <xf numFmtId="0" fontId="3" fillId="2" borderId="4" xfId="0" applyFont="1" applyFill="1" applyBorder="1" applyAlignment="1">
      <alignment horizontal="center" vertical="center" wrapText="1"/>
    </xf>
    <xf numFmtId="0" fontId="2" fillId="0" borderId="10" xfId="0" applyFont="1" applyBorder="1"/>
    <xf numFmtId="0" fontId="3" fillId="2" borderId="5" xfId="0" applyFont="1" applyFill="1" applyBorder="1" applyAlignment="1">
      <alignment horizontal="center" vertical="center" wrapText="1"/>
    </xf>
    <xf numFmtId="0" fontId="2" fillId="0" borderId="6" xfId="0" applyFont="1" applyBorder="1"/>
    <xf numFmtId="0" fontId="3" fillId="0" borderId="8" xfId="0" applyFont="1" applyBorder="1" applyAlignment="1">
      <alignment horizontal="center" vertical="center" wrapText="1"/>
    </xf>
    <xf numFmtId="0" fontId="2" fillId="0" borderId="9" xfId="0" applyFont="1" applyBorder="1"/>
    <xf numFmtId="0" fontId="3" fillId="2" borderId="19" xfId="0" applyFont="1" applyFill="1" applyBorder="1" applyAlignment="1">
      <alignment horizontal="center" vertical="center" wrapText="1"/>
    </xf>
    <xf numFmtId="0" fontId="2" fillId="0" borderId="24" xfId="0" applyFont="1" applyBorder="1"/>
    <xf numFmtId="0" fontId="20" fillId="0" borderId="0" xfId="0" applyFont="1" applyAlignment="1">
      <alignment horizontal="left" vertical="top"/>
    </xf>
    <xf numFmtId="0" fontId="0" fillId="0" borderId="0" xfId="0"/>
    <xf numFmtId="0" fontId="6" fillId="0" borderId="0" xfId="0" applyFont="1" applyAlignment="1">
      <alignment horizontal="center" vertical="top" wrapText="1"/>
    </xf>
    <xf numFmtId="0" fontId="4" fillId="0" borderId="23" xfId="0" applyFont="1" applyBorder="1" applyAlignment="1">
      <alignment horizontal="center" vertical="center" wrapText="1"/>
    </xf>
    <xf numFmtId="0" fontId="2" fillId="0" borderId="25" xfId="0" applyFont="1" applyBorder="1"/>
    <xf numFmtId="0" fontId="2" fillId="0" borderId="18" xfId="0" applyFont="1" applyBorder="1"/>
    <xf numFmtId="0" fontId="4" fillId="0" borderId="19" xfId="0" applyFont="1" applyBorder="1" applyAlignment="1">
      <alignment horizontal="center" vertical="center" wrapText="1"/>
    </xf>
    <xf numFmtId="0" fontId="4"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2" fillId="0" borderId="21" xfId="0" applyFont="1" applyBorder="1"/>
    <xf numFmtId="0" fontId="2" fillId="0" borderId="22" xfId="0" applyFont="1" applyBorder="1"/>
    <xf numFmtId="0" fontId="19" fillId="0" borderId="0" xfId="0" applyFont="1" applyAlignment="1">
      <alignment horizontal="left" wrapText="1"/>
    </xf>
    <xf numFmtId="0" fontId="3" fillId="2" borderId="27" xfId="0" applyFont="1" applyFill="1" applyBorder="1" applyAlignment="1">
      <alignment horizontal="center" vertical="center" wrapText="1"/>
    </xf>
    <xf numFmtId="0" fontId="2" fillId="0" borderId="28" xfId="0" applyFont="1" applyBorder="1"/>
    <xf numFmtId="0" fontId="2" fillId="0" borderId="30" xfId="0" applyFont="1" applyBorder="1"/>
    <xf numFmtId="0" fontId="2" fillId="0" borderId="29" xfId="0" applyFont="1" applyBorder="1"/>
    <xf numFmtId="0" fontId="3" fillId="2" borderId="5" xfId="0" applyFont="1" applyFill="1" applyBorder="1" applyAlignment="1">
      <alignment horizontal="center" vertical="center"/>
    </xf>
    <xf numFmtId="0" fontId="4" fillId="2" borderId="20" xfId="0" applyFont="1" applyFill="1" applyBorder="1" applyAlignment="1">
      <alignment horizontal="center"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1"/>
  <sheetViews>
    <sheetView showGridLines="0" tabSelected="1" topLeftCell="A2" workbookViewId="0">
      <selection activeCell="D9" sqref="D9"/>
    </sheetView>
  </sheetViews>
  <sheetFormatPr defaultColWidth="14.42578125" defaultRowHeight="15" customHeight="1" x14ac:dyDescent="0.25"/>
  <cols>
    <col min="1" max="1" width="7.28515625" customWidth="1"/>
    <col min="2" max="2" width="15.7109375" customWidth="1"/>
    <col min="3" max="6" width="13.7109375" customWidth="1"/>
    <col min="7" max="7" width="24.85546875" customWidth="1"/>
    <col min="8" max="9" width="12.85546875" customWidth="1"/>
    <col min="10" max="10" width="11.7109375" customWidth="1"/>
    <col min="11" max="11" width="39.42578125" customWidth="1"/>
    <col min="12" max="13" width="17" customWidth="1"/>
    <col min="14" max="15" width="9.42578125" customWidth="1"/>
    <col min="16" max="19" width="13.7109375" customWidth="1"/>
    <col min="20" max="26" width="9.28515625" customWidth="1"/>
  </cols>
  <sheetData>
    <row r="1" spans="1:19" ht="24.75" customHeight="1" x14ac:dyDescent="0.25">
      <c r="A1" s="159" t="s">
        <v>204</v>
      </c>
      <c r="B1" s="160"/>
      <c r="C1" s="160"/>
      <c r="D1" s="160"/>
      <c r="E1" s="160"/>
      <c r="F1" s="160"/>
      <c r="G1" s="160"/>
      <c r="H1" s="160"/>
      <c r="I1" s="160"/>
      <c r="J1" s="160"/>
      <c r="K1" s="160"/>
      <c r="L1" s="160"/>
      <c r="M1" s="160"/>
      <c r="N1" s="160"/>
      <c r="O1" s="160"/>
      <c r="P1" s="160"/>
      <c r="Q1" s="160"/>
      <c r="R1" s="160"/>
      <c r="S1" s="161"/>
    </row>
    <row r="2" spans="1:19" ht="27" customHeight="1" x14ac:dyDescent="0.25">
      <c r="A2" s="162" t="s">
        <v>0</v>
      </c>
      <c r="B2" s="164" t="s">
        <v>1</v>
      </c>
      <c r="C2" s="165"/>
      <c r="D2" s="165"/>
      <c r="E2" s="165"/>
      <c r="F2" s="156"/>
      <c r="G2" s="153" t="s">
        <v>2</v>
      </c>
      <c r="H2" s="166" t="s">
        <v>3</v>
      </c>
      <c r="I2" s="166" t="s">
        <v>4</v>
      </c>
      <c r="J2" s="153" t="s">
        <v>5</v>
      </c>
      <c r="K2" s="153" t="s">
        <v>6</v>
      </c>
      <c r="L2" s="155" t="s">
        <v>7</v>
      </c>
      <c r="M2" s="156"/>
      <c r="N2" s="157" t="s">
        <v>8</v>
      </c>
      <c r="O2" s="156"/>
      <c r="P2" s="158" t="s">
        <v>9</v>
      </c>
      <c r="Q2" s="156"/>
      <c r="R2" s="157" t="s">
        <v>10</v>
      </c>
      <c r="S2" s="167"/>
    </row>
    <row r="3" spans="1:19" ht="91.5" x14ac:dyDescent="0.25">
      <c r="A3" s="163"/>
      <c r="B3" s="1" t="s">
        <v>11</v>
      </c>
      <c r="C3" s="1" t="s">
        <v>12</v>
      </c>
      <c r="D3" s="1" t="s">
        <v>13</v>
      </c>
      <c r="E3" s="1" t="s">
        <v>14</v>
      </c>
      <c r="F3" s="1" t="s">
        <v>15</v>
      </c>
      <c r="G3" s="154"/>
      <c r="H3" s="154"/>
      <c r="I3" s="154"/>
      <c r="J3" s="154"/>
      <c r="K3" s="154"/>
      <c r="L3" s="2" t="s">
        <v>16</v>
      </c>
      <c r="M3" s="2" t="s">
        <v>17</v>
      </c>
      <c r="N3" s="3" t="s">
        <v>18</v>
      </c>
      <c r="O3" s="3" t="s">
        <v>19</v>
      </c>
      <c r="P3" s="4" t="s">
        <v>20</v>
      </c>
      <c r="Q3" s="4" t="s">
        <v>21</v>
      </c>
      <c r="R3" s="3" t="s">
        <v>22</v>
      </c>
      <c r="S3" s="5" t="s">
        <v>23</v>
      </c>
    </row>
    <row r="4" spans="1:19" ht="99.75" customHeight="1" x14ac:dyDescent="0.25">
      <c r="A4" s="6">
        <v>1</v>
      </c>
      <c r="B4" s="7" t="s">
        <v>24</v>
      </c>
      <c r="C4" s="7" t="s">
        <v>25</v>
      </c>
      <c r="D4" s="8">
        <v>75006570</v>
      </c>
      <c r="E4" s="8">
        <v>107541114</v>
      </c>
      <c r="F4" s="8">
        <v>600066029</v>
      </c>
      <c r="G4" s="7" t="s">
        <v>26</v>
      </c>
      <c r="H4" s="7" t="s">
        <v>27</v>
      </c>
      <c r="I4" s="7" t="s">
        <v>28</v>
      </c>
      <c r="J4" s="7" t="s">
        <v>29</v>
      </c>
      <c r="K4" s="7" t="s">
        <v>30</v>
      </c>
      <c r="L4" s="9">
        <v>30000000</v>
      </c>
      <c r="M4" s="9">
        <f t="shared" ref="M4:M5" si="0">L4/100*85</f>
        <v>25500000</v>
      </c>
      <c r="N4" s="10">
        <v>2023</v>
      </c>
      <c r="O4" s="10">
        <v>2027</v>
      </c>
      <c r="P4" s="10"/>
      <c r="Q4" s="10"/>
      <c r="R4" s="10" t="s">
        <v>31</v>
      </c>
      <c r="S4" s="11"/>
    </row>
    <row r="5" spans="1:19" ht="99.75" customHeight="1" x14ac:dyDescent="0.25">
      <c r="A5" s="12">
        <v>2</v>
      </c>
      <c r="B5" s="7" t="s">
        <v>24</v>
      </c>
      <c r="C5" s="7" t="s">
        <v>25</v>
      </c>
      <c r="D5" s="8">
        <v>75006570</v>
      </c>
      <c r="E5" s="8">
        <v>107541114</v>
      </c>
      <c r="F5" s="8">
        <v>600066029</v>
      </c>
      <c r="G5" s="13" t="s">
        <v>32</v>
      </c>
      <c r="H5" s="14" t="s">
        <v>27</v>
      </c>
      <c r="I5" s="14" t="s">
        <v>28</v>
      </c>
      <c r="J5" s="14" t="s">
        <v>29</v>
      </c>
      <c r="K5" s="13" t="s">
        <v>33</v>
      </c>
      <c r="L5" s="15">
        <v>30000000</v>
      </c>
      <c r="M5" s="15">
        <f t="shared" si="0"/>
        <v>25500000</v>
      </c>
      <c r="N5" s="12">
        <v>2023</v>
      </c>
      <c r="O5" s="12">
        <v>2027</v>
      </c>
      <c r="P5" s="12"/>
      <c r="Q5" s="12"/>
      <c r="R5" s="16" t="s">
        <v>31</v>
      </c>
      <c r="S5" s="12"/>
    </row>
    <row r="6" spans="1:19" ht="13.5" customHeight="1" x14ac:dyDescent="0.25"/>
    <row r="7" spans="1:19" x14ac:dyDescent="0.25">
      <c r="A7" s="82" t="s">
        <v>205</v>
      </c>
      <c r="B7" s="17"/>
    </row>
    <row r="8" spans="1:19" x14ac:dyDescent="0.25">
      <c r="A8" s="72" t="s">
        <v>208</v>
      </c>
      <c r="B8" s="17"/>
    </row>
    <row r="9" spans="1:19" x14ac:dyDescent="0.25">
      <c r="A9" s="17" t="s">
        <v>34</v>
      </c>
    </row>
    <row r="10" spans="1:19" ht="15" customHeight="1" x14ac:dyDescent="0.25">
      <c r="A10" s="83" t="s">
        <v>206</v>
      </c>
    </row>
    <row r="11" spans="1:19" x14ac:dyDescent="0.25">
      <c r="A11" s="17"/>
    </row>
    <row r="16" spans="1:19" x14ac:dyDescent="0.25">
      <c r="J16" s="19"/>
      <c r="K16" s="17" t="s">
        <v>35</v>
      </c>
    </row>
    <row r="18" spans="1:26" x14ac:dyDescent="0.25">
      <c r="A18" s="18"/>
    </row>
    <row r="20" spans="1:26" x14ac:dyDescent="0.25">
      <c r="A20" s="17" t="s">
        <v>36</v>
      </c>
    </row>
    <row r="21" spans="1:26" x14ac:dyDescent="0.25">
      <c r="A21" s="17" t="s">
        <v>37</v>
      </c>
    </row>
    <row r="22" spans="1:26" ht="15.75" customHeight="1" x14ac:dyDescent="0.25">
      <c r="A22" s="17" t="s">
        <v>38</v>
      </c>
    </row>
    <row r="23" spans="1:26" ht="15.75" customHeight="1" x14ac:dyDescent="0.25"/>
    <row r="24" spans="1:26" ht="15.75" customHeight="1" x14ac:dyDescent="0.25">
      <c r="A24" s="17" t="s">
        <v>39</v>
      </c>
    </row>
    <row r="25" spans="1:26" ht="15.75" customHeight="1" x14ac:dyDescent="0.25"/>
    <row r="26" spans="1:26" ht="15.75" customHeight="1" x14ac:dyDescent="0.25">
      <c r="A26" s="17" t="s">
        <v>40</v>
      </c>
      <c r="B26" s="20"/>
      <c r="C26" s="20"/>
      <c r="D26" s="20"/>
      <c r="E26" s="20"/>
      <c r="F26" s="20"/>
      <c r="G26" s="20"/>
      <c r="H26" s="20"/>
      <c r="I26" s="20"/>
      <c r="J26" s="20"/>
      <c r="K26" s="20"/>
      <c r="L26" s="20"/>
      <c r="M26" s="20"/>
      <c r="N26" s="20"/>
      <c r="O26" s="20"/>
      <c r="P26" s="20"/>
      <c r="Q26" s="20"/>
      <c r="R26" s="20"/>
      <c r="S26" s="20"/>
      <c r="T26" s="20"/>
      <c r="U26" s="20"/>
      <c r="V26" s="20"/>
      <c r="W26" s="20"/>
      <c r="X26" s="20"/>
      <c r="Y26" s="20"/>
      <c r="Z26" s="20"/>
    </row>
    <row r="27" spans="1:26" ht="15.75" customHeight="1" x14ac:dyDescent="0.25"/>
    <row r="28" spans="1:26" ht="15.75" customHeight="1" x14ac:dyDescent="0.25">
      <c r="A28" s="17" t="s">
        <v>41</v>
      </c>
    </row>
    <row r="29" spans="1:26" ht="15.75" customHeight="1" x14ac:dyDescent="0.25"/>
    <row r="30" spans="1:26" ht="15.75" customHeight="1" x14ac:dyDescent="0.25"/>
    <row r="31" spans="1:26" ht="15.75" customHeight="1" x14ac:dyDescent="0.25"/>
    <row r="32" spans="1:26"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mergeCells count="12">
    <mergeCell ref="K2:K3"/>
    <mergeCell ref="L2:M2"/>
    <mergeCell ref="N2:O2"/>
    <mergeCell ref="P2:Q2"/>
    <mergeCell ref="A1:S1"/>
    <mergeCell ref="A2:A3"/>
    <mergeCell ref="B2:F2"/>
    <mergeCell ref="G2:G3"/>
    <mergeCell ref="H2:H3"/>
    <mergeCell ref="I2:I3"/>
    <mergeCell ref="J2:J3"/>
    <mergeCell ref="R2:S2"/>
  </mergeCells>
  <printOptions horizontalCentered="1"/>
  <pageMargins left="0.70866141732283472" right="0.70866141732283472" top="0.78740157480314965" bottom="0.78740157480314965" header="0" footer="0"/>
  <pageSetup paperSize="8"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17"/>
  <sheetViews>
    <sheetView showGridLines="0" workbookViewId="0">
      <pane ySplit="4" topLeftCell="A39" activePane="bottomLeft" state="frozen"/>
      <selection pane="bottomLeft" activeCell="A41" sqref="A41"/>
    </sheetView>
  </sheetViews>
  <sheetFormatPr defaultColWidth="14.42578125" defaultRowHeight="15" customHeight="1" x14ac:dyDescent="0.25"/>
  <cols>
    <col min="1" max="1" width="6.5703125" customWidth="1"/>
    <col min="2" max="2" width="22.85546875" customWidth="1"/>
    <col min="3" max="6" width="13.7109375" customWidth="1"/>
    <col min="7" max="7" width="22.5703125" customWidth="1"/>
    <col min="8" max="8" width="14.28515625" customWidth="1"/>
    <col min="9" max="9" width="10.7109375" customWidth="1"/>
    <col min="10" max="10" width="12.7109375" customWidth="1"/>
    <col min="11" max="11" width="43.28515625" customWidth="1"/>
    <col min="12" max="13" width="17.7109375" customWidth="1"/>
    <col min="14" max="24" width="11.7109375" customWidth="1"/>
    <col min="25" max="25" width="13.140625" customWidth="1"/>
    <col min="26" max="26" width="11.7109375" customWidth="1"/>
  </cols>
  <sheetData>
    <row r="1" spans="1:26" ht="24.75" customHeight="1" x14ac:dyDescent="0.25">
      <c r="A1" s="159" t="s">
        <v>207</v>
      </c>
      <c r="B1" s="160"/>
      <c r="C1" s="160"/>
      <c r="D1" s="160"/>
      <c r="E1" s="160"/>
      <c r="F1" s="160"/>
      <c r="G1" s="160"/>
      <c r="H1" s="160"/>
      <c r="I1" s="160"/>
      <c r="J1" s="160"/>
      <c r="K1" s="160"/>
      <c r="L1" s="160"/>
      <c r="M1" s="160"/>
      <c r="N1" s="160"/>
      <c r="O1" s="160"/>
      <c r="P1" s="160"/>
      <c r="Q1" s="160"/>
      <c r="R1" s="160"/>
      <c r="S1" s="160"/>
      <c r="T1" s="160"/>
      <c r="U1" s="160"/>
      <c r="V1" s="160"/>
      <c r="W1" s="160"/>
      <c r="X1" s="160"/>
      <c r="Y1" s="160"/>
      <c r="Z1" s="161"/>
    </row>
    <row r="2" spans="1:26" ht="28.5" customHeight="1" x14ac:dyDescent="0.25">
      <c r="A2" s="153" t="s">
        <v>0</v>
      </c>
      <c r="B2" s="164" t="s">
        <v>1</v>
      </c>
      <c r="C2" s="165"/>
      <c r="D2" s="165"/>
      <c r="E2" s="165"/>
      <c r="F2" s="156"/>
      <c r="G2" s="153" t="s">
        <v>2</v>
      </c>
      <c r="H2" s="166" t="s">
        <v>42</v>
      </c>
      <c r="I2" s="166" t="s">
        <v>4</v>
      </c>
      <c r="J2" s="153" t="s">
        <v>5</v>
      </c>
      <c r="K2" s="153" t="s">
        <v>6</v>
      </c>
      <c r="L2" s="155" t="s">
        <v>43</v>
      </c>
      <c r="M2" s="156"/>
      <c r="N2" s="157" t="s">
        <v>44</v>
      </c>
      <c r="O2" s="156"/>
      <c r="P2" s="158" t="s">
        <v>45</v>
      </c>
      <c r="Q2" s="165"/>
      <c r="R2" s="165"/>
      <c r="S2" s="165"/>
      <c r="T2" s="165"/>
      <c r="U2" s="165"/>
      <c r="V2" s="165"/>
      <c r="W2" s="165"/>
      <c r="X2" s="156"/>
      <c r="Y2" s="157" t="s">
        <v>10</v>
      </c>
      <c r="Z2" s="167"/>
    </row>
    <row r="3" spans="1:26" ht="14.25" customHeight="1" x14ac:dyDescent="0.25">
      <c r="A3" s="175"/>
      <c r="B3" s="168" t="s">
        <v>11</v>
      </c>
      <c r="C3" s="168" t="s">
        <v>12</v>
      </c>
      <c r="D3" s="168" t="s">
        <v>13</v>
      </c>
      <c r="E3" s="168" t="s">
        <v>14</v>
      </c>
      <c r="F3" s="168" t="s">
        <v>15</v>
      </c>
      <c r="G3" s="175"/>
      <c r="H3" s="175"/>
      <c r="I3" s="175"/>
      <c r="J3" s="175"/>
      <c r="K3" s="175"/>
      <c r="L3" s="176" t="s">
        <v>16</v>
      </c>
      <c r="M3" s="176" t="s">
        <v>46</v>
      </c>
      <c r="N3" s="176" t="s">
        <v>18</v>
      </c>
      <c r="O3" s="176" t="s">
        <v>19</v>
      </c>
      <c r="P3" s="178" t="s">
        <v>47</v>
      </c>
      <c r="Q3" s="179"/>
      <c r="R3" s="179"/>
      <c r="S3" s="180"/>
      <c r="T3" s="177" t="s">
        <v>48</v>
      </c>
      <c r="U3" s="177" t="s">
        <v>49</v>
      </c>
      <c r="V3" s="177" t="s">
        <v>50</v>
      </c>
      <c r="W3" s="177" t="s">
        <v>51</v>
      </c>
      <c r="X3" s="177" t="s">
        <v>52</v>
      </c>
      <c r="Y3" s="176" t="s">
        <v>22</v>
      </c>
      <c r="Z3" s="173" t="s">
        <v>23</v>
      </c>
    </row>
    <row r="4" spans="1:26" ht="74.25" customHeight="1" x14ac:dyDescent="0.25">
      <c r="A4" s="169"/>
      <c r="B4" s="169"/>
      <c r="C4" s="169"/>
      <c r="D4" s="169"/>
      <c r="E4" s="169"/>
      <c r="F4" s="169"/>
      <c r="G4" s="169"/>
      <c r="H4" s="169"/>
      <c r="I4" s="169"/>
      <c r="J4" s="169"/>
      <c r="K4" s="169"/>
      <c r="L4" s="169"/>
      <c r="M4" s="169"/>
      <c r="N4" s="169"/>
      <c r="O4" s="169"/>
      <c r="P4" s="21" t="s">
        <v>53</v>
      </c>
      <c r="Q4" s="21" t="s">
        <v>54</v>
      </c>
      <c r="R4" s="21" t="s">
        <v>55</v>
      </c>
      <c r="S4" s="21" t="s">
        <v>56</v>
      </c>
      <c r="T4" s="169"/>
      <c r="U4" s="169"/>
      <c r="V4" s="169"/>
      <c r="W4" s="169"/>
      <c r="X4" s="169"/>
      <c r="Y4" s="154"/>
      <c r="Z4" s="174"/>
    </row>
    <row r="5" spans="1:26" ht="353.25" customHeight="1" x14ac:dyDescent="0.25">
      <c r="A5" s="12">
        <v>1</v>
      </c>
      <c r="B5" s="22" t="s">
        <v>57</v>
      </c>
      <c r="C5" s="16" t="s">
        <v>58</v>
      </c>
      <c r="D5" s="16">
        <v>70987459</v>
      </c>
      <c r="E5" s="16">
        <v>102040842</v>
      </c>
      <c r="F5" s="16">
        <v>600066304</v>
      </c>
      <c r="G5" s="22" t="s">
        <v>59</v>
      </c>
      <c r="H5" s="16" t="s">
        <v>27</v>
      </c>
      <c r="I5" s="16" t="s">
        <v>28</v>
      </c>
      <c r="J5" s="16" t="s">
        <v>28</v>
      </c>
      <c r="K5" s="22" t="s">
        <v>60</v>
      </c>
      <c r="L5" s="23">
        <v>64583368</v>
      </c>
      <c r="M5" s="23">
        <v>58125031.200000003</v>
      </c>
      <c r="N5" s="16">
        <v>2023</v>
      </c>
      <c r="O5" s="16">
        <v>2025</v>
      </c>
      <c r="P5" s="16" t="s">
        <v>61</v>
      </c>
      <c r="Q5" s="16" t="s">
        <v>61</v>
      </c>
      <c r="R5" s="16" t="s">
        <v>61</v>
      </c>
      <c r="S5" s="16" t="s">
        <v>61</v>
      </c>
      <c r="T5" s="16"/>
      <c r="U5" s="16" t="s">
        <v>61</v>
      </c>
      <c r="V5" s="16" t="s">
        <v>61</v>
      </c>
      <c r="W5" s="16" t="s">
        <v>61</v>
      </c>
      <c r="X5" s="16" t="s">
        <v>61</v>
      </c>
      <c r="Y5" s="24" t="s">
        <v>31</v>
      </c>
      <c r="Z5" s="24" t="s">
        <v>62</v>
      </c>
    </row>
    <row r="6" spans="1:26" ht="186" customHeight="1" x14ac:dyDescent="0.25">
      <c r="A6" s="25">
        <v>2</v>
      </c>
      <c r="B6" s="7" t="s">
        <v>63</v>
      </c>
      <c r="C6" s="10" t="s">
        <v>25</v>
      </c>
      <c r="D6" s="26">
        <v>75006561</v>
      </c>
      <c r="E6" s="25">
        <v>102052239</v>
      </c>
      <c r="F6" s="25">
        <v>600066452</v>
      </c>
      <c r="G6" s="7" t="s">
        <v>64</v>
      </c>
      <c r="H6" s="10" t="s">
        <v>27</v>
      </c>
      <c r="I6" s="10" t="s">
        <v>28</v>
      </c>
      <c r="J6" s="10" t="s">
        <v>29</v>
      </c>
      <c r="K6" s="7" t="s">
        <v>65</v>
      </c>
      <c r="L6" s="27">
        <v>350000000</v>
      </c>
      <c r="M6" s="27">
        <v>297500000</v>
      </c>
      <c r="N6" s="25">
        <v>2021</v>
      </c>
      <c r="O6" s="25">
        <v>2025</v>
      </c>
      <c r="P6" s="10" t="s">
        <v>61</v>
      </c>
      <c r="Q6" s="10" t="s">
        <v>61</v>
      </c>
      <c r="R6" s="10" t="s">
        <v>61</v>
      </c>
      <c r="S6" s="10" t="s">
        <v>61</v>
      </c>
      <c r="T6" s="10"/>
      <c r="U6" s="10" t="s">
        <v>61</v>
      </c>
      <c r="V6" s="10" t="s">
        <v>61</v>
      </c>
      <c r="W6" s="10" t="s">
        <v>61</v>
      </c>
      <c r="X6" s="10" t="s">
        <v>61</v>
      </c>
      <c r="Y6" s="10" t="s">
        <v>31</v>
      </c>
      <c r="Z6" s="10" t="s">
        <v>62</v>
      </c>
    </row>
    <row r="7" spans="1:26" ht="330" customHeight="1" x14ac:dyDescent="0.25">
      <c r="A7" s="12">
        <v>3</v>
      </c>
      <c r="B7" s="22" t="s">
        <v>66</v>
      </c>
      <c r="C7" s="22" t="s">
        <v>66</v>
      </c>
      <c r="D7" s="28">
        <v>25249355</v>
      </c>
      <c r="E7" s="12">
        <v>102109401</v>
      </c>
      <c r="F7" s="12">
        <v>600009076</v>
      </c>
      <c r="G7" s="22" t="s">
        <v>67</v>
      </c>
      <c r="H7" s="16" t="s">
        <v>27</v>
      </c>
      <c r="I7" s="16" t="s">
        <v>28</v>
      </c>
      <c r="J7" s="16" t="s">
        <v>28</v>
      </c>
      <c r="K7" s="22" t="s">
        <v>68</v>
      </c>
      <c r="L7" s="23">
        <v>3025000</v>
      </c>
      <c r="M7" s="23">
        <v>2722500</v>
      </c>
      <c r="N7" s="25">
        <v>2023</v>
      </c>
      <c r="O7" s="25">
        <v>2025</v>
      </c>
      <c r="P7" s="10" t="s">
        <v>61</v>
      </c>
      <c r="Q7" s="10" t="s">
        <v>61</v>
      </c>
      <c r="R7" s="10"/>
      <c r="S7" s="10" t="s">
        <v>61</v>
      </c>
      <c r="T7" s="10"/>
      <c r="U7" s="10"/>
      <c r="V7" s="10" t="s">
        <v>61</v>
      </c>
      <c r="W7" s="10"/>
      <c r="X7" s="10" t="s">
        <v>61</v>
      </c>
      <c r="Y7" s="10" t="s">
        <v>69</v>
      </c>
      <c r="Z7" s="10" t="s">
        <v>70</v>
      </c>
    </row>
    <row r="8" spans="1:26" ht="252" customHeight="1" x14ac:dyDescent="0.25">
      <c r="A8" s="12">
        <v>4</v>
      </c>
      <c r="B8" s="22" t="s">
        <v>71</v>
      </c>
      <c r="C8" s="16" t="s">
        <v>58</v>
      </c>
      <c r="D8" s="28">
        <v>70987165</v>
      </c>
      <c r="E8" s="12">
        <v>102040800</v>
      </c>
      <c r="F8" s="12">
        <v>600066282</v>
      </c>
      <c r="G8" s="22" t="s">
        <v>72</v>
      </c>
      <c r="H8" s="16" t="s">
        <v>27</v>
      </c>
      <c r="I8" s="16" t="s">
        <v>28</v>
      </c>
      <c r="J8" s="16" t="s">
        <v>28</v>
      </c>
      <c r="K8" s="22" t="s">
        <v>73</v>
      </c>
      <c r="L8" s="23">
        <v>35886502.049999997</v>
      </c>
      <c r="M8" s="23">
        <v>32297851.850000001</v>
      </c>
      <c r="N8" s="12">
        <v>2023</v>
      </c>
      <c r="O8" s="12">
        <v>2025</v>
      </c>
      <c r="P8" s="16" t="s">
        <v>61</v>
      </c>
      <c r="Q8" s="16" t="s">
        <v>61</v>
      </c>
      <c r="R8" s="16" t="s">
        <v>61</v>
      </c>
      <c r="S8" s="16" t="s">
        <v>61</v>
      </c>
      <c r="T8" s="16"/>
      <c r="U8" s="16" t="s">
        <v>61</v>
      </c>
      <c r="V8" s="16" t="s">
        <v>61</v>
      </c>
      <c r="W8" s="16" t="s">
        <v>61</v>
      </c>
      <c r="X8" s="16" t="s">
        <v>61</v>
      </c>
      <c r="Y8" s="16" t="s">
        <v>74</v>
      </c>
      <c r="Z8" s="16" t="s">
        <v>62</v>
      </c>
    </row>
    <row r="9" spans="1:26" ht="249.75" customHeight="1" x14ac:dyDescent="0.25">
      <c r="A9" s="12">
        <v>5</v>
      </c>
      <c r="B9" s="22" t="s">
        <v>75</v>
      </c>
      <c r="C9" s="16" t="s">
        <v>58</v>
      </c>
      <c r="D9" s="28">
        <v>70987441</v>
      </c>
      <c r="E9" s="12" t="s">
        <v>76</v>
      </c>
      <c r="F9" s="12">
        <v>600066312</v>
      </c>
      <c r="G9" s="22" t="s">
        <v>77</v>
      </c>
      <c r="H9" s="16" t="s">
        <v>27</v>
      </c>
      <c r="I9" s="16" t="s">
        <v>28</v>
      </c>
      <c r="J9" s="16" t="s">
        <v>28</v>
      </c>
      <c r="K9" s="22" t="s">
        <v>78</v>
      </c>
      <c r="L9" s="23">
        <v>36345269.32</v>
      </c>
      <c r="M9" s="23">
        <v>31642907.539999999</v>
      </c>
      <c r="N9" s="12">
        <v>2023</v>
      </c>
      <c r="O9" s="12">
        <v>2025</v>
      </c>
      <c r="P9" s="16" t="s">
        <v>61</v>
      </c>
      <c r="Q9" s="16" t="s">
        <v>61</v>
      </c>
      <c r="R9" s="16" t="s">
        <v>61</v>
      </c>
      <c r="S9" s="16" t="s">
        <v>61</v>
      </c>
      <c r="T9" s="16"/>
      <c r="U9" s="16" t="s">
        <v>61</v>
      </c>
      <c r="V9" s="16" t="s">
        <v>61</v>
      </c>
      <c r="W9" s="16" t="s">
        <v>61</v>
      </c>
      <c r="X9" s="16" t="s">
        <v>61</v>
      </c>
      <c r="Y9" s="16" t="s">
        <v>74</v>
      </c>
      <c r="Z9" s="16" t="s">
        <v>62</v>
      </c>
    </row>
    <row r="10" spans="1:26" ht="369.75" customHeight="1" x14ac:dyDescent="0.25">
      <c r="A10" s="12">
        <v>6</v>
      </c>
      <c r="B10" s="22" t="s">
        <v>79</v>
      </c>
      <c r="C10" s="22" t="s">
        <v>80</v>
      </c>
      <c r="D10" s="28">
        <v>47721006</v>
      </c>
      <c r="E10" s="29">
        <v>102052026</v>
      </c>
      <c r="F10" s="29">
        <v>600066371</v>
      </c>
      <c r="G10" s="22" t="s">
        <v>81</v>
      </c>
      <c r="H10" s="16" t="s">
        <v>27</v>
      </c>
      <c r="I10" s="16" t="s">
        <v>28</v>
      </c>
      <c r="J10" s="16" t="s">
        <v>82</v>
      </c>
      <c r="K10" s="22" t="s">
        <v>83</v>
      </c>
      <c r="L10" s="23">
        <v>8500000</v>
      </c>
      <c r="M10" s="23">
        <f t="shared" ref="M10:M18" si="0">L10/100*85</f>
        <v>7225000</v>
      </c>
      <c r="N10" s="12">
        <v>2023</v>
      </c>
      <c r="O10" s="12">
        <v>2025</v>
      </c>
      <c r="P10" s="16" t="s">
        <v>61</v>
      </c>
      <c r="Q10" s="16" t="s">
        <v>61</v>
      </c>
      <c r="R10" s="16" t="s">
        <v>61</v>
      </c>
      <c r="S10" s="16" t="s">
        <v>61</v>
      </c>
      <c r="T10" s="16"/>
      <c r="U10" s="16"/>
      <c r="V10" s="16" t="s">
        <v>61</v>
      </c>
      <c r="W10" s="16"/>
      <c r="X10" s="16" t="s">
        <v>61</v>
      </c>
      <c r="Y10" s="16" t="s">
        <v>84</v>
      </c>
      <c r="Z10" s="16" t="s">
        <v>85</v>
      </c>
    </row>
    <row r="11" spans="1:26" ht="87.75" customHeight="1" x14ac:dyDescent="0.25">
      <c r="A11" s="12">
        <v>7</v>
      </c>
      <c r="B11" s="7" t="s">
        <v>63</v>
      </c>
      <c r="C11" s="10" t="s">
        <v>25</v>
      </c>
      <c r="D11" s="26">
        <v>75006561</v>
      </c>
      <c r="E11" s="25">
        <v>102052239</v>
      </c>
      <c r="F11" s="25">
        <v>600066452</v>
      </c>
      <c r="G11" s="7" t="s">
        <v>86</v>
      </c>
      <c r="H11" s="10" t="s">
        <v>27</v>
      </c>
      <c r="I11" s="10" t="s">
        <v>28</v>
      </c>
      <c r="J11" s="10" t="s">
        <v>29</v>
      </c>
      <c r="K11" s="22" t="s">
        <v>87</v>
      </c>
      <c r="L11" s="23">
        <v>60000000</v>
      </c>
      <c r="M11" s="23">
        <f t="shared" si="0"/>
        <v>51000000</v>
      </c>
      <c r="N11" s="12">
        <v>2023</v>
      </c>
      <c r="O11" s="12">
        <v>2025</v>
      </c>
      <c r="P11" s="16" t="s">
        <v>61</v>
      </c>
      <c r="Q11" s="16" t="s">
        <v>61</v>
      </c>
      <c r="R11" s="16" t="s">
        <v>61</v>
      </c>
      <c r="S11" s="16" t="s">
        <v>61</v>
      </c>
      <c r="T11" s="16"/>
      <c r="U11" s="16" t="s">
        <v>61</v>
      </c>
      <c r="V11" s="16" t="s">
        <v>61</v>
      </c>
      <c r="W11" s="16" t="s">
        <v>61</v>
      </c>
      <c r="X11" s="16" t="s">
        <v>61</v>
      </c>
      <c r="Y11" s="10" t="s">
        <v>31</v>
      </c>
      <c r="Z11" s="10" t="s">
        <v>88</v>
      </c>
    </row>
    <row r="12" spans="1:26" ht="180" customHeight="1" x14ac:dyDescent="0.25">
      <c r="A12" s="12">
        <v>8</v>
      </c>
      <c r="B12" s="7" t="s">
        <v>63</v>
      </c>
      <c r="C12" s="10" t="s">
        <v>25</v>
      </c>
      <c r="D12" s="26">
        <v>75006561</v>
      </c>
      <c r="E12" s="25">
        <v>102052239</v>
      </c>
      <c r="F12" s="25">
        <v>600066452</v>
      </c>
      <c r="G12" s="22" t="s">
        <v>89</v>
      </c>
      <c r="H12" s="10" t="s">
        <v>27</v>
      </c>
      <c r="I12" s="10" t="s">
        <v>28</v>
      </c>
      <c r="J12" s="10" t="s">
        <v>29</v>
      </c>
      <c r="K12" s="22" t="s">
        <v>90</v>
      </c>
      <c r="L12" s="23">
        <v>200000000</v>
      </c>
      <c r="M12" s="23">
        <f t="shared" si="0"/>
        <v>170000000</v>
      </c>
      <c r="N12" s="12">
        <v>2023</v>
      </c>
      <c r="O12" s="12">
        <v>2025</v>
      </c>
      <c r="P12" s="16" t="s">
        <v>61</v>
      </c>
      <c r="Q12" s="16" t="s">
        <v>61</v>
      </c>
      <c r="R12" s="16" t="s">
        <v>61</v>
      </c>
      <c r="S12" s="16" t="s">
        <v>61</v>
      </c>
      <c r="T12" s="16"/>
      <c r="U12" s="16" t="s">
        <v>61</v>
      </c>
      <c r="V12" s="16" t="s">
        <v>61</v>
      </c>
      <c r="W12" s="16" t="s">
        <v>61</v>
      </c>
      <c r="X12" s="16" t="s">
        <v>61</v>
      </c>
      <c r="Y12" s="10" t="s">
        <v>31</v>
      </c>
      <c r="Z12" s="10" t="s">
        <v>88</v>
      </c>
    </row>
    <row r="13" spans="1:26" ht="79.5" customHeight="1" x14ac:dyDescent="0.25">
      <c r="A13" s="12">
        <v>9</v>
      </c>
      <c r="B13" s="7" t="s">
        <v>63</v>
      </c>
      <c r="C13" s="10" t="s">
        <v>25</v>
      </c>
      <c r="D13" s="26">
        <v>75006561</v>
      </c>
      <c r="E13" s="25">
        <v>102052239</v>
      </c>
      <c r="F13" s="25">
        <v>600066452</v>
      </c>
      <c r="G13" s="22" t="s">
        <v>91</v>
      </c>
      <c r="H13" s="10" t="s">
        <v>27</v>
      </c>
      <c r="I13" s="10" t="s">
        <v>28</v>
      </c>
      <c r="J13" s="10" t="s">
        <v>29</v>
      </c>
      <c r="K13" s="22" t="s">
        <v>92</v>
      </c>
      <c r="L13" s="23">
        <v>70000000</v>
      </c>
      <c r="M13" s="23">
        <f t="shared" si="0"/>
        <v>59500000</v>
      </c>
      <c r="N13" s="12">
        <v>2023</v>
      </c>
      <c r="O13" s="12">
        <v>2025</v>
      </c>
      <c r="P13" s="16"/>
      <c r="Q13" s="16"/>
      <c r="R13" s="16"/>
      <c r="S13" s="16"/>
      <c r="T13" s="16"/>
      <c r="U13" s="16"/>
      <c r="V13" s="16" t="s">
        <v>61</v>
      </c>
      <c r="W13" s="16"/>
      <c r="X13" s="16" t="s">
        <v>61</v>
      </c>
      <c r="Y13" s="10" t="s">
        <v>31</v>
      </c>
      <c r="Z13" s="10" t="s">
        <v>88</v>
      </c>
    </row>
    <row r="14" spans="1:26" ht="79.5" customHeight="1" x14ac:dyDescent="0.25">
      <c r="A14" s="12">
        <v>10</v>
      </c>
      <c r="B14" s="7" t="s">
        <v>63</v>
      </c>
      <c r="C14" s="10" t="s">
        <v>25</v>
      </c>
      <c r="D14" s="26">
        <v>75006561</v>
      </c>
      <c r="E14" s="25">
        <v>102052239</v>
      </c>
      <c r="F14" s="25">
        <v>600066452</v>
      </c>
      <c r="G14" s="22" t="s">
        <v>93</v>
      </c>
      <c r="H14" s="10" t="s">
        <v>27</v>
      </c>
      <c r="I14" s="10" t="s">
        <v>28</v>
      </c>
      <c r="J14" s="10" t="s">
        <v>29</v>
      </c>
      <c r="K14" s="22" t="s">
        <v>94</v>
      </c>
      <c r="L14" s="136">
        <v>30000000</v>
      </c>
      <c r="M14" s="136">
        <f t="shared" si="0"/>
        <v>25500000</v>
      </c>
      <c r="N14" s="85">
        <v>2023</v>
      </c>
      <c r="O14" s="12">
        <v>2025</v>
      </c>
      <c r="P14" s="16" t="s">
        <v>61</v>
      </c>
      <c r="Q14" s="16" t="s">
        <v>61</v>
      </c>
      <c r="R14" s="16" t="s">
        <v>61</v>
      </c>
      <c r="S14" s="16" t="s">
        <v>61</v>
      </c>
      <c r="T14" s="16"/>
      <c r="U14" s="16" t="s">
        <v>61</v>
      </c>
      <c r="V14" s="16" t="s">
        <v>61</v>
      </c>
      <c r="W14" s="16" t="s">
        <v>61</v>
      </c>
      <c r="X14" s="16" t="s">
        <v>61</v>
      </c>
      <c r="Y14" s="10" t="s">
        <v>31</v>
      </c>
      <c r="Z14" s="10" t="s">
        <v>88</v>
      </c>
    </row>
    <row r="15" spans="1:26" ht="54" customHeight="1" x14ac:dyDescent="0.25">
      <c r="A15" s="12">
        <v>11</v>
      </c>
      <c r="B15" s="7" t="s">
        <v>63</v>
      </c>
      <c r="C15" s="10" t="s">
        <v>25</v>
      </c>
      <c r="D15" s="26">
        <v>75006561</v>
      </c>
      <c r="E15" s="25">
        <v>102052239</v>
      </c>
      <c r="F15" s="25">
        <v>600066452</v>
      </c>
      <c r="G15" s="22" t="s">
        <v>95</v>
      </c>
      <c r="H15" s="10" t="s">
        <v>27</v>
      </c>
      <c r="I15" s="10" t="s">
        <v>28</v>
      </c>
      <c r="J15" s="10" t="s">
        <v>29</v>
      </c>
      <c r="K15" s="22" t="s">
        <v>96</v>
      </c>
      <c r="L15" s="23">
        <v>10000000</v>
      </c>
      <c r="M15" s="23">
        <f t="shared" si="0"/>
        <v>8500000</v>
      </c>
      <c r="N15" s="12">
        <v>2023</v>
      </c>
      <c r="O15" s="12">
        <v>2025</v>
      </c>
      <c r="P15" s="16" t="s">
        <v>61</v>
      </c>
      <c r="Q15" s="16" t="s">
        <v>61</v>
      </c>
      <c r="R15" s="16" t="s">
        <v>61</v>
      </c>
      <c r="S15" s="16" t="s">
        <v>61</v>
      </c>
      <c r="T15" s="16"/>
      <c r="U15" s="16" t="s">
        <v>61</v>
      </c>
      <c r="V15" s="16" t="s">
        <v>61</v>
      </c>
      <c r="W15" s="16" t="s">
        <v>61</v>
      </c>
      <c r="X15" s="16" t="s">
        <v>61</v>
      </c>
      <c r="Y15" s="10" t="s">
        <v>31</v>
      </c>
      <c r="Z15" s="10" t="s">
        <v>88</v>
      </c>
    </row>
    <row r="16" spans="1:26" ht="90.75" customHeight="1" x14ac:dyDescent="0.25">
      <c r="A16" s="16">
        <v>12</v>
      </c>
      <c r="B16" s="7" t="s">
        <v>97</v>
      </c>
      <c r="C16" s="28" t="s">
        <v>58</v>
      </c>
      <c r="D16" s="12">
        <v>70987238</v>
      </c>
      <c r="E16" s="12">
        <v>102052328</v>
      </c>
      <c r="F16" s="16">
        <v>600066622</v>
      </c>
      <c r="G16" s="22" t="s">
        <v>98</v>
      </c>
      <c r="H16" s="16" t="s">
        <v>27</v>
      </c>
      <c r="I16" s="16" t="s">
        <v>28</v>
      </c>
      <c r="J16" s="10" t="s">
        <v>28</v>
      </c>
      <c r="K16" s="22" t="s">
        <v>99</v>
      </c>
      <c r="L16" s="23">
        <v>5000000</v>
      </c>
      <c r="M16" s="23">
        <f t="shared" si="0"/>
        <v>4250000</v>
      </c>
      <c r="N16" s="12">
        <v>2023</v>
      </c>
      <c r="O16" s="16">
        <v>2024</v>
      </c>
      <c r="P16" s="16" t="s">
        <v>61</v>
      </c>
      <c r="Q16" s="16" t="s">
        <v>61</v>
      </c>
      <c r="R16" s="16" t="s">
        <v>61</v>
      </c>
      <c r="S16" s="16" t="s">
        <v>61</v>
      </c>
      <c r="T16" s="16"/>
      <c r="U16" s="16"/>
      <c r="V16" s="16"/>
      <c r="W16" s="16"/>
      <c r="X16" s="10" t="s">
        <v>61</v>
      </c>
      <c r="Y16" s="10" t="s">
        <v>69</v>
      </c>
      <c r="Z16" s="30" t="s">
        <v>70</v>
      </c>
    </row>
    <row r="17" spans="1:26" ht="84.75" customHeight="1" x14ac:dyDescent="0.25">
      <c r="A17" s="12">
        <v>13</v>
      </c>
      <c r="B17" s="7" t="s">
        <v>100</v>
      </c>
      <c r="C17" s="28" t="s">
        <v>25</v>
      </c>
      <c r="D17" s="12">
        <v>75006561</v>
      </c>
      <c r="E17" s="12">
        <v>102052239</v>
      </c>
      <c r="F17" s="16">
        <v>600066452</v>
      </c>
      <c r="G17" s="22" t="s">
        <v>101</v>
      </c>
      <c r="H17" s="16" t="s">
        <v>102</v>
      </c>
      <c r="I17" s="16" t="s">
        <v>28</v>
      </c>
      <c r="J17" s="31" t="s">
        <v>29</v>
      </c>
      <c r="K17" s="22" t="s">
        <v>103</v>
      </c>
      <c r="L17" s="23">
        <v>70000000</v>
      </c>
      <c r="M17" s="23">
        <f t="shared" si="0"/>
        <v>59500000</v>
      </c>
      <c r="N17" s="12">
        <v>2024</v>
      </c>
      <c r="O17" s="16">
        <v>2027</v>
      </c>
      <c r="P17" s="16" t="s">
        <v>61</v>
      </c>
      <c r="Q17" s="16" t="s">
        <v>61</v>
      </c>
      <c r="R17" s="16" t="s">
        <v>61</v>
      </c>
      <c r="S17" s="16" t="s">
        <v>61</v>
      </c>
      <c r="T17" s="32"/>
      <c r="U17" s="16" t="s">
        <v>61</v>
      </c>
      <c r="V17" s="16" t="s">
        <v>61</v>
      </c>
      <c r="W17" s="16" t="s">
        <v>61</v>
      </c>
      <c r="X17" s="16" t="s">
        <v>61</v>
      </c>
      <c r="Y17" s="10" t="s">
        <v>31</v>
      </c>
      <c r="Z17" s="33" t="s">
        <v>104</v>
      </c>
    </row>
    <row r="18" spans="1:26" ht="56.25" customHeight="1" x14ac:dyDescent="0.25">
      <c r="A18" s="12">
        <v>14</v>
      </c>
      <c r="B18" s="7" t="s">
        <v>100</v>
      </c>
      <c r="C18" s="28" t="s">
        <v>25</v>
      </c>
      <c r="D18" s="12">
        <v>75006561</v>
      </c>
      <c r="E18" s="12">
        <v>102052239</v>
      </c>
      <c r="F18" s="16">
        <v>600066452</v>
      </c>
      <c r="G18" s="22" t="s">
        <v>105</v>
      </c>
      <c r="H18" s="16" t="s">
        <v>102</v>
      </c>
      <c r="I18" s="16" t="s">
        <v>28</v>
      </c>
      <c r="J18" s="12" t="s">
        <v>29</v>
      </c>
      <c r="K18" s="22" t="s">
        <v>106</v>
      </c>
      <c r="L18" s="23">
        <v>4000000</v>
      </c>
      <c r="M18" s="23">
        <f t="shared" si="0"/>
        <v>3400000</v>
      </c>
      <c r="N18" s="16">
        <v>2023</v>
      </c>
      <c r="O18" s="16">
        <v>2026</v>
      </c>
      <c r="P18" s="34"/>
      <c r="Q18" s="34"/>
      <c r="R18" s="34"/>
      <c r="S18" s="34"/>
      <c r="T18" s="34"/>
      <c r="U18" s="34"/>
      <c r="V18" s="34"/>
      <c r="W18" s="34"/>
      <c r="X18" s="16" t="s">
        <v>61</v>
      </c>
      <c r="Y18" s="35"/>
      <c r="Z18" s="35"/>
    </row>
    <row r="19" spans="1:26" ht="79.5" customHeight="1" x14ac:dyDescent="0.25">
      <c r="A19" s="12">
        <v>15</v>
      </c>
      <c r="B19" s="7" t="s">
        <v>107</v>
      </c>
      <c r="C19" s="28" t="s">
        <v>108</v>
      </c>
      <c r="D19" s="12">
        <v>11689307</v>
      </c>
      <c r="E19" s="12">
        <v>181121409</v>
      </c>
      <c r="F19" s="16">
        <v>691015121</v>
      </c>
      <c r="G19" s="22" t="s">
        <v>109</v>
      </c>
      <c r="H19" s="16" t="s">
        <v>102</v>
      </c>
      <c r="I19" s="16" t="s">
        <v>110</v>
      </c>
      <c r="J19" s="12" t="s">
        <v>28</v>
      </c>
      <c r="K19" s="22" t="s">
        <v>111</v>
      </c>
      <c r="L19" s="23">
        <v>3045000</v>
      </c>
      <c r="M19" s="23">
        <f>(L19)/100*85</f>
        <v>2588250</v>
      </c>
      <c r="N19" s="16">
        <v>2024</v>
      </c>
      <c r="O19" s="16">
        <v>2025</v>
      </c>
      <c r="P19" s="31" t="s">
        <v>61</v>
      </c>
      <c r="Q19" s="31" t="s">
        <v>61</v>
      </c>
      <c r="R19" s="31" t="s">
        <v>61</v>
      </c>
      <c r="S19" s="31" t="s">
        <v>61</v>
      </c>
      <c r="T19" s="31"/>
      <c r="U19" s="31"/>
      <c r="V19" s="31" t="s">
        <v>61</v>
      </c>
      <c r="W19" s="31"/>
      <c r="X19" s="31"/>
      <c r="Y19" s="31" t="s">
        <v>69</v>
      </c>
      <c r="Z19" s="31"/>
    </row>
    <row r="20" spans="1:26" ht="63.75" customHeight="1" x14ac:dyDescent="0.25">
      <c r="A20" s="12">
        <v>16</v>
      </c>
      <c r="B20" s="7" t="s">
        <v>100</v>
      </c>
      <c r="C20" s="10" t="s">
        <v>25</v>
      </c>
      <c r="D20" s="26">
        <v>75006561</v>
      </c>
      <c r="E20" s="25">
        <v>102052239</v>
      </c>
      <c r="F20" s="25">
        <v>600066452</v>
      </c>
      <c r="G20" s="7" t="s">
        <v>112</v>
      </c>
      <c r="H20" s="10" t="s">
        <v>27</v>
      </c>
      <c r="I20" s="10" t="s">
        <v>28</v>
      </c>
      <c r="J20" s="10" t="s">
        <v>29</v>
      </c>
      <c r="K20" s="7" t="s">
        <v>113</v>
      </c>
      <c r="L20" s="27">
        <v>50000000</v>
      </c>
      <c r="M20" s="27">
        <f t="shared" ref="M20:M25" si="1">L20/100*85</f>
        <v>42500000</v>
      </c>
      <c r="N20" s="25">
        <v>2023</v>
      </c>
      <c r="O20" s="25">
        <v>2027</v>
      </c>
      <c r="P20" s="10" t="s">
        <v>61</v>
      </c>
      <c r="Q20" s="10" t="s">
        <v>61</v>
      </c>
      <c r="R20" s="10" t="s">
        <v>61</v>
      </c>
      <c r="S20" s="10" t="s">
        <v>61</v>
      </c>
      <c r="T20" s="10"/>
      <c r="U20" s="10" t="s">
        <v>61</v>
      </c>
      <c r="V20" s="10" t="s">
        <v>61</v>
      </c>
      <c r="W20" s="10" t="s">
        <v>61</v>
      </c>
      <c r="X20" s="10" t="s">
        <v>61</v>
      </c>
      <c r="Y20" s="10" t="s">
        <v>31</v>
      </c>
      <c r="Z20" s="10" t="s">
        <v>88</v>
      </c>
    </row>
    <row r="21" spans="1:26" ht="79.5" customHeight="1" x14ac:dyDescent="0.25">
      <c r="A21" s="12">
        <v>17</v>
      </c>
      <c r="B21" s="7" t="s">
        <v>63</v>
      </c>
      <c r="C21" s="10" t="s">
        <v>25</v>
      </c>
      <c r="D21" s="26">
        <v>75006561</v>
      </c>
      <c r="E21" s="25">
        <v>102052239</v>
      </c>
      <c r="F21" s="25">
        <v>600066452</v>
      </c>
      <c r="G21" s="7" t="s">
        <v>114</v>
      </c>
      <c r="H21" s="10" t="s">
        <v>27</v>
      </c>
      <c r="I21" s="10" t="s">
        <v>28</v>
      </c>
      <c r="J21" s="10" t="s">
        <v>29</v>
      </c>
      <c r="K21" s="7" t="s">
        <v>115</v>
      </c>
      <c r="L21" s="27">
        <v>30000000</v>
      </c>
      <c r="M21" s="27">
        <f t="shared" si="1"/>
        <v>25500000</v>
      </c>
      <c r="N21" s="25">
        <v>2023</v>
      </c>
      <c r="O21" s="25">
        <v>2027</v>
      </c>
      <c r="P21" s="10" t="s">
        <v>61</v>
      </c>
      <c r="Q21" s="10" t="s">
        <v>61</v>
      </c>
      <c r="R21" s="10" t="s">
        <v>61</v>
      </c>
      <c r="S21" s="10" t="s">
        <v>61</v>
      </c>
      <c r="T21" s="10"/>
      <c r="U21" s="10" t="s">
        <v>61</v>
      </c>
      <c r="V21" s="10" t="s">
        <v>61</v>
      </c>
      <c r="W21" s="10" t="s">
        <v>61</v>
      </c>
      <c r="X21" s="10" t="s">
        <v>61</v>
      </c>
      <c r="Y21" s="10" t="s">
        <v>31</v>
      </c>
      <c r="Z21" s="10" t="s">
        <v>88</v>
      </c>
    </row>
    <row r="22" spans="1:26" ht="79.5" customHeight="1" x14ac:dyDescent="0.25">
      <c r="A22" s="12">
        <v>18</v>
      </c>
      <c r="B22" s="7" t="s">
        <v>63</v>
      </c>
      <c r="C22" s="10" t="s">
        <v>25</v>
      </c>
      <c r="D22" s="26">
        <v>75006561</v>
      </c>
      <c r="E22" s="25">
        <v>102052239</v>
      </c>
      <c r="F22" s="25">
        <v>600066452</v>
      </c>
      <c r="G22" s="7" t="s">
        <v>116</v>
      </c>
      <c r="H22" s="10" t="s">
        <v>27</v>
      </c>
      <c r="I22" s="10" t="s">
        <v>28</v>
      </c>
      <c r="J22" s="10" t="s">
        <v>29</v>
      </c>
      <c r="K22" s="7" t="s">
        <v>117</v>
      </c>
      <c r="L22" s="27">
        <v>10000000</v>
      </c>
      <c r="M22" s="27">
        <f t="shared" si="1"/>
        <v>8500000</v>
      </c>
      <c r="N22" s="25">
        <v>2023</v>
      </c>
      <c r="O22" s="25">
        <v>2027</v>
      </c>
      <c r="P22" s="10"/>
      <c r="Q22" s="10"/>
      <c r="R22" s="10"/>
      <c r="S22" s="10"/>
      <c r="T22" s="10"/>
      <c r="U22" s="10" t="s">
        <v>61</v>
      </c>
      <c r="V22" s="10" t="s">
        <v>61</v>
      </c>
      <c r="W22" s="10" t="s">
        <v>61</v>
      </c>
      <c r="X22" s="10" t="s">
        <v>61</v>
      </c>
      <c r="Y22" s="10" t="s">
        <v>31</v>
      </c>
      <c r="Z22" s="10" t="s">
        <v>88</v>
      </c>
    </row>
    <row r="23" spans="1:26" ht="79.5" customHeight="1" x14ac:dyDescent="0.25">
      <c r="A23" s="12">
        <v>19</v>
      </c>
      <c r="B23" s="7" t="s">
        <v>63</v>
      </c>
      <c r="C23" s="10" t="s">
        <v>25</v>
      </c>
      <c r="D23" s="26">
        <v>75006561</v>
      </c>
      <c r="E23" s="25">
        <v>102052239</v>
      </c>
      <c r="F23" s="25">
        <v>600066452</v>
      </c>
      <c r="G23" s="7" t="s">
        <v>118</v>
      </c>
      <c r="H23" s="10" t="s">
        <v>27</v>
      </c>
      <c r="I23" s="10" t="s">
        <v>28</v>
      </c>
      <c r="J23" s="10" t="s">
        <v>29</v>
      </c>
      <c r="K23" s="7" t="s">
        <v>119</v>
      </c>
      <c r="L23" s="27">
        <v>99000000</v>
      </c>
      <c r="M23" s="27">
        <f t="shared" si="1"/>
        <v>84150000</v>
      </c>
      <c r="N23" s="25">
        <v>2023</v>
      </c>
      <c r="O23" s="25">
        <v>2027</v>
      </c>
      <c r="P23" s="10"/>
      <c r="Q23" s="10"/>
      <c r="R23" s="10"/>
      <c r="S23" s="10"/>
      <c r="T23" s="10"/>
      <c r="U23" s="10"/>
      <c r="V23" s="10" t="s">
        <v>61</v>
      </c>
      <c r="W23" s="10"/>
      <c r="X23" s="10" t="s">
        <v>61</v>
      </c>
      <c r="Y23" s="10" t="s">
        <v>31</v>
      </c>
      <c r="Z23" s="10" t="s">
        <v>88</v>
      </c>
    </row>
    <row r="24" spans="1:26" ht="60.75" customHeight="1" x14ac:dyDescent="0.25">
      <c r="A24" s="12">
        <v>20</v>
      </c>
      <c r="B24" s="7" t="s">
        <v>63</v>
      </c>
      <c r="C24" s="10" t="s">
        <v>25</v>
      </c>
      <c r="D24" s="26">
        <v>75006561</v>
      </c>
      <c r="E24" s="25">
        <v>102052239</v>
      </c>
      <c r="F24" s="25">
        <v>600066452</v>
      </c>
      <c r="G24" s="7" t="s">
        <v>120</v>
      </c>
      <c r="H24" s="10" t="s">
        <v>27</v>
      </c>
      <c r="I24" s="10" t="s">
        <v>28</v>
      </c>
      <c r="J24" s="10" t="s">
        <v>29</v>
      </c>
      <c r="K24" s="7" t="s">
        <v>121</v>
      </c>
      <c r="L24" s="27">
        <v>5000000</v>
      </c>
      <c r="M24" s="27">
        <f t="shared" si="1"/>
        <v>4250000</v>
      </c>
      <c r="N24" s="25">
        <v>2023</v>
      </c>
      <c r="O24" s="25">
        <v>2027</v>
      </c>
      <c r="P24" s="10" t="s">
        <v>61</v>
      </c>
      <c r="Q24" s="10" t="s">
        <v>61</v>
      </c>
      <c r="R24" s="10" t="s">
        <v>61</v>
      </c>
      <c r="S24" s="10" t="s">
        <v>61</v>
      </c>
      <c r="T24" s="10"/>
      <c r="U24" s="10" t="s">
        <v>61</v>
      </c>
      <c r="V24" s="10" t="s">
        <v>61</v>
      </c>
      <c r="W24" s="10" t="s">
        <v>61</v>
      </c>
      <c r="X24" s="10" t="s">
        <v>61</v>
      </c>
      <c r="Y24" s="10" t="s">
        <v>31</v>
      </c>
      <c r="Z24" s="10" t="s">
        <v>88</v>
      </c>
    </row>
    <row r="25" spans="1:26" ht="81.75" customHeight="1" x14ac:dyDescent="0.25">
      <c r="A25" s="85">
        <v>21</v>
      </c>
      <c r="B25" s="86" t="s">
        <v>122</v>
      </c>
      <c r="C25" s="87" t="s">
        <v>123</v>
      </c>
      <c r="D25" s="88">
        <v>71001930</v>
      </c>
      <c r="E25" s="89">
        <v>102052212</v>
      </c>
      <c r="F25" s="85">
        <v>600066525</v>
      </c>
      <c r="G25" s="86" t="s">
        <v>124</v>
      </c>
      <c r="H25" s="87" t="s">
        <v>102</v>
      </c>
      <c r="I25" s="87" t="s">
        <v>28</v>
      </c>
      <c r="J25" s="87" t="s">
        <v>125</v>
      </c>
      <c r="K25" s="86" t="s">
        <v>126</v>
      </c>
      <c r="L25" s="90">
        <v>9000000</v>
      </c>
      <c r="M25" s="90">
        <f t="shared" si="1"/>
        <v>7650000</v>
      </c>
      <c r="N25" s="91">
        <v>2026</v>
      </c>
      <c r="O25" s="91">
        <v>2026</v>
      </c>
      <c r="P25" s="87"/>
      <c r="Q25" s="87" t="s">
        <v>61</v>
      </c>
      <c r="R25" s="87" t="s">
        <v>61</v>
      </c>
      <c r="S25" s="87" t="s">
        <v>61</v>
      </c>
      <c r="T25" s="87"/>
      <c r="U25" s="87" t="s">
        <v>61</v>
      </c>
      <c r="V25" s="87" t="s">
        <v>61</v>
      </c>
      <c r="W25" s="87"/>
      <c r="X25" s="87"/>
      <c r="Y25" s="87" t="s">
        <v>127</v>
      </c>
      <c r="Z25" s="87" t="s">
        <v>85</v>
      </c>
    </row>
    <row r="26" spans="1:26" ht="73.5" customHeight="1" x14ac:dyDescent="0.25">
      <c r="A26" s="92">
        <v>22</v>
      </c>
      <c r="B26" s="93" t="s">
        <v>122</v>
      </c>
      <c r="C26" s="94" t="s">
        <v>123</v>
      </c>
      <c r="D26" s="95">
        <v>71001930</v>
      </c>
      <c r="E26" s="95">
        <v>107541084</v>
      </c>
      <c r="F26" s="95">
        <v>600066525</v>
      </c>
      <c r="G26" s="96" t="s">
        <v>128</v>
      </c>
      <c r="H26" s="97" t="s">
        <v>102</v>
      </c>
      <c r="I26" s="97" t="s">
        <v>28</v>
      </c>
      <c r="J26" s="97" t="s">
        <v>125</v>
      </c>
      <c r="K26" s="96" t="s">
        <v>128</v>
      </c>
      <c r="L26" s="98">
        <v>1500000</v>
      </c>
      <c r="M26" s="99">
        <f>(L26)/100*85</f>
        <v>1275000</v>
      </c>
      <c r="N26" s="95">
        <v>2026</v>
      </c>
      <c r="O26" s="95">
        <v>2026</v>
      </c>
      <c r="P26" s="95"/>
      <c r="Q26" s="95" t="s">
        <v>61</v>
      </c>
      <c r="R26" s="97" t="s">
        <v>61</v>
      </c>
      <c r="S26" s="97"/>
      <c r="T26" s="97"/>
      <c r="U26" s="97"/>
      <c r="V26" s="97"/>
      <c r="W26" s="97" t="s">
        <v>61</v>
      </c>
      <c r="X26" s="97"/>
      <c r="Y26" s="97" t="s">
        <v>127</v>
      </c>
      <c r="Z26" s="97" t="s">
        <v>85</v>
      </c>
    </row>
    <row r="27" spans="1:26" ht="199.5" customHeight="1" x14ac:dyDescent="0.25">
      <c r="A27" s="100">
        <v>23</v>
      </c>
      <c r="B27" s="101" t="s">
        <v>210</v>
      </c>
      <c r="C27" s="102" t="s">
        <v>184</v>
      </c>
      <c r="D27" s="103">
        <v>60611464</v>
      </c>
      <c r="E27" s="103">
        <v>102052107</v>
      </c>
      <c r="F27" s="103">
        <v>600066410</v>
      </c>
      <c r="G27" s="104" t="s">
        <v>189</v>
      </c>
      <c r="H27" s="105" t="s">
        <v>102</v>
      </c>
      <c r="I27" s="105" t="s">
        <v>28</v>
      </c>
      <c r="J27" s="105" t="s">
        <v>185</v>
      </c>
      <c r="K27" s="104" t="s">
        <v>190</v>
      </c>
      <c r="L27" s="106">
        <v>8000000</v>
      </c>
      <c r="M27" s="107">
        <f>(L27)/100*85</f>
        <v>6800000</v>
      </c>
      <c r="N27" s="103">
        <v>2025</v>
      </c>
      <c r="O27" s="103">
        <v>2027</v>
      </c>
      <c r="P27" s="103" t="s">
        <v>61</v>
      </c>
      <c r="Q27" s="103" t="s">
        <v>61</v>
      </c>
      <c r="R27" s="105" t="s">
        <v>61</v>
      </c>
      <c r="S27" s="105" t="s">
        <v>61</v>
      </c>
      <c r="T27" s="105"/>
      <c r="U27" s="105"/>
      <c r="V27" s="105" t="s">
        <v>61</v>
      </c>
      <c r="W27" s="105"/>
      <c r="X27" s="105" t="s">
        <v>61</v>
      </c>
      <c r="Y27" s="105" t="s">
        <v>127</v>
      </c>
      <c r="Z27" s="105" t="s">
        <v>85</v>
      </c>
    </row>
    <row r="28" spans="1:26" ht="206.25" customHeight="1" x14ac:dyDescent="0.25">
      <c r="A28" s="137">
        <v>24</v>
      </c>
      <c r="B28" s="138" t="s">
        <v>233</v>
      </c>
      <c r="C28" s="139" t="s">
        <v>58</v>
      </c>
      <c r="D28" s="140">
        <v>70987475</v>
      </c>
      <c r="E28" s="140">
        <v>102040826</v>
      </c>
      <c r="F28" s="140">
        <v>600066291</v>
      </c>
      <c r="G28" s="141" t="s">
        <v>212</v>
      </c>
      <c r="H28" s="142" t="s">
        <v>102</v>
      </c>
      <c r="I28" s="142" t="s">
        <v>28</v>
      </c>
      <c r="J28" s="142" t="s">
        <v>28</v>
      </c>
      <c r="K28" s="141" t="s">
        <v>211</v>
      </c>
      <c r="L28" s="143">
        <v>3416321</v>
      </c>
      <c r="M28" s="144">
        <f>(L28)/100*85</f>
        <v>2903872.85</v>
      </c>
      <c r="N28" s="140">
        <v>2026</v>
      </c>
      <c r="O28" s="140">
        <v>2026</v>
      </c>
      <c r="P28" s="140"/>
      <c r="Q28" s="140" t="s">
        <v>61</v>
      </c>
      <c r="R28" s="142" t="s">
        <v>61</v>
      </c>
      <c r="S28" s="142" t="s">
        <v>61</v>
      </c>
      <c r="T28" s="142"/>
      <c r="U28" s="142"/>
      <c r="V28" s="142"/>
      <c r="W28" s="142"/>
      <c r="X28" s="142" t="s">
        <v>61</v>
      </c>
      <c r="Y28" s="142" t="s">
        <v>69</v>
      </c>
      <c r="Z28" s="142" t="s">
        <v>85</v>
      </c>
    </row>
    <row r="29" spans="1:26" ht="210.75" customHeight="1" x14ac:dyDescent="0.25">
      <c r="A29" s="137">
        <v>25</v>
      </c>
      <c r="B29" s="138" t="s">
        <v>75</v>
      </c>
      <c r="C29" s="139" t="s">
        <v>58</v>
      </c>
      <c r="D29" s="140">
        <v>70987441</v>
      </c>
      <c r="E29" s="140">
        <v>102040869</v>
      </c>
      <c r="F29" s="140">
        <v>600066312</v>
      </c>
      <c r="G29" s="141" t="s">
        <v>213</v>
      </c>
      <c r="H29" s="142" t="s">
        <v>102</v>
      </c>
      <c r="I29" s="142" t="s">
        <v>28</v>
      </c>
      <c r="J29" s="142" t="s">
        <v>28</v>
      </c>
      <c r="K29" s="141" t="s">
        <v>214</v>
      </c>
      <c r="L29" s="143">
        <v>25000000</v>
      </c>
      <c r="M29" s="144">
        <f t="shared" ref="M29:M41" si="2">(L29)/100*85</f>
        <v>21250000</v>
      </c>
      <c r="N29" s="140">
        <v>2027</v>
      </c>
      <c r="O29" s="140">
        <v>2029</v>
      </c>
      <c r="P29" s="140"/>
      <c r="Q29" s="140"/>
      <c r="R29" s="142"/>
      <c r="S29" s="142"/>
      <c r="T29" s="142"/>
      <c r="U29" s="142"/>
      <c r="V29" s="142" t="s">
        <v>61</v>
      </c>
      <c r="W29" s="142"/>
      <c r="X29" s="142" t="s">
        <v>61</v>
      </c>
      <c r="Y29" s="142" t="s">
        <v>127</v>
      </c>
      <c r="Z29" s="142" t="s">
        <v>85</v>
      </c>
    </row>
    <row r="30" spans="1:26" ht="74.25" customHeight="1" x14ac:dyDescent="0.25">
      <c r="A30" s="137">
        <v>26</v>
      </c>
      <c r="B30" s="138" t="s">
        <v>75</v>
      </c>
      <c r="C30" s="139" t="s">
        <v>58</v>
      </c>
      <c r="D30" s="140">
        <v>70987441</v>
      </c>
      <c r="E30" s="140">
        <v>102040869</v>
      </c>
      <c r="F30" s="140">
        <v>600066312</v>
      </c>
      <c r="G30" s="141" t="s">
        <v>231</v>
      </c>
      <c r="H30" s="142" t="s">
        <v>102</v>
      </c>
      <c r="I30" s="142" t="s">
        <v>28</v>
      </c>
      <c r="J30" s="142" t="s">
        <v>28</v>
      </c>
      <c r="K30" s="141" t="s">
        <v>232</v>
      </c>
      <c r="L30" s="143">
        <v>25000000</v>
      </c>
      <c r="M30" s="144">
        <f t="shared" si="2"/>
        <v>21250000</v>
      </c>
      <c r="N30" s="140">
        <v>2026</v>
      </c>
      <c r="O30" s="140">
        <v>2026</v>
      </c>
      <c r="P30" s="140"/>
      <c r="Q30" s="140"/>
      <c r="R30" s="142"/>
      <c r="S30" s="142"/>
      <c r="T30" s="142"/>
      <c r="U30" s="142"/>
      <c r="V30" s="142" t="s">
        <v>61</v>
      </c>
      <c r="W30" s="142"/>
      <c r="X30" s="142" t="s">
        <v>61</v>
      </c>
      <c r="Y30" s="142" t="s">
        <v>127</v>
      </c>
      <c r="Z30" s="142" t="s">
        <v>85</v>
      </c>
    </row>
    <row r="31" spans="1:26" ht="73.5" customHeight="1" x14ac:dyDescent="0.25">
      <c r="A31" s="137">
        <v>27</v>
      </c>
      <c r="B31" s="138" t="s">
        <v>75</v>
      </c>
      <c r="C31" s="139" t="s">
        <v>58</v>
      </c>
      <c r="D31" s="140">
        <v>70987441</v>
      </c>
      <c r="E31" s="140">
        <v>102040869</v>
      </c>
      <c r="F31" s="140">
        <v>600066312</v>
      </c>
      <c r="G31" s="141" t="s">
        <v>239</v>
      </c>
      <c r="H31" s="142" t="s">
        <v>102</v>
      </c>
      <c r="I31" s="142" t="s">
        <v>28</v>
      </c>
      <c r="J31" s="142" t="s">
        <v>28</v>
      </c>
      <c r="K31" s="141" t="s">
        <v>240</v>
      </c>
      <c r="L31" s="143">
        <v>10000000</v>
      </c>
      <c r="M31" s="144">
        <f t="shared" si="2"/>
        <v>8500000</v>
      </c>
      <c r="N31" s="140">
        <v>2026</v>
      </c>
      <c r="O31" s="140">
        <v>2027</v>
      </c>
      <c r="P31" s="140"/>
      <c r="Q31" s="140"/>
      <c r="R31" s="142"/>
      <c r="S31" s="142"/>
      <c r="T31" s="142"/>
      <c r="U31" s="142"/>
      <c r="V31" s="142"/>
      <c r="W31" s="142"/>
      <c r="X31" s="142" t="s">
        <v>61</v>
      </c>
      <c r="Y31" s="142" t="s">
        <v>31</v>
      </c>
      <c r="Z31" s="142" t="s">
        <v>62</v>
      </c>
    </row>
    <row r="32" spans="1:26" ht="172.5" customHeight="1" x14ac:dyDescent="0.25">
      <c r="A32" s="137">
        <v>28</v>
      </c>
      <c r="B32" s="138" t="s">
        <v>215</v>
      </c>
      <c r="C32" s="139" t="s">
        <v>58</v>
      </c>
      <c r="D32" s="140">
        <v>70987238</v>
      </c>
      <c r="E32" s="140">
        <v>102052328</v>
      </c>
      <c r="F32" s="140">
        <v>600066622</v>
      </c>
      <c r="G32" s="141" t="s">
        <v>216</v>
      </c>
      <c r="H32" s="142" t="s">
        <v>102</v>
      </c>
      <c r="I32" s="142" t="s">
        <v>28</v>
      </c>
      <c r="J32" s="142" t="s">
        <v>28</v>
      </c>
      <c r="K32" s="141" t="s">
        <v>247</v>
      </c>
      <c r="L32" s="143">
        <v>900000</v>
      </c>
      <c r="M32" s="144">
        <f t="shared" si="2"/>
        <v>765000</v>
      </c>
      <c r="N32" s="140">
        <v>2025</v>
      </c>
      <c r="O32" s="140">
        <v>2026</v>
      </c>
      <c r="P32" s="140"/>
      <c r="Q32" s="140"/>
      <c r="R32" s="142"/>
      <c r="S32" s="142"/>
      <c r="T32" s="142"/>
      <c r="U32" s="142"/>
      <c r="V32" s="142" t="s">
        <v>61</v>
      </c>
      <c r="W32" s="142"/>
      <c r="X32" s="142" t="s">
        <v>61</v>
      </c>
      <c r="Y32" s="142" t="s">
        <v>69</v>
      </c>
      <c r="Z32" s="142" t="s">
        <v>85</v>
      </c>
    </row>
    <row r="33" spans="1:26" ht="92.25" customHeight="1" x14ac:dyDescent="0.25">
      <c r="A33" s="137">
        <v>29</v>
      </c>
      <c r="B33" s="138" t="s">
        <v>215</v>
      </c>
      <c r="C33" s="139" t="s">
        <v>58</v>
      </c>
      <c r="D33" s="140">
        <v>70987238</v>
      </c>
      <c r="E33" s="140">
        <v>102052328</v>
      </c>
      <c r="F33" s="140">
        <v>600066622</v>
      </c>
      <c r="G33" s="141" t="s">
        <v>237</v>
      </c>
      <c r="H33" s="142" t="s">
        <v>102</v>
      </c>
      <c r="I33" s="142" t="s">
        <v>28</v>
      </c>
      <c r="J33" s="142" t="s">
        <v>28</v>
      </c>
      <c r="K33" s="141" t="s">
        <v>248</v>
      </c>
      <c r="L33" s="143">
        <v>4526046.1399999997</v>
      </c>
      <c r="M33" s="144">
        <f t="shared" si="2"/>
        <v>3847139.219</v>
      </c>
      <c r="N33" s="140">
        <v>2025</v>
      </c>
      <c r="O33" s="140">
        <v>2025</v>
      </c>
      <c r="P33" s="140"/>
      <c r="Q33" s="140"/>
      <c r="R33" s="142"/>
      <c r="S33" s="142"/>
      <c r="T33" s="142"/>
      <c r="U33" s="142"/>
      <c r="V33" s="142" t="s">
        <v>61</v>
      </c>
      <c r="W33" s="142" t="s">
        <v>61</v>
      </c>
      <c r="X33" s="142"/>
      <c r="Y33" s="142" t="s">
        <v>238</v>
      </c>
      <c r="Z33" s="142" t="s">
        <v>62</v>
      </c>
    </row>
    <row r="34" spans="1:26" ht="233.25" customHeight="1" x14ac:dyDescent="0.25">
      <c r="A34" s="137">
        <v>30</v>
      </c>
      <c r="B34" s="138" t="s">
        <v>218</v>
      </c>
      <c r="C34" s="139" t="s">
        <v>217</v>
      </c>
      <c r="D34" s="140">
        <v>75004852</v>
      </c>
      <c r="E34" s="140">
        <v>102040745</v>
      </c>
      <c r="F34" s="140">
        <v>600066231</v>
      </c>
      <c r="G34" s="141" t="s">
        <v>219</v>
      </c>
      <c r="H34" s="142" t="s">
        <v>102</v>
      </c>
      <c r="I34" s="142" t="s">
        <v>28</v>
      </c>
      <c r="J34" s="142" t="s">
        <v>220</v>
      </c>
      <c r="K34" s="141" t="s">
        <v>221</v>
      </c>
      <c r="L34" s="143">
        <v>1100000</v>
      </c>
      <c r="M34" s="144">
        <f t="shared" si="2"/>
        <v>935000</v>
      </c>
      <c r="N34" s="140">
        <v>2025</v>
      </c>
      <c r="O34" s="140">
        <v>2025</v>
      </c>
      <c r="P34" s="140"/>
      <c r="Q34" s="140"/>
      <c r="R34" s="142"/>
      <c r="S34" s="142"/>
      <c r="T34" s="142"/>
      <c r="U34" s="142"/>
      <c r="V34" s="142" t="s">
        <v>61</v>
      </c>
      <c r="W34" s="142" t="s">
        <v>61</v>
      </c>
      <c r="X34" s="142" t="s">
        <v>61</v>
      </c>
      <c r="Y34" s="142" t="s">
        <v>31</v>
      </c>
      <c r="Z34" s="142" t="s">
        <v>62</v>
      </c>
    </row>
    <row r="35" spans="1:26" ht="172.5" customHeight="1" x14ac:dyDescent="0.25">
      <c r="A35" s="137">
        <v>31</v>
      </c>
      <c r="B35" s="138" t="s">
        <v>218</v>
      </c>
      <c r="C35" s="139" t="s">
        <v>217</v>
      </c>
      <c r="D35" s="140">
        <v>75004852</v>
      </c>
      <c r="E35" s="140">
        <v>102040745</v>
      </c>
      <c r="F35" s="140">
        <v>600066231</v>
      </c>
      <c r="G35" s="141" t="s">
        <v>222</v>
      </c>
      <c r="H35" s="142" t="s">
        <v>102</v>
      </c>
      <c r="I35" s="142" t="s">
        <v>28</v>
      </c>
      <c r="J35" s="142" t="s">
        <v>220</v>
      </c>
      <c r="K35" s="141" t="s">
        <v>223</v>
      </c>
      <c r="L35" s="143">
        <v>2800000</v>
      </c>
      <c r="M35" s="144">
        <f t="shared" si="2"/>
        <v>2380000</v>
      </c>
      <c r="N35" s="140">
        <v>2025</v>
      </c>
      <c r="O35" s="140">
        <v>2028</v>
      </c>
      <c r="P35" s="140" t="s">
        <v>61</v>
      </c>
      <c r="Q35" s="140" t="s">
        <v>61</v>
      </c>
      <c r="R35" s="142" t="s">
        <v>61</v>
      </c>
      <c r="S35" s="142" t="s">
        <v>61</v>
      </c>
      <c r="T35" s="142"/>
      <c r="U35" s="142"/>
      <c r="V35" s="142" t="s">
        <v>61</v>
      </c>
      <c r="W35" s="142" t="s">
        <v>61</v>
      </c>
      <c r="X35" s="142" t="s">
        <v>61</v>
      </c>
      <c r="Y35" s="142" t="s">
        <v>69</v>
      </c>
      <c r="Z35" s="142" t="s">
        <v>85</v>
      </c>
    </row>
    <row r="36" spans="1:26" ht="188.25" customHeight="1" x14ac:dyDescent="0.25">
      <c r="A36" s="137">
        <v>32</v>
      </c>
      <c r="B36" s="138" t="s">
        <v>218</v>
      </c>
      <c r="C36" s="139" t="s">
        <v>217</v>
      </c>
      <c r="D36" s="140">
        <v>75004852</v>
      </c>
      <c r="E36" s="140">
        <v>102040745</v>
      </c>
      <c r="F36" s="140">
        <v>600066231</v>
      </c>
      <c r="G36" s="141" t="s">
        <v>224</v>
      </c>
      <c r="H36" s="142" t="s">
        <v>102</v>
      </c>
      <c r="I36" s="142" t="s">
        <v>28</v>
      </c>
      <c r="J36" s="142" t="s">
        <v>220</v>
      </c>
      <c r="K36" s="141" t="s">
        <v>225</v>
      </c>
      <c r="L36" s="143">
        <v>36500000</v>
      </c>
      <c r="M36" s="144">
        <f t="shared" si="2"/>
        <v>31025000</v>
      </c>
      <c r="N36" s="140">
        <v>2025</v>
      </c>
      <c r="O36" s="140">
        <v>2028</v>
      </c>
      <c r="P36" s="140" t="s">
        <v>61</v>
      </c>
      <c r="Q36" s="140" t="s">
        <v>61</v>
      </c>
      <c r="R36" s="142" t="s">
        <v>61</v>
      </c>
      <c r="S36" s="142" t="s">
        <v>61</v>
      </c>
      <c r="T36" s="142"/>
      <c r="U36" s="142" t="s">
        <v>61</v>
      </c>
      <c r="V36" s="142" t="s">
        <v>61</v>
      </c>
      <c r="W36" s="142" t="s">
        <v>61</v>
      </c>
      <c r="X36" s="142" t="s">
        <v>61</v>
      </c>
      <c r="Y36" s="142" t="s">
        <v>69</v>
      </c>
      <c r="Z36" s="142" t="s">
        <v>85</v>
      </c>
    </row>
    <row r="37" spans="1:26" ht="144" customHeight="1" x14ac:dyDescent="0.25">
      <c r="A37" s="137">
        <v>33</v>
      </c>
      <c r="B37" s="138" t="s">
        <v>218</v>
      </c>
      <c r="C37" s="139" t="s">
        <v>217</v>
      </c>
      <c r="D37" s="140">
        <v>75004852</v>
      </c>
      <c r="E37" s="140">
        <v>102040745</v>
      </c>
      <c r="F37" s="140">
        <v>600066231</v>
      </c>
      <c r="G37" s="141" t="s">
        <v>226</v>
      </c>
      <c r="H37" s="142" t="s">
        <v>102</v>
      </c>
      <c r="I37" s="142" t="s">
        <v>28</v>
      </c>
      <c r="J37" s="142" t="s">
        <v>220</v>
      </c>
      <c r="K37" s="141" t="s">
        <v>227</v>
      </c>
      <c r="L37" s="143">
        <v>12800000</v>
      </c>
      <c r="M37" s="144">
        <f t="shared" si="2"/>
        <v>10880000</v>
      </c>
      <c r="N37" s="140">
        <v>2025</v>
      </c>
      <c r="O37" s="140">
        <v>2028</v>
      </c>
      <c r="P37" s="140"/>
      <c r="Q37" s="140"/>
      <c r="R37" s="142"/>
      <c r="S37" s="142"/>
      <c r="T37" s="142"/>
      <c r="U37" s="142"/>
      <c r="V37" s="142" t="s">
        <v>61</v>
      </c>
      <c r="W37" s="142"/>
      <c r="X37" s="142" t="s">
        <v>61</v>
      </c>
      <c r="Y37" s="142" t="s">
        <v>69</v>
      </c>
      <c r="Z37" s="142" t="s">
        <v>85</v>
      </c>
    </row>
    <row r="38" spans="1:26" ht="81.75" customHeight="1" x14ac:dyDescent="0.25">
      <c r="A38" s="137">
        <v>34</v>
      </c>
      <c r="B38" s="138" t="s">
        <v>234</v>
      </c>
      <c r="C38" s="139" t="s">
        <v>58</v>
      </c>
      <c r="D38" s="140">
        <v>70987211</v>
      </c>
      <c r="E38" s="140">
        <v>102040877</v>
      </c>
      <c r="F38" s="140">
        <v>600066321</v>
      </c>
      <c r="G38" s="141" t="s">
        <v>228</v>
      </c>
      <c r="H38" s="142" t="s">
        <v>102</v>
      </c>
      <c r="I38" s="142" t="s">
        <v>28</v>
      </c>
      <c r="J38" s="142" t="s">
        <v>28</v>
      </c>
      <c r="K38" s="141" t="s">
        <v>229</v>
      </c>
      <c r="L38" s="143">
        <v>35000000</v>
      </c>
      <c r="M38" s="144">
        <f t="shared" si="2"/>
        <v>29750000</v>
      </c>
      <c r="N38" s="140">
        <v>2025</v>
      </c>
      <c r="O38" s="140">
        <v>2025</v>
      </c>
      <c r="P38" s="147"/>
      <c r="Q38" s="140"/>
      <c r="R38" s="142"/>
      <c r="S38" s="142"/>
      <c r="T38" s="142"/>
      <c r="U38" s="142"/>
      <c r="V38" s="142" t="s">
        <v>61</v>
      </c>
      <c r="W38" s="142"/>
      <c r="X38" s="142" t="s">
        <v>61</v>
      </c>
      <c r="Y38" s="142" t="s">
        <v>230</v>
      </c>
      <c r="Z38" s="142" t="s">
        <v>62</v>
      </c>
    </row>
    <row r="39" spans="1:26" ht="66.75" customHeight="1" x14ac:dyDescent="0.25">
      <c r="A39" s="137">
        <v>35</v>
      </c>
      <c r="B39" s="138" t="s">
        <v>234</v>
      </c>
      <c r="C39" s="139" t="s">
        <v>58</v>
      </c>
      <c r="D39" s="140">
        <v>70987211</v>
      </c>
      <c r="E39" s="140">
        <v>102040877</v>
      </c>
      <c r="F39" s="140">
        <v>600066321</v>
      </c>
      <c r="G39" s="141" t="s">
        <v>244</v>
      </c>
      <c r="H39" s="142" t="s">
        <v>102</v>
      </c>
      <c r="I39" s="142" t="s">
        <v>28</v>
      </c>
      <c r="J39" s="142" t="s">
        <v>28</v>
      </c>
      <c r="K39" s="141" t="s">
        <v>243</v>
      </c>
      <c r="L39" s="143">
        <v>6500000</v>
      </c>
      <c r="M39" s="144">
        <f t="shared" si="2"/>
        <v>5525000</v>
      </c>
      <c r="N39" s="140">
        <v>2026</v>
      </c>
      <c r="O39" s="140">
        <v>2026</v>
      </c>
      <c r="Q39" s="140"/>
      <c r="R39" s="142"/>
      <c r="S39" s="142"/>
      <c r="T39" s="142"/>
      <c r="U39" s="142"/>
      <c r="V39" s="142" t="s">
        <v>61</v>
      </c>
      <c r="W39" s="142"/>
      <c r="X39" s="142" t="s">
        <v>61</v>
      </c>
      <c r="Y39" s="142" t="s">
        <v>31</v>
      </c>
      <c r="Z39" s="142" t="s">
        <v>62</v>
      </c>
    </row>
    <row r="40" spans="1:26" ht="91.5" customHeight="1" x14ac:dyDescent="0.25">
      <c r="A40" s="137">
        <v>36</v>
      </c>
      <c r="B40" s="138" t="s">
        <v>71</v>
      </c>
      <c r="C40" s="139" t="s">
        <v>58</v>
      </c>
      <c r="D40" s="140">
        <v>70987165</v>
      </c>
      <c r="E40" s="140">
        <v>102040800</v>
      </c>
      <c r="F40" s="140">
        <v>600066282</v>
      </c>
      <c r="G40" s="141" t="s">
        <v>235</v>
      </c>
      <c r="H40" s="142" t="s">
        <v>102</v>
      </c>
      <c r="I40" s="142" t="s">
        <v>28</v>
      </c>
      <c r="J40" s="142" t="s">
        <v>28</v>
      </c>
      <c r="K40" s="141" t="s">
        <v>236</v>
      </c>
      <c r="L40" s="143">
        <v>50000000</v>
      </c>
      <c r="M40" s="144">
        <f t="shared" si="2"/>
        <v>42500000</v>
      </c>
      <c r="N40" s="140">
        <v>2027</v>
      </c>
      <c r="O40" s="140">
        <v>2029</v>
      </c>
      <c r="P40" s="140"/>
      <c r="Q40" s="140" t="s">
        <v>61</v>
      </c>
      <c r="R40" s="142" t="s">
        <v>61</v>
      </c>
      <c r="S40" s="142"/>
      <c r="T40" s="142"/>
      <c r="U40" s="142"/>
      <c r="V40" s="142" t="s">
        <v>61</v>
      </c>
      <c r="W40" s="142" t="s">
        <v>61</v>
      </c>
      <c r="X40" s="142" t="s">
        <v>61</v>
      </c>
      <c r="Y40" s="142" t="s">
        <v>127</v>
      </c>
      <c r="Z40" s="142" t="s">
        <v>85</v>
      </c>
    </row>
    <row r="41" spans="1:26" ht="68.25" customHeight="1" x14ac:dyDescent="0.25">
      <c r="A41" s="137">
        <v>37</v>
      </c>
      <c r="B41" s="138" t="s">
        <v>71</v>
      </c>
      <c r="C41" s="139" t="s">
        <v>58</v>
      </c>
      <c r="D41" s="140">
        <v>70987165</v>
      </c>
      <c r="E41" s="140">
        <v>102040800</v>
      </c>
      <c r="F41" s="140">
        <v>600066282</v>
      </c>
      <c r="G41" s="141" t="s">
        <v>241</v>
      </c>
      <c r="H41" s="142" t="s">
        <v>102</v>
      </c>
      <c r="I41" s="142" t="s">
        <v>28</v>
      </c>
      <c r="J41" s="142" t="s">
        <v>28</v>
      </c>
      <c r="K41" s="141" t="s">
        <v>242</v>
      </c>
      <c r="L41" s="143">
        <v>21000000</v>
      </c>
      <c r="M41" s="144">
        <f t="shared" si="2"/>
        <v>17850000</v>
      </c>
      <c r="N41" s="140">
        <v>2026</v>
      </c>
      <c r="O41" s="140">
        <v>2027</v>
      </c>
      <c r="P41" s="140"/>
      <c r="Q41" s="140"/>
      <c r="R41" s="142"/>
      <c r="S41" s="142"/>
      <c r="T41" s="142"/>
      <c r="U41" s="142"/>
      <c r="V41" s="142" t="s">
        <v>61</v>
      </c>
      <c r="W41" s="142"/>
      <c r="X41" s="142" t="s">
        <v>61</v>
      </c>
      <c r="Y41" s="142" t="s">
        <v>31</v>
      </c>
      <c r="Z41" s="142" t="s">
        <v>62</v>
      </c>
    </row>
    <row r="42" spans="1:26" ht="16.5" customHeight="1" x14ac:dyDescent="0.25">
      <c r="A42" s="36"/>
      <c r="B42" s="37"/>
      <c r="C42" s="38"/>
      <c r="D42" s="39"/>
      <c r="E42" s="40"/>
      <c r="F42" s="40"/>
      <c r="G42" s="37"/>
      <c r="H42" s="38"/>
      <c r="I42" s="38"/>
      <c r="J42" s="38"/>
      <c r="K42" s="37"/>
      <c r="L42" s="41"/>
      <c r="M42" s="41"/>
      <c r="N42" s="40"/>
      <c r="O42" s="40"/>
      <c r="P42" s="38"/>
      <c r="Q42" s="38"/>
      <c r="R42" s="38"/>
      <c r="S42" s="38"/>
      <c r="T42" s="38"/>
      <c r="U42" s="38"/>
      <c r="V42" s="38"/>
      <c r="W42" s="38"/>
      <c r="X42" s="38"/>
      <c r="Y42" s="38"/>
      <c r="Z42" s="38"/>
    </row>
    <row r="43" spans="1:26" ht="16.5" customHeight="1" x14ac:dyDescent="0.25">
      <c r="A43" s="170" t="s">
        <v>205</v>
      </c>
      <c r="B43" s="171"/>
      <c r="C43" s="171"/>
      <c r="D43" s="171"/>
      <c r="E43" s="171"/>
      <c r="F43" s="171"/>
      <c r="G43" s="171"/>
      <c r="H43" s="171"/>
      <c r="I43" s="171"/>
      <c r="J43" s="171"/>
      <c r="K43" s="43"/>
      <c r="L43" s="44"/>
      <c r="M43" s="44"/>
      <c r="N43" s="45"/>
      <c r="O43" s="45"/>
      <c r="P43" s="46"/>
      <c r="Q43" s="46"/>
      <c r="R43" s="46"/>
      <c r="S43" s="46"/>
      <c r="T43" s="46"/>
      <c r="U43" s="46"/>
      <c r="V43" s="46"/>
      <c r="W43" s="46"/>
      <c r="X43" s="45"/>
      <c r="Y43" s="46"/>
      <c r="Z43" s="46"/>
    </row>
    <row r="44" spans="1:26" ht="16.5" customHeight="1" x14ac:dyDescent="0.25">
      <c r="A44" s="84" t="s">
        <v>208</v>
      </c>
      <c r="B44" s="42"/>
      <c r="C44" s="42"/>
      <c r="D44" s="42"/>
      <c r="E44" s="42"/>
      <c r="F44" s="42"/>
      <c r="G44" s="42"/>
      <c r="H44" s="42"/>
      <c r="I44" s="42"/>
      <c r="J44" s="42"/>
      <c r="K44" s="43"/>
      <c r="L44" s="44"/>
      <c r="M44" s="44"/>
      <c r="N44" s="45"/>
      <c r="O44" s="45"/>
      <c r="P44" s="46"/>
      <c r="Q44" s="46"/>
      <c r="R44" s="46"/>
      <c r="S44" s="46"/>
      <c r="T44" s="46"/>
      <c r="U44" s="46"/>
      <c r="V44" s="46"/>
      <c r="W44" s="46"/>
      <c r="X44" s="45"/>
      <c r="Y44" s="46"/>
      <c r="Z44" s="46"/>
    </row>
    <row r="45" spans="1:26" ht="15" customHeight="1" x14ac:dyDescent="0.25">
      <c r="A45" s="47"/>
      <c r="C45" s="42"/>
      <c r="D45" s="42"/>
      <c r="E45" s="42"/>
      <c r="F45" s="42"/>
      <c r="G45" s="42"/>
      <c r="H45" s="42"/>
      <c r="I45" s="42"/>
      <c r="J45" s="42"/>
      <c r="K45" s="43"/>
      <c r="L45" s="44"/>
      <c r="M45" s="44"/>
      <c r="N45" s="45"/>
      <c r="O45" s="45"/>
      <c r="P45" s="46"/>
      <c r="Q45" s="46"/>
      <c r="R45" s="46"/>
      <c r="S45" s="46"/>
      <c r="T45" s="46"/>
      <c r="U45" s="46"/>
      <c r="V45" s="46"/>
      <c r="W45" s="46"/>
      <c r="X45" s="45"/>
      <c r="Y45" s="46"/>
      <c r="Z45" s="46"/>
    </row>
    <row r="46" spans="1:26" ht="15.75" customHeight="1" x14ac:dyDescent="0.25">
      <c r="A46" s="135" t="s">
        <v>206</v>
      </c>
      <c r="B46" s="42"/>
      <c r="C46" s="48"/>
      <c r="D46" s="49"/>
      <c r="E46" s="48"/>
      <c r="F46" s="48"/>
      <c r="G46" s="42"/>
      <c r="H46" s="50"/>
      <c r="I46" s="50"/>
      <c r="J46" s="50"/>
      <c r="K46" s="51"/>
      <c r="L46" s="52"/>
      <c r="M46" s="52"/>
      <c r="N46" s="48"/>
      <c r="O46" s="48"/>
      <c r="P46" s="50"/>
      <c r="Q46" s="50"/>
      <c r="R46" s="50"/>
      <c r="S46" s="50"/>
      <c r="T46" s="50"/>
      <c r="U46" s="50"/>
      <c r="V46" s="50"/>
      <c r="W46" s="50"/>
      <c r="X46" s="50"/>
      <c r="Y46" s="50"/>
      <c r="Z46" s="50"/>
    </row>
    <row r="47" spans="1:26" ht="15.75" customHeight="1" x14ac:dyDescent="0.25">
      <c r="A47" s="48"/>
      <c r="B47" s="42"/>
      <c r="C47" s="48"/>
      <c r="D47" s="49"/>
      <c r="E47" s="48"/>
      <c r="F47" s="48"/>
      <c r="G47" s="42"/>
      <c r="H47" s="50"/>
      <c r="I47" s="50"/>
      <c r="J47" s="50"/>
      <c r="K47" s="51"/>
      <c r="L47" s="52"/>
      <c r="M47" s="52"/>
      <c r="N47" s="48"/>
      <c r="O47" s="48"/>
      <c r="P47" s="50"/>
      <c r="Q47" s="50"/>
      <c r="R47" s="50"/>
      <c r="S47" s="50"/>
      <c r="T47" s="50"/>
      <c r="U47" s="50"/>
      <c r="V47" s="50"/>
      <c r="W47" s="50"/>
      <c r="X47" s="50"/>
      <c r="Y47" s="50"/>
      <c r="Z47" s="50"/>
    </row>
    <row r="48" spans="1:26" ht="15.75" customHeight="1" x14ac:dyDescent="0.25">
      <c r="A48" s="48"/>
      <c r="B48" s="42"/>
      <c r="C48" s="48"/>
      <c r="D48" s="49"/>
      <c r="E48" s="48"/>
      <c r="F48" s="48"/>
      <c r="G48" s="42"/>
      <c r="H48" s="50"/>
      <c r="I48" s="50"/>
      <c r="J48" s="50"/>
      <c r="K48" s="51"/>
      <c r="L48" s="52"/>
      <c r="M48" s="52"/>
      <c r="N48" s="48"/>
      <c r="O48" s="48"/>
      <c r="P48" s="50"/>
      <c r="Q48" s="50"/>
      <c r="R48" s="50"/>
      <c r="S48" s="50"/>
      <c r="T48" s="50"/>
      <c r="U48" s="50"/>
      <c r="V48" s="50"/>
      <c r="W48" s="50"/>
      <c r="X48" s="50"/>
      <c r="Y48" s="50"/>
      <c r="Z48" s="50"/>
    </row>
    <row r="49" spans="1:26" ht="15.75" customHeight="1" x14ac:dyDescent="0.25">
      <c r="A49" s="48"/>
      <c r="B49" s="42"/>
      <c r="C49" s="48"/>
      <c r="D49" s="49"/>
      <c r="E49" s="48"/>
      <c r="G49" s="42"/>
      <c r="H49" s="50"/>
      <c r="I49" s="172"/>
      <c r="J49" s="171"/>
      <c r="K49" s="171"/>
      <c r="L49" s="171"/>
      <c r="M49" s="52"/>
      <c r="N49" s="48"/>
      <c r="O49" s="48"/>
      <c r="P49" s="50"/>
      <c r="Q49" s="50"/>
      <c r="R49" s="50"/>
      <c r="S49" s="50"/>
      <c r="T49" s="50"/>
      <c r="U49" s="50"/>
      <c r="V49" s="50"/>
      <c r="W49" s="50"/>
      <c r="X49" s="50"/>
      <c r="Y49" s="50"/>
      <c r="Z49" s="50"/>
    </row>
    <row r="50" spans="1:26" ht="15.75" customHeight="1" x14ac:dyDescent="0.25">
      <c r="A50" s="48"/>
      <c r="B50" s="42"/>
      <c r="C50" s="48"/>
      <c r="D50" s="49"/>
      <c r="E50" s="48"/>
      <c r="G50" s="42"/>
      <c r="H50" s="50"/>
      <c r="I50" s="50"/>
      <c r="J50" s="50"/>
      <c r="K50" s="50"/>
      <c r="L50" s="50"/>
      <c r="M50" s="52"/>
      <c r="N50" s="48"/>
      <c r="O50" s="48"/>
      <c r="P50" s="50"/>
      <c r="Q50" s="50"/>
      <c r="R50" s="50"/>
      <c r="S50" s="50"/>
      <c r="T50" s="50"/>
      <c r="U50" s="50"/>
      <c r="V50" s="50"/>
      <c r="W50" s="50"/>
      <c r="X50" s="50"/>
      <c r="Y50" s="50"/>
      <c r="Z50" s="50"/>
    </row>
    <row r="51" spans="1:26" ht="15.75" customHeight="1" x14ac:dyDescent="0.25">
      <c r="A51" s="48"/>
      <c r="B51" s="42"/>
      <c r="C51" s="48"/>
      <c r="D51" s="49"/>
      <c r="E51" s="48"/>
      <c r="F51" s="48"/>
      <c r="G51" s="42"/>
      <c r="H51" s="50"/>
      <c r="I51" s="50"/>
      <c r="J51" s="50"/>
      <c r="K51" s="51"/>
      <c r="L51" s="52"/>
      <c r="M51" s="52"/>
      <c r="N51" s="48"/>
      <c r="O51" s="48"/>
      <c r="P51" s="50"/>
      <c r="Q51" s="50"/>
      <c r="R51" s="50"/>
      <c r="S51" s="50"/>
      <c r="T51" s="50"/>
      <c r="U51" s="50"/>
      <c r="V51" s="50"/>
      <c r="W51" s="50"/>
      <c r="X51" s="50"/>
      <c r="Y51" s="50"/>
      <c r="Z51" s="50"/>
    </row>
    <row r="52" spans="1:26" ht="15.75" customHeight="1" x14ac:dyDescent="0.25">
      <c r="A52" s="48"/>
      <c r="B52" s="42"/>
      <c r="C52" s="48"/>
      <c r="D52" s="49"/>
      <c r="E52" s="48"/>
      <c r="F52" s="48"/>
      <c r="G52" s="42"/>
      <c r="H52" s="50"/>
      <c r="I52" s="50"/>
      <c r="J52" s="50"/>
      <c r="K52" s="51"/>
      <c r="L52" s="52"/>
      <c r="M52" s="52"/>
      <c r="N52" s="48"/>
      <c r="O52" s="48"/>
      <c r="P52" s="50"/>
      <c r="Q52" s="50"/>
      <c r="R52" s="50"/>
      <c r="S52" s="50"/>
      <c r="T52" s="50"/>
      <c r="U52" s="50"/>
      <c r="V52" s="50"/>
      <c r="W52" s="50"/>
      <c r="X52" s="50"/>
      <c r="Y52" s="50"/>
      <c r="Z52" s="50"/>
    </row>
    <row r="53" spans="1:26" ht="15.75" customHeight="1" x14ac:dyDescent="0.25">
      <c r="A53" s="48"/>
      <c r="B53" s="42"/>
      <c r="C53" s="48"/>
      <c r="D53" s="49"/>
      <c r="E53" s="48"/>
      <c r="F53" s="48"/>
      <c r="G53" s="42"/>
      <c r="H53" s="50"/>
      <c r="I53" s="172" t="s">
        <v>129</v>
      </c>
      <c r="J53" s="171"/>
      <c r="K53" s="171"/>
      <c r="L53" s="171"/>
      <c r="M53" s="52"/>
      <c r="N53" s="48"/>
      <c r="O53" s="48"/>
      <c r="P53" s="50"/>
      <c r="Q53" s="50"/>
      <c r="R53" s="50"/>
      <c r="S53" s="50"/>
      <c r="T53" s="50"/>
      <c r="U53" s="50"/>
      <c r="V53" s="50"/>
      <c r="W53" s="50"/>
      <c r="X53" s="50"/>
      <c r="Y53" s="50"/>
      <c r="Z53" s="50"/>
    </row>
    <row r="54" spans="1:26" ht="15.75" customHeight="1" x14ac:dyDescent="0.25">
      <c r="A54" s="17" t="s">
        <v>36</v>
      </c>
      <c r="K54" s="54"/>
    </row>
    <row r="55" spans="1:26" ht="15.75" customHeight="1" x14ac:dyDescent="0.25">
      <c r="A55" s="55" t="s">
        <v>130</v>
      </c>
      <c r="K55" s="54"/>
    </row>
    <row r="56" spans="1:26" ht="15.75" customHeight="1" x14ac:dyDescent="0.25">
      <c r="A56" s="17" t="s">
        <v>131</v>
      </c>
      <c r="K56" s="54"/>
    </row>
    <row r="57" spans="1:26" ht="15.75" customHeight="1" x14ac:dyDescent="0.25">
      <c r="A57" s="17" t="s">
        <v>38</v>
      </c>
      <c r="K57" s="54"/>
    </row>
    <row r="58" spans="1:26" ht="15.75" customHeight="1" x14ac:dyDescent="0.25">
      <c r="K58" s="54"/>
    </row>
    <row r="59" spans="1:26" ht="15.75" customHeight="1" x14ac:dyDescent="0.25">
      <c r="A59" s="17" t="s">
        <v>132</v>
      </c>
      <c r="K59" s="54"/>
    </row>
    <row r="60" spans="1:26" ht="15.75" customHeight="1" x14ac:dyDescent="0.25">
      <c r="K60" s="54"/>
    </row>
    <row r="61" spans="1:26" ht="15.75" customHeight="1" x14ac:dyDescent="0.25">
      <c r="A61" s="17" t="s">
        <v>133</v>
      </c>
      <c r="B61" s="17"/>
      <c r="C61" s="17"/>
      <c r="D61" s="17"/>
      <c r="E61" s="17"/>
      <c r="F61" s="17"/>
      <c r="G61" s="17"/>
      <c r="H61" s="17"/>
      <c r="K61" s="54"/>
    </row>
    <row r="62" spans="1:26" ht="15.75" customHeight="1" x14ac:dyDescent="0.25">
      <c r="A62" s="17" t="s">
        <v>134</v>
      </c>
      <c r="B62" s="17"/>
      <c r="C62" s="17"/>
      <c r="D62" s="17"/>
      <c r="E62" s="17"/>
      <c r="F62" s="17"/>
      <c r="G62" s="17"/>
      <c r="H62" s="17"/>
      <c r="K62" s="54"/>
    </row>
    <row r="63" spans="1:26" ht="15.75" customHeight="1" x14ac:dyDescent="0.25">
      <c r="A63" s="17" t="s">
        <v>135</v>
      </c>
      <c r="B63" s="17"/>
      <c r="C63" s="17"/>
      <c r="D63" s="17"/>
      <c r="E63" s="17"/>
      <c r="F63" s="17"/>
      <c r="G63" s="17"/>
      <c r="H63" s="17"/>
      <c r="K63" s="54"/>
    </row>
    <row r="64" spans="1:26" ht="15.75" customHeight="1" x14ac:dyDescent="0.25">
      <c r="A64" s="17" t="s">
        <v>136</v>
      </c>
      <c r="B64" s="17"/>
      <c r="C64" s="17"/>
      <c r="D64" s="17"/>
      <c r="E64" s="17"/>
      <c r="F64" s="17"/>
      <c r="G64" s="17"/>
      <c r="H64" s="17"/>
      <c r="K64" s="54"/>
    </row>
    <row r="65" spans="1:11" ht="15.75" customHeight="1" x14ac:dyDescent="0.25">
      <c r="A65" s="17" t="s">
        <v>137</v>
      </c>
      <c r="B65" s="17"/>
      <c r="C65" s="17"/>
      <c r="D65" s="17"/>
      <c r="E65" s="17"/>
      <c r="F65" s="17"/>
      <c r="G65" s="17"/>
      <c r="H65" s="17"/>
      <c r="K65" s="54"/>
    </row>
    <row r="66" spans="1:11" ht="15.75" customHeight="1" x14ac:dyDescent="0.25">
      <c r="A66" s="17" t="s">
        <v>138</v>
      </c>
      <c r="B66" s="17"/>
      <c r="C66" s="17"/>
      <c r="D66" s="17"/>
      <c r="E66" s="17"/>
      <c r="F66" s="17"/>
      <c r="G66" s="17"/>
      <c r="H66" s="17"/>
      <c r="K66" s="54"/>
    </row>
    <row r="67" spans="1:11" ht="15.75" customHeight="1" x14ac:dyDescent="0.25">
      <c r="A67" s="17" t="s">
        <v>139</v>
      </c>
      <c r="B67" s="17"/>
      <c r="C67" s="17"/>
      <c r="D67" s="17"/>
      <c r="E67" s="17"/>
      <c r="F67" s="17"/>
      <c r="G67" s="17"/>
      <c r="H67" s="17"/>
      <c r="K67" s="54"/>
    </row>
    <row r="68" spans="1:11" ht="15.75" customHeight="1" x14ac:dyDescent="0.25">
      <c r="A68" s="18" t="s">
        <v>140</v>
      </c>
      <c r="B68" s="18"/>
      <c r="C68" s="18"/>
      <c r="D68" s="18"/>
      <c r="E68" s="18"/>
      <c r="K68" s="54"/>
    </row>
    <row r="69" spans="1:11" ht="15.75" customHeight="1" x14ac:dyDescent="0.25">
      <c r="A69" s="17" t="s">
        <v>141</v>
      </c>
      <c r="B69" s="17"/>
      <c r="C69" s="17"/>
      <c r="D69" s="17"/>
      <c r="E69" s="17"/>
      <c r="F69" s="17"/>
      <c r="K69" s="54"/>
    </row>
    <row r="70" spans="1:11" ht="15.75" customHeight="1" x14ac:dyDescent="0.25">
      <c r="A70" s="17" t="s">
        <v>142</v>
      </c>
      <c r="B70" s="17"/>
      <c r="C70" s="17"/>
      <c r="D70" s="17"/>
      <c r="E70" s="17"/>
      <c r="F70" s="17"/>
      <c r="K70" s="54"/>
    </row>
    <row r="71" spans="1:11" ht="15.75" customHeight="1" x14ac:dyDescent="0.25">
      <c r="A71" s="17"/>
      <c r="B71" s="17"/>
      <c r="C71" s="17"/>
      <c r="D71" s="17"/>
      <c r="E71" s="17"/>
      <c r="F71" s="17"/>
      <c r="K71" s="54"/>
    </row>
    <row r="72" spans="1:11" ht="15.75" customHeight="1" x14ac:dyDescent="0.25">
      <c r="A72" s="17" t="s">
        <v>143</v>
      </c>
      <c r="B72" s="17"/>
      <c r="C72" s="17"/>
      <c r="D72" s="17"/>
      <c r="E72" s="17"/>
      <c r="F72" s="17"/>
      <c r="K72" s="54"/>
    </row>
    <row r="73" spans="1:11" ht="15.75" customHeight="1" x14ac:dyDescent="0.25">
      <c r="A73" s="17" t="s">
        <v>144</v>
      </c>
      <c r="B73" s="17"/>
      <c r="C73" s="17"/>
      <c r="D73" s="17"/>
      <c r="E73" s="17"/>
      <c r="F73" s="17"/>
      <c r="K73" s="54"/>
    </row>
    <row r="74" spans="1:11" ht="15.75" customHeight="1" x14ac:dyDescent="0.25">
      <c r="K74" s="54"/>
    </row>
    <row r="75" spans="1:11" ht="15.75" customHeight="1" x14ac:dyDescent="0.25">
      <c r="A75" s="17" t="s">
        <v>145</v>
      </c>
      <c r="K75" s="54"/>
    </row>
    <row r="76" spans="1:11" ht="15.75" customHeight="1" x14ac:dyDescent="0.25">
      <c r="A76" s="17" t="s">
        <v>146</v>
      </c>
      <c r="K76" s="54"/>
    </row>
    <row r="77" spans="1:11" ht="15.75" customHeight="1" x14ac:dyDescent="0.25">
      <c r="A77" s="17" t="s">
        <v>147</v>
      </c>
      <c r="K77" s="54"/>
    </row>
    <row r="78" spans="1:11" ht="15.75" customHeight="1" x14ac:dyDescent="0.25">
      <c r="K78" s="54"/>
    </row>
    <row r="79" spans="1:11" ht="15.75" customHeight="1" x14ac:dyDescent="0.25">
      <c r="K79" s="54"/>
    </row>
    <row r="80" spans="1:11" ht="15.75" customHeight="1" x14ac:dyDescent="0.25">
      <c r="K80" s="54"/>
    </row>
    <row r="81" spans="11:11" ht="15.75" customHeight="1" x14ac:dyDescent="0.25">
      <c r="K81" s="54"/>
    </row>
    <row r="82" spans="11:11" ht="15.75" customHeight="1" x14ac:dyDescent="0.25">
      <c r="K82" s="54"/>
    </row>
    <row r="83" spans="11:11" ht="15.75" customHeight="1" x14ac:dyDescent="0.25">
      <c r="K83" s="54"/>
    </row>
    <row r="84" spans="11:11" ht="15.75" customHeight="1" x14ac:dyDescent="0.25">
      <c r="K84" s="54"/>
    </row>
    <row r="85" spans="11:11" ht="15.75" customHeight="1" x14ac:dyDescent="0.25">
      <c r="K85" s="54"/>
    </row>
    <row r="86" spans="11:11" ht="15.75" customHeight="1" x14ac:dyDescent="0.25">
      <c r="K86" s="54"/>
    </row>
    <row r="87" spans="11:11" ht="15.75" customHeight="1" x14ac:dyDescent="0.25">
      <c r="K87" s="54"/>
    </row>
    <row r="88" spans="11:11" ht="15.75" customHeight="1" x14ac:dyDescent="0.25">
      <c r="K88" s="54"/>
    </row>
    <row r="89" spans="11:11" ht="15.75" customHeight="1" x14ac:dyDescent="0.25">
      <c r="K89" s="54"/>
    </row>
    <row r="90" spans="11:11" ht="15.75" customHeight="1" x14ac:dyDescent="0.25">
      <c r="K90" s="54"/>
    </row>
    <row r="91" spans="11:11" ht="15.75" customHeight="1" x14ac:dyDescent="0.25">
      <c r="K91" s="54"/>
    </row>
    <row r="92" spans="11:11" ht="15.75" customHeight="1" x14ac:dyDescent="0.25">
      <c r="K92" s="54"/>
    </row>
    <row r="93" spans="11:11" ht="15.75" customHeight="1" x14ac:dyDescent="0.25">
      <c r="K93" s="54"/>
    </row>
    <row r="94" spans="11:11" ht="15.75" customHeight="1" x14ac:dyDescent="0.25">
      <c r="K94" s="54"/>
    </row>
    <row r="95" spans="11:11" ht="15.75" customHeight="1" x14ac:dyDescent="0.25">
      <c r="K95" s="54"/>
    </row>
    <row r="96" spans="11:11" ht="15.75" customHeight="1" x14ac:dyDescent="0.25">
      <c r="K96" s="54"/>
    </row>
    <row r="97" spans="11:11" ht="15.75" customHeight="1" x14ac:dyDescent="0.25">
      <c r="K97" s="54"/>
    </row>
    <row r="98" spans="11:11" ht="15.75" customHeight="1" x14ac:dyDescent="0.25">
      <c r="K98" s="54"/>
    </row>
    <row r="99" spans="11:11" ht="15.75" customHeight="1" x14ac:dyDescent="0.25">
      <c r="K99" s="54"/>
    </row>
    <row r="100" spans="11:11" ht="15.75" customHeight="1" x14ac:dyDescent="0.25">
      <c r="K100" s="54"/>
    </row>
    <row r="101" spans="11:11" ht="15.75" customHeight="1" x14ac:dyDescent="0.25">
      <c r="K101" s="54"/>
    </row>
    <row r="102" spans="11:11" ht="15.75" customHeight="1" x14ac:dyDescent="0.25">
      <c r="K102" s="54"/>
    </row>
    <row r="103" spans="11:11" ht="15.75" customHeight="1" x14ac:dyDescent="0.25">
      <c r="K103" s="54"/>
    </row>
    <row r="104" spans="11:11" ht="15.75" customHeight="1" x14ac:dyDescent="0.25">
      <c r="K104" s="54"/>
    </row>
    <row r="105" spans="11:11" ht="15.75" customHeight="1" x14ac:dyDescent="0.25">
      <c r="K105" s="54"/>
    </row>
    <row r="106" spans="11:11" ht="15.75" customHeight="1" x14ac:dyDescent="0.25">
      <c r="K106" s="54"/>
    </row>
    <row r="107" spans="11:11" ht="15.75" customHeight="1" x14ac:dyDescent="0.25">
      <c r="K107" s="54"/>
    </row>
    <row r="108" spans="11:11" ht="15.75" customHeight="1" x14ac:dyDescent="0.25">
      <c r="K108" s="54"/>
    </row>
    <row r="109" spans="11:11" ht="15.75" customHeight="1" x14ac:dyDescent="0.25">
      <c r="K109" s="54"/>
    </row>
    <row r="110" spans="11:11" ht="15.75" customHeight="1" x14ac:dyDescent="0.25">
      <c r="K110" s="54"/>
    </row>
    <row r="111" spans="11:11" ht="15.75" customHeight="1" x14ac:dyDescent="0.25">
      <c r="K111" s="54"/>
    </row>
    <row r="112" spans="11:11" ht="15.75" customHeight="1" x14ac:dyDescent="0.25">
      <c r="K112" s="54"/>
    </row>
    <row r="113" spans="11:11" ht="15.75" customHeight="1" x14ac:dyDescent="0.25">
      <c r="K113" s="54"/>
    </row>
    <row r="114" spans="11:11" ht="15.75" customHeight="1" x14ac:dyDescent="0.25">
      <c r="K114" s="54"/>
    </row>
    <row r="115" spans="11:11" ht="15.75" customHeight="1" x14ac:dyDescent="0.25">
      <c r="K115" s="54"/>
    </row>
    <row r="116" spans="11:11" ht="15.75" customHeight="1" x14ac:dyDescent="0.25">
      <c r="K116" s="54"/>
    </row>
    <row r="117" spans="11:11" ht="15.75" customHeight="1" x14ac:dyDescent="0.25">
      <c r="K117" s="54"/>
    </row>
    <row r="118" spans="11:11" ht="15.75" customHeight="1" x14ac:dyDescent="0.25">
      <c r="K118" s="54"/>
    </row>
    <row r="119" spans="11:11" ht="15.75" customHeight="1" x14ac:dyDescent="0.25">
      <c r="K119" s="54"/>
    </row>
    <row r="120" spans="11:11" ht="15.75" customHeight="1" x14ac:dyDescent="0.25">
      <c r="K120" s="54"/>
    </row>
    <row r="121" spans="11:11" ht="15.75" customHeight="1" x14ac:dyDescent="0.25">
      <c r="K121" s="54"/>
    </row>
    <row r="122" spans="11:11" ht="15.75" customHeight="1" x14ac:dyDescent="0.25">
      <c r="K122" s="54"/>
    </row>
    <row r="123" spans="11:11" ht="15.75" customHeight="1" x14ac:dyDescent="0.25">
      <c r="K123" s="54"/>
    </row>
    <row r="124" spans="11:11" ht="15.75" customHeight="1" x14ac:dyDescent="0.25">
      <c r="K124" s="54"/>
    </row>
    <row r="125" spans="11:11" ht="15.75" customHeight="1" x14ac:dyDescent="0.25">
      <c r="K125" s="54"/>
    </row>
    <row r="126" spans="11:11" ht="15.75" customHeight="1" x14ac:dyDescent="0.25">
      <c r="K126" s="54"/>
    </row>
    <row r="127" spans="11:11" ht="15.75" customHeight="1" x14ac:dyDescent="0.25">
      <c r="K127" s="54"/>
    </row>
    <row r="128" spans="11:11" ht="15.75" customHeight="1" x14ac:dyDescent="0.25">
      <c r="K128" s="54"/>
    </row>
    <row r="129" spans="11:11" ht="15.75" customHeight="1" x14ac:dyDescent="0.25">
      <c r="K129" s="54"/>
    </row>
    <row r="130" spans="11:11" ht="15.75" customHeight="1" x14ac:dyDescent="0.25">
      <c r="K130" s="54"/>
    </row>
    <row r="131" spans="11:11" ht="15.75" customHeight="1" x14ac:dyDescent="0.25">
      <c r="K131" s="54"/>
    </row>
    <row r="132" spans="11:11" ht="15.75" customHeight="1" x14ac:dyDescent="0.25">
      <c r="K132" s="54"/>
    </row>
    <row r="133" spans="11:11" ht="15.75" customHeight="1" x14ac:dyDescent="0.25">
      <c r="K133" s="54"/>
    </row>
    <row r="134" spans="11:11" ht="15.75" customHeight="1" x14ac:dyDescent="0.25">
      <c r="K134" s="54"/>
    </row>
    <row r="135" spans="11:11" ht="15.75" customHeight="1" x14ac:dyDescent="0.25">
      <c r="K135" s="54"/>
    </row>
    <row r="136" spans="11:11" ht="15.75" customHeight="1" x14ac:dyDescent="0.25">
      <c r="K136" s="54"/>
    </row>
    <row r="137" spans="11:11" ht="15.75" customHeight="1" x14ac:dyDescent="0.25">
      <c r="K137" s="54"/>
    </row>
    <row r="138" spans="11:11" ht="15.75" customHeight="1" x14ac:dyDescent="0.25">
      <c r="K138" s="54"/>
    </row>
    <row r="139" spans="11:11" ht="15.75" customHeight="1" x14ac:dyDescent="0.25">
      <c r="K139" s="54"/>
    </row>
    <row r="140" spans="11:11" ht="15.75" customHeight="1" x14ac:dyDescent="0.25">
      <c r="K140" s="54"/>
    </row>
    <row r="141" spans="11:11" ht="15.75" customHeight="1" x14ac:dyDescent="0.25">
      <c r="K141" s="54"/>
    </row>
    <row r="142" spans="11:11" ht="15.75" customHeight="1" x14ac:dyDescent="0.25">
      <c r="K142" s="54"/>
    </row>
    <row r="143" spans="11:11" ht="15.75" customHeight="1" x14ac:dyDescent="0.25">
      <c r="K143" s="54"/>
    </row>
    <row r="144" spans="11:11" ht="15.75" customHeight="1" x14ac:dyDescent="0.25">
      <c r="K144" s="54"/>
    </row>
    <row r="145" spans="11:11" ht="15.75" customHeight="1" x14ac:dyDescent="0.25">
      <c r="K145" s="54"/>
    </row>
    <row r="146" spans="11:11" ht="15.75" customHeight="1" x14ac:dyDescent="0.25">
      <c r="K146" s="54"/>
    </row>
    <row r="147" spans="11:11" ht="15.75" customHeight="1" x14ac:dyDescent="0.25">
      <c r="K147" s="54"/>
    </row>
    <row r="148" spans="11:11" ht="15.75" customHeight="1" x14ac:dyDescent="0.25">
      <c r="K148" s="54"/>
    </row>
    <row r="149" spans="11:11" ht="15.75" customHeight="1" x14ac:dyDescent="0.25">
      <c r="K149" s="54"/>
    </row>
    <row r="150" spans="11:11" ht="15.75" customHeight="1" x14ac:dyDescent="0.25">
      <c r="K150" s="54"/>
    </row>
    <row r="151" spans="11:11" ht="15.75" customHeight="1" x14ac:dyDescent="0.25">
      <c r="K151" s="54"/>
    </row>
    <row r="152" spans="11:11" ht="15.75" customHeight="1" x14ac:dyDescent="0.25">
      <c r="K152" s="54"/>
    </row>
    <row r="153" spans="11:11" ht="15.75" customHeight="1" x14ac:dyDescent="0.25">
      <c r="K153" s="54"/>
    </row>
    <row r="154" spans="11:11" ht="15.75" customHeight="1" x14ac:dyDescent="0.25">
      <c r="K154" s="54"/>
    </row>
    <row r="155" spans="11:11" ht="15.75" customHeight="1" x14ac:dyDescent="0.25">
      <c r="K155" s="54"/>
    </row>
    <row r="156" spans="11:11" ht="15.75" customHeight="1" x14ac:dyDescent="0.25">
      <c r="K156" s="54"/>
    </row>
    <row r="157" spans="11:11" ht="15.75" customHeight="1" x14ac:dyDescent="0.25">
      <c r="K157" s="54"/>
    </row>
    <row r="158" spans="11:11" ht="15.75" customHeight="1" x14ac:dyDescent="0.25">
      <c r="K158" s="54"/>
    </row>
    <row r="159" spans="11:11" ht="15.75" customHeight="1" x14ac:dyDescent="0.25">
      <c r="K159" s="54"/>
    </row>
    <row r="160" spans="11:11" ht="15.75" customHeight="1" x14ac:dyDescent="0.25">
      <c r="K160" s="54"/>
    </row>
    <row r="161" spans="11:11" ht="15.75" customHeight="1" x14ac:dyDescent="0.25">
      <c r="K161" s="54"/>
    </row>
    <row r="162" spans="11:11" ht="15.75" customHeight="1" x14ac:dyDescent="0.25">
      <c r="K162" s="54"/>
    </row>
    <row r="163" spans="11:11" ht="15.75" customHeight="1" x14ac:dyDescent="0.25">
      <c r="K163" s="54"/>
    </row>
    <row r="164" spans="11:11" ht="15.75" customHeight="1" x14ac:dyDescent="0.25">
      <c r="K164" s="54"/>
    </row>
    <row r="165" spans="11:11" ht="15.75" customHeight="1" x14ac:dyDescent="0.25">
      <c r="K165" s="54"/>
    </row>
    <row r="166" spans="11:11" ht="15.75" customHeight="1" x14ac:dyDescent="0.25">
      <c r="K166" s="54"/>
    </row>
    <row r="167" spans="11:11" ht="15.75" customHeight="1" x14ac:dyDescent="0.25">
      <c r="K167" s="54"/>
    </row>
    <row r="168" spans="11:11" ht="15.75" customHeight="1" x14ac:dyDescent="0.25">
      <c r="K168" s="54"/>
    </row>
    <row r="169" spans="11:11" ht="15.75" customHeight="1" x14ac:dyDescent="0.25">
      <c r="K169" s="54"/>
    </row>
    <row r="170" spans="11:11" ht="15.75" customHeight="1" x14ac:dyDescent="0.25">
      <c r="K170" s="54"/>
    </row>
    <row r="171" spans="11:11" ht="15.75" customHeight="1" x14ac:dyDescent="0.25">
      <c r="K171" s="54"/>
    </row>
    <row r="172" spans="11:11" ht="15.75" customHeight="1" x14ac:dyDescent="0.25">
      <c r="K172" s="54"/>
    </row>
    <row r="173" spans="11:11" ht="15.75" customHeight="1" x14ac:dyDescent="0.25">
      <c r="K173" s="54"/>
    </row>
    <row r="174" spans="11:11" ht="15.75" customHeight="1" x14ac:dyDescent="0.25">
      <c r="K174" s="54"/>
    </row>
    <row r="175" spans="11:11" ht="15.75" customHeight="1" x14ac:dyDescent="0.25">
      <c r="K175" s="54"/>
    </row>
    <row r="176" spans="11:11" ht="15.75" customHeight="1" x14ac:dyDescent="0.25">
      <c r="K176" s="54"/>
    </row>
    <row r="177" spans="11:11" ht="15.75" customHeight="1" x14ac:dyDescent="0.25">
      <c r="K177" s="54"/>
    </row>
    <row r="178" spans="11:11" ht="15.75" customHeight="1" x14ac:dyDescent="0.25">
      <c r="K178" s="54"/>
    </row>
    <row r="179" spans="11:11" ht="15.75" customHeight="1" x14ac:dyDescent="0.25">
      <c r="K179" s="54"/>
    </row>
    <row r="180" spans="11:11" ht="15.75" customHeight="1" x14ac:dyDescent="0.25">
      <c r="K180" s="54"/>
    </row>
    <row r="181" spans="11:11" ht="15.75" customHeight="1" x14ac:dyDescent="0.25">
      <c r="K181" s="54"/>
    </row>
    <row r="182" spans="11:11" ht="15.75" customHeight="1" x14ac:dyDescent="0.25">
      <c r="K182" s="54"/>
    </row>
    <row r="183" spans="11:11" ht="15.75" customHeight="1" x14ac:dyDescent="0.25">
      <c r="K183" s="54"/>
    </row>
    <row r="184" spans="11:11" ht="15.75" customHeight="1" x14ac:dyDescent="0.25">
      <c r="K184" s="54"/>
    </row>
    <row r="185" spans="11:11" ht="15.75" customHeight="1" x14ac:dyDescent="0.25">
      <c r="K185" s="54"/>
    </row>
    <row r="186" spans="11:11" ht="15.75" customHeight="1" x14ac:dyDescent="0.25">
      <c r="K186" s="54"/>
    </row>
    <row r="187" spans="11:11" ht="15.75" customHeight="1" x14ac:dyDescent="0.25">
      <c r="K187" s="54"/>
    </row>
    <row r="188" spans="11:11" ht="15.75" customHeight="1" x14ac:dyDescent="0.25">
      <c r="K188" s="54"/>
    </row>
    <row r="189" spans="11:11" ht="15.75" customHeight="1" x14ac:dyDescent="0.25">
      <c r="K189" s="54"/>
    </row>
    <row r="190" spans="11:11" ht="15.75" customHeight="1" x14ac:dyDescent="0.25">
      <c r="K190" s="54"/>
    </row>
    <row r="191" spans="11:11" ht="15.75" customHeight="1" x14ac:dyDescent="0.25">
      <c r="K191" s="54"/>
    </row>
    <row r="192" spans="11:11" ht="15.75" customHeight="1" x14ac:dyDescent="0.25">
      <c r="K192" s="54"/>
    </row>
    <row r="193" spans="11:11" ht="15.75" customHeight="1" x14ac:dyDescent="0.25">
      <c r="K193" s="54"/>
    </row>
    <row r="194" spans="11:11" ht="15.75" customHeight="1" x14ac:dyDescent="0.25">
      <c r="K194" s="54"/>
    </row>
    <row r="195" spans="11:11" ht="15.75" customHeight="1" x14ac:dyDescent="0.25">
      <c r="K195" s="54"/>
    </row>
    <row r="196" spans="11:11" ht="15.75" customHeight="1" x14ac:dyDescent="0.25">
      <c r="K196" s="54"/>
    </row>
    <row r="197" spans="11:11" ht="15.75" customHeight="1" x14ac:dyDescent="0.25">
      <c r="K197" s="54"/>
    </row>
    <row r="198" spans="11:11" ht="15.75" customHeight="1" x14ac:dyDescent="0.25">
      <c r="K198" s="54"/>
    </row>
    <row r="199" spans="11:11" ht="15.75" customHeight="1" x14ac:dyDescent="0.25">
      <c r="K199" s="54"/>
    </row>
    <row r="200" spans="11:11" ht="15.75" customHeight="1" x14ac:dyDescent="0.25">
      <c r="K200" s="54"/>
    </row>
    <row r="201" spans="11:11" ht="15.75" customHeight="1" x14ac:dyDescent="0.25">
      <c r="K201" s="54"/>
    </row>
    <row r="202" spans="11:11" ht="15.75" customHeight="1" x14ac:dyDescent="0.25">
      <c r="K202" s="54"/>
    </row>
    <row r="203" spans="11:11" ht="15.75" customHeight="1" x14ac:dyDescent="0.25">
      <c r="K203" s="54"/>
    </row>
    <row r="204" spans="11:11" ht="15.75" customHeight="1" x14ac:dyDescent="0.25">
      <c r="K204" s="54"/>
    </row>
    <row r="205" spans="11:11" ht="15.75" customHeight="1" x14ac:dyDescent="0.25">
      <c r="K205" s="54"/>
    </row>
    <row r="206" spans="11:11" ht="15.75" customHeight="1" x14ac:dyDescent="0.25">
      <c r="K206" s="54"/>
    </row>
    <row r="207" spans="11:11" ht="15.75" customHeight="1" x14ac:dyDescent="0.25">
      <c r="K207" s="54"/>
    </row>
    <row r="208" spans="11:11" ht="15.75" customHeight="1" x14ac:dyDescent="0.25">
      <c r="K208" s="54"/>
    </row>
    <row r="209" spans="11:11" ht="15.75" customHeight="1" x14ac:dyDescent="0.25">
      <c r="K209" s="54"/>
    </row>
    <row r="210" spans="11:11" ht="15.75" customHeight="1" x14ac:dyDescent="0.25">
      <c r="K210" s="54"/>
    </row>
    <row r="211" spans="11:11" ht="15.75" customHeight="1" x14ac:dyDescent="0.25">
      <c r="K211" s="54"/>
    </row>
    <row r="212" spans="11:11" ht="15.75" customHeight="1" x14ac:dyDescent="0.25">
      <c r="K212" s="54"/>
    </row>
    <row r="213" spans="11:11" ht="15.75" customHeight="1" x14ac:dyDescent="0.25">
      <c r="K213" s="54"/>
    </row>
    <row r="214" spans="11:11" ht="15.75" customHeight="1" x14ac:dyDescent="0.25">
      <c r="K214" s="54"/>
    </row>
    <row r="215" spans="11:11" ht="15.75" customHeight="1" x14ac:dyDescent="0.25">
      <c r="K215" s="54"/>
    </row>
    <row r="216" spans="11:11" ht="15.75" customHeight="1" x14ac:dyDescent="0.25">
      <c r="K216" s="54"/>
    </row>
    <row r="217" spans="11:11" ht="15.75" customHeight="1" x14ac:dyDescent="0.25">
      <c r="K217" s="54"/>
    </row>
    <row r="218" spans="11:11" ht="15.75" customHeight="1" x14ac:dyDescent="0.25">
      <c r="K218" s="54"/>
    </row>
    <row r="219" spans="11:11" ht="15.75" customHeight="1" x14ac:dyDescent="0.25">
      <c r="K219" s="54"/>
    </row>
    <row r="220" spans="11:11" ht="15.75" customHeight="1" x14ac:dyDescent="0.25">
      <c r="K220" s="54"/>
    </row>
    <row r="221" spans="11:11" ht="15.75" customHeight="1" x14ac:dyDescent="0.25">
      <c r="K221" s="54"/>
    </row>
    <row r="222" spans="11:11" ht="15.75" customHeight="1" x14ac:dyDescent="0.25">
      <c r="K222" s="54"/>
    </row>
    <row r="223" spans="11:11" ht="15.75" customHeight="1" x14ac:dyDescent="0.25">
      <c r="K223" s="54"/>
    </row>
    <row r="224" spans="11:11" ht="15.75" customHeight="1" x14ac:dyDescent="0.25">
      <c r="K224" s="54"/>
    </row>
    <row r="225" spans="11:11" ht="15.75" customHeight="1" x14ac:dyDescent="0.25">
      <c r="K225" s="54"/>
    </row>
    <row r="226" spans="11:11" ht="15.75" customHeight="1" x14ac:dyDescent="0.25">
      <c r="K226" s="54"/>
    </row>
    <row r="227" spans="11:11" ht="15.75" customHeight="1" x14ac:dyDescent="0.25">
      <c r="K227" s="54"/>
    </row>
    <row r="228" spans="11:11" ht="15.75" customHeight="1" x14ac:dyDescent="0.25">
      <c r="K228" s="54"/>
    </row>
    <row r="229" spans="11:11" ht="15.75" customHeight="1" x14ac:dyDescent="0.25">
      <c r="K229" s="54"/>
    </row>
    <row r="230" spans="11:11" ht="15.75" customHeight="1" x14ac:dyDescent="0.25">
      <c r="K230" s="54"/>
    </row>
    <row r="231" spans="11:11" ht="15.75" customHeight="1" x14ac:dyDescent="0.25">
      <c r="K231" s="54"/>
    </row>
    <row r="232" spans="11:11" ht="15.75" customHeight="1" x14ac:dyDescent="0.25">
      <c r="K232" s="54"/>
    </row>
    <row r="233" spans="11:11" ht="15.75" customHeight="1" x14ac:dyDescent="0.25">
      <c r="K233" s="54"/>
    </row>
    <row r="234" spans="11:11" ht="15.75" customHeight="1" x14ac:dyDescent="0.25">
      <c r="K234" s="54"/>
    </row>
    <row r="235" spans="11:11" ht="15.75" customHeight="1" x14ac:dyDescent="0.25">
      <c r="K235" s="54"/>
    </row>
    <row r="236" spans="11:11" ht="15.75" customHeight="1" x14ac:dyDescent="0.25">
      <c r="K236" s="54"/>
    </row>
    <row r="237" spans="11:11" ht="15.75" customHeight="1" x14ac:dyDescent="0.25">
      <c r="K237" s="54"/>
    </row>
    <row r="238" spans="11:11" ht="15.75" customHeight="1" x14ac:dyDescent="0.25">
      <c r="K238" s="54"/>
    </row>
    <row r="239" spans="11:11" ht="15.75" customHeight="1" x14ac:dyDescent="0.25">
      <c r="K239" s="54"/>
    </row>
    <row r="240" spans="11:11" ht="15.75" customHeight="1" x14ac:dyDescent="0.25">
      <c r="K240" s="54"/>
    </row>
    <row r="241" spans="11:11" ht="15.75" customHeight="1" x14ac:dyDescent="0.25">
      <c r="K241" s="54"/>
    </row>
    <row r="242" spans="11:11" ht="15.75" customHeight="1" x14ac:dyDescent="0.25">
      <c r="K242" s="54"/>
    </row>
    <row r="243" spans="11:11" ht="15.75" customHeight="1" x14ac:dyDescent="0.25">
      <c r="K243" s="54"/>
    </row>
    <row r="244" spans="11:11" ht="15.75" customHeight="1" x14ac:dyDescent="0.25">
      <c r="K244" s="54"/>
    </row>
    <row r="245" spans="11:11" ht="15.75" customHeight="1" x14ac:dyDescent="0.25">
      <c r="K245" s="54"/>
    </row>
    <row r="246" spans="11:11" ht="15.75" customHeight="1" x14ac:dyDescent="0.25">
      <c r="K246" s="54"/>
    </row>
    <row r="247" spans="11:11" ht="15.75" customHeight="1" x14ac:dyDescent="0.25">
      <c r="K247" s="54"/>
    </row>
    <row r="248" spans="11:11" ht="15.75" customHeight="1" x14ac:dyDescent="0.25">
      <c r="K248" s="54"/>
    </row>
    <row r="249" spans="11:11" ht="15.75" customHeight="1" x14ac:dyDescent="0.25">
      <c r="K249" s="54"/>
    </row>
    <row r="250" spans="11:11" ht="15.75" customHeight="1" x14ac:dyDescent="0.25">
      <c r="K250" s="54"/>
    </row>
    <row r="251" spans="11:11" ht="15.75" customHeight="1" x14ac:dyDescent="0.25">
      <c r="K251" s="54"/>
    </row>
    <row r="252" spans="11:11" ht="15.75" customHeight="1" x14ac:dyDescent="0.25">
      <c r="K252" s="54"/>
    </row>
    <row r="253" spans="11:11" ht="15.75" customHeight="1" x14ac:dyDescent="0.25">
      <c r="K253" s="54"/>
    </row>
    <row r="254" spans="11:11" ht="15.75" customHeight="1" x14ac:dyDescent="0.25">
      <c r="K254" s="54"/>
    </row>
    <row r="255" spans="11:11" ht="15.75" customHeight="1" x14ac:dyDescent="0.25">
      <c r="K255" s="54"/>
    </row>
    <row r="256" spans="11:11" ht="15.75" customHeight="1" x14ac:dyDescent="0.25">
      <c r="K256" s="54"/>
    </row>
    <row r="257" spans="11:11" ht="15.75" customHeight="1" x14ac:dyDescent="0.25">
      <c r="K257" s="54"/>
    </row>
    <row r="258" spans="11:11" ht="15.75" customHeight="1" x14ac:dyDescent="0.25">
      <c r="K258" s="54"/>
    </row>
    <row r="259" spans="11:11" ht="15.75" customHeight="1" x14ac:dyDescent="0.25">
      <c r="K259" s="54"/>
    </row>
    <row r="260" spans="11:11" ht="15.75" customHeight="1" x14ac:dyDescent="0.25">
      <c r="K260" s="54"/>
    </row>
    <row r="261" spans="11:11" ht="15.75" customHeight="1" x14ac:dyDescent="0.25">
      <c r="K261" s="54"/>
    </row>
    <row r="262" spans="11:11" ht="15.75" customHeight="1" x14ac:dyDescent="0.25">
      <c r="K262" s="54"/>
    </row>
    <row r="263" spans="11:11" ht="15.75" customHeight="1" x14ac:dyDescent="0.25">
      <c r="K263" s="54"/>
    </row>
    <row r="264" spans="11:11" ht="15.75" customHeight="1" x14ac:dyDescent="0.25">
      <c r="K264" s="54"/>
    </row>
    <row r="265" spans="11:11" ht="15.75" customHeight="1" x14ac:dyDescent="0.25">
      <c r="K265" s="54"/>
    </row>
    <row r="266" spans="11:11" ht="15.75" customHeight="1" x14ac:dyDescent="0.25">
      <c r="K266" s="54"/>
    </row>
    <row r="267" spans="11:11" ht="15.75" customHeight="1" x14ac:dyDescent="0.25">
      <c r="K267" s="54"/>
    </row>
    <row r="268" spans="11:11" ht="15.75" customHeight="1" x14ac:dyDescent="0.25">
      <c r="K268" s="54"/>
    </row>
    <row r="269" spans="11:11" ht="15.75" customHeight="1" x14ac:dyDescent="0.25">
      <c r="K269" s="54"/>
    </row>
    <row r="270" spans="11:11" ht="15.75" customHeight="1" x14ac:dyDescent="0.25">
      <c r="K270" s="54"/>
    </row>
    <row r="271" spans="11:11" ht="15.75" customHeight="1" x14ac:dyDescent="0.25">
      <c r="K271" s="54"/>
    </row>
    <row r="272" spans="11:11" ht="15.75" customHeight="1" x14ac:dyDescent="0.25">
      <c r="K272" s="54"/>
    </row>
    <row r="273" spans="11:11" ht="15.75" customHeight="1" x14ac:dyDescent="0.25">
      <c r="K273" s="54"/>
    </row>
    <row r="274" spans="11:11" ht="15.75" customHeight="1" x14ac:dyDescent="0.25">
      <c r="K274" s="54"/>
    </row>
    <row r="275" spans="11:11" ht="15.75" customHeight="1" x14ac:dyDescent="0.25">
      <c r="K275" s="54"/>
    </row>
    <row r="276" spans="11:11" ht="15.75" customHeight="1" x14ac:dyDescent="0.25">
      <c r="K276" s="54"/>
    </row>
    <row r="277" spans="11:11" ht="15.75" customHeight="1" x14ac:dyDescent="0.25">
      <c r="K277" s="54"/>
    </row>
    <row r="278" spans="11:11" ht="15.75" customHeight="1" x14ac:dyDescent="0.25">
      <c r="K278" s="54"/>
    </row>
    <row r="279" spans="11:11" ht="15.75" customHeight="1" x14ac:dyDescent="0.25">
      <c r="K279" s="54"/>
    </row>
    <row r="280" spans="11:11" ht="15.75" customHeight="1" x14ac:dyDescent="0.25">
      <c r="K280" s="54"/>
    </row>
    <row r="281" spans="11:11" ht="15.75" customHeight="1" x14ac:dyDescent="0.25">
      <c r="K281" s="54"/>
    </row>
    <row r="282" spans="11:11" ht="15.75" customHeight="1" x14ac:dyDescent="0.25">
      <c r="K282" s="54"/>
    </row>
    <row r="283" spans="11:11" ht="15.75" customHeight="1" x14ac:dyDescent="0.25">
      <c r="K283" s="54"/>
    </row>
    <row r="284" spans="11:11" ht="15.75" customHeight="1" x14ac:dyDescent="0.25">
      <c r="K284" s="54"/>
    </row>
    <row r="285" spans="11:11" ht="15.75" customHeight="1" x14ac:dyDescent="0.25">
      <c r="K285" s="54"/>
    </row>
    <row r="286" spans="11:11" ht="15.75" customHeight="1" x14ac:dyDescent="0.25">
      <c r="K286" s="54"/>
    </row>
    <row r="287" spans="11:11" ht="15.75" customHeight="1" x14ac:dyDescent="0.25">
      <c r="K287" s="54"/>
    </row>
    <row r="288" spans="11:11" ht="15.75" customHeight="1" x14ac:dyDescent="0.25">
      <c r="K288" s="54"/>
    </row>
    <row r="289" spans="11:11" ht="15.75" customHeight="1" x14ac:dyDescent="0.25">
      <c r="K289" s="54"/>
    </row>
    <row r="290" spans="11:11" ht="15.75" customHeight="1" x14ac:dyDescent="0.25">
      <c r="K290" s="54"/>
    </row>
    <row r="291" spans="11:11" ht="15.75" customHeight="1" x14ac:dyDescent="0.25">
      <c r="K291" s="54"/>
    </row>
    <row r="292" spans="11:11" ht="15.75" customHeight="1" x14ac:dyDescent="0.25">
      <c r="K292" s="54"/>
    </row>
    <row r="293" spans="11:11" ht="15.75" customHeight="1" x14ac:dyDescent="0.25">
      <c r="K293" s="54"/>
    </row>
    <row r="294" spans="11:11" ht="15.75" customHeight="1" x14ac:dyDescent="0.25">
      <c r="K294" s="54"/>
    </row>
    <row r="295" spans="11:11" ht="15.75" customHeight="1" x14ac:dyDescent="0.25">
      <c r="K295" s="54"/>
    </row>
    <row r="296" spans="11:11" ht="15.75" customHeight="1" x14ac:dyDescent="0.25">
      <c r="K296" s="54"/>
    </row>
    <row r="297" spans="11:11" ht="15.75" customHeight="1" x14ac:dyDescent="0.25">
      <c r="K297" s="54"/>
    </row>
    <row r="298" spans="11:11" ht="15.75" customHeight="1" x14ac:dyDescent="0.25">
      <c r="K298" s="54"/>
    </row>
    <row r="299" spans="11:11" ht="15.75" customHeight="1" x14ac:dyDescent="0.25">
      <c r="K299" s="54"/>
    </row>
    <row r="300" spans="11:11" ht="15.75" customHeight="1" x14ac:dyDescent="0.25">
      <c r="K300" s="54"/>
    </row>
    <row r="301" spans="11:11" ht="15.75" customHeight="1" x14ac:dyDescent="0.25">
      <c r="K301" s="54"/>
    </row>
    <row r="302" spans="11:11" ht="15.75" customHeight="1" x14ac:dyDescent="0.25">
      <c r="K302" s="54"/>
    </row>
    <row r="303" spans="11:11" ht="15.75" customHeight="1" x14ac:dyDescent="0.25">
      <c r="K303" s="54"/>
    </row>
    <row r="304" spans="11:11" ht="15.75" customHeight="1" x14ac:dyDescent="0.25">
      <c r="K304" s="54"/>
    </row>
    <row r="305" spans="11:11" ht="15.75" customHeight="1" x14ac:dyDescent="0.25">
      <c r="K305" s="54"/>
    </row>
    <row r="306" spans="11:11" ht="15.75" customHeight="1" x14ac:dyDescent="0.25">
      <c r="K306" s="54"/>
    </row>
    <row r="307" spans="11:11" ht="15.75" customHeight="1" x14ac:dyDescent="0.25">
      <c r="K307" s="54"/>
    </row>
    <row r="308" spans="11:11" ht="15.75" customHeight="1" x14ac:dyDescent="0.25">
      <c r="K308" s="54"/>
    </row>
    <row r="309" spans="11:11" ht="15.75" customHeight="1" x14ac:dyDescent="0.25">
      <c r="K309" s="54"/>
    </row>
    <row r="310" spans="11:11" ht="15.75" customHeight="1" x14ac:dyDescent="0.25">
      <c r="K310" s="54"/>
    </row>
    <row r="311" spans="11:11" ht="15.75" customHeight="1" x14ac:dyDescent="0.25">
      <c r="K311" s="54"/>
    </row>
    <row r="312" spans="11:11" ht="15.75" customHeight="1" x14ac:dyDescent="0.25">
      <c r="K312" s="54"/>
    </row>
    <row r="313" spans="11:11" ht="15.75" customHeight="1" x14ac:dyDescent="0.25">
      <c r="K313" s="54"/>
    </row>
    <row r="314" spans="11:11" ht="15.75" customHeight="1" x14ac:dyDescent="0.25">
      <c r="K314" s="54"/>
    </row>
    <row r="315" spans="11:11" ht="15.75" customHeight="1" x14ac:dyDescent="0.25">
      <c r="K315" s="54"/>
    </row>
    <row r="316" spans="11:11" ht="15.75" customHeight="1" x14ac:dyDescent="0.25">
      <c r="K316" s="54"/>
    </row>
    <row r="317" spans="11:11" ht="15.75" customHeight="1" x14ac:dyDescent="0.25">
      <c r="K317" s="54"/>
    </row>
    <row r="318" spans="11:11" ht="15.75" customHeight="1" x14ac:dyDescent="0.25">
      <c r="K318" s="54"/>
    </row>
    <row r="319" spans="11:11" ht="15.75" customHeight="1" x14ac:dyDescent="0.25">
      <c r="K319" s="54"/>
    </row>
    <row r="320" spans="11:11" ht="15.75" customHeight="1" x14ac:dyDescent="0.25">
      <c r="K320" s="54"/>
    </row>
    <row r="321" spans="11:11" ht="15.75" customHeight="1" x14ac:dyDescent="0.25">
      <c r="K321" s="54"/>
    </row>
    <row r="322" spans="11:11" ht="15.75" customHeight="1" x14ac:dyDescent="0.25">
      <c r="K322" s="54"/>
    </row>
    <row r="323" spans="11:11" ht="15.75" customHeight="1" x14ac:dyDescent="0.25">
      <c r="K323" s="54"/>
    </row>
    <row r="324" spans="11:11" ht="15.75" customHeight="1" x14ac:dyDescent="0.25">
      <c r="K324" s="54"/>
    </row>
    <row r="325" spans="11:11" ht="15.75" customHeight="1" x14ac:dyDescent="0.25">
      <c r="K325" s="54"/>
    </row>
    <row r="326" spans="11:11" ht="15.75" customHeight="1" x14ac:dyDescent="0.25">
      <c r="K326" s="54"/>
    </row>
    <row r="327" spans="11:11" ht="15.75" customHeight="1" x14ac:dyDescent="0.25">
      <c r="K327" s="54"/>
    </row>
    <row r="328" spans="11:11" ht="15.75" customHeight="1" x14ac:dyDescent="0.25">
      <c r="K328" s="54"/>
    </row>
    <row r="329" spans="11:11" ht="15.75" customHeight="1" x14ac:dyDescent="0.25">
      <c r="K329" s="54"/>
    </row>
    <row r="330" spans="11:11" ht="15.75" customHeight="1" x14ac:dyDescent="0.25">
      <c r="K330" s="54"/>
    </row>
    <row r="331" spans="11:11" ht="15.75" customHeight="1" x14ac:dyDescent="0.25">
      <c r="K331" s="54"/>
    </row>
    <row r="332" spans="11:11" ht="15.75" customHeight="1" x14ac:dyDescent="0.25">
      <c r="K332" s="54"/>
    </row>
    <row r="333" spans="11:11" ht="15.75" customHeight="1" x14ac:dyDescent="0.25">
      <c r="K333" s="54"/>
    </row>
    <row r="334" spans="11:11" ht="15.75" customHeight="1" x14ac:dyDescent="0.25">
      <c r="K334" s="54"/>
    </row>
    <row r="335" spans="11:11" ht="15.75" customHeight="1" x14ac:dyDescent="0.25">
      <c r="K335" s="54"/>
    </row>
    <row r="336" spans="11:11" ht="15.75" customHeight="1" x14ac:dyDescent="0.25">
      <c r="K336" s="54"/>
    </row>
    <row r="337" spans="11:11" ht="15.75" customHeight="1" x14ac:dyDescent="0.25">
      <c r="K337" s="54"/>
    </row>
    <row r="338" spans="11:11" ht="15.75" customHeight="1" x14ac:dyDescent="0.25">
      <c r="K338" s="54"/>
    </row>
    <row r="339" spans="11:11" ht="15.75" customHeight="1" x14ac:dyDescent="0.25">
      <c r="K339" s="54"/>
    </row>
    <row r="340" spans="11:11" ht="15.75" customHeight="1" x14ac:dyDescent="0.25">
      <c r="K340" s="54"/>
    </row>
    <row r="341" spans="11:11" ht="15.75" customHeight="1" x14ac:dyDescent="0.25">
      <c r="K341" s="54"/>
    </row>
    <row r="342" spans="11:11" ht="15.75" customHeight="1" x14ac:dyDescent="0.25">
      <c r="K342" s="54"/>
    </row>
    <row r="343" spans="11:11" ht="15.75" customHeight="1" x14ac:dyDescent="0.25">
      <c r="K343" s="54"/>
    </row>
    <row r="344" spans="11:11" ht="15.75" customHeight="1" x14ac:dyDescent="0.25">
      <c r="K344" s="54"/>
    </row>
    <row r="345" spans="11:11" ht="15.75" customHeight="1" x14ac:dyDescent="0.25">
      <c r="K345" s="54"/>
    </row>
    <row r="346" spans="11:11" ht="15.75" customHeight="1" x14ac:dyDescent="0.25">
      <c r="K346" s="54"/>
    </row>
    <row r="347" spans="11:11" ht="15.75" customHeight="1" x14ac:dyDescent="0.25">
      <c r="K347" s="54"/>
    </row>
    <row r="348" spans="11:11" ht="15.75" customHeight="1" x14ac:dyDescent="0.25">
      <c r="K348" s="54"/>
    </row>
    <row r="349" spans="11:11" ht="15.75" customHeight="1" x14ac:dyDescent="0.25">
      <c r="K349" s="54"/>
    </row>
    <row r="350" spans="11:11" ht="15.75" customHeight="1" x14ac:dyDescent="0.25">
      <c r="K350" s="54"/>
    </row>
    <row r="351" spans="11:11" ht="15.75" customHeight="1" x14ac:dyDescent="0.25">
      <c r="K351" s="54"/>
    </row>
    <row r="352" spans="11:11" ht="15.75" customHeight="1" x14ac:dyDescent="0.25">
      <c r="K352" s="54"/>
    </row>
    <row r="353" spans="11:11" ht="15.75" customHeight="1" x14ac:dyDescent="0.25">
      <c r="K353" s="54"/>
    </row>
    <row r="354" spans="11:11" ht="15.75" customHeight="1" x14ac:dyDescent="0.25">
      <c r="K354" s="54"/>
    </row>
    <row r="355" spans="11:11" ht="15.75" customHeight="1" x14ac:dyDescent="0.25">
      <c r="K355" s="54"/>
    </row>
    <row r="356" spans="11:11" ht="15.75" customHeight="1" x14ac:dyDescent="0.25">
      <c r="K356" s="54"/>
    </row>
    <row r="357" spans="11:11" ht="15.75" customHeight="1" x14ac:dyDescent="0.25">
      <c r="K357" s="54"/>
    </row>
    <row r="358" spans="11:11" ht="15.75" customHeight="1" x14ac:dyDescent="0.25">
      <c r="K358" s="54"/>
    </row>
    <row r="359" spans="11:11" ht="15.75" customHeight="1" x14ac:dyDescent="0.25">
      <c r="K359" s="54"/>
    </row>
    <row r="360" spans="11:11" ht="15.75" customHeight="1" x14ac:dyDescent="0.25">
      <c r="K360" s="54"/>
    </row>
    <row r="361" spans="11:11" ht="15.75" customHeight="1" x14ac:dyDescent="0.25">
      <c r="K361" s="54"/>
    </row>
    <row r="362" spans="11:11" ht="15.75" customHeight="1" x14ac:dyDescent="0.25">
      <c r="K362" s="54"/>
    </row>
    <row r="363" spans="11:11" ht="15.75" customHeight="1" x14ac:dyDescent="0.25">
      <c r="K363" s="54"/>
    </row>
    <row r="364" spans="11:11" ht="15.75" customHeight="1" x14ac:dyDescent="0.25">
      <c r="K364" s="54"/>
    </row>
    <row r="365" spans="11:11" ht="15.75" customHeight="1" x14ac:dyDescent="0.25">
      <c r="K365" s="54"/>
    </row>
    <row r="366" spans="11:11" ht="15.75" customHeight="1" x14ac:dyDescent="0.25">
      <c r="K366" s="54"/>
    </row>
    <row r="367" spans="11:11" ht="15.75" customHeight="1" x14ac:dyDescent="0.25">
      <c r="K367" s="54"/>
    </row>
    <row r="368" spans="11:11" ht="15.75" customHeight="1" x14ac:dyDescent="0.25">
      <c r="K368" s="54"/>
    </row>
    <row r="369" spans="11:11" ht="15.75" customHeight="1" x14ac:dyDescent="0.25">
      <c r="K369" s="54"/>
    </row>
    <row r="370" spans="11:11" ht="15.75" customHeight="1" x14ac:dyDescent="0.25">
      <c r="K370" s="54"/>
    </row>
    <row r="371" spans="11:11" ht="15.75" customHeight="1" x14ac:dyDescent="0.25">
      <c r="K371" s="54"/>
    </row>
    <row r="372" spans="11:11" ht="15.75" customHeight="1" x14ac:dyDescent="0.25">
      <c r="K372" s="54"/>
    </row>
    <row r="373" spans="11:11" ht="15.75" customHeight="1" x14ac:dyDescent="0.25">
      <c r="K373" s="54"/>
    </row>
    <row r="374" spans="11:11" ht="15.75" customHeight="1" x14ac:dyDescent="0.25">
      <c r="K374" s="54"/>
    </row>
    <row r="375" spans="11:11" ht="15.75" customHeight="1" x14ac:dyDescent="0.25">
      <c r="K375" s="54"/>
    </row>
    <row r="376" spans="11:11" ht="15.75" customHeight="1" x14ac:dyDescent="0.25">
      <c r="K376" s="54"/>
    </row>
    <row r="377" spans="11:11" ht="15.75" customHeight="1" x14ac:dyDescent="0.25">
      <c r="K377" s="54"/>
    </row>
    <row r="378" spans="11:11" ht="15.75" customHeight="1" x14ac:dyDescent="0.25">
      <c r="K378" s="54"/>
    </row>
    <row r="379" spans="11:11" ht="15.75" customHeight="1" x14ac:dyDescent="0.25">
      <c r="K379" s="54"/>
    </row>
    <row r="380" spans="11:11" ht="15.75" customHeight="1" x14ac:dyDescent="0.25">
      <c r="K380" s="54"/>
    </row>
    <row r="381" spans="11:11" ht="15.75" customHeight="1" x14ac:dyDescent="0.25">
      <c r="K381" s="54"/>
    </row>
    <row r="382" spans="11:11" ht="15.75" customHeight="1" x14ac:dyDescent="0.25">
      <c r="K382" s="54"/>
    </row>
    <row r="383" spans="11:11" ht="15.75" customHeight="1" x14ac:dyDescent="0.25">
      <c r="K383" s="54"/>
    </row>
    <row r="384" spans="11:11" ht="15.75" customHeight="1" x14ac:dyDescent="0.25">
      <c r="K384" s="54"/>
    </row>
    <row r="385" spans="11:11" ht="15.75" customHeight="1" x14ac:dyDescent="0.25">
      <c r="K385" s="54"/>
    </row>
    <row r="386" spans="11:11" ht="15.75" customHeight="1" x14ac:dyDescent="0.25">
      <c r="K386" s="54"/>
    </row>
    <row r="387" spans="11:11" ht="15.75" customHeight="1" x14ac:dyDescent="0.25">
      <c r="K387" s="54"/>
    </row>
    <row r="388" spans="11:11" ht="15.75" customHeight="1" x14ac:dyDescent="0.25">
      <c r="K388" s="54"/>
    </row>
    <row r="389" spans="11:11" ht="15.75" customHeight="1" x14ac:dyDescent="0.25">
      <c r="K389" s="54"/>
    </row>
    <row r="390" spans="11:11" ht="15.75" customHeight="1" x14ac:dyDescent="0.25">
      <c r="K390" s="54"/>
    </row>
    <row r="391" spans="11:11" ht="15.75" customHeight="1" x14ac:dyDescent="0.25">
      <c r="K391" s="54"/>
    </row>
    <row r="392" spans="11:11" ht="15.75" customHeight="1" x14ac:dyDescent="0.25">
      <c r="K392" s="54"/>
    </row>
    <row r="393" spans="11:11" ht="15.75" customHeight="1" x14ac:dyDescent="0.25">
      <c r="K393" s="54"/>
    </row>
    <row r="394" spans="11:11" ht="15.75" customHeight="1" x14ac:dyDescent="0.25">
      <c r="K394" s="54"/>
    </row>
    <row r="395" spans="11:11" ht="15.75" customHeight="1" x14ac:dyDescent="0.25">
      <c r="K395" s="54"/>
    </row>
    <row r="396" spans="11:11" ht="15.75" customHeight="1" x14ac:dyDescent="0.25">
      <c r="K396" s="54"/>
    </row>
    <row r="397" spans="11:11" ht="15.75" customHeight="1" x14ac:dyDescent="0.25">
      <c r="K397" s="54"/>
    </row>
    <row r="398" spans="11:11" ht="15.75" customHeight="1" x14ac:dyDescent="0.25">
      <c r="K398" s="54"/>
    </row>
    <row r="399" spans="11:11" ht="15.75" customHeight="1" x14ac:dyDescent="0.25">
      <c r="K399" s="54"/>
    </row>
    <row r="400" spans="11:11" ht="15.75" customHeight="1" x14ac:dyDescent="0.25">
      <c r="K400" s="54"/>
    </row>
    <row r="401" spans="11:11" ht="15.75" customHeight="1" x14ac:dyDescent="0.25">
      <c r="K401" s="54"/>
    </row>
    <row r="402" spans="11:11" ht="15.75" customHeight="1" x14ac:dyDescent="0.25">
      <c r="K402" s="54"/>
    </row>
    <row r="403" spans="11:11" ht="15.75" customHeight="1" x14ac:dyDescent="0.25">
      <c r="K403" s="54"/>
    </row>
    <row r="404" spans="11:11" ht="15.75" customHeight="1" x14ac:dyDescent="0.25">
      <c r="K404" s="54"/>
    </row>
    <row r="405" spans="11:11" ht="15.75" customHeight="1" x14ac:dyDescent="0.25">
      <c r="K405" s="54"/>
    </row>
    <row r="406" spans="11:11" ht="15.75" customHeight="1" x14ac:dyDescent="0.25">
      <c r="K406" s="54"/>
    </row>
    <row r="407" spans="11:11" ht="15.75" customHeight="1" x14ac:dyDescent="0.25">
      <c r="K407" s="54"/>
    </row>
    <row r="408" spans="11:11" ht="15.75" customHeight="1" x14ac:dyDescent="0.25">
      <c r="K408" s="54"/>
    </row>
    <row r="409" spans="11:11" ht="15.75" customHeight="1" x14ac:dyDescent="0.25">
      <c r="K409" s="54"/>
    </row>
    <row r="410" spans="11:11" ht="15.75" customHeight="1" x14ac:dyDescent="0.25">
      <c r="K410" s="54"/>
    </row>
    <row r="411" spans="11:11" ht="15.75" customHeight="1" x14ac:dyDescent="0.25">
      <c r="K411" s="54"/>
    </row>
    <row r="412" spans="11:11" ht="15.75" customHeight="1" x14ac:dyDescent="0.25">
      <c r="K412" s="54"/>
    </row>
    <row r="413" spans="11:11" ht="15.75" customHeight="1" x14ac:dyDescent="0.25">
      <c r="K413" s="54"/>
    </row>
    <row r="414" spans="11:11" ht="15.75" customHeight="1" x14ac:dyDescent="0.25">
      <c r="K414" s="54"/>
    </row>
    <row r="415" spans="11:11" ht="15.75" customHeight="1" x14ac:dyDescent="0.25">
      <c r="K415" s="54"/>
    </row>
    <row r="416" spans="11:11" ht="15.75" customHeight="1" x14ac:dyDescent="0.25">
      <c r="K416" s="54"/>
    </row>
    <row r="417" spans="11:11" ht="15.75" customHeight="1" x14ac:dyDescent="0.25">
      <c r="K417" s="54"/>
    </row>
    <row r="418" spans="11:11" ht="15.75" customHeight="1" x14ac:dyDescent="0.25">
      <c r="K418" s="54"/>
    </row>
    <row r="419" spans="11:11" ht="15.75" customHeight="1" x14ac:dyDescent="0.25">
      <c r="K419" s="54"/>
    </row>
    <row r="420" spans="11:11" ht="15.75" customHeight="1" x14ac:dyDescent="0.25">
      <c r="K420" s="54"/>
    </row>
    <row r="421" spans="11:11" ht="15.75" customHeight="1" x14ac:dyDescent="0.25">
      <c r="K421" s="54"/>
    </row>
    <row r="422" spans="11:11" ht="15.75" customHeight="1" x14ac:dyDescent="0.25">
      <c r="K422" s="54"/>
    </row>
    <row r="423" spans="11:11" ht="15.75" customHeight="1" x14ac:dyDescent="0.25">
      <c r="K423" s="54"/>
    </row>
    <row r="424" spans="11:11" ht="15.75" customHeight="1" x14ac:dyDescent="0.25">
      <c r="K424" s="54"/>
    </row>
    <row r="425" spans="11:11" ht="15.75" customHeight="1" x14ac:dyDescent="0.25">
      <c r="K425" s="54"/>
    </row>
    <row r="426" spans="11:11" ht="15.75" customHeight="1" x14ac:dyDescent="0.25">
      <c r="K426" s="54"/>
    </row>
    <row r="427" spans="11:11" ht="15.75" customHeight="1" x14ac:dyDescent="0.25">
      <c r="K427" s="54"/>
    </row>
    <row r="428" spans="11:11" ht="15.75" customHeight="1" x14ac:dyDescent="0.25">
      <c r="K428" s="54"/>
    </row>
    <row r="429" spans="11:11" ht="15.75" customHeight="1" x14ac:dyDescent="0.25">
      <c r="K429" s="54"/>
    </row>
    <row r="430" spans="11:11" ht="15.75" customHeight="1" x14ac:dyDescent="0.25">
      <c r="K430" s="54"/>
    </row>
    <row r="431" spans="11:11" ht="15.75" customHeight="1" x14ac:dyDescent="0.25">
      <c r="K431" s="54"/>
    </row>
    <row r="432" spans="11:11" ht="15.75" customHeight="1" x14ac:dyDescent="0.25">
      <c r="K432" s="54"/>
    </row>
    <row r="433" spans="11:11" ht="15.75" customHeight="1" x14ac:dyDescent="0.25">
      <c r="K433" s="54"/>
    </row>
    <row r="434" spans="11:11" ht="15.75" customHeight="1" x14ac:dyDescent="0.25">
      <c r="K434" s="54"/>
    </row>
    <row r="435" spans="11:11" ht="15.75" customHeight="1" x14ac:dyDescent="0.25">
      <c r="K435" s="54"/>
    </row>
    <row r="436" spans="11:11" ht="15.75" customHeight="1" x14ac:dyDescent="0.25">
      <c r="K436" s="54"/>
    </row>
    <row r="437" spans="11:11" ht="15.75" customHeight="1" x14ac:dyDescent="0.25">
      <c r="K437" s="54"/>
    </row>
    <row r="438" spans="11:11" ht="15.75" customHeight="1" x14ac:dyDescent="0.25">
      <c r="K438" s="54"/>
    </row>
    <row r="439" spans="11:11" ht="15.75" customHeight="1" x14ac:dyDescent="0.25">
      <c r="K439" s="54"/>
    </row>
    <row r="440" spans="11:11" ht="15.75" customHeight="1" x14ac:dyDescent="0.25">
      <c r="K440" s="54"/>
    </row>
    <row r="441" spans="11:11" ht="15.75" customHeight="1" x14ac:dyDescent="0.25">
      <c r="K441" s="54"/>
    </row>
    <row r="442" spans="11:11" ht="15.75" customHeight="1" x14ac:dyDescent="0.25">
      <c r="K442" s="54"/>
    </row>
    <row r="443" spans="11:11" ht="15.75" customHeight="1" x14ac:dyDescent="0.25">
      <c r="K443" s="54"/>
    </row>
    <row r="444" spans="11:11" ht="15.75" customHeight="1" x14ac:dyDescent="0.25">
      <c r="K444" s="54"/>
    </row>
    <row r="445" spans="11:11" ht="15.75" customHeight="1" x14ac:dyDescent="0.25">
      <c r="K445" s="54"/>
    </row>
    <row r="446" spans="11:11" ht="15.75" customHeight="1" x14ac:dyDescent="0.25">
      <c r="K446" s="54"/>
    </row>
    <row r="447" spans="11:11" ht="15.75" customHeight="1" x14ac:dyDescent="0.25">
      <c r="K447" s="54"/>
    </row>
    <row r="448" spans="11:11" ht="15.75" customHeight="1" x14ac:dyDescent="0.25">
      <c r="K448" s="54"/>
    </row>
    <row r="449" spans="11:11" ht="15.75" customHeight="1" x14ac:dyDescent="0.25">
      <c r="K449" s="54"/>
    </row>
    <row r="450" spans="11:11" ht="15.75" customHeight="1" x14ac:dyDescent="0.25">
      <c r="K450" s="54"/>
    </row>
    <row r="451" spans="11:11" ht="15.75" customHeight="1" x14ac:dyDescent="0.25">
      <c r="K451" s="54"/>
    </row>
    <row r="452" spans="11:11" ht="15.75" customHeight="1" x14ac:dyDescent="0.25">
      <c r="K452" s="54"/>
    </row>
    <row r="453" spans="11:11" ht="15.75" customHeight="1" x14ac:dyDescent="0.25">
      <c r="K453" s="54"/>
    </row>
    <row r="454" spans="11:11" ht="15.75" customHeight="1" x14ac:dyDescent="0.25">
      <c r="K454" s="54"/>
    </row>
    <row r="455" spans="11:11" ht="15.75" customHeight="1" x14ac:dyDescent="0.25">
      <c r="K455" s="54"/>
    </row>
    <row r="456" spans="11:11" ht="15.75" customHeight="1" x14ac:dyDescent="0.25">
      <c r="K456" s="54"/>
    </row>
    <row r="457" spans="11:11" ht="15.75" customHeight="1" x14ac:dyDescent="0.25">
      <c r="K457" s="54"/>
    </row>
    <row r="458" spans="11:11" ht="15.75" customHeight="1" x14ac:dyDescent="0.25">
      <c r="K458" s="54"/>
    </row>
    <row r="459" spans="11:11" ht="15.75" customHeight="1" x14ac:dyDescent="0.25">
      <c r="K459" s="54"/>
    </row>
    <row r="460" spans="11:11" ht="15.75" customHeight="1" x14ac:dyDescent="0.25">
      <c r="K460" s="54"/>
    </row>
    <row r="461" spans="11:11" ht="15.75" customHeight="1" x14ac:dyDescent="0.25">
      <c r="K461" s="54"/>
    </row>
    <row r="462" spans="11:11" ht="15.75" customHeight="1" x14ac:dyDescent="0.25">
      <c r="K462" s="54"/>
    </row>
    <row r="463" spans="11:11" ht="15.75" customHeight="1" x14ac:dyDescent="0.25">
      <c r="K463" s="54"/>
    </row>
    <row r="464" spans="11:11" ht="15.75" customHeight="1" x14ac:dyDescent="0.25">
      <c r="K464" s="54"/>
    </row>
    <row r="465" spans="11:11" ht="15.75" customHeight="1" x14ac:dyDescent="0.25">
      <c r="K465" s="54"/>
    </row>
    <row r="466" spans="11:11" ht="15.75" customHeight="1" x14ac:dyDescent="0.25">
      <c r="K466" s="54"/>
    </row>
    <row r="467" spans="11:11" ht="15.75" customHeight="1" x14ac:dyDescent="0.25">
      <c r="K467" s="54"/>
    </row>
    <row r="468" spans="11:11" ht="15.75" customHeight="1" x14ac:dyDescent="0.25">
      <c r="K468" s="54"/>
    </row>
    <row r="469" spans="11:11" ht="15.75" customHeight="1" x14ac:dyDescent="0.25">
      <c r="K469" s="54"/>
    </row>
    <row r="470" spans="11:11" ht="15.75" customHeight="1" x14ac:dyDescent="0.25">
      <c r="K470" s="54"/>
    </row>
    <row r="471" spans="11:11" ht="15.75" customHeight="1" x14ac:dyDescent="0.25">
      <c r="K471" s="54"/>
    </row>
    <row r="472" spans="11:11" ht="15.75" customHeight="1" x14ac:dyDescent="0.25">
      <c r="K472" s="54"/>
    </row>
    <row r="473" spans="11:11" ht="15.75" customHeight="1" x14ac:dyDescent="0.25">
      <c r="K473" s="54"/>
    </row>
    <row r="474" spans="11:11" ht="15.75" customHeight="1" x14ac:dyDescent="0.25">
      <c r="K474" s="54"/>
    </row>
    <row r="475" spans="11:11" ht="15.75" customHeight="1" x14ac:dyDescent="0.25">
      <c r="K475" s="54"/>
    </row>
    <row r="476" spans="11:11" ht="15.75" customHeight="1" x14ac:dyDescent="0.25">
      <c r="K476" s="54"/>
    </row>
    <row r="477" spans="11:11" ht="15.75" customHeight="1" x14ac:dyDescent="0.25">
      <c r="K477" s="54"/>
    </row>
    <row r="478" spans="11:11" ht="15.75" customHeight="1" x14ac:dyDescent="0.25">
      <c r="K478" s="54"/>
    </row>
    <row r="479" spans="11:11" ht="15.75" customHeight="1" x14ac:dyDescent="0.25">
      <c r="K479" s="54"/>
    </row>
    <row r="480" spans="11:11" ht="15.75" customHeight="1" x14ac:dyDescent="0.25">
      <c r="K480" s="54"/>
    </row>
    <row r="481" spans="11:11" ht="15.75" customHeight="1" x14ac:dyDescent="0.25">
      <c r="K481" s="54"/>
    </row>
    <row r="482" spans="11:11" ht="15.75" customHeight="1" x14ac:dyDescent="0.25">
      <c r="K482" s="54"/>
    </row>
    <row r="483" spans="11:11" ht="15.75" customHeight="1" x14ac:dyDescent="0.25">
      <c r="K483" s="54"/>
    </row>
    <row r="484" spans="11:11" ht="15.75" customHeight="1" x14ac:dyDescent="0.25">
      <c r="K484" s="54"/>
    </row>
    <row r="485" spans="11:11" ht="15.75" customHeight="1" x14ac:dyDescent="0.25">
      <c r="K485" s="54"/>
    </row>
    <row r="486" spans="11:11" ht="15.75" customHeight="1" x14ac:dyDescent="0.25">
      <c r="K486" s="54"/>
    </row>
    <row r="487" spans="11:11" ht="15.75" customHeight="1" x14ac:dyDescent="0.25">
      <c r="K487" s="54"/>
    </row>
    <row r="488" spans="11:11" ht="15.75" customHeight="1" x14ac:dyDescent="0.25">
      <c r="K488" s="54"/>
    </row>
    <row r="489" spans="11:11" ht="15.75" customHeight="1" x14ac:dyDescent="0.25">
      <c r="K489" s="54"/>
    </row>
    <row r="490" spans="11:11" ht="15.75" customHeight="1" x14ac:dyDescent="0.25">
      <c r="K490" s="54"/>
    </row>
    <row r="491" spans="11:11" ht="15.75" customHeight="1" x14ac:dyDescent="0.25">
      <c r="K491" s="54"/>
    </row>
    <row r="492" spans="11:11" ht="15.75" customHeight="1" x14ac:dyDescent="0.25">
      <c r="K492" s="54"/>
    </row>
    <row r="493" spans="11:11" ht="15.75" customHeight="1" x14ac:dyDescent="0.25">
      <c r="K493" s="54"/>
    </row>
    <row r="494" spans="11:11" ht="15.75" customHeight="1" x14ac:dyDescent="0.25">
      <c r="K494" s="54"/>
    </row>
    <row r="495" spans="11:11" ht="15.75" customHeight="1" x14ac:dyDescent="0.25">
      <c r="K495" s="54"/>
    </row>
    <row r="496" spans="11:11" ht="15.75" customHeight="1" x14ac:dyDescent="0.25">
      <c r="K496" s="54"/>
    </row>
    <row r="497" spans="11:11" ht="15.75" customHeight="1" x14ac:dyDescent="0.25">
      <c r="K497" s="54"/>
    </row>
    <row r="498" spans="11:11" ht="15.75" customHeight="1" x14ac:dyDescent="0.25">
      <c r="K498" s="54"/>
    </row>
    <row r="499" spans="11:11" ht="15.75" customHeight="1" x14ac:dyDescent="0.25">
      <c r="K499" s="54"/>
    </row>
    <row r="500" spans="11:11" ht="15.75" customHeight="1" x14ac:dyDescent="0.25">
      <c r="K500" s="54"/>
    </row>
    <row r="501" spans="11:11" ht="15.75" customHeight="1" x14ac:dyDescent="0.25">
      <c r="K501" s="54"/>
    </row>
    <row r="502" spans="11:11" ht="15.75" customHeight="1" x14ac:dyDescent="0.25">
      <c r="K502" s="54"/>
    </row>
    <row r="503" spans="11:11" ht="15.75" customHeight="1" x14ac:dyDescent="0.25">
      <c r="K503" s="54"/>
    </row>
    <row r="504" spans="11:11" ht="15.75" customHeight="1" x14ac:dyDescent="0.25">
      <c r="K504" s="54"/>
    </row>
    <row r="505" spans="11:11" ht="15.75" customHeight="1" x14ac:dyDescent="0.25">
      <c r="K505" s="54"/>
    </row>
    <row r="506" spans="11:11" ht="15.75" customHeight="1" x14ac:dyDescent="0.25">
      <c r="K506" s="54"/>
    </row>
    <row r="507" spans="11:11" ht="15.75" customHeight="1" x14ac:dyDescent="0.25">
      <c r="K507" s="54"/>
    </row>
    <row r="508" spans="11:11" ht="15.75" customHeight="1" x14ac:dyDescent="0.25">
      <c r="K508" s="54"/>
    </row>
    <row r="509" spans="11:11" ht="15.75" customHeight="1" x14ac:dyDescent="0.25">
      <c r="K509" s="54"/>
    </row>
    <row r="510" spans="11:11" ht="15.75" customHeight="1" x14ac:dyDescent="0.25">
      <c r="K510" s="54"/>
    </row>
    <row r="511" spans="11:11" ht="15.75" customHeight="1" x14ac:dyDescent="0.25">
      <c r="K511" s="54"/>
    </row>
    <row r="512" spans="11:11" ht="15.75" customHeight="1" x14ac:dyDescent="0.25">
      <c r="K512" s="54"/>
    </row>
    <row r="513" spans="11:11" ht="15.75" customHeight="1" x14ac:dyDescent="0.25">
      <c r="K513" s="54"/>
    </row>
    <row r="514" spans="11:11" ht="15.75" customHeight="1" x14ac:dyDescent="0.25">
      <c r="K514" s="54"/>
    </row>
    <row r="515" spans="11:11" ht="15.75" customHeight="1" x14ac:dyDescent="0.25">
      <c r="K515" s="54"/>
    </row>
    <row r="516" spans="11:11" ht="15.75" customHeight="1" x14ac:dyDescent="0.25">
      <c r="K516" s="54"/>
    </row>
    <row r="517" spans="11:11" ht="15.75" customHeight="1" x14ac:dyDescent="0.25">
      <c r="K517" s="54"/>
    </row>
    <row r="518" spans="11:11" ht="15.75" customHeight="1" x14ac:dyDescent="0.25">
      <c r="K518" s="54"/>
    </row>
    <row r="519" spans="11:11" ht="15.75" customHeight="1" x14ac:dyDescent="0.25">
      <c r="K519" s="54"/>
    </row>
    <row r="520" spans="11:11" ht="15.75" customHeight="1" x14ac:dyDescent="0.25">
      <c r="K520" s="54"/>
    </row>
    <row r="521" spans="11:11" ht="15.75" customHeight="1" x14ac:dyDescent="0.25">
      <c r="K521" s="54"/>
    </row>
    <row r="522" spans="11:11" ht="15.75" customHeight="1" x14ac:dyDescent="0.25">
      <c r="K522" s="54"/>
    </row>
    <row r="523" spans="11:11" ht="15.75" customHeight="1" x14ac:dyDescent="0.25">
      <c r="K523" s="54"/>
    </row>
    <row r="524" spans="11:11" ht="15.75" customHeight="1" x14ac:dyDescent="0.25">
      <c r="K524" s="54"/>
    </row>
    <row r="525" spans="11:11" ht="15.75" customHeight="1" x14ac:dyDescent="0.25">
      <c r="K525" s="54"/>
    </row>
    <row r="526" spans="11:11" ht="15.75" customHeight="1" x14ac:dyDescent="0.25">
      <c r="K526" s="54"/>
    </row>
    <row r="527" spans="11:11" ht="15.75" customHeight="1" x14ac:dyDescent="0.25">
      <c r="K527" s="54"/>
    </row>
    <row r="528" spans="11:11" ht="15.75" customHeight="1" x14ac:dyDescent="0.25">
      <c r="K528" s="54"/>
    </row>
    <row r="529" spans="11:11" ht="15.75" customHeight="1" x14ac:dyDescent="0.25">
      <c r="K529" s="54"/>
    </row>
    <row r="530" spans="11:11" ht="15.75" customHeight="1" x14ac:dyDescent="0.25">
      <c r="K530" s="54"/>
    </row>
    <row r="531" spans="11:11" ht="15.75" customHeight="1" x14ac:dyDescent="0.25">
      <c r="K531" s="54"/>
    </row>
    <row r="532" spans="11:11" ht="15.75" customHeight="1" x14ac:dyDescent="0.25">
      <c r="K532" s="54"/>
    </row>
    <row r="533" spans="11:11" ht="15.75" customHeight="1" x14ac:dyDescent="0.25">
      <c r="K533" s="54"/>
    </row>
    <row r="534" spans="11:11" ht="15.75" customHeight="1" x14ac:dyDescent="0.25">
      <c r="K534" s="54"/>
    </row>
    <row r="535" spans="11:11" ht="15.75" customHeight="1" x14ac:dyDescent="0.25">
      <c r="K535" s="54"/>
    </row>
    <row r="536" spans="11:11" ht="15.75" customHeight="1" x14ac:dyDescent="0.25">
      <c r="K536" s="54"/>
    </row>
    <row r="537" spans="11:11" ht="15.75" customHeight="1" x14ac:dyDescent="0.25">
      <c r="K537" s="54"/>
    </row>
    <row r="538" spans="11:11" ht="15.75" customHeight="1" x14ac:dyDescent="0.25">
      <c r="K538" s="54"/>
    </row>
    <row r="539" spans="11:11" ht="15.75" customHeight="1" x14ac:dyDescent="0.25">
      <c r="K539" s="54"/>
    </row>
    <row r="540" spans="11:11" ht="15.75" customHeight="1" x14ac:dyDescent="0.25">
      <c r="K540" s="54"/>
    </row>
    <row r="541" spans="11:11" ht="15.75" customHeight="1" x14ac:dyDescent="0.25">
      <c r="K541" s="54"/>
    </row>
    <row r="542" spans="11:11" ht="15.75" customHeight="1" x14ac:dyDescent="0.25">
      <c r="K542" s="54"/>
    </row>
    <row r="543" spans="11:11" ht="15.75" customHeight="1" x14ac:dyDescent="0.25">
      <c r="K543" s="54"/>
    </row>
    <row r="544" spans="11:11" ht="15.75" customHeight="1" x14ac:dyDescent="0.25">
      <c r="K544" s="54"/>
    </row>
    <row r="545" spans="11:11" ht="15.75" customHeight="1" x14ac:dyDescent="0.25">
      <c r="K545" s="54"/>
    </row>
    <row r="546" spans="11:11" ht="15.75" customHeight="1" x14ac:dyDescent="0.25">
      <c r="K546" s="54"/>
    </row>
    <row r="547" spans="11:11" ht="15.75" customHeight="1" x14ac:dyDescent="0.25">
      <c r="K547" s="54"/>
    </row>
    <row r="548" spans="11:11" ht="15.75" customHeight="1" x14ac:dyDescent="0.25">
      <c r="K548" s="54"/>
    </row>
    <row r="549" spans="11:11" ht="15.75" customHeight="1" x14ac:dyDescent="0.25">
      <c r="K549" s="54"/>
    </row>
    <row r="550" spans="11:11" ht="15.75" customHeight="1" x14ac:dyDescent="0.25">
      <c r="K550" s="54"/>
    </row>
    <row r="551" spans="11:11" ht="15.75" customHeight="1" x14ac:dyDescent="0.25">
      <c r="K551" s="54"/>
    </row>
    <row r="552" spans="11:11" ht="15.75" customHeight="1" x14ac:dyDescent="0.25">
      <c r="K552" s="54"/>
    </row>
    <row r="553" spans="11:11" ht="15.75" customHeight="1" x14ac:dyDescent="0.25">
      <c r="K553" s="54"/>
    </row>
    <row r="554" spans="11:11" ht="15.75" customHeight="1" x14ac:dyDescent="0.25">
      <c r="K554" s="54"/>
    </row>
    <row r="555" spans="11:11" ht="15.75" customHeight="1" x14ac:dyDescent="0.25">
      <c r="K555" s="54"/>
    </row>
    <row r="556" spans="11:11" ht="15.75" customHeight="1" x14ac:dyDescent="0.25">
      <c r="K556" s="54"/>
    </row>
    <row r="557" spans="11:11" ht="15.75" customHeight="1" x14ac:dyDescent="0.25">
      <c r="K557" s="54"/>
    </row>
    <row r="558" spans="11:11" ht="15.75" customHeight="1" x14ac:dyDescent="0.25">
      <c r="K558" s="54"/>
    </row>
    <row r="559" spans="11:11" ht="15.75" customHeight="1" x14ac:dyDescent="0.25">
      <c r="K559" s="54"/>
    </row>
    <row r="560" spans="11:11" ht="15.75" customHeight="1" x14ac:dyDescent="0.25">
      <c r="K560" s="54"/>
    </row>
    <row r="561" spans="11:11" ht="15.75" customHeight="1" x14ac:dyDescent="0.25">
      <c r="K561" s="54"/>
    </row>
    <row r="562" spans="11:11" ht="15.75" customHeight="1" x14ac:dyDescent="0.25">
      <c r="K562" s="54"/>
    </row>
    <row r="563" spans="11:11" ht="15.75" customHeight="1" x14ac:dyDescent="0.25">
      <c r="K563" s="54"/>
    </row>
    <row r="564" spans="11:11" ht="15.75" customHeight="1" x14ac:dyDescent="0.25">
      <c r="K564" s="54"/>
    </row>
    <row r="565" spans="11:11" ht="15.75" customHeight="1" x14ac:dyDescent="0.25">
      <c r="K565" s="54"/>
    </row>
    <row r="566" spans="11:11" ht="15.75" customHeight="1" x14ac:dyDescent="0.25">
      <c r="K566" s="54"/>
    </row>
    <row r="567" spans="11:11" ht="15.75" customHeight="1" x14ac:dyDescent="0.25">
      <c r="K567" s="54"/>
    </row>
    <row r="568" spans="11:11" ht="15.75" customHeight="1" x14ac:dyDescent="0.25">
      <c r="K568" s="54"/>
    </row>
    <row r="569" spans="11:11" ht="15.75" customHeight="1" x14ac:dyDescent="0.25">
      <c r="K569" s="54"/>
    </row>
    <row r="570" spans="11:11" ht="15.75" customHeight="1" x14ac:dyDescent="0.25">
      <c r="K570" s="54"/>
    </row>
    <row r="571" spans="11:11" ht="15.75" customHeight="1" x14ac:dyDescent="0.25">
      <c r="K571" s="54"/>
    </row>
    <row r="572" spans="11:11" ht="15.75" customHeight="1" x14ac:dyDescent="0.25">
      <c r="K572" s="54"/>
    </row>
    <row r="573" spans="11:11" ht="15.75" customHeight="1" x14ac:dyDescent="0.25">
      <c r="K573" s="54"/>
    </row>
    <row r="574" spans="11:11" ht="15.75" customHeight="1" x14ac:dyDescent="0.25">
      <c r="K574" s="54"/>
    </row>
    <row r="575" spans="11:11" ht="15.75" customHeight="1" x14ac:dyDescent="0.25">
      <c r="K575" s="54"/>
    </row>
    <row r="576" spans="11:11" ht="15.75" customHeight="1" x14ac:dyDescent="0.25">
      <c r="K576" s="54"/>
    </row>
    <row r="577" spans="11:11" ht="15.75" customHeight="1" x14ac:dyDescent="0.25">
      <c r="K577" s="54"/>
    </row>
    <row r="578" spans="11:11" ht="15.75" customHeight="1" x14ac:dyDescent="0.25">
      <c r="K578" s="54"/>
    </row>
    <row r="579" spans="11:11" ht="15.75" customHeight="1" x14ac:dyDescent="0.25">
      <c r="K579" s="54"/>
    </row>
    <row r="580" spans="11:11" ht="15.75" customHeight="1" x14ac:dyDescent="0.25">
      <c r="K580" s="54"/>
    </row>
    <row r="581" spans="11:11" ht="15.75" customHeight="1" x14ac:dyDescent="0.25">
      <c r="K581" s="54"/>
    </row>
    <row r="582" spans="11:11" ht="15.75" customHeight="1" x14ac:dyDescent="0.25">
      <c r="K582" s="54"/>
    </row>
    <row r="583" spans="11:11" ht="15.75" customHeight="1" x14ac:dyDescent="0.25">
      <c r="K583" s="54"/>
    </row>
    <row r="584" spans="11:11" ht="15.75" customHeight="1" x14ac:dyDescent="0.25">
      <c r="K584" s="54"/>
    </row>
    <row r="585" spans="11:11" ht="15.75" customHeight="1" x14ac:dyDescent="0.25">
      <c r="K585" s="54"/>
    </row>
    <row r="586" spans="11:11" ht="15.75" customHeight="1" x14ac:dyDescent="0.25">
      <c r="K586" s="54"/>
    </row>
    <row r="587" spans="11:11" ht="15.75" customHeight="1" x14ac:dyDescent="0.25">
      <c r="K587" s="54"/>
    </row>
    <row r="588" spans="11:11" ht="15.75" customHeight="1" x14ac:dyDescent="0.25">
      <c r="K588" s="54"/>
    </row>
    <row r="589" spans="11:11" ht="15.75" customHeight="1" x14ac:dyDescent="0.25">
      <c r="K589" s="54"/>
    </row>
    <row r="590" spans="11:11" ht="15.75" customHeight="1" x14ac:dyDescent="0.25">
      <c r="K590" s="54"/>
    </row>
    <row r="591" spans="11:11" ht="15.75" customHeight="1" x14ac:dyDescent="0.25">
      <c r="K591" s="54"/>
    </row>
    <row r="592" spans="11:11" ht="15.75" customHeight="1" x14ac:dyDescent="0.25">
      <c r="K592" s="54"/>
    </row>
    <row r="593" spans="11:11" ht="15.75" customHeight="1" x14ac:dyDescent="0.25">
      <c r="K593" s="54"/>
    </row>
    <row r="594" spans="11:11" ht="15.75" customHeight="1" x14ac:dyDescent="0.25">
      <c r="K594" s="54"/>
    </row>
    <row r="595" spans="11:11" ht="15.75" customHeight="1" x14ac:dyDescent="0.25">
      <c r="K595" s="54"/>
    </row>
    <row r="596" spans="11:11" ht="15.75" customHeight="1" x14ac:dyDescent="0.25">
      <c r="K596" s="54"/>
    </row>
    <row r="597" spans="11:11" ht="15.75" customHeight="1" x14ac:dyDescent="0.25">
      <c r="K597" s="54"/>
    </row>
    <row r="598" spans="11:11" ht="15.75" customHeight="1" x14ac:dyDescent="0.25">
      <c r="K598" s="54"/>
    </row>
    <row r="599" spans="11:11" ht="15.75" customHeight="1" x14ac:dyDescent="0.25">
      <c r="K599" s="54"/>
    </row>
    <row r="600" spans="11:11" ht="15.75" customHeight="1" x14ac:dyDescent="0.25">
      <c r="K600" s="54"/>
    </row>
    <row r="601" spans="11:11" ht="15.75" customHeight="1" x14ac:dyDescent="0.25">
      <c r="K601" s="54"/>
    </row>
    <row r="602" spans="11:11" ht="15.75" customHeight="1" x14ac:dyDescent="0.25">
      <c r="K602" s="54"/>
    </row>
    <row r="603" spans="11:11" ht="15.75" customHeight="1" x14ac:dyDescent="0.25">
      <c r="K603" s="54"/>
    </row>
    <row r="604" spans="11:11" ht="15.75" customHeight="1" x14ac:dyDescent="0.25">
      <c r="K604" s="54"/>
    </row>
    <row r="605" spans="11:11" ht="15.75" customHeight="1" x14ac:dyDescent="0.25">
      <c r="K605" s="54"/>
    </row>
    <row r="606" spans="11:11" ht="15.75" customHeight="1" x14ac:dyDescent="0.25">
      <c r="K606" s="54"/>
    </row>
    <row r="607" spans="11:11" ht="15.75" customHeight="1" x14ac:dyDescent="0.25">
      <c r="K607" s="54"/>
    </row>
    <row r="608" spans="11:11" ht="15.75" customHeight="1" x14ac:dyDescent="0.25">
      <c r="K608" s="54"/>
    </row>
    <row r="609" spans="11:11" ht="15.75" customHeight="1" x14ac:dyDescent="0.25">
      <c r="K609" s="54"/>
    </row>
    <row r="610" spans="11:11" ht="15.75" customHeight="1" x14ac:dyDescent="0.25">
      <c r="K610" s="54"/>
    </row>
    <row r="611" spans="11:11" ht="15.75" customHeight="1" x14ac:dyDescent="0.25">
      <c r="K611" s="54"/>
    </row>
    <row r="612" spans="11:11" ht="15.75" customHeight="1" x14ac:dyDescent="0.25">
      <c r="K612" s="54"/>
    </row>
    <row r="613" spans="11:11" ht="15.75" customHeight="1" x14ac:dyDescent="0.25">
      <c r="K613" s="54"/>
    </row>
    <row r="614" spans="11:11" ht="15.75" customHeight="1" x14ac:dyDescent="0.25">
      <c r="K614" s="54"/>
    </row>
    <row r="615" spans="11:11" ht="15.75" customHeight="1" x14ac:dyDescent="0.25">
      <c r="K615" s="54"/>
    </row>
    <row r="616" spans="11:11" ht="15.75" customHeight="1" x14ac:dyDescent="0.25">
      <c r="K616" s="54"/>
    </row>
    <row r="617" spans="11:11" ht="15.75" customHeight="1" x14ac:dyDescent="0.25">
      <c r="K617" s="54"/>
    </row>
    <row r="618" spans="11:11" ht="15.75" customHeight="1" x14ac:dyDescent="0.25">
      <c r="K618" s="54"/>
    </row>
    <row r="619" spans="11:11" ht="15.75" customHeight="1" x14ac:dyDescent="0.25">
      <c r="K619" s="54"/>
    </row>
    <row r="620" spans="11:11" ht="15.75" customHeight="1" x14ac:dyDescent="0.25">
      <c r="K620" s="54"/>
    </row>
    <row r="621" spans="11:11" ht="15.75" customHeight="1" x14ac:dyDescent="0.25">
      <c r="K621" s="54"/>
    </row>
    <row r="622" spans="11:11" ht="15.75" customHeight="1" x14ac:dyDescent="0.25">
      <c r="K622" s="54"/>
    </row>
    <row r="623" spans="11:11" ht="15.75" customHeight="1" x14ac:dyDescent="0.25">
      <c r="K623" s="54"/>
    </row>
    <row r="624" spans="11:11" ht="15.75" customHeight="1" x14ac:dyDescent="0.25">
      <c r="K624" s="54"/>
    </row>
    <row r="625" spans="11:11" ht="15.75" customHeight="1" x14ac:dyDescent="0.25">
      <c r="K625" s="54"/>
    </row>
    <row r="626" spans="11:11" ht="15.75" customHeight="1" x14ac:dyDescent="0.25">
      <c r="K626" s="54"/>
    </row>
    <row r="627" spans="11:11" ht="15.75" customHeight="1" x14ac:dyDescent="0.25">
      <c r="K627" s="54"/>
    </row>
    <row r="628" spans="11:11" ht="15.75" customHeight="1" x14ac:dyDescent="0.25">
      <c r="K628" s="54"/>
    </row>
    <row r="629" spans="11:11" ht="15.75" customHeight="1" x14ac:dyDescent="0.25">
      <c r="K629" s="54"/>
    </row>
    <row r="630" spans="11:11" ht="15.75" customHeight="1" x14ac:dyDescent="0.25">
      <c r="K630" s="54"/>
    </row>
    <row r="631" spans="11:11" ht="15.75" customHeight="1" x14ac:dyDescent="0.25">
      <c r="K631" s="54"/>
    </row>
    <row r="632" spans="11:11" ht="15.75" customHeight="1" x14ac:dyDescent="0.25">
      <c r="K632" s="54"/>
    </row>
    <row r="633" spans="11:11" ht="15.75" customHeight="1" x14ac:dyDescent="0.25">
      <c r="K633" s="54"/>
    </row>
    <row r="634" spans="11:11" ht="15.75" customHeight="1" x14ac:dyDescent="0.25">
      <c r="K634" s="54"/>
    </row>
    <row r="635" spans="11:11" ht="15.75" customHeight="1" x14ac:dyDescent="0.25">
      <c r="K635" s="54"/>
    </row>
    <row r="636" spans="11:11" ht="15.75" customHeight="1" x14ac:dyDescent="0.25">
      <c r="K636" s="54"/>
    </row>
    <row r="637" spans="11:11" ht="15.75" customHeight="1" x14ac:dyDescent="0.25">
      <c r="K637" s="54"/>
    </row>
    <row r="638" spans="11:11" ht="15.75" customHeight="1" x14ac:dyDescent="0.25">
      <c r="K638" s="54"/>
    </row>
    <row r="639" spans="11:11" ht="15.75" customHeight="1" x14ac:dyDescent="0.25">
      <c r="K639" s="54"/>
    </row>
    <row r="640" spans="11:11" ht="15.75" customHeight="1" x14ac:dyDescent="0.25">
      <c r="K640" s="54"/>
    </row>
    <row r="641" spans="11:11" ht="15.75" customHeight="1" x14ac:dyDescent="0.25">
      <c r="K641" s="54"/>
    </row>
    <row r="642" spans="11:11" ht="15.75" customHeight="1" x14ac:dyDescent="0.25">
      <c r="K642" s="54"/>
    </row>
    <row r="643" spans="11:11" ht="15.75" customHeight="1" x14ac:dyDescent="0.25">
      <c r="K643" s="54"/>
    </row>
    <row r="644" spans="11:11" ht="15.75" customHeight="1" x14ac:dyDescent="0.25">
      <c r="K644" s="54"/>
    </row>
    <row r="645" spans="11:11" ht="15.75" customHeight="1" x14ac:dyDescent="0.25">
      <c r="K645" s="54"/>
    </row>
    <row r="646" spans="11:11" ht="15.75" customHeight="1" x14ac:dyDescent="0.25">
      <c r="K646" s="54"/>
    </row>
    <row r="647" spans="11:11" ht="15.75" customHeight="1" x14ac:dyDescent="0.25">
      <c r="K647" s="54"/>
    </row>
    <row r="648" spans="11:11" ht="15.75" customHeight="1" x14ac:dyDescent="0.25">
      <c r="K648" s="54"/>
    </row>
    <row r="649" spans="11:11" ht="15.75" customHeight="1" x14ac:dyDescent="0.25">
      <c r="K649" s="54"/>
    </row>
    <row r="650" spans="11:11" ht="15.75" customHeight="1" x14ac:dyDescent="0.25">
      <c r="K650" s="54"/>
    </row>
    <row r="651" spans="11:11" ht="15.75" customHeight="1" x14ac:dyDescent="0.25">
      <c r="K651" s="54"/>
    </row>
    <row r="652" spans="11:11" ht="15.75" customHeight="1" x14ac:dyDescent="0.25">
      <c r="K652" s="54"/>
    </row>
    <row r="653" spans="11:11" ht="15.75" customHeight="1" x14ac:dyDescent="0.25">
      <c r="K653" s="54"/>
    </row>
    <row r="654" spans="11:11" ht="15.75" customHeight="1" x14ac:dyDescent="0.25">
      <c r="K654" s="54"/>
    </row>
    <row r="655" spans="11:11" ht="15.75" customHeight="1" x14ac:dyDescent="0.25">
      <c r="K655" s="54"/>
    </row>
    <row r="656" spans="11:11" ht="15.75" customHeight="1" x14ac:dyDescent="0.25">
      <c r="K656" s="54"/>
    </row>
    <row r="657" spans="11:11" ht="15.75" customHeight="1" x14ac:dyDescent="0.25">
      <c r="K657" s="54"/>
    </row>
    <row r="658" spans="11:11" ht="15.75" customHeight="1" x14ac:dyDescent="0.25">
      <c r="K658" s="54"/>
    </row>
    <row r="659" spans="11:11" ht="15.75" customHeight="1" x14ac:dyDescent="0.25">
      <c r="K659" s="54"/>
    </row>
    <row r="660" spans="11:11" ht="15.75" customHeight="1" x14ac:dyDescent="0.25">
      <c r="K660" s="54"/>
    </row>
    <row r="661" spans="11:11" ht="15.75" customHeight="1" x14ac:dyDescent="0.25">
      <c r="K661" s="54"/>
    </row>
    <row r="662" spans="11:11" ht="15.75" customHeight="1" x14ac:dyDescent="0.25">
      <c r="K662" s="54"/>
    </row>
    <row r="663" spans="11:11" ht="15.75" customHeight="1" x14ac:dyDescent="0.25">
      <c r="K663" s="54"/>
    </row>
    <row r="664" spans="11:11" ht="15.75" customHeight="1" x14ac:dyDescent="0.25">
      <c r="K664" s="54"/>
    </row>
    <row r="665" spans="11:11" ht="15.75" customHeight="1" x14ac:dyDescent="0.25">
      <c r="K665" s="54"/>
    </row>
    <row r="666" spans="11:11" ht="15.75" customHeight="1" x14ac:dyDescent="0.25">
      <c r="K666" s="54"/>
    </row>
    <row r="667" spans="11:11" ht="15.75" customHeight="1" x14ac:dyDescent="0.25">
      <c r="K667" s="54"/>
    </row>
    <row r="668" spans="11:11" ht="15.75" customHeight="1" x14ac:dyDescent="0.25">
      <c r="K668" s="54"/>
    </row>
    <row r="669" spans="11:11" ht="15.75" customHeight="1" x14ac:dyDescent="0.25">
      <c r="K669" s="54"/>
    </row>
    <row r="670" spans="11:11" ht="15.75" customHeight="1" x14ac:dyDescent="0.25">
      <c r="K670" s="54"/>
    </row>
    <row r="671" spans="11:11" ht="15.75" customHeight="1" x14ac:dyDescent="0.25">
      <c r="K671" s="54"/>
    </row>
    <row r="672" spans="11:11" ht="15.75" customHeight="1" x14ac:dyDescent="0.25">
      <c r="K672" s="54"/>
    </row>
    <row r="673" spans="11:11" ht="15.75" customHeight="1" x14ac:dyDescent="0.25">
      <c r="K673" s="54"/>
    </row>
    <row r="674" spans="11:11" ht="15.75" customHeight="1" x14ac:dyDescent="0.25">
      <c r="K674" s="54"/>
    </row>
    <row r="675" spans="11:11" ht="15.75" customHeight="1" x14ac:dyDescent="0.25">
      <c r="K675" s="54"/>
    </row>
    <row r="676" spans="11:11" ht="15.75" customHeight="1" x14ac:dyDescent="0.25">
      <c r="K676" s="54"/>
    </row>
    <row r="677" spans="11:11" ht="15.75" customHeight="1" x14ac:dyDescent="0.25">
      <c r="K677" s="54"/>
    </row>
    <row r="678" spans="11:11" ht="15.75" customHeight="1" x14ac:dyDescent="0.25">
      <c r="K678" s="54"/>
    </row>
    <row r="679" spans="11:11" ht="15.75" customHeight="1" x14ac:dyDescent="0.25">
      <c r="K679" s="54"/>
    </row>
    <row r="680" spans="11:11" ht="15.75" customHeight="1" x14ac:dyDescent="0.25">
      <c r="K680" s="54"/>
    </row>
    <row r="681" spans="11:11" ht="15.75" customHeight="1" x14ac:dyDescent="0.25">
      <c r="K681" s="54"/>
    </row>
    <row r="682" spans="11:11" ht="15.75" customHeight="1" x14ac:dyDescent="0.25">
      <c r="K682" s="54"/>
    </row>
    <row r="683" spans="11:11" ht="15.75" customHeight="1" x14ac:dyDescent="0.25">
      <c r="K683" s="54"/>
    </row>
    <row r="684" spans="11:11" ht="15.75" customHeight="1" x14ac:dyDescent="0.25">
      <c r="K684" s="54"/>
    </row>
    <row r="685" spans="11:11" ht="15.75" customHeight="1" x14ac:dyDescent="0.25">
      <c r="K685" s="54"/>
    </row>
    <row r="686" spans="11:11" ht="15.75" customHeight="1" x14ac:dyDescent="0.25">
      <c r="K686" s="54"/>
    </row>
    <row r="687" spans="11:11" ht="15.75" customHeight="1" x14ac:dyDescent="0.25">
      <c r="K687" s="54"/>
    </row>
    <row r="688" spans="11:11" ht="15.75" customHeight="1" x14ac:dyDescent="0.25">
      <c r="K688" s="54"/>
    </row>
    <row r="689" spans="11:11" ht="15.75" customHeight="1" x14ac:dyDescent="0.25">
      <c r="K689" s="54"/>
    </row>
    <row r="690" spans="11:11" ht="15.75" customHeight="1" x14ac:dyDescent="0.25">
      <c r="K690" s="54"/>
    </row>
    <row r="691" spans="11:11" ht="15.75" customHeight="1" x14ac:dyDescent="0.25">
      <c r="K691" s="54"/>
    </row>
    <row r="692" spans="11:11" ht="15.75" customHeight="1" x14ac:dyDescent="0.25">
      <c r="K692" s="54"/>
    </row>
    <row r="693" spans="11:11" ht="15.75" customHeight="1" x14ac:dyDescent="0.25">
      <c r="K693" s="54"/>
    </row>
    <row r="694" spans="11:11" ht="15.75" customHeight="1" x14ac:dyDescent="0.25">
      <c r="K694" s="54"/>
    </row>
    <row r="695" spans="11:11" ht="15.75" customHeight="1" x14ac:dyDescent="0.25">
      <c r="K695" s="54"/>
    </row>
    <row r="696" spans="11:11" ht="15.75" customHeight="1" x14ac:dyDescent="0.25">
      <c r="K696" s="54"/>
    </row>
    <row r="697" spans="11:11" ht="15.75" customHeight="1" x14ac:dyDescent="0.25">
      <c r="K697" s="54"/>
    </row>
    <row r="698" spans="11:11" ht="15.75" customHeight="1" x14ac:dyDescent="0.25">
      <c r="K698" s="54"/>
    </row>
    <row r="699" spans="11:11" ht="15.75" customHeight="1" x14ac:dyDescent="0.25">
      <c r="K699" s="54"/>
    </row>
    <row r="700" spans="11:11" ht="15.75" customHeight="1" x14ac:dyDescent="0.25">
      <c r="K700" s="54"/>
    </row>
    <row r="701" spans="11:11" ht="15.75" customHeight="1" x14ac:dyDescent="0.25">
      <c r="K701" s="54"/>
    </row>
    <row r="702" spans="11:11" ht="15.75" customHeight="1" x14ac:dyDescent="0.25">
      <c r="K702" s="54"/>
    </row>
    <row r="703" spans="11:11" ht="15.75" customHeight="1" x14ac:dyDescent="0.25">
      <c r="K703" s="54"/>
    </row>
    <row r="704" spans="11:11" ht="15.75" customHeight="1" x14ac:dyDescent="0.25">
      <c r="K704" s="54"/>
    </row>
    <row r="705" spans="11:11" ht="15.75" customHeight="1" x14ac:dyDescent="0.25">
      <c r="K705" s="54"/>
    </row>
    <row r="706" spans="11:11" ht="15.75" customHeight="1" x14ac:dyDescent="0.25">
      <c r="K706" s="54"/>
    </row>
    <row r="707" spans="11:11" ht="15.75" customHeight="1" x14ac:dyDescent="0.25">
      <c r="K707" s="54"/>
    </row>
    <row r="708" spans="11:11" ht="15.75" customHeight="1" x14ac:dyDescent="0.25">
      <c r="K708" s="54"/>
    </row>
    <row r="709" spans="11:11" ht="15.75" customHeight="1" x14ac:dyDescent="0.25">
      <c r="K709" s="54"/>
    </row>
    <row r="710" spans="11:11" ht="15.75" customHeight="1" x14ac:dyDescent="0.25">
      <c r="K710" s="54"/>
    </row>
    <row r="711" spans="11:11" ht="15.75" customHeight="1" x14ac:dyDescent="0.25">
      <c r="K711" s="54"/>
    </row>
    <row r="712" spans="11:11" ht="15.75" customHeight="1" x14ac:dyDescent="0.25">
      <c r="K712" s="54"/>
    </row>
    <row r="713" spans="11:11" ht="15.75" customHeight="1" x14ac:dyDescent="0.25">
      <c r="K713" s="54"/>
    </row>
    <row r="714" spans="11:11" ht="15.75" customHeight="1" x14ac:dyDescent="0.25">
      <c r="K714" s="54"/>
    </row>
    <row r="715" spans="11:11" ht="15.75" customHeight="1" x14ac:dyDescent="0.25">
      <c r="K715" s="54"/>
    </row>
    <row r="716" spans="11:11" ht="15.75" customHeight="1" x14ac:dyDescent="0.25">
      <c r="K716" s="54"/>
    </row>
    <row r="717" spans="11:11" ht="15.75" customHeight="1" x14ac:dyDescent="0.25">
      <c r="K717" s="54"/>
    </row>
    <row r="718" spans="11:11" ht="15.75" customHeight="1" x14ac:dyDescent="0.25">
      <c r="K718" s="54"/>
    </row>
    <row r="719" spans="11:11" ht="15.75" customHeight="1" x14ac:dyDescent="0.25">
      <c r="K719" s="54"/>
    </row>
    <row r="720" spans="11:11" ht="15.75" customHeight="1" x14ac:dyDescent="0.25">
      <c r="K720" s="54"/>
    </row>
    <row r="721" spans="11:11" ht="15.75" customHeight="1" x14ac:dyDescent="0.25">
      <c r="K721" s="54"/>
    </row>
    <row r="722" spans="11:11" ht="15.75" customHeight="1" x14ac:dyDescent="0.25">
      <c r="K722" s="54"/>
    </row>
    <row r="723" spans="11:11" ht="15.75" customHeight="1" x14ac:dyDescent="0.25">
      <c r="K723" s="54"/>
    </row>
    <row r="724" spans="11:11" ht="15.75" customHeight="1" x14ac:dyDescent="0.25">
      <c r="K724" s="54"/>
    </row>
    <row r="725" spans="11:11" ht="15.75" customHeight="1" x14ac:dyDescent="0.25">
      <c r="K725" s="54"/>
    </row>
    <row r="726" spans="11:11" ht="15.75" customHeight="1" x14ac:dyDescent="0.25">
      <c r="K726" s="54"/>
    </row>
    <row r="727" spans="11:11" ht="15.75" customHeight="1" x14ac:dyDescent="0.25">
      <c r="K727" s="54"/>
    </row>
    <row r="728" spans="11:11" ht="15.75" customHeight="1" x14ac:dyDescent="0.25">
      <c r="K728" s="54"/>
    </row>
    <row r="729" spans="11:11" ht="15.75" customHeight="1" x14ac:dyDescent="0.25">
      <c r="K729" s="54"/>
    </row>
    <row r="730" spans="11:11" ht="15.75" customHeight="1" x14ac:dyDescent="0.25">
      <c r="K730" s="54"/>
    </row>
    <row r="731" spans="11:11" ht="15.75" customHeight="1" x14ac:dyDescent="0.25">
      <c r="K731" s="54"/>
    </row>
    <row r="732" spans="11:11" ht="15.75" customHeight="1" x14ac:dyDescent="0.25">
      <c r="K732" s="54"/>
    </row>
    <row r="733" spans="11:11" ht="15.75" customHeight="1" x14ac:dyDescent="0.25">
      <c r="K733" s="54"/>
    </row>
    <row r="734" spans="11:11" ht="15.75" customHeight="1" x14ac:dyDescent="0.25">
      <c r="K734" s="54"/>
    </row>
    <row r="735" spans="11:11" ht="15.75" customHeight="1" x14ac:dyDescent="0.25">
      <c r="K735" s="54"/>
    </row>
    <row r="736" spans="11:11" ht="15.75" customHeight="1" x14ac:dyDescent="0.25">
      <c r="K736" s="54"/>
    </row>
    <row r="737" spans="11:11" ht="15.75" customHeight="1" x14ac:dyDescent="0.25">
      <c r="K737" s="54"/>
    </row>
    <row r="738" spans="11:11" ht="15.75" customHeight="1" x14ac:dyDescent="0.25">
      <c r="K738" s="54"/>
    </row>
    <row r="739" spans="11:11" ht="15.75" customHeight="1" x14ac:dyDescent="0.25">
      <c r="K739" s="54"/>
    </row>
    <row r="740" spans="11:11" ht="15.75" customHeight="1" x14ac:dyDescent="0.25">
      <c r="K740" s="54"/>
    </row>
    <row r="741" spans="11:11" ht="15.75" customHeight="1" x14ac:dyDescent="0.25">
      <c r="K741" s="54"/>
    </row>
    <row r="742" spans="11:11" ht="15.75" customHeight="1" x14ac:dyDescent="0.25">
      <c r="K742" s="54"/>
    </row>
    <row r="743" spans="11:11" ht="15.75" customHeight="1" x14ac:dyDescent="0.25">
      <c r="K743" s="54"/>
    </row>
    <row r="744" spans="11:11" ht="15.75" customHeight="1" x14ac:dyDescent="0.25">
      <c r="K744" s="54"/>
    </row>
    <row r="745" spans="11:11" ht="15.75" customHeight="1" x14ac:dyDescent="0.25">
      <c r="K745" s="54"/>
    </row>
    <row r="746" spans="11:11" ht="15.75" customHeight="1" x14ac:dyDescent="0.25">
      <c r="K746" s="54"/>
    </row>
    <row r="747" spans="11:11" ht="15.75" customHeight="1" x14ac:dyDescent="0.25">
      <c r="K747" s="54"/>
    </row>
    <row r="748" spans="11:11" ht="15.75" customHeight="1" x14ac:dyDescent="0.25">
      <c r="K748" s="54"/>
    </row>
    <row r="749" spans="11:11" ht="15.75" customHeight="1" x14ac:dyDescent="0.25">
      <c r="K749" s="54"/>
    </row>
    <row r="750" spans="11:11" ht="15.75" customHeight="1" x14ac:dyDescent="0.25">
      <c r="K750" s="54"/>
    </row>
    <row r="751" spans="11:11" ht="15.75" customHeight="1" x14ac:dyDescent="0.25">
      <c r="K751" s="54"/>
    </row>
    <row r="752" spans="11:11" ht="15.75" customHeight="1" x14ac:dyDescent="0.25">
      <c r="K752" s="54"/>
    </row>
    <row r="753" spans="11:11" ht="15.75" customHeight="1" x14ac:dyDescent="0.25">
      <c r="K753" s="54"/>
    </row>
    <row r="754" spans="11:11" ht="15.75" customHeight="1" x14ac:dyDescent="0.25">
      <c r="K754" s="54"/>
    </row>
    <row r="755" spans="11:11" ht="15.75" customHeight="1" x14ac:dyDescent="0.25">
      <c r="K755" s="54"/>
    </row>
    <row r="756" spans="11:11" ht="15.75" customHeight="1" x14ac:dyDescent="0.25">
      <c r="K756" s="54"/>
    </row>
    <row r="757" spans="11:11" ht="15.75" customHeight="1" x14ac:dyDescent="0.25">
      <c r="K757" s="54"/>
    </row>
    <row r="758" spans="11:11" ht="15.75" customHeight="1" x14ac:dyDescent="0.25">
      <c r="K758" s="54"/>
    </row>
    <row r="759" spans="11:11" ht="15.75" customHeight="1" x14ac:dyDescent="0.25">
      <c r="K759" s="54"/>
    </row>
    <row r="760" spans="11:11" ht="15.75" customHeight="1" x14ac:dyDescent="0.25">
      <c r="K760" s="54"/>
    </row>
    <row r="761" spans="11:11" ht="15.75" customHeight="1" x14ac:dyDescent="0.25">
      <c r="K761" s="54"/>
    </row>
    <row r="762" spans="11:11" ht="15.75" customHeight="1" x14ac:dyDescent="0.25">
      <c r="K762" s="54"/>
    </row>
    <row r="763" spans="11:11" ht="15.75" customHeight="1" x14ac:dyDescent="0.25">
      <c r="K763" s="54"/>
    </row>
    <row r="764" spans="11:11" ht="15.75" customHeight="1" x14ac:dyDescent="0.25">
      <c r="K764" s="54"/>
    </row>
    <row r="765" spans="11:11" ht="15.75" customHeight="1" x14ac:dyDescent="0.25">
      <c r="K765" s="54"/>
    </row>
    <row r="766" spans="11:11" ht="15.75" customHeight="1" x14ac:dyDescent="0.25">
      <c r="K766" s="54"/>
    </row>
    <row r="767" spans="11:11" ht="15.75" customHeight="1" x14ac:dyDescent="0.25">
      <c r="K767" s="54"/>
    </row>
    <row r="768" spans="11:11" ht="15.75" customHeight="1" x14ac:dyDescent="0.25">
      <c r="K768" s="54"/>
    </row>
    <row r="769" spans="11:11" ht="15.75" customHeight="1" x14ac:dyDescent="0.25">
      <c r="K769" s="54"/>
    </row>
    <row r="770" spans="11:11" ht="15.75" customHeight="1" x14ac:dyDescent="0.25">
      <c r="K770" s="54"/>
    </row>
    <row r="771" spans="11:11" ht="15.75" customHeight="1" x14ac:dyDescent="0.25">
      <c r="K771" s="54"/>
    </row>
    <row r="772" spans="11:11" ht="15.75" customHeight="1" x14ac:dyDescent="0.25">
      <c r="K772" s="54"/>
    </row>
    <row r="773" spans="11:11" ht="15.75" customHeight="1" x14ac:dyDescent="0.25">
      <c r="K773" s="54"/>
    </row>
    <row r="774" spans="11:11" ht="15.75" customHeight="1" x14ac:dyDescent="0.25">
      <c r="K774" s="54"/>
    </row>
    <row r="775" spans="11:11" ht="15.75" customHeight="1" x14ac:dyDescent="0.25">
      <c r="K775" s="54"/>
    </row>
    <row r="776" spans="11:11" ht="15.75" customHeight="1" x14ac:dyDescent="0.25">
      <c r="K776" s="54"/>
    </row>
    <row r="777" spans="11:11" ht="15.75" customHeight="1" x14ac:dyDescent="0.25">
      <c r="K777" s="54"/>
    </row>
    <row r="778" spans="11:11" ht="15.75" customHeight="1" x14ac:dyDescent="0.25">
      <c r="K778" s="54"/>
    </row>
    <row r="779" spans="11:11" ht="15.75" customHeight="1" x14ac:dyDescent="0.25">
      <c r="K779" s="54"/>
    </row>
    <row r="780" spans="11:11" ht="15.75" customHeight="1" x14ac:dyDescent="0.25">
      <c r="K780" s="54"/>
    </row>
    <row r="781" spans="11:11" ht="15.75" customHeight="1" x14ac:dyDescent="0.25">
      <c r="K781" s="54"/>
    </row>
    <row r="782" spans="11:11" ht="15.75" customHeight="1" x14ac:dyDescent="0.25">
      <c r="K782" s="54"/>
    </row>
    <row r="783" spans="11:11" ht="15.75" customHeight="1" x14ac:dyDescent="0.25">
      <c r="K783" s="54"/>
    </row>
    <row r="784" spans="11:11" ht="15.75" customHeight="1" x14ac:dyDescent="0.25">
      <c r="K784" s="54"/>
    </row>
    <row r="785" spans="11:11" ht="15.75" customHeight="1" x14ac:dyDescent="0.25">
      <c r="K785" s="54"/>
    </row>
    <row r="786" spans="11:11" ht="15.75" customHeight="1" x14ac:dyDescent="0.25">
      <c r="K786" s="54"/>
    </row>
    <row r="787" spans="11:11" ht="15.75" customHeight="1" x14ac:dyDescent="0.25">
      <c r="K787" s="54"/>
    </row>
    <row r="788" spans="11:11" ht="15.75" customHeight="1" x14ac:dyDescent="0.25">
      <c r="K788" s="54"/>
    </row>
    <row r="789" spans="11:11" ht="15.75" customHeight="1" x14ac:dyDescent="0.25">
      <c r="K789" s="54"/>
    </row>
    <row r="790" spans="11:11" ht="15.75" customHeight="1" x14ac:dyDescent="0.25">
      <c r="K790" s="54"/>
    </row>
    <row r="791" spans="11:11" ht="15.75" customHeight="1" x14ac:dyDescent="0.25">
      <c r="K791" s="54"/>
    </row>
    <row r="792" spans="11:11" ht="15.75" customHeight="1" x14ac:dyDescent="0.25">
      <c r="K792" s="54"/>
    </row>
    <row r="793" spans="11:11" ht="15.75" customHeight="1" x14ac:dyDescent="0.25">
      <c r="K793" s="54"/>
    </row>
    <row r="794" spans="11:11" ht="15.75" customHeight="1" x14ac:dyDescent="0.25">
      <c r="K794" s="54"/>
    </row>
    <row r="795" spans="11:11" ht="15.75" customHeight="1" x14ac:dyDescent="0.25">
      <c r="K795" s="54"/>
    </row>
    <row r="796" spans="11:11" ht="15.75" customHeight="1" x14ac:dyDescent="0.25">
      <c r="K796" s="54"/>
    </row>
    <row r="797" spans="11:11" ht="15.75" customHeight="1" x14ac:dyDescent="0.25">
      <c r="K797" s="54"/>
    </row>
    <row r="798" spans="11:11" ht="15.75" customHeight="1" x14ac:dyDescent="0.25">
      <c r="K798" s="54"/>
    </row>
    <row r="799" spans="11:11" ht="15.75" customHeight="1" x14ac:dyDescent="0.25">
      <c r="K799" s="54"/>
    </row>
    <row r="800" spans="11:11" ht="15.75" customHeight="1" x14ac:dyDescent="0.25">
      <c r="K800" s="54"/>
    </row>
    <row r="801" spans="11:11" ht="15.75" customHeight="1" x14ac:dyDescent="0.25">
      <c r="K801" s="54"/>
    </row>
    <row r="802" spans="11:11" ht="15.75" customHeight="1" x14ac:dyDescent="0.25">
      <c r="K802" s="54"/>
    </row>
    <row r="803" spans="11:11" ht="15.75" customHeight="1" x14ac:dyDescent="0.25">
      <c r="K803" s="54"/>
    </row>
    <row r="804" spans="11:11" ht="15.75" customHeight="1" x14ac:dyDescent="0.25">
      <c r="K804" s="54"/>
    </row>
    <row r="805" spans="11:11" ht="15.75" customHeight="1" x14ac:dyDescent="0.25">
      <c r="K805" s="54"/>
    </row>
    <row r="806" spans="11:11" ht="15.75" customHeight="1" x14ac:dyDescent="0.25">
      <c r="K806" s="54"/>
    </row>
    <row r="807" spans="11:11" ht="15.75" customHeight="1" x14ac:dyDescent="0.25">
      <c r="K807" s="54"/>
    </row>
    <row r="808" spans="11:11" ht="15.75" customHeight="1" x14ac:dyDescent="0.25">
      <c r="K808" s="54"/>
    </row>
    <row r="809" spans="11:11" ht="15.75" customHeight="1" x14ac:dyDescent="0.25">
      <c r="K809" s="54"/>
    </row>
    <row r="810" spans="11:11" ht="15.75" customHeight="1" x14ac:dyDescent="0.25">
      <c r="K810" s="54"/>
    </row>
    <row r="811" spans="11:11" ht="15.75" customHeight="1" x14ac:dyDescent="0.25">
      <c r="K811" s="54"/>
    </row>
    <row r="812" spans="11:11" ht="15.75" customHeight="1" x14ac:dyDescent="0.25">
      <c r="K812" s="54"/>
    </row>
    <row r="813" spans="11:11" ht="15.75" customHeight="1" x14ac:dyDescent="0.25">
      <c r="K813" s="54"/>
    </row>
    <row r="814" spans="11:11" ht="15.75" customHeight="1" x14ac:dyDescent="0.25">
      <c r="K814" s="54"/>
    </row>
    <row r="815" spans="11:11" ht="15.75" customHeight="1" x14ac:dyDescent="0.25">
      <c r="K815" s="54"/>
    </row>
    <row r="816" spans="11:11" ht="15.75" customHeight="1" x14ac:dyDescent="0.25">
      <c r="K816" s="54"/>
    </row>
    <row r="817" spans="11:11" ht="15.75" customHeight="1" x14ac:dyDescent="0.25">
      <c r="K817" s="54"/>
    </row>
    <row r="818" spans="11:11" ht="15.75" customHeight="1" x14ac:dyDescent="0.25">
      <c r="K818" s="54"/>
    </row>
    <row r="819" spans="11:11" ht="15.75" customHeight="1" x14ac:dyDescent="0.25">
      <c r="K819" s="54"/>
    </row>
    <row r="820" spans="11:11" ht="15.75" customHeight="1" x14ac:dyDescent="0.25">
      <c r="K820" s="54"/>
    </row>
    <row r="821" spans="11:11" ht="15.75" customHeight="1" x14ac:dyDescent="0.25">
      <c r="K821" s="54"/>
    </row>
    <row r="822" spans="11:11" ht="15.75" customHeight="1" x14ac:dyDescent="0.25">
      <c r="K822" s="54"/>
    </row>
    <row r="823" spans="11:11" ht="15.75" customHeight="1" x14ac:dyDescent="0.25">
      <c r="K823" s="54"/>
    </row>
    <row r="824" spans="11:11" ht="15.75" customHeight="1" x14ac:dyDescent="0.25">
      <c r="K824" s="54"/>
    </row>
    <row r="825" spans="11:11" ht="15.75" customHeight="1" x14ac:dyDescent="0.25">
      <c r="K825" s="54"/>
    </row>
    <row r="826" spans="11:11" ht="15.75" customHeight="1" x14ac:dyDescent="0.25">
      <c r="K826" s="54"/>
    </row>
    <row r="827" spans="11:11" ht="15.75" customHeight="1" x14ac:dyDescent="0.25">
      <c r="K827" s="54"/>
    </row>
    <row r="828" spans="11:11" ht="15.75" customHeight="1" x14ac:dyDescent="0.25">
      <c r="K828" s="54"/>
    </row>
    <row r="829" spans="11:11" ht="15.75" customHeight="1" x14ac:dyDescent="0.25">
      <c r="K829" s="54"/>
    </row>
    <row r="830" spans="11:11" ht="15.75" customHeight="1" x14ac:dyDescent="0.25">
      <c r="K830" s="54"/>
    </row>
    <row r="831" spans="11:11" ht="15.75" customHeight="1" x14ac:dyDescent="0.25">
      <c r="K831" s="54"/>
    </row>
    <row r="832" spans="11:11" ht="15.75" customHeight="1" x14ac:dyDescent="0.25">
      <c r="K832" s="54"/>
    </row>
    <row r="833" spans="11:11" ht="15.75" customHeight="1" x14ac:dyDescent="0.25">
      <c r="K833" s="54"/>
    </row>
    <row r="834" spans="11:11" ht="15.75" customHeight="1" x14ac:dyDescent="0.25">
      <c r="K834" s="54"/>
    </row>
    <row r="835" spans="11:11" ht="15.75" customHeight="1" x14ac:dyDescent="0.25">
      <c r="K835" s="54"/>
    </row>
    <row r="836" spans="11:11" ht="15.75" customHeight="1" x14ac:dyDescent="0.25">
      <c r="K836" s="54"/>
    </row>
    <row r="837" spans="11:11" ht="15.75" customHeight="1" x14ac:dyDescent="0.25">
      <c r="K837" s="54"/>
    </row>
    <row r="838" spans="11:11" ht="15.75" customHeight="1" x14ac:dyDescent="0.25">
      <c r="K838" s="54"/>
    </row>
    <row r="839" spans="11:11" ht="15.75" customHeight="1" x14ac:dyDescent="0.25">
      <c r="K839" s="54"/>
    </row>
    <row r="840" spans="11:11" ht="15.75" customHeight="1" x14ac:dyDescent="0.25">
      <c r="K840" s="54"/>
    </row>
    <row r="841" spans="11:11" ht="15.75" customHeight="1" x14ac:dyDescent="0.25">
      <c r="K841" s="54"/>
    </row>
    <row r="842" spans="11:11" ht="15.75" customHeight="1" x14ac:dyDescent="0.25">
      <c r="K842" s="54"/>
    </row>
    <row r="843" spans="11:11" ht="15.75" customHeight="1" x14ac:dyDescent="0.25">
      <c r="K843" s="54"/>
    </row>
    <row r="844" spans="11:11" ht="15.75" customHeight="1" x14ac:dyDescent="0.25">
      <c r="K844" s="54"/>
    </row>
    <row r="845" spans="11:11" ht="15.75" customHeight="1" x14ac:dyDescent="0.25">
      <c r="K845" s="54"/>
    </row>
    <row r="846" spans="11:11" ht="15.75" customHeight="1" x14ac:dyDescent="0.25">
      <c r="K846" s="54"/>
    </row>
    <row r="847" spans="11:11" ht="15.75" customHeight="1" x14ac:dyDescent="0.25">
      <c r="K847" s="54"/>
    </row>
    <row r="848" spans="11:11" ht="15.75" customHeight="1" x14ac:dyDescent="0.25">
      <c r="K848" s="54"/>
    </row>
    <row r="849" spans="11:11" ht="15.75" customHeight="1" x14ac:dyDescent="0.25">
      <c r="K849" s="54"/>
    </row>
    <row r="850" spans="11:11" ht="15.75" customHeight="1" x14ac:dyDescent="0.25">
      <c r="K850" s="54"/>
    </row>
    <row r="851" spans="11:11" ht="15.75" customHeight="1" x14ac:dyDescent="0.25">
      <c r="K851" s="54"/>
    </row>
    <row r="852" spans="11:11" ht="15.75" customHeight="1" x14ac:dyDescent="0.25">
      <c r="K852" s="54"/>
    </row>
    <row r="853" spans="11:11" ht="15.75" customHeight="1" x14ac:dyDescent="0.25">
      <c r="K853" s="54"/>
    </row>
    <row r="854" spans="11:11" ht="15.75" customHeight="1" x14ac:dyDescent="0.25">
      <c r="K854" s="54"/>
    </row>
    <row r="855" spans="11:11" ht="15.75" customHeight="1" x14ac:dyDescent="0.25">
      <c r="K855" s="54"/>
    </row>
    <row r="856" spans="11:11" ht="15.75" customHeight="1" x14ac:dyDescent="0.25">
      <c r="K856" s="54"/>
    </row>
    <row r="857" spans="11:11" ht="15.75" customHeight="1" x14ac:dyDescent="0.25">
      <c r="K857" s="54"/>
    </row>
    <row r="858" spans="11:11" ht="15.75" customHeight="1" x14ac:dyDescent="0.25">
      <c r="K858" s="54"/>
    </row>
    <row r="859" spans="11:11" ht="15.75" customHeight="1" x14ac:dyDescent="0.25">
      <c r="K859" s="54"/>
    </row>
    <row r="860" spans="11:11" ht="15.75" customHeight="1" x14ac:dyDescent="0.25">
      <c r="K860" s="54"/>
    </row>
    <row r="861" spans="11:11" ht="15.75" customHeight="1" x14ac:dyDescent="0.25">
      <c r="K861" s="54"/>
    </row>
    <row r="862" spans="11:11" ht="15.75" customHeight="1" x14ac:dyDescent="0.25">
      <c r="K862" s="54"/>
    </row>
    <row r="863" spans="11:11" ht="15.75" customHeight="1" x14ac:dyDescent="0.25">
      <c r="K863" s="54"/>
    </row>
    <row r="864" spans="11:11" ht="15.75" customHeight="1" x14ac:dyDescent="0.25">
      <c r="K864" s="54"/>
    </row>
    <row r="865" spans="11:11" ht="15.75" customHeight="1" x14ac:dyDescent="0.25">
      <c r="K865" s="54"/>
    </row>
    <row r="866" spans="11:11" ht="15.75" customHeight="1" x14ac:dyDescent="0.25">
      <c r="K866" s="54"/>
    </row>
    <row r="867" spans="11:11" ht="15.75" customHeight="1" x14ac:dyDescent="0.25">
      <c r="K867" s="54"/>
    </row>
    <row r="868" spans="11:11" ht="15.75" customHeight="1" x14ac:dyDescent="0.25">
      <c r="K868" s="54"/>
    </row>
    <row r="869" spans="11:11" ht="15.75" customHeight="1" x14ac:dyDescent="0.25">
      <c r="K869" s="54"/>
    </row>
    <row r="870" spans="11:11" ht="15.75" customHeight="1" x14ac:dyDescent="0.25">
      <c r="K870" s="54"/>
    </row>
    <row r="871" spans="11:11" ht="15.75" customHeight="1" x14ac:dyDescent="0.25">
      <c r="K871" s="54"/>
    </row>
    <row r="872" spans="11:11" ht="15.75" customHeight="1" x14ac:dyDescent="0.25">
      <c r="K872" s="54"/>
    </row>
    <row r="873" spans="11:11" ht="15.75" customHeight="1" x14ac:dyDescent="0.25">
      <c r="K873" s="54"/>
    </row>
    <row r="874" spans="11:11" ht="15.75" customHeight="1" x14ac:dyDescent="0.25">
      <c r="K874" s="54"/>
    </row>
    <row r="875" spans="11:11" ht="15.75" customHeight="1" x14ac:dyDescent="0.25">
      <c r="K875" s="54"/>
    </row>
    <row r="876" spans="11:11" ht="15.75" customHeight="1" x14ac:dyDescent="0.25">
      <c r="K876" s="54"/>
    </row>
    <row r="877" spans="11:11" ht="15.75" customHeight="1" x14ac:dyDescent="0.25">
      <c r="K877" s="54"/>
    </row>
    <row r="878" spans="11:11" ht="15.75" customHeight="1" x14ac:dyDescent="0.25">
      <c r="K878" s="54"/>
    </row>
    <row r="879" spans="11:11" ht="15.75" customHeight="1" x14ac:dyDescent="0.25">
      <c r="K879" s="54"/>
    </row>
    <row r="880" spans="11:11" ht="15.75" customHeight="1" x14ac:dyDescent="0.25">
      <c r="K880" s="54"/>
    </row>
    <row r="881" spans="11:11" ht="15.75" customHeight="1" x14ac:dyDescent="0.25">
      <c r="K881" s="54"/>
    </row>
    <row r="882" spans="11:11" ht="15.75" customHeight="1" x14ac:dyDescent="0.25">
      <c r="K882" s="54"/>
    </row>
    <row r="883" spans="11:11" ht="15.75" customHeight="1" x14ac:dyDescent="0.25">
      <c r="K883" s="54"/>
    </row>
    <row r="884" spans="11:11" ht="15.75" customHeight="1" x14ac:dyDescent="0.25">
      <c r="K884" s="54"/>
    </row>
    <row r="885" spans="11:11" ht="15.75" customHeight="1" x14ac:dyDescent="0.25">
      <c r="K885" s="54"/>
    </row>
    <row r="886" spans="11:11" ht="15.75" customHeight="1" x14ac:dyDescent="0.25">
      <c r="K886" s="54"/>
    </row>
    <row r="887" spans="11:11" ht="15.75" customHeight="1" x14ac:dyDescent="0.25">
      <c r="K887" s="54"/>
    </row>
    <row r="888" spans="11:11" ht="15.75" customHeight="1" x14ac:dyDescent="0.25">
      <c r="K888" s="54"/>
    </row>
    <row r="889" spans="11:11" ht="15.75" customHeight="1" x14ac:dyDescent="0.25">
      <c r="K889" s="54"/>
    </row>
    <row r="890" spans="11:11" ht="15.75" customHeight="1" x14ac:dyDescent="0.25">
      <c r="K890" s="54"/>
    </row>
    <row r="891" spans="11:11" ht="15.75" customHeight="1" x14ac:dyDescent="0.25">
      <c r="K891" s="54"/>
    </row>
    <row r="892" spans="11:11" ht="15.75" customHeight="1" x14ac:dyDescent="0.25">
      <c r="K892" s="54"/>
    </row>
    <row r="893" spans="11:11" ht="15.75" customHeight="1" x14ac:dyDescent="0.25">
      <c r="K893" s="54"/>
    </row>
    <row r="894" spans="11:11" ht="15.75" customHeight="1" x14ac:dyDescent="0.25">
      <c r="K894" s="54"/>
    </row>
    <row r="895" spans="11:11" ht="15.75" customHeight="1" x14ac:dyDescent="0.25">
      <c r="K895" s="54"/>
    </row>
    <row r="896" spans="11:11" ht="15.75" customHeight="1" x14ac:dyDescent="0.25">
      <c r="K896" s="54"/>
    </row>
    <row r="897" spans="11:11" ht="15.75" customHeight="1" x14ac:dyDescent="0.25">
      <c r="K897" s="54"/>
    </row>
    <row r="898" spans="11:11" ht="15.75" customHeight="1" x14ac:dyDescent="0.25">
      <c r="K898" s="54"/>
    </row>
    <row r="899" spans="11:11" ht="15.75" customHeight="1" x14ac:dyDescent="0.25">
      <c r="K899" s="54"/>
    </row>
    <row r="900" spans="11:11" ht="15.75" customHeight="1" x14ac:dyDescent="0.25">
      <c r="K900" s="54"/>
    </row>
    <row r="901" spans="11:11" ht="15.75" customHeight="1" x14ac:dyDescent="0.25">
      <c r="K901" s="54"/>
    </row>
    <row r="902" spans="11:11" ht="15.75" customHeight="1" x14ac:dyDescent="0.25">
      <c r="K902" s="54"/>
    </row>
    <row r="903" spans="11:11" ht="15.75" customHeight="1" x14ac:dyDescent="0.25">
      <c r="K903" s="54"/>
    </row>
    <row r="904" spans="11:11" ht="15.75" customHeight="1" x14ac:dyDescent="0.25">
      <c r="K904" s="54"/>
    </row>
    <row r="905" spans="11:11" ht="15.75" customHeight="1" x14ac:dyDescent="0.25">
      <c r="K905" s="54"/>
    </row>
    <row r="906" spans="11:11" ht="15.75" customHeight="1" x14ac:dyDescent="0.25">
      <c r="K906" s="54"/>
    </row>
    <row r="907" spans="11:11" ht="15.75" customHeight="1" x14ac:dyDescent="0.25">
      <c r="K907" s="54"/>
    </row>
    <row r="908" spans="11:11" ht="15.75" customHeight="1" x14ac:dyDescent="0.25">
      <c r="K908" s="54"/>
    </row>
    <row r="909" spans="11:11" ht="15.75" customHeight="1" x14ac:dyDescent="0.25">
      <c r="K909" s="54"/>
    </row>
    <row r="910" spans="11:11" ht="15.75" customHeight="1" x14ac:dyDescent="0.25">
      <c r="K910" s="54"/>
    </row>
    <row r="911" spans="11:11" ht="15.75" customHeight="1" x14ac:dyDescent="0.25">
      <c r="K911" s="54"/>
    </row>
    <row r="912" spans="11:11" ht="15.75" customHeight="1" x14ac:dyDescent="0.25">
      <c r="K912" s="54"/>
    </row>
    <row r="913" spans="11:11" ht="15.75" customHeight="1" x14ac:dyDescent="0.25">
      <c r="K913" s="54"/>
    </row>
    <row r="914" spans="11:11" ht="15.75" customHeight="1" x14ac:dyDescent="0.25">
      <c r="K914" s="54"/>
    </row>
    <row r="915" spans="11:11" ht="15.75" customHeight="1" x14ac:dyDescent="0.25">
      <c r="K915" s="54"/>
    </row>
    <row r="916" spans="11:11" ht="15.75" customHeight="1" x14ac:dyDescent="0.25">
      <c r="K916" s="54"/>
    </row>
    <row r="917" spans="11:11" ht="15.75" customHeight="1" x14ac:dyDescent="0.25">
      <c r="K917" s="54"/>
    </row>
    <row r="918" spans="11:11" ht="15.75" customHeight="1" x14ac:dyDescent="0.25">
      <c r="K918" s="54"/>
    </row>
    <row r="919" spans="11:11" ht="15.75" customHeight="1" x14ac:dyDescent="0.25">
      <c r="K919" s="54"/>
    </row>
    <row r="920" spans="11:11" ht="15.75" customHeight="1" x14ac:dyDescent="0.25">
      <c r="K920" s="54"/>
    </row>
    <row r="921" spans="11:11" ht="15.75" customHeight="1" x14ac:dyDescent="0.25">
      <c r="K921" s="54"/>
    </row>
    <row r="922" spans="11:11" ht="15.75" customHeight="1" x14ac:dyDescent="0.25">
      <c r="K922" s="54"/>
    </row>
    <row r="923" spans="11:11" ht="15.75" customHeight="1" x14ac:dyDescent="0.25">
      <c r="K923" s="54"/>
    </row>
    <row r="924" spans="11:11" ht="15.75" customHeight="1" x14ac:dyDescent="0.25">
      <c r="K924" s="54"/>
    </row>
    <row r="925" spans="11:11" ht="15.75" customHeight="1" x14ac:dyDescent="0.25">
      <c r="K925" s="54"/>
    </row>
    <row r="926" spans="11:11" ht="15.75" customHeight="1" x14ac:dyDescent="0.25">
      <c r="K926" s="54"/>
    </row>
    <row r="927" spans="11:11" ht="15.75" customHeight="1" x14ac:dyDescent="0.25">
      <c r="K927" s="54"/>
    </row>
    <row r="928" spans="11:11" ht="15.75" customHeight="1" x14ac:dyDescent="0.25">
      <c r="K928" s="54"/>
    </row>
    <row r="929" spans="11:11" ht="15.75" customHeight="1" x14ac:dyDescent="0.25">
      <c r="K929" s="54"/>
    </row>
    <row r="930" spans="11:11" ht="15.75" customHeight="1" x14ac:dyDescent="0.25">
      <c r="K930" s="54"/>
    </row>
    <row r="931" spans="11:11" ht="15.75" customHeight="1" x14ac:dyDescent="0.25">
      <c r="K931" s="54"/>
    </row>
    <row r="932" spans="11:11" ht="15.75" customHeight="1" x14ac:dyDescent="0.25">
      <c r="K932" s="54"/>
    </row>
    <row r="933" spans="11:11" ht="15.75" customHeight="1" x14ac:dyDescent="0.25">
      <c r="K933" s="54"/>
    </row>
    <row r="934" spans="11:11" ht="15.75" customHeight="1" x14ac:dyDescent="0.25">
      <c r="K934" s="54"/>
    </row>
    <row r="935" spans="11:11" ht="15.75" customHeight="1" x14ac:dyDescent="0.25">
      <c r="K935" s="54"/>
    </row>
    <row r="936" spans="11:11" ht="15.75" customHeight="1" x14ac:dyDescent="0.25">
      <c r="K936" s="54"/>
    </row>
    <row r="937" spans="11:11" ht="15.75" customHeight="1" x14ac:dyDescent="0.25">
      <c r="K937" s="54"/>
    </row>
    <row r="938" spans="11:11" ht="15.75" customHeight="1" x14ac:dyDescent="0.25">
      <c r="K938" s="54"/>
    </row>
    <row r="939" spans="11:11" ht="15.75" customHeight="1" x14ac:dyDescent="0.25">
      <c r="K939" s="54"/>
    </row>
    <row r="940" spans="11:11" ht="15.75" customHeight="1" x14ac:dyDescent="0.25">
      <c r="K940" s="54"/>
    </row>
    <row r="941" spans="11:11" ht="15.75" customHeight="1" x14ac:dyDescent="0.25">
      <c r="K941" s="54"/>
    </row>
    <row r="942" spans="11:11" ht="15.75" customHeight="1" x14ac:dyDescent="0.25">
      <c r="K942" s="54"/>
    </row>
    <row r="943" spans="11:11" ht="15.75" customHeight="1" x14ac:dyDescent="0.25">
      <c r="K943" s="54"/>
    </row>
    <row r="944" spans="11:11" ht="15.75" customHeight="1" x14ac:dyDescent="0.25">
      <c r="K944" s="54"/>
    </row>
    <row r="945" spans="11:11" ht="15.75" customHeight="1" x14ac:dyDescent="0.25">
      <c r="K945" s="54"/>
    </row>
    <row r="946" spans="11:11" ht="15.75" customHeight="1" x14ac:dyDescent="0.25">
      <c r="K946" s="54"/>
    </row>
    <row r="947" spans="11:11" ht="15.75" customHeight="1" x14ac:dyDescent="0.25">
      <c r="K947" s="54"/>
    </row>
    <row r="948" spans="11:11" ht="15.75" customHeight="1" x14ac:dyDescent="0.25">
      <c r="K948" s="54"/>
    </row>
    <row r="949" spans="11:11" ht="15.75" customHeight="1" x14ac:dyDescent="0.25">
      <c r="K949" s="54"/>
    </row>
    <row r="950" spans="11:11" ht="15.75" customHeight="1" x14ac:dyDescent="0.25">
      <c r="K950" s="54"/>
    </row>
    <row r="951" spans="11:11" ht="15.75" customHeight="1" x14ac:dyDescent="0.25">
      <c r="K951" s="54"/>
    </row>
    <row r="952" spans="11:11" ht="15.75" customHeight="1" x14ac:dyDescent="0.25">
      <c r="K952" s="54"/>
    </row>
    <row r="953" spans="11:11" ht="15.75" customHeight="1" x14ac:dyDescent="0.25">
      <c r="K953" s="54"/>
    </row>
    <row r="954" spans="11:11" ht="15.75" customHeight="1" x14ac:dyDescent="0.25">
      <c r="K954" s="54"/>
    </row>
    <row r="955" spans="11:11" ht="15.75" customHeight="1" x14ac:dyDescent="0.25">
      <c r="K955" s="54"/>
    </row>
    <row r="956" spans="11:11" ht="15.75" customHeight="1" x14ac:dyDescent="0.25">
      <c r="K956" s="54"/>
    </row>
    <row r="957" spans="11:11" ht="15.75" customHeight="1" x14ac:dyDescent="0.25">
      <c r="K957" s="54"/>
    </row>
    <row r="958" spans="11:11" ht="15.75" customHeight="1" x14ac:dyDescent="0.25">
      <c r="K958" s="54"/>
    </row>
    <row r="959" spans="11:11" ht="15.75" customHeight="1" x14ac:dyDescent="0.25">
      <c r="K959" s="54"/>
    </row>
    <row r="960" spans="11:11" ht="15.75" customHeight="1" x14ac:dyDescent="0.25">
      <c r="K960" s="54"/>
    </row>
    <row r="961" spans="11:11" ht="15.75" customHeight="1" x14ac:dyDescent="0.25">
      <c r="K961" s="54"/>
    </row>
    <row r="962" spans="11:11" ht="15.75" customHeight="1" x14ac:dyDescent="0.25">
      <c r="K962" s="54"/>
    </row>
    <row r="963" spans="11:11" ht="15.75" customHeight="1" x14ac:dyDescent="0.25">
      <c r="K963" s="54"/>
    </row>
    <row r="964" spans="11:11" ht="15.75" customHeight="1" x14ac:dyDescent="0.25">
      <c r="K964" s="54"/>
    </row>
    <row r="965" spans="11:11" ht="15.75" customHeight="1" x14ac:dyDescent="0.25">
      <c r="K965" s="54"/>
    </row>
    <row r="966" spans="11:11" ht="15.75" customHeight="1" x14ac:dyDescent="0.25">
      <c r="K966" s="54"/>
    </row>
    <row r="967" spans="11:11" ht="15.75" customHeight="1" x14ac:dyDescent="0.25">
      <c r="K967" s="54"/>
    </row>
    <row r="968" spans="11:11" ht="15.75" customHeight="1" x14ac:dyDescent="0.25">
      <c r="K968" s="54"/>
    </row>
    <row r="969" spans="11:11" ht="15.75" customHeight="1" x14ac:dyDescent="0.25">
      <c r="K969" s="54"/>
    </row>
    <row r="970" spans="11:11" ht="15.75" customHeight="1" x14ac:dyDescent="0.25">
      <c r="K970" s="54"/>
    </row>
    <row r="971" spans="11:11" ht="15.75" customHeight="1" x14ac:dyDescent="0.25">
      <c r="K971" s="54"/>
    </row>
    <row r="972" spans="11:11" ht="15.75" customHeight="1" x14ac:dyDescent="0.25">
      <c r="K972" s="54"/>
    </row>
    <row r="973" spans="11:11" ht="15.75" customHeight="1" x14ac:dyDescent="0.25">
      <c r="K973" s="54"/>
    </row>
    <row r="974" spans="11:11" ht="15.75" customHeight="1" x14ac:dyDescent="0.25">
      <c r="K974" s="54"/>
    </row>
    <row r="975" spans="11:11" ht="15.75" customHeight="1" x14ac:dyDescent="0.25">
      <c r="K975" s="54"/>
    </row>
    <row r="976" spans="11:11" ht="15.75" customHeight="1" x14ac:dyDescent="0.25">
      <c r="K976" s="54"/>
    </row>
    <row r="977" spans="11:11" ht="15.75" customHeight="1" x14ac:dyDescent="0.25">
      <c r="K977" s="54"/>
    </row>
    <row r="978" spans="11:11" ht="15.75" customHeight="1" x14ac:dyDescent="0.25">
      <c r="K978" s="54"/>
    </row>
    <row r="979" spans="11:11" ht="15.75" customHeight="1" x14ac:dyDescent="0.25">
      <c r="K979" s="54"/>
    </row>
    <row r="980" spans="11:11" ht="15.75" customHeight="1" x14ac:dyDescent="0.25">
      <c r="K980" s="54"/>
    </row>
    <row r="981" spans="11:11" ht="15.75" customHeight="1" x14ac:dyDescent="0.25">
      <c r="K981" s="54"/>
    </row>
    <row r="982" spans="11:11" ht="15.75" customHeight="1" x14ac:dyDescent="0.25">
      <c r="K982" s="54"/>
    </row>
    <row r="983" spans="11:11" ht="15.75" customHeight="1" x14ac:dyDescent="0.25">
      <c r="K983" s="54"/>
    </row>
    <row r="984" spans="11:11" ht="15.75" customHeight="1" x14ac:dyDescent="0.25">
      <c r="K984" s="54"/>
    </row>
    <row r="985" spans="11:11" ht="15.75" customHeight="1" x14ac:dyDescent="0.25">
      <c r="K985" s="54"/>
    </row>
    <row r="986" spans="11:11" ht="15.75" customHeight="1" x14ac:dyDescent="0.25">
      <c r="K986" s="54"/>
    </row>
    <row r="987" spans="11:11" ht="15.75" customHeight="1" x14ac:dyDescent="0.25">
      <c r="K987" s="54"/>
    </row>
    <row r="988" spans="11:11" ht="15.75" customHeight="1" x14ac:dyDescent="0.25">
      <c r="K988" s="54"/>
    </row>
    <row r="989" spans="11:11" ht="15.75" customHeight="1" x14ac:dyDescent="0.25">
      <c r="K989" s="54"/>
    </row>
    <row r="990" spans="11:11" ht="15.75" customHeight="1" x14ac:dyDescent="0.25">
      <c r="K990" s="54"/>
    </row>
    <row r="991" spans="11:11" ht="15.75" customHeight="1" x14ac:dyDescent="0.25">
      <c r="K991" s="54"/>
    </row>
    <row r="992" spans="11:11" ht="15.75" customHeight="1" x14ac:dyDescent="0.25">
      <c r="K992" s="54"/>
    </row>
    <row r="993" spans="11:11" ht="15.75" customHeight="1" x14ac:dyDescent="0.25">
      <c r="K993" s="54"/>
    </row>
    <row r="994" spans="11:11" ht="15.75" customHeight="1" x14ac:dyDescent="0.25">
      <c r="K994" s="54"/>
    </row>
    <row r="995" spans="11:11" ht="15.75" customHeight="1" x14ac:dyDescent="0.25">
      <c r="K995" s="54"/>
    </row>
    <row r="996" spans="11:11" ht="15.75" customHeight="1" x14ac:dyDescent="0.25">
      <c r="K996" s="54"/>
    </row>
    <row r="997" spans="11:11" ht="15.75" customHeight="1" x14ac:dyDescent="0.25">
      <c r="K997" s="54"/>
    </row>
    <row r="998" spans="11:11" ht="15.75" customHeight="1" x14ac:dyDescent="0.25">
      <c r="K998" s="54"/>
    </row>
    <row r="999" spans="11:11" ht="15.75" customHeight="1" x14ac:dyDescent="0.25">
      <c r="K999" s="54"/>
    </row>
    <row r="1000" spans="11:11" ht="15.75" customHeight="1" x14ac:dyDescent="0.25">
      <c r="K1000" s="54"/>
    </row>
    <row r="1001" spans="11:11" ht="15.75" customHeight="1" x14ac:dyDescent="0.25">
      <c r="K1001" s="54"/>
    </row>
    <row r="1002" spans="11:11" ht="15.75" customHeight="1" x14ac:dyDescent="0.25">
      <c r="K1002" s="54"/>
    </row>
    <row r="1003" spans="11:11" ht="15.75" customHeight="1" x14ac:dyDescent="0.25">
      <c r="K1003" s="54"/>
    </row>
    <row r="1004" spans="11:11" ht="15.75" customHeight="1" x14ac:dyDescent="0.25">
      <c r="K1004" s="54"/>
    </row>
    <row r="1005" spans="11:11" ht="15.75" customHeight="1" x14ac:dyDescent="0.25">
      <c r="K1005" s="54"/>
    </row>
    <row r="1006" spans="11:11" ht="15.75" customHeight="1" x14ac:dyDescent="0.25">
      <c r="K1006" s="54"/>
    </row>
    <row r="1007" spans="11:11" ht="15.75" customHeight="1" x14ac:dyDescent="0.25">
      <c r="K1007" s="54"/>
    </row>
    <row r="1008" spans="11:11" ht="15.75" customHeight="1" x14ac:dyDescent="0.25">
      <c r="K1008" s="54"/>
    </row>
    <row r="1009" spans="11:11" ht="15.75" customHeight="1" x14ac:dyDescent="0.25">
      <c r="K1009" s="54"/>
    </row>
    <row r="1010" spans="11:11" ht="15.75" customHeight="1" x14ac:dyDescent="0.25">
      <c r="K1010" s="54"/>
    </row>
    <row r="1011" spans="11:11" ht="15.75" customHeight="1" x14ac:dyDescent="0.25">
      <c r="K1011" s="54"/>
    </row>
    <row r="1012" spans="11:11" ht="15.75" customHeight="1" x14ac:dyDescent="0.25">
      <c r="K1012" s="54"/>
    </row>
    <row r="1013" spans="11:11" ht="15.75" customHeight="1" x14ac:dyDescent="0.25">
      <c r="K1013" s="54"/>
    </row>
    <row r="1014" spans="11:11" ht="15.75" customHeight="1" x14ac:dyDescent="0.25">
      <c r="K1014" s="54"/>
    </row>
    <row r="1015" spans="11:11" ht="15.75" customHeight="1" x14ac:dyDescent="0.25">
      <c r="K1015" s="54"/>
    </row>
    <row r="1016" spans="11:11" ht="15.75" customHeight="1" x14ac:dyDescent="0.25">
      <c r="K1016" s="54"/>
    </row>
    <row r="1017" spans="11:11" ht="15.75" customHeight="1" x14ac:dyDescent="0.25">
      <c r="K1017" s="54"/>
    </row>
  </sheetData>
  <mergeCells count="32">
    <mergeCell ref="N2:O2"/>
    <mergeCell ref="P2:X2"/>
    <mergeCell ref="W3:W4"/>
    <mergeCell ref="X3:X4"/>
    <mergeCell ref="Y3:Y4"/>
    <mergeCell ref="N3:N4"/>
    <mergeCell ref="O3:O4"/>
    <mergeCell ref="P3:S3"/>
    <mergeCell ref="T3:T4"/>
    <mergeCell ref="U3:U4"/>
    <mergeCell ref="V3:V4"/>
    <mergeCell ref="Z3:Z4"/>
    <mergeCell ref="A1:Z1"/>
    <mergeCell ref="B2:F2"/>
    <mergeCell ref="G2:G4"/>
    <mergeCell ref="H2:H4"/>
    <mergeCell ref="I2:I4"/>
    <mergeCell ref="J2:J4"/>
    <mergeCell ref="Y2:Z2"/>
    <mergeCell ref="K2:K4"/>
    <mergeCell ref="L2:M2"/>
    <mergeCell ref="L3:L4"/>
    <mergeCell ref="M3:M4"/>
    <mergeCell ref="A2:A4"/>
    <mergeCell ref="B3:B4"/>
    <mergeCell ref="C3:C4"/>
    <mergeCell ref="D3:D4"/>
    <mergeCell ref="E3:E4"/>
    <mergeCell ref="F3:F4"/>
    <mergeCell ref="A43:J43"/>
    <mergeCell ref="I49:L49"/>
    <mergeCell ref="I53:L53"/>
  </mergeCells>
  <printOptions horizontalCentered="1"/>
  <pageMargins left="0.23622047244094491" right="0.23622047244094491" top="0.74803149606299213" bottom="0.74803149606299213" header="0" footer="0"/>
  <pageSetup paperSize="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1004"/>
  <sheetViews>
    <sheetView showGridLines="0" topLeftCell="B1" workbookViewId="0">
      <pane ySplit="4" topLeftCell="A14" activePane="bottomLeft" state="frozen"/>
      <selection pane="bottomLeft" activeCell="B19" sqref="B19"/>
    </sheetView>
  </sheetViews>
  <sheetFormatPr defaultColWidth="14.42578125" defaultRowHeight="15" customHeight="1" x14ac:dyDescent="0.25"/>
  <cols>
    <col min="1" max="1" width="14.28515625" hidden="1" customWidth="1"/>
    <col min="2" max="2" width="7.28515625" customWidth="1"/>
    <col min="3" max="3" width="18.28515625" customWidth="1"/>
    <col min="4" max="4" width="17.5703125" customWidth="1"/>
    <col min="5" max="5" width="10.85546875" customWidth="1"/>
    <col min="6" max="6" width="22.28515625" customWidth="1"/>
    <col min="7" max="8" width="13.7109375" customWidth="1"/>
    <col min="9" max="9" width="16.7109375" customWidth="1"/>
    <col min="10" max="10" width="39.42578125" customWidth="1"/>
    <col min="11" max="12" width="20.7109375" customWidth="1"/>
    <col min="13" max="14" width="10.7109375" customWidth="1"/>
    <col min="15" max="20" width="11.7109375" customWidth="1"/>
    <col min="21" max="26" width="8.7109375" customWidth="1"/>
  </cols>
  <sheetData>
    <row r="1" spans="1:20" ht="24.75" customHeight="1" x14ac:dyDescent="0.25">
      <c r="A1" s="159" t="s">
        <v>203</v>
      </c>
      <c r="B1" s="160"/>
      <c r="C1" s="160"/>
      <c r="D1" s="160"/>
      <c r="E1" s="160"/>
      <c r="F1" s="160"/>
      <c r="G1" s="160"/>
      <c r="H1" s="160"/>
      <c r="I1" s="160"/>
      <c r="J1" s="160"/>
      <c r="K1" s="160"/>
      <c r="L1" s="160"/>
      <c r="M1" s="160"/>
      <c r="N1" s="160"/>
      <c r="O1" s="160"/>
      <c r="P1" s="160"/>
      <c r="Q1" s="160"/>
      <c r="R1" s="160"/>
      <c r="S1" s="160"/>
      <c r="T1" s="161"/>
    </row>
    <row r="2" spans="1:20" ht="30" customHeight="1" x14ac:dyDescent="0.25">
      <c r="A2" s="182" t="s">
        <v>148</v>
      </c>
      <c r="B2" s="162" t="s">
        <v>0</v>
      </c>
      <c r="C2" s="164" t="s">
        <v>149</v>
      </c>
      <c r="D2" s="165"/>
      <c r="E2" s="156"/>
      <c r="F2" s="153" t="s">
        <v>2</v>
      </c>
      <c r="G2" s="166" t="s">
        <v>42</v>
      </c>
      <c r="H2" s="166" t="s">
        <v>4</v>
      </c>
      <c r="I2" s="166" t="s">
        <v>5</v>
      </c>
      <c r="J2" s="153" t="s">
        <v>150</v>
      </c>
      <c r="K2" s="155" t="s">
        <v>151</v>
      </c>
      <c r="L2" s="156"/>
      <c r="M2" s="157" t="s">
        <v>152</v>
      </c>
      <c r="N2" s="156"/>
      <c r="O2" s="186" t="s">
        <v>153</v>
      </c>
      <c r="P2" s="165"/>
      <c r="Q2" s="165"/>
      <c r="R2" s="156"/>
      <c r="S2" s="157" t="s">
        <v>10</v>
      </c>
      <c r="T2" s="167"/>
    </row>
    <row r="3" spans="1:20" ht="21.75" customHeight="1" x14ac:dyDescent="0.25">
      <c r="A3" s="183"/>
      <c r="B3" s="185"/>
      <c r="C3" s="168" t="s">
        <v>154</v>
      </c>
      <c r="D3" s="168" t="s">
        <v>155</v>
      </c>
      <c r="E3" s="168" t="s">
        <v>156</v>
      </c>
      <c r="F3" s="175"/>
      <c r="G3" s="175"/>
      <c r="H3" s="175"/>
      <c r="I3" s="175"/>
      <c r="J3" s="175"/>
      <c r="K3" s="176" t="s">
        <v>157</v>
      </c>
      <c r="L3" s="176" t="s">
        <v>158</v>
      </c>
      <c r="M3" s="176" t="s">
        <v>18</v>
      </c>
      <c r="N3" s="176" t="s">
        <v>19</v>
      </c>
      <c r="O3" s="187" t="s">
        <v>47</v>
      </c>
      <c r="P3" s="179"/>
      <c r="Q3" s="179"/>
      <c r="R3" s="180"/>
      <c r="S3" s="176" t="s">
        <v>159</v>
      </c>
      <c r="T3" s="173" t="s">
        <v>23</v>
      </c>
    </row>
    <row r="4" spans="1:20" ht="87.75" customHeight="1" x14ac:dyDescent="0.25">
      <c r="A4" s="184"/>
      <c r="B4" s="163"/>
      <c r="C4" s="154"/>
      <c r="D4" s="154"/>
      <c r="E4" s="154"/>
      <c r="F4" s="154"/>
      <c r="G4" s="154"/>
      <c r="H4" s="154"/>
      <c r="I4" s="154"/>
      <c r="J4" s="154"/>
      <c r="K4" s="154"/>
      <c r="L4" s="154"/>
      <c r="M4" s="154"/>
      <c r="N4" s="154"/>
      <c r="O4" s="4" t="s">
        <v>53</v>
      </c>
      <c r="P4" s="4" t="s">
        <v>160</v>
      </c>
      <c r="Q4" s="4" t="s">
        <v>161</v>
      </c>
      <c r="R4" s="4" t="s">
        <v>162</v>
      </c>
      <c r="S4" s="154"/>
      <c r="T4" s="174"/>
    </row>
    <row r="5" spans="1:20" ht="120" customHeight="1" x14ac:dyDescent="0.25">
      <c r="A5" s="56">
        <v>1</v>
      </c>
      <c r="B5" s="57">
        <v>1</v>
      </c>
      <c r="C5" s="58" t="s">
        <v>163</v>
      </c>
      <c r="D5" s="58" t="s">
        <v>80</v>
      </c>
      <c r="E5" s="59">
        <v>47721499</v>
      </c>
      <c r="F5" s="60" t="s">
        <v>164</v>
      </c>
      <c r="G5" s="58" t="s">
        <v>27</v>
      </c>
      <c r="H5" s="58" t="s">
        <v>28</v>
      </c>
      <c r="I5" s="58" t="s">
        <v>82</v>
      </c>
      <c r="J5" s="61" t="s">
        <v>165</v>
      </c>
      <c r="K5" s="62">
        <v>2000000</v>
      </c>
      <c r="L5" s="63">
        <f t="shared" ref="L5:L8" si="0">K5/100*85</f>
        <v>1700000</v>
      </c>
      <c r="M5" s="64">
        <v>2023</v>
      </c>
      <c r="N5" s="64">
        <v>2024</v>
      </c>
      <c r="O5" s="65"/>
      <c r="P5" s="65" t="s">
        <v>61</v>
      </c>
      <c r="Q5" s="64" t="s">
        <v>61</v>
      </c>
      <c r="R5" s="64" t="s">
        <v>61</v>
      </c>
      <c r="S5" s="66" t="s">
        <v>31</v>
      </c>
      <c r="T5" s="66" t="s">
        <v>62</v>
      </c>
    </row>
    <row r="6" spans="1:20" ht="75.75" customHeight="1" x14ac:dyDescent="0.25">
      <c r="A6" s="67"/>
      <c r="B6" s="68">
        <v>2</v>
      </c>
      <c r="C6" s="22" t="s">
        <v>163</v>
      </c>
      <c r="D6" s="22" t="s">
        <v>80</v>
      </c>
      <c r="E6" s="28">
        <v>47721499</v>
      </c>
      <c r="F6" s="22" t="s">
        <v>166</v>
      </c>
      <c r="G6" s="22" t="s">
        <v>27</v>
      </c>
      <c r="H6" s="22" t="s">
        <v>28</v>
      </c>
      <c r="I6" s="22" t="s">
        <v>82</v>
      </c>
      <c r="J6" s="13" t="s">
        <v>167</v>
      </c>
      <c r="K6" s="69">
        <v>2000000</v>
      </c>
      <c r="L6" s="70">
        <f t="shared" si="0"/>
        <v>1700000</v>
      </c>
      <c r="M6" s="16">
        <v>2023</v>
      </c>
      <c r="N6" s="16">
        <v>2024</v>
      </c>
      <c r="O6" s="12" t="s">
        <v>61</v>
      </c>
      <c r="P6" s="12"/>
      <c r="Q6" s="16" t="s">
        <v>61</v>
      </c>
      <c r="R6" s="16" t="s">
        <v>61</v>
      </c>
      <c r="S6" s="10" t="s">
        <v>31</v>
      </c>
      <c r="T6" s="10" t="s">
        <v>62</v>
      </c>
    </row>
    <row r="7" spans="1:20" ht="78" customHeight="1" x14ac:dyDescent="0.25">
      <c r="A7" s="67"/>
      <c r="B7" s="68">
        <v>3</v>
      </c>
      <c r="C7" s="22" t="s">
        <v>100</v>
      </c>
      <c r="D7" s="22" t="s">
        <v>25</v>
      </c>
      <c r="E7" s="28">
        <v>75006561</v>
      </c>
      <c r="F7" s="22" t="s">
        <v>168</v>
      </c>
      <c r="G7" s="22" t="s">
        <v>27</v>
      </c>
      <c r="H7" s="22" t="s">
        <v>28</v>
      </c>
      <c r="I7" s="22" t="s">
        <v>29</v>
      </c>
      <c r="J7" s="13" t="s">
        <v>169</v>
      </c>
      <c r="K7" s="69">
        <v>30000000</v>
      </c>
      <c r="L7" s="70">
        <f t="shared" si="0"/>
        <v>25500000</v>
      </c>
      <c r="M7" s="16">
        <v>2023</v>
      </c>
      <c r="N7" s="16">
        <v>2027</v>
      </c>
      <c r="O7" s="12" t="s">
        <v>61</v>
      </c>
      <c r="P7" s="12" t="s">
        <v>61</v>
      </c>
      <c r="Q7" s="12" t="s">
        <v>61</v>
      </c>
      <c r="R7" s="12" t="s">
        <v>61</v>
      </c>
      <c r="S7" s="10" t="s">
        <v>170</v>
      </c>
      <c r="T7" s="10"/>
    </row>
    <row r="8" spans="1:20" ht="99.75" customHeight="1" x14ac:dyDescent="0.25">
      <c r="A8" s="71"/>
      <c r="B8" s="68">
        <v>4</v>
      </c>
      <c r="C8" s="22" t="s">
        <v>100</v>
      </c>
      <c r="D8" s="22" t="s">
        <v>25</v>
      </c>
      <c r="E8" s="28">
        <v>75006561</v>
      </c>
      <c r="F8" s="22" t="s">
        <v>171</v>
      </c>
      <c r="G8" s="22" t="s">
        <v>27</v>
      </c>
      <c r="H8" s="22" t="s">
        <v>28</v>
      </c>
      <c r="I8" s="22" t="s">
        <v>29</v>
      </c>
      <c r="J8" s="13" t="s">
        <v>172</v>
      </c>
      <c r="K8" s="69">
        <v>30000000</v>
      </c>
      <c r="L8" s="70">
        <f t="shared" si="0"/>
        <v>25500000</v>
      </c>
      <c r="M8" s="16">
        <v>2023</v>
      </c>
      <c r="N8" s="16">
        <v>2027</v>
      </c>
      <c r="O8" s="12" t="s">
        <v>61</v>
      </c>
      <c r="P8" s="12" t="s">
        <v>61</v>
      </c>
      <c r="Q8" s="12" t="s">
        <v>61</v>
      </c>
      <c r="R8" s="12" t="s">
        <v>61</v>
      </c>
      <c r="S8" s="10" t="s">
        <v>31</v>
      </c>
      <c r="T8" s="10"/>
    </row>
    <row r="9" spans="1:20" ht="108.75" customHeight="1" x14ac:dyDescent="0.25">
      <c r="A9" s="17"/>
      <c r="B9" s="95">
        <v>5</v>
      </c>
      <c r="C9" s="96" t="s">
        <v>173</v>
      </c>
      <c r="D9" s="96" t="s">
        <v>58</v>
      </c>
      <c r="E9" s="108">
        <v>47723475</v>
      </c>
      <c r="F9" s="96" t="s">
        <v>174</v>
      </c>
      <c r="G9" s="96" t="s">
        <v>27</v>
      </c>
      <c r="H9" s="96" t="s">
        <v>28</v>
      </c>
      <c r="I9" s="96" t="s">
        <v>28</v>
      </c>
      <c r="J9" s="93" t="s">
        <v>175</v>
      </c>
      <c r="K9" s="109">
        <v>24000000</v>
      </c>
      <c r="L9" s="110">
        <f>(K9/100)*85</f>
        <v>20400000</v>
      </c>
      <c r="M9" s="111">
        <v>2025</v>
      </c>
      <c r="N9" s="111">
        <v>2026</v>
      </c>
      <c r="O9" s="95"/>
      <c r="P9" s="95" t="s">
        <v>61</v>
      </c>
      <c r="Q9" s="95" t="s">
        <v>61</v>
      </c>
      <c r="R9" s="95" t="s">
        <v>61</v>
      </c>
      <c r="S9" s="97" t="s">
        <v>31</v>
      </c>
      <c r="T9" s="97" t="s">
        <v>62</v>
      </c>
    </row>
    <row r="10" spans="1:20" ht="120" customHeight="1" x14ac:dyDescent="0.25">
      <c r="A10" s="17"/>
      <c r="B10" s="103">
        <v>6</v>
      </c>
      <c r="C10" s="104" t="s">
        <v>163</v>
      </c>
      <c r="D10" s="104" t="s">
        <v>80</v>
      </c>
      <c r="E10" s="145">
        <v>47721499</v>
      </c>
      <c r="F10" s="104" t="s">
        <v>193</v>
      </c>
      <c r="G10" s="104" t="s">
        <v>27</v>
      </c>
      <c r="H10" s="112" t="s">
        <v>28</v>
      </c>
      <c r="I10" s="104" t="s">
        <v>82</v>
      </c>
      <c r="J10" s="101" t="s">
        <v>191</v>
      </c>
      <c r="K10" s="113">
        <v>900000</v>
      </c>
      <c r="L10" s="114">
        <f>(K10/100)*85</f>
        <v>765000</v>
      </c>
      <c r="M10" s="115">
        <v>2025</v>
      </c>
      <c r="N10" s="116">
        <v>2025</v>
      </c>
      <c r="O10" s="117"/>
      <c r="P10" s="103" t="s">
        <v>61</v>
      </c>
      <c r="Q10" s="103"/>
      <c r="R10" s="117" t="s">
        <v>61</v>
      </c>
      <c r="S10" s="105" t="s">
        <v>192</v>
      </c>
      <c r="T10" s="105" t="s">
        <v>85</v>
      </c>
    </row>
    <row r="11" spans="1:20" ht="151.5" customHeight="1" x14ac:dyDescent="0.25">
      <c r="A11" s="17"/>
      <c r="B11" s="103">
        <v>7</v>
      </c>
      <c r="C11" s="104" t="s">
        <v>58</v>
      </c>
      <c r="D11" s="104" t="s">
        <v>58</v>
      </c>
      <c r="E11" s="146" t="s">
        <v>194</v>
      </c>
      <c r="F11" s="119" t="s">
        <v>186</v>
      </c>
      <c r="G11" s="119" t="s">
        <v>27</v>
      </c>
      <c r="H11" s="118" t="s">
        <v>28</v>
      </c>
      <c r="I11" s="119" t="s">
        <v>28</v>
      </c>
      <c r="J11" s="120" t="s">
        <v>201</v>
      </c>
      <c r="K11" s="121">
        <v>250000000</v>
      </c>
      <c r="L11" s="122">
        <f>K11/100*85</f>
        <v>212500000</v>
      </c>
      <c r="M11" s="123">
        <v>2025</v>
      </c>
      <c r="N11" s="124">
        <v>2026</v>
      </c>
      <c r="O11" s="125"/>
      <c r="P11" s="126" t="s">
        <v>61</v>
      </c>
      <c r="Q11" s="123"/>
      <c r="R11" s="124"/>
      <c r="S11" s="127" t="s">
        <v>31</v>
      </c>
      <c r="T11" s="127" t="s">
        <v>85</v>
      </c>
    </row>
    <row r="12" spans="1:20" ht="134.25" customHeight="1" x14ac:dyDescent="0.25">
      <c r="A12" s="17"/>
      <c r="B12" s="103">
        <v>8</v>
      </c>
      <c r="C12" s="104" t="s">
        <v>195</v>
      </c>
      <c r="D12" s="104" t="s">
        <v>58</v>
      </c>
      <c r="E12" s="128" t="s">
        <v>194</v>
      </c>
      <c r="F12" s="112" t="s">
        <v>187</v>
      </c>
      <c r="G12" s="112" t="s">
        <v>27</v>
      </c>
      <c r="H12" s="112" t="s">
        <v>28</v>
      </c>
      <c r="I12" s="112" t="s">
        <v>28</v>
      </c>
      <c r="J12" s="129" t="s">
        <v>202</v>
      </c>
      <c r="K12" s="130">
        <v>38000000</v>
      </c>
      <c r="L12" s="131">
        <f>K12/100*85</f>
        <v>32300000</v>
      </c>
      <c r="M12" s="116">
        <v>2025</v>
      </c>
      <c r="N12" s="116">
        <v>2026</v>
      </c>
      <c r="O12" s="117" t="s">
        <v>61</v>
      </c>
      <c r="P12" s="117" t="s">
        <v>61</v>
      </c>
      <c r="Q12" s="116"/>
      <c r="R12" s="116" t="s">
        <v>61</v>
      </c>
      <c r="S12" s="132" t="s">
        <v>196</v>
      </c>
      <c r="T12" s="132" t="s">
        <v>85</v>
      </c>
    </row>
    <row r="13" spans="1:20" ht="183.75" customHeight="1" x14ac:dyDescent="0.25">
      <c r="B13" s="103">
        <v>9</v>
      </c>
      <c r="C13" s="104" t="s">
        <v>197</v>
      </c>
      <c r="D13" s="104" t="s">
        <v>58</v>
      </c>
      <c r="E13" s="133" t="s">
        <v>200</v>
      </c>
      <c r="F13" s="104" t="s">
        <v>188</v>
      </c>
      <c r="G13" s="104" t="s">
        <v>27</v>
      </c>
      <c r="H13" s="104" t="s">
        <v>28</v>
      </c>
      <c r="I13" s="104" t="s">
        <v>28</v>
      </c>
      <c r="J13" s="101" t="s">
        <v>198</v>
      </c>
      <c r="K13" s="113">
        <v>50000000</v>
      </c>
      <c r="L13" s="114">
        <f>K13/100*85</f>
        <v>42500000</v>
      </c>
      <c r="M13" s="115">
        <v>2026</v>
      </c>
      <c r="N13" s="115">
        <v>2028</v>
      </c>
      <c r="O13" s="103" t="s">
        <v>61</v>
      </c>
      <c r="P13" s="103" t="s">
        <v>61</v>
      </c>
      <c r="Q13" s="115"/>
      <c r="R13" s="115" t="s">
        <v>61</v>
      </c>
      <c r="S13" s="134" t="s">
        <v>199</v>
      </c>
      <c r="T13" s="105" t="s">
        <v>85</v>
      </c>
    </row>
    <row r="14" spans="1:20" ht="90.75" customHeight="1" x14ac:dyDescent="0.25">
      <c r="B14" s="140">
        <v>10</v>
      </c>
      <c r="C14" s="141" t="s">
        <v>245</v>
      </c>
      <c r="D14" s="141" t="s">
        <v>58</v>
      </c>
      <c r="E14" s="148" t="s">
        <v>246</v>
      </c>
      <c r="F14" s="141" t="s">
        <v>249</v>
      </c>
      <c r="G14" s="141" t="s">
        <v>27</v>
      </c>
      <c r="H14" s="141" t="s">
        <v>28</v>
      </c>
      <c r="I14" s="141" t="s">
        <v>28</v>
      </c>
      <c r="J14" s="138" t="s">
        <v>250</v>
      </c>
      <c r="K14" s="149">
        <v>2000000</v>
      </c>
      <c r="L14" s="150">
        <f>K14/100*85</f>
        <v>1700000</v>
      </c>
      <c r="M14" s="151">
        <v>2026</v>
      </c>
      <c r="N14" s="151">
        <v>2026</v>
      </c>
      <c r="O14" s="140"/>
      <c r="P14" s="140"/>
      <c r="Q14" s="151" t="s">
        <v>61</v>
      </c>
      <c r="R14" s="151" t="s">
        <v>61</v>
      </c>
      <c r="S14" s="152" t="s">
        <v>31</v>
      </c>
      <c r="T14" s="142" t="s">
        <v>62</v>
      </c>
    </row>
    <row r="15" spans="1:20" ht="22.5" customHeight="1" x14ac:dyDescent="0.25">
      <c r="B15" s="75"/>
      <c r="C15" s="73"/>
      <c r="D15" s="73"/>
      <c r="E15" s="77"/>
      <c r="F15" s="73"/>
      <c r="G15" s="73"/>
      <c r="H15" s="73"/>
      <c r="I15" s="73"/>
      <c r="J15" s="74"/>
      <c r="K15" s="78"/>
      <c r="L15" s="79"/>
      <c r="M15" s="80"/>
      <c r="N15" s="80"/>
      <c r="O15" s="75"/>
      <c r="P15" s="75"/>
      <c r="Q15" s="80"/>
      <c r="R15" s="80"/>
      <c r="S15" s="81"/>
      <c r="T15" s="76"/>
    </row>
    <row r="16" spans="1:20" ht="16.5" customHeight="1" x14ac:dyDescent="0.25">
      <c r="B16" s="17" t="s">
        <v>205</v>
      </c>
      <c r="D16" s="53"/>
      <c r="E16" s="53"/>
      <c r="F16" s="53"/>
      <c r="G16" s="53"/>
      <c r="H16" s="53"/>
      <c r="I16" s="53"/>
      <c r="J16" s="53"/>
      <c r="K16" s="53"/>
      <c r="L16" s="53"/>
    </row>
    <row r="17" spans="1:12" ht="16.5" customHeight="1" x14ac:dyDescent="0.25">
      <c r="B17" s="181" t="s">
        <v>209</v>
      </c>
      <c r="C17" s="171"/>
      <c r="D17" s="171"/>
      <c r="E17" s="171"/>
      <c r="F17" s="171"/>
      <c r="G17" s="171"/>
      <c r="H17" s="171"/>
      <c r="I17" s="171"/>
      <c r="J17" s="53"/>
      <c r="K17" s="53"/>
      <c r="L17" s="53"/>
    </row>
    <row r="18" spans="1:12" ht="15.75" x14ac:dyDescent="0.25">
      <c r="B18" s="53"/>
      <c r="C18" s="53"/>
      <c r="D18" s="53"/>
      <c r="E18" s="53"/>
      <c r="F18" s="53"/>
      <c r="G18" s="53"/>
      <c r="H18" s="53"/>
      <c r="I18" s="53"/>
      <c r="J18" s="53"/>
      <c r="K18" s="53"/>
      <c r="L18" s="53"/>
    </row>
    <row r="19" spans="1:12" ht="15" customHeight="1" x14ac:dyDescent="0.25">
      <c r="B19" s="135" t="s">
        <v>206</v>
      </c>
      <c r="C19" s="53"/>
      <c r="D19" s="53"/>
      <c r="E19" s="53"/>
      <c r="F19" s="53"/>
      <c r="G19" s="53"/>
      <c r="H19" s="53"/>
      <c r="I19" s="53"/>
      <c r="J19" s="53"/>
      <c r="K19" s="53"/>
      <c r="L19" s="53"/>
    </row>
    <row r="20" spans="1:12" ht="15.75" x14ac:dyDescent="0.25">
      <c r="B20" s="53"/>
      <c r="C20" s="53"/>
      <c r="D20" s="53"/>
      <c r="E20" s="53"/>
      <c r="F20" s="53"/>
      <c r="G20" s="53"/>
      <c r="H20" s="53"/>
      <c r="I20" s="53"/>
      <c r="J20" s="53"/>
      <c r="K20" s="53"/>
      <c r="L20" s="53"/>
    </row>
    <row r="21" spans="1:12" ht="15.75" x14ac:dyDescent="0.25">
      <c r="B21" s="53"/>
      <c r="C21" s="53"/>
      <c r="D21" s="53"/>
      <c r="E21" s="53"/>
      <c r="F21" s="53"/>
      <c r="G21" s="53"/>
      <c r="H21" s="53"/>
      <c r="I21" s="53"/>
      <c r="J21" s="53"/>
      <c r="K21" s="53"/>
      <c r="L21" s="53"/>
    </row>
    <row r="22" spans="1:12" ht="15.75" x14ac:dyDescent="0.25">
      <c r="B22" s="53"/>
      <c r="C22" s="53"/>
      <c r="D22" s="53"/>
      <c r="E22" s="53"/>
      <c r="F22" s="53"/>
      <c r="G22" s="53"/>
      <c r="H22" s="53"/>
      <c r="I22" s="53"/>
      <c r="J22" s="53"/>
      <c r="K22" s="53"/>
      <c r="L22" s="53"/>
    </row>
    <row r="23" spans="1:12" ht="15.75" x14ac:dyDescent="0.25">
      <c r="B23" s="53"/>
      <c r="C23" s="53"/>
      <c r="D23" s="53"/>
      <c r="E23" s="53"/>
      <c r="F23" s="53"/>
      <c r="G23" s="53"/>
      <c r="H23" s="53"/>
      <c r="I23" s="53"/>
      <c r="J23" s="53"/>
      <c r="K23" s="53"/>
      <c r="L23" s="53"/>
    </row>
    <row r="24" spans="1:12" ht="15.75" x14ac:dyDescent="0.25">
      <c r="B24" s="53"/>
      <c r="C24" s="53"/>
      <c r="D24" s="53"/>
      <c r="E24" s="53"/>
      <c r="F24" s="53"/>
      <c r="G24" s="53"/>
      <c r="H24" s="53"/>
      <c r="I24" s="53"/>
      <c r="J24" s="53"/>
      <c r="K24" s="53"/>
      <c r="L24" s="53"/>
    </row>
    <row r="25" spans="1:12" ht="15.75" customHeight="1" x14ac:dyDescent="0.25">
      <c r="B25" s="53"/>
      <c r="C25" s="53"/>
      <c r="D25" s="53"/>
      <c r="E25" s="53"/>
      <c r="F25" s="53"/>
      <c r="G25" s="53"/>
      <c r="H25" s="53"/>
      <c r="I25" s="53"/>
      <c r="J25" s="53"/>
      <c r="K25" s="53"/>
      <c r="L25" s="53"/>
    </row>
    <row r="26" spans="1:12" ht="15.75" customHeight="1" x14ac:dyDescent="0.25">
      <c r="B26" s="53"/>
      <c r="C26" s="53"/>
      <c r="D26" s="53"/>
      <c r="E26" s="53"/>
      <c r="F26" s="53"/>
      <c r="G26" s="53"/>
      <c r="H26" s="53"/>
      <c r="I26" s="53"/>
      <c r="J26" s="53" t="s">
        <v>176</v>
      </c>
      <c r="K26" s="53"/>
      <c r="L26" s="53"/>
    </row>
    <row r="27" spans="1:12" ht="15.75" customHeight="1" x14ac:dyDescent="0.25">
      <c r="B27" s="53"/>
      <c r="C27" s="53"/>
      <c r="D27" s="53"/>
      <c r="E27" s="53"/>
      <c r="F27" s="53"/>
      <c r="G27" s="53"/>
      <c r="H27" s="53"/>
      <c r="I27" s="53"/>
      <c r="J27" s="53"/>
      <c r="K27" s="53"/>
      <c r="L27" s="53"/>
    </row>
    <row r="28" spans="1:12" ht="15.75" customHeight="1" x14ac:dyDescent="0.25">
      <c r="B28" s="53"/>
      <c r="C28" s="53"/>
      <c r="D28" s="53"/>
      <c r="E28" s="53"/>
      <c r="F28" s="53"/>
      <c r="G28" s="53"/>
      <c r="H28" s="53"/>
      <c r="I28" s="53"/>
      <c r="J28" s="53"/>
      <c r="K28" s="53"/>
      <c r="L28" s="53"/>
    </row>
    <row r="29" spans="1:12" ht="15.75" customHeight="1" x14ac:dyDescent="0.25">
      <c r="A29" s="17" t="s">
        <v>177</v>
      </c>
    </row>
    <row r="30" spans="1:12" ht="15.75" customHeight="1" x14ac:dyDescent="0.25">
      <c r="B30" s="17" t="s">
        <v>178</v>
      </c>
    </row>
    <row r="31" spans="1:12" ht="15.75" customHeight="1" x14ac:dyDescent="0.25">
      <c r="B31" s="17" t="s">
        <v>179</v>
      </c>
    </row>
    <row r="32" spans="1:12" ht="15.75" customHeight="1" x14ac:dyDescent="0.25">
      <c r="B32" s="17" t="s">
        <v>180</v>
      </c>
    </row>
    <row r="33" spans="1:12" ht="15.75" customHeight="1" x14ac:dyDescent="0.25">
      <c r="B33" s="17" t="s">
        <v>38</v>
      </c>
    </row>
    <row r="34" spans="1:12" ht="15.75" customHeight="1" x14ac:dyDescent="0.25"/>
    <row r="35" spans="1:12" ht="15.75" customHeight="1" x14ac:dyDescent="0.25">
      <c r="B35" s="17" t="s">
        <v>132</v>
      </c>
    </row>
    <row r="36" spans="1:12" ht="15.75" customHeight="1" x14ac:dyDescent="0.25"/>
    <row r="37" spans="1:12" ht="15.75" customHeight="1" x14ac:dyDescent="0.25">
      <c r="A37" s="18" t="s">
        <v>181</v>
      </c>
      <c r="B37" s="17" t="s">
        <v>182</v>
      </c>
      <c r="C37" s="17"/>
      <c r="D37" s="17"/>
      <c r="E37" s="17"/>
      <c r="F37" s="17"/>
      <c r="G37" s="17"/>
      <c r="H37" s="17"/>
      <c r="I37" s="17"/>
      <c r="J37" s="17"/>
      <c r="K37" s="17"/>
      <c r="L37" s="17"/>
    </row>
    <row r="38" spans="1:12" ht="15.75" customHeight="1" x14ac:dyDescent="0.25">
      <c r="A38" s="18" t="s">
        <v>142</v>
      </c>
      <c r="B38" s="17" t="s">
        <v>134</v>
      </c>
      <c r="C38" s="17"/>
      <c r="D38" s="17"/>
      <c r="E38" s="17"/>
      <c r="F38" s="17"/>
      <c r="G38" s="17"/>
      <c r="H38" s="17"/>
      <c r="I38" s="17"/>
      <c r="J38" s="17"/>
      <c r="K38" s="17"/>
      <c r="L38" s="17"/>
    </row>
    <row r="39" spans="1:12" ht="15.75" customHeight="1" x14ac:dyDescent="0.25">
      <c r="A39" s="18"/>
      <c r="B39" s="17" t="s">
        <v>135</v>
      </c>
      <c r="C39" s="17"/>
      <c r="D39" s="17"/>
      <c r="E39" s="17"/>
      <c r="F39" s="17"/>
      <c r="G39" s="17"/>
      <c r="H39" s="17"/>
      <c r="I39" s="17"/>
      <c r="J39" s="17"/>
      <c r="K39" s="17"/>
      <c r="L39" s="17"/>
    </row>
    <row r="40" spans="1:12" ht="15.75" customHeight="1" x14ac:dyDescent="0.25">
      <c r="A40" s="18"/>
      <c r="B40" s="17" t="s">
        <v>136</v>
      </c>
      <c r="C40" s="17"/>
      <c r="D40" s="17"/>
      <c r="E40" s="17"/>
      <c r="F40" s="17"/>
      <c r="G40" s="17"/>
      <c r="H40" s="17"/>
      <c r="I40" s="17"/>
      <c r="J40" s="17"/>
      <c r="K40" s="17"/>
      <c r="L40" s="17"/>
    </row>
    <row r="41" spans="1:12" ht="15.75" customHeight="1" x14ac:dyDescent="0.25">
      <c r="A41" s="18"/>
      <c r="B41" s="17" t="s">
        <v>137</v>
      </c>
      <c r="C41" s="17"/>
      <c r="D41" s="17"/>
      <c r="E41" s="17"/>
      <c r="F41" s="17"/>
      <c r="G41" s="17"/>
      <c r="H41" s="17"/>
      <c r="I41" s="17"/>
      <c r="J41" s="17"/>
      <c r="K41" s="17"/>
      <c r="L41" s="17"/>
    </row>
    <row r="42" spans="1:12" ht="15.75" customHeight="1" x14ac:dyDescent="0.25">
      <c r="A42" s="18"/>
      <c r="B42" s="17" t="s">
        <v>138</v>
      </c>
      <c r="C42" s="17"/>
      <c r="D42" s="17"/>
      <c r="E42" s="17"/>
      <c r="F42" s="17"/>
      <c r="G42" s="17"/>
      <c r="H42" s="17"/>
      <c r="I42" s="17"/>
      <c r="J42" s="17"/>
      <c r="K42" s="17"/>
      <c r="L42" s="17"/>
    </row>
    <row r="43" spans="1:12" ht="15.75" customHeight="1" x14ac:dyDescent="0.25">
      <c r="A43" s="18"/>
      <c r="B43" s="17" t="s">
        <v>139</v>
      </c>
      <c r="C43" s="17"/>
      <c r="D43" s="17"/>
      <c r="E43" s="17"/>
      <c r="F43" s="17"/>
      <c r="G43" s="17"/>
      <c r="H43" s="17"/>
      <c r="I43" s="17"/>
      <c r="J43" s="17"/>
      <c r="K43" s="17"/>
      <c r="L43" s="17"/>
    </row>
    <row r="44" spans="1:12" ht="15.75" customHeight="1" x14ac:dyDescent="0.25">
      <c r="A44" s="18"/>
      <c r="B44" s="17"/>
      <c r="C44" s="17"/>
      <c r="D44" s="17"/>
      <c r="E44" s="17"/>
      <c r="F44" s="17"/>
      <c r="G44" s="17"/>
      <c r="H44" s="17"/>
      <c r="I44" s="17"/>
      <c r="J44" s="17"/>
      <c r="K44" s="17"/>
      <c r="L44" s="17"/>
    </row>
    <row r="45" spans="1:12" ht="15.75" customHeight="1" x14ac:dyDescent="0.25">
      <c r="A45" s="18"/>
      <c r="B45" s="17" t="s">
        <v>183</v>
      </c>
      <c r="C45" s="17"/>
      <c r="D45" s="17"/>
      <c r="E45" s="17"/>
      <c r="F45" s="17"/>
      <c r="G45" s="17"/>
      <c r="H45" s="17"/>
      <c r="I45" s="17"/>
      <c r="J45" s="17"/>
      <c r="K45" s="17"/>
      <c r="L45" s="17"/>
    </row>
    <row r="46" spans="1:12" ht="15.75" customHeight="1" x14ac:dyDescent="0.25">
      <c r="A46" s="18"/>
      <c r="B46" s="17" t="s">
        <v>142</v>
      </c>
      <c r="C46" s="17"/>
      <c r="D46" s="17"/>
      <c r="E46" s="17"/>
      <c r="F46" s="17"/>
      <c r="G46" s="17"/>
      <c r="H46" s="17"/>
      <c r="I46" s="17"/>
      <c r="J46" s="17"/>
      <c r="K46" s="17"/>
      <c r="L46" s="17"/>
    </row>
    <row r="47" spans="1:12" ht="15.75" customHeight="1" x14ac:dyDescent="0.25">
      <c r="B47" s="17"/>
      <c r="C47" s="17"/>
      <c r="D47" s="17"/>
      <c r="E47" s="17"/>
      <c r="F47" s="17"/>
      <c r="G47" s="17"/>
      <c r="H47" s="17"/>
      <c r="I47" s="17"/>
      <c r="J47" s="17"/>
      <c r="K47" s="17"/>
      <c r="L47" s="17"/>
    </row>
    <row r="48" spans="1:12" ht="15.75" customHeight="1" x14ac:dyDescent="0.25">
      <c r="B48" s="17" t="s">
        <v>143</v>
      </c>
      <c r="C48" s="17"/>
      <c r="D48" s="17"/>
      <c r="E48" s="17"/>
      <c r="F48" s="17"/>
      <c r="G48" s="17"/>
      <c r="H48" s="17"/>
      <c r="I48" s="17"/>
      <c r="J48" s="17"/>
      <c r="K48" s="17"/>
      <c r="L48" s="17"/>
    </row>
    <row r="49" spans="2:12" ht="15.75" customHeight="1" x14ac:dyDescent="0.25">
      <c r="B49" s="17" t="s">
        <v>144</v>
      </c>
      <c r="C49" s="17"/>
      <c r="D49" s="17"/>
      <c r="E49" s="17"/>
      <c r="F49" s="17"/>
      <c r="G49" s="17"/>
      <c r="H49" s="17"/>
      <c r="I49" s="17"/>
      <c r="J49" s="17"/>
      <c r="K49" s="17"/>
      <c r="L49" s="17"/>
    </row>
    <row r="50" spans="2:12" ht="15.75" customHeight="1" x14ac:dyDescent="0.25"/>
    <row r="51" spans="2:12" ht="15.75" customHeight="1" x14ac:dyDescent="0.25">
      <c r="B51" s="17" t="s">
        <v>145</v>
      </c>
    </row>
    <row r="52" spans="2:12" ht="15.75" customHeight="1" x14ac:dyDescent="0.25">
      <c r="B52" s="17" t="s">
        <v>146</v>
      </c>
    </row>
    <row r="53" spans="2:12" ht="15.75" customHeight="1" x14ac:dyDescent="0.25">
      <c r="B53" s="17" t="s">
        <v>147</v>
      </c>
    </row>
    <row r="54" spans="2:12" ht="15.75" customHeight="1" x14ac:dyDescent="0.25"/>
    <row r="55" spans="2:12" ht="15.75" customHeight="1" x14ac:dyDescent="0.25"/>
    <row r="56" spans="2:12" ht="15.75" customHeight="1" x14ac:dyDescent="0.25"/>
    <row r="57" spans="2:12" ht="15.75" customHeight="1" x14ac:dyDescent="0.25"/>
    <row r="58" spans="2:12" ht="15.75" customHeight="1" x14ac:dyDescent="0.25"/>
    <row r="59" spans="2:12" ht="15.75" customHeight="1" x14ac:dyDescent="0.25"/>
    <row r="60" spans="2:12" ht="15.75" customHeight="1" x14ac:dyDescent="0.25"/>
    <row r="61" spans="2:12" ht="15.75" customHeight="1" x14ac:dyDescent="0.25"/>
    <row r="62" spans="2:12" ht="15.75" customHeight="1" x14ac:dyDescent="0.25"/>
    <row r="63" spans="2:12" ht="15.75" customHeight="1" x14ac:dyDescent="0.25"/>
    <row r="64" spans="2:12"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sheetData>
  <mergeCells count="24">
    <mergeCell ref="A1:T1"/>
    <mergeCell ref="A2:A4"/>
    <mergeCell ref="B2:B4"/>
    <mergeCell ref="C2:E2"/>
    <mergeCell ref="F2:F4"/>
    <mergeCell ref="G2:G4"/>
    <mergeCell ref="E3:E4"/>
    <mergeCell ref="I2:I4"/>
    <mergeCell ref="J2:J4"/>
    <mergeCell ref="K2:L2"/>
    <mergeCell ref="M2:N2"/>
    <mergeCell ref="O2:R2"/>
    <mergeCell ref="S2:T2"/>
    <mergeCell ref="C3:C4"/>
    <mergeCell ref="O3:R3"/>
    <mergeCell ref="S3:S4"/>
    <mergeCell ref="T3:T4"/>
    <mergeCell ref="D3:D4"/>
    <mergeCell ref="B17:I17"/>
    <mergeCell ref="L3:L4"/>
    <mergeCell ref="M3:M4"/>
    <mergeCell ref="N3:N4"/>
    <mergeCell ref="H2:H4"/>
    <mergeCell ref="K3:K4"/>
  </mergeCells>
  <printOptions horizontalCentered="1"/>
  <pageMargins left="0.70866141732283472" right="0.70866141732283472" top="0.78740157480314965" bottom="0.78740157480314965" header="0" footer="0"/>
  <pageSetup paperSize="8"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 Cheb</vt:lpstr>
      <vt:lpstr>ZŠ Cheb</vt:lpstr>
      <vt:lpstr>zajm-neform-cel Cheb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Kracman Ondřej</dc:creator>
  <cp:lastModifiedBy>Hrušková Miloslava, Ing.</cp:lastModifiedBy>
  <cp:lastPrinted>2024-09-17T08:08:15Z</cp:lastPrinted>
  <dcterms:created xsi:type="dcterms:W3CDTF">2020-07-22T07:46:04Z</dcterms:created>
  <dcterms:modified xsi:type="dcterms:W3CDTF">2025-05-12T11:17:37Z</dcterms:modified>
</cp:coreProperties>
</file>