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Norbert Kobela\Documents\MAP III\SR MAP\LEDEN 2023\"/>
    </mc:Choice>
  </mc:AlternateContent>
  <xr:revisionPtr revIDLastSave="0" documentId="13_ncr:1_{F92D1AB9-2697-48DE-899E-73F49A31D4F0}" xr6:coauthVersionLast="47" xr6:coauthVersionMax="47" xr10:uidLastSave="{00000000-0000-0000-0000-000000000000}"/>
  <bookViews>
    <workbookView xWindow="-108" yWindow="-108" windowWidth="23256" windowHeight="1245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7" l="1"/>
  <c r="M30" i="7"/>
  <c r="M32" i="7"/>
  <c r="M5" i="6"/>
  <c r="M28" i="7"/>
  <c r="M6" i="7"/>
  <c r="M13" i="7"/>
  <c r="M26" i="7"/>
  <c r="M22" i="7"/>
  <c r="M25" i="7"/>
  <c r="M21" i="7"/>
  <c r="M20" i="7"/>
  <c r="M19" i="7"/>
  <c r="M18" i="7"/>
  <c r="M17" i="7"/>
  <c r="M15" i="7"/>
  <c r="M12" i="7"/>
  <c r="M11" i="7"/>
  <c r="M7" i="7"/>
  <c r="M9" i="7"/>
  <c r="L6" i="8"/>
  <c r="L5" i="8"/>
  <c r="M5" i="7"/>
  <c r="M4" i="6"/>
</calcChain>
</file>

<file path=xl/sharedStrings.xml><?xml version="1.0" encoding="utf-8"?>
<sst xmlns="http://schemas.openxmlformats.org/spreadsheetml/2006/main" count="466" uniqueCount="198">
  <si>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</si>
  <si>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</si>
  <si>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</si>
  <si>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</si>
  <si>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</si>
  <si>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</si>
  <si>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</si>
  <si>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</si>
  <si>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</si>
  <si>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</si>
  <si>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</si>
  <si>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</si>
  <si>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</si>
  <si>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</si>
  <si>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</si>
  <si>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</si>
  <si>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</si>
  <si>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</si>
  <si>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</si>
  <si>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</si>
  <si>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</si>
  <si>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</si>
  <si>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</si>
  <si>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</si>
  <si>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</si>
  <si>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</si>
  <si>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</si>
  <si>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</si>
  <si>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</si>
  <si>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</si>
  <si>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</si>
  <si>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</si>
  <si>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</si>
  <si>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</si>
  <si>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</si>
  <si>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</si>
  <si>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</si>
  <si>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</si>
  <si>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</si>
  <si>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</si>
  <si>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</si>
  <si>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</si>
  <si>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</si>
  <si>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</si>
  <si>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</si>
  <si>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</si>
  <si>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</si>
  <si>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</si>
  <si>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</si>
  <si>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</si>
  <si>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</si>
  <si>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</si>
  <si>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</si>
  <si>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</si>
  <si>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</si>
  <si>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</si>
  <si>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</si>
  <si>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</si>
  <si>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</si>
  <si>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</si>
  <si>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</si>
  <si>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</si>
  <si>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</si>
  <si>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</si>
  <si>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Město Čáslav</t>
  </si>
  <si>
    <r>
      <t xml:space="preserve">Mateřská škola Čáslav formou design </t>
    </r>
    <r>
      <rPr>
        <sz val="11"/>
        <color theme="1"/>
        <rFont val="Calibri"/>
        <family val="2"/>
        <charset val="238"/>
      </rPr>
      <t>&amp; build</t>
    </r>
  </si>
  <si>
    <t>Čáslav</t>
  </si>
  <si>
    <t>03/2022</t>
  </si>
  <si>
    <t>08/2024</t>
  </si>
  <si>
    <t>x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</si>
  <si>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</si>
  <si>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</si>
  <si>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</si>
  <si>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</si>
  <si>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</si>
  <si>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</si>
  <si>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</si>
  <si>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</si>
  <si>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</si>
  <si>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</si>
  <si>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</si>
  <si>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</si>
  <si>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</si>
  <si>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</si>
  <si>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</si>
  <si>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</si>
  <si>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</si>
  <si>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</si>
  <si>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</si>
  <si>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</si>
  <si>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</si>
  <si>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</si>
  <si>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</si>
  <si>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Infrastruktura ZŠ Masarykova Čáslav</t>
  </si>
  <si>
    <t>Středočeský kraj</t>
  </si>
  <si>
    <t xml:space="preserve">Rekonstrukce tělocvičny </t>
  </si>
  <si>
    <t>PD v přípravě</t>
  </si>
  <si>
    <t>NE</t>
  </si>
  <si>
    <t>Konektivita ZŠ Masarykova Čáslav</t>
  </si>
  <si>
    <t>Vybudování konektivity</t>
  </si>
  <si>
    <t xml:space="preserve">Rekonstrukce a vybavení odborných učeben a kabinetů odborných učeben (IT, fyzika, chemie) </t>
  </si>
  <si>
    <t>Bezbariérovost (vybudování výtahu)</t>
  </si>
  <si>
    <t>Infrastruktura ZŠ náměstí Čáslav</t>
  </si>
  <si>
    <t>Rekonstrukce a vybavení dílen včetně kabinetu</t>
  </si>
  <si>
    <t>Rekonstrukce a vybavení odborných učeben včetně kabinetů (přírodopis, fyzika, cizí jazyky)</t>
  </si>
  <si>
    <t>Konektivita ZŠ Náměstí Čáslav</t>
  </si>
  <si>
    <t>Infrastruktura ZŠ Sadová Čáslav</t>
  </si>
  <si>
    <t xml:space="preserve">Vybudování venkovní učebny přírodních věd </t>
  </si>
  <si>
    <t>Rekonstrukce školní kuchyňky</t>
  </si>
  <si>
    <t>Rekonstrukce učebny fyziky</t>
  </si>
  <si>
    <t>Pořízení mobilní školní družiny na terase školy</t>
  </si>
  <si>
    <t>Osvětlení venkovního hřiště s umělým povrchem</t>
  </si>
  <si>
    <t>Rekonstrukce a vybavení odborných učeben a kabinetů odborných učeben</t>
  </si>
  <si>
    <t>Vybudování venkovního víceúčelového hřiště s umělým povrchem a osvětlením</t>
  </si>
  <si>
    <t>Konektivita ŽŠ Sadová Čáslav</t>
  </si>
  <si>
    <t xml:space="preserve"> Rekonstrukce knihovny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</si>
  <si>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</si>
  <si>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</si>
  <si>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</si>
  <si>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</si>
  <si>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</si>
  <si>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</si>
  <si>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</si>
  <si>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</si>
  <si>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</si>
  <si>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</si>
  <si>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</si>
  <si>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</si>
  <si>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</si>
  <si>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</si>
  <si>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</si>
  <si>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</si>
  <si>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</si>
  <si>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</si>
  <si>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</si>
  <si>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</si>
  <si>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</si>
  <si>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</si>
  <si>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</si>
  <si>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</si>
  <si>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</si>
  <si>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</si>
  <si>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</si>
  <si>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</si>
  <si>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</si>
  <si>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Vzorec přechodový region (70 % EFRR)</t>
  </si>
  <si>
    <t>Vzorec méně rozvinutý (85 % EFRR)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</si>
  <si>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</si>
  <si>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</si>
  <si>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</si>
  <si>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</si>
  <si>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</si>
  <si>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</si>
  <si>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  </t>
  </si>
  <si>
    <r>
      <t xml:space="preserve">Probíhá vyhodnocování zhotovitele (forma design </t>
    </r>
    <r>
      <rPr>
        <sz val="11"/>
        <color theme="1"/>
        <rFont val="Calibri"/>
        <family val="2"/>
        <charset val="238"/>
      </rPr>
      <t>&amp; build)</t>
    </r>
  </si>
  <si>
    <t>Obec Vrdy</t>
  </si>
  <si>
    <t>Vrdy</t>
  </si>
  <si>
    <t>Vybudování venkovní odborné učebny cizích jazyků a přírodních věd s celoročním provozem</t>
  </si>
  <si>
    <t>Vybudování odborné učebny cizích jazyků a přírodních věd</t>
  </si>
  <si>
    <t>Mateřská škola Čáslav, okres
Kutná Hora</t>
  </si>
  <si>
    <t>Obec Třebešice</t>
  </si>
  <si>
    <t>Základní škola Čáslav, Masarykova 357, okres
Kutná Hora</t>
  </si>
  <si>
    <t>Základní škola Čáslav, nám.
Jana Žižky z Trocnova 182, okres Kutná Hora</t>
  </si>
  <si>
    <t>Základní škola Čáslav, Sadová
1756, okres Kutná Hora</t>
  </si>
  <si>
    <t>Základní škola Čáslav, Sadová 1756, okres Kutná Hora</t>
  </si>
  <si>
    <r>
      <t xml:space="preserve"> </t>
    </r>
    <r>
      <rPr>
        <sz val="9"/>
        <color theme="1"/>
        <rFont val="Calibri"/>
        <family val="2"/>
        <charset val="238"/>
        <scheme val="minor"/>
      </rPr>
      <t>Základní škola Vrdy, okres Kutná Hora</t>
    </r>
  </si>
  <si>
    <t>Mateřská škola Třebešice</t>
  </si>
  <si>
    <t>Třebešice</t>
  </si>
  <si>
    <t>Výstavba nové mateřské školy v obci s jedním oddělením.</t>
  </si>
  <si>
    <t>Výstavba nové mateřské školy v ulici Prokopa Holého v Čáslavi s předpokládanou kapacitou           3 x 25 dětí.</t>
  </si>
  <si>
    <t>ZŠ J.V.Sticha Punta Žehušice</t>
  </si>
  <si>
    <t>Městys Žehušice</t>
  </si>
  <si>
    <t>750 34 603</t>
  </si>
  <si>
    <t>Polytechnický a digitální rozvoj ZŠ Žehušice</t>
  </si>
  <si>
    <t>Žehušice</t>
  </si>
  <si>
    <t>PD v realizaci</t>
  </si>
  <si>
    <t>Vybudování odborných učeben polytechniky a IT v půdní vestavbě školy</t>
  </si>
  <si>
    <t>MŠS, ZŠ a PŠ Diakonie ČCE Čáslav</t>
  </si>
  <si>
    <t>Diakonie ČCE</t>
  </si>
  <si>
    <t>Společně to dokážeme</t>
  </si>
  <si>
    <t>PD připravená, probíhá aktualizace</t>
  </si>
  <si>
    <t>ANO, bude ještě probíhat řízení změny stavby před dokončením.</t>
  </si>
  <si>
    <t>Mateřská škola Tupadly</t>
  </si>
  <si>
    <t>Obec Tupadly</t>
  </si>
  <si>
    <t>Rozšíření kapacity MŠ</t>
  </si>
  <si>
    <t>Tupadly</t>
  </si>
  <si>
    <t>Rozšíření stávající kapacity MŠ vzhledem k demografické prognóze a územnímu plánu obce</t>
  </si>
  <si>
    <t>Celkové způsobilé výdaje byly nyvýšeny na základě aktualizace zpracovaného položkového rozpočtu (příloha DSP).</t>
  </si>
  <si>
    <t>Schváleno v Čáslavi dne 12. ledna 2023 Řídícím výborem MAP pro SO ORP Čáslav. Čáslav_20230112_var.1</t>
  </si>
  <si>
    <t>dne 12. ledna 2023 Řídícím výborem MAP pro SO ORP Čáslav. Čáslav_20230112_var.1</t>
  </si>
  <si>
    <t>Podpis předsedkyně Řídícího výboru:</t>
  </si>
  <si>
    <t>PD hotova</t>
  </si>
  <si>
    <t>ANO</t>
  </si>
  <si>
    <t>PD připravena</t>
  </si>
  <si>
    <t>Zbýšov</t>
  </si>
  <si>
    <t>Obec Zbýšov</t>
  </si>
  <si>
    <t>Základní škola a Mateřská škola Zbýšov, okres Kutná Hora</t>
  </si>
  <si>
    <t>Rekonstrukce kmenové učebny, přilehlé chodby a sociálního zařízenív 1. NP budovy ZŠ Zbýšov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</si>
</sst>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95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5" borderId="13" xfId="0" applyFill="1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6" borderId="0" xfId="0" applyFont="1" applyFill="1"/>
    <xf numFmtId="0" fontId="0" fillId="6" borderId="0" xfId="0" applyFill="1"/>
    <xf numFmtId="0" fontId="19" fillId="6" borderId="0" xfId="0" applyFont="1" applyFill="1"/>
    <xf numFmtId="0" fontId="14" fillId="6" borderId="0" xfId="0" applyFont="1" applyFill="1"/>
    <xf numFmtId="0" fontId="0" fillId="0" borderId="1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30" fillId="0" borderId="1" xfId="0" applyFont="1" applyBorder="1" applyAlignment="1" applyProtection="1">
      <alignment wrapText="1"/>
      <protection locked="0"/>
    </xf>
    <xf numFmtId="0" fontId="30" fillId="0" borderId="2" xfId="0" applyFont="1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31" xfId="0" applyFill="1" applyBorder="1" applyAlignment="1" applyProtection="1">
      <alignment wrapText="1"/>
      <protection locked="0"/>
    </xf>
    <xf numFmtId="0" fontId="0" fillId="3" borderId="56" xfId="0" applyFill="1" applyBorder="1" applyAlignment="1" applyProtection="1">
      <alignment wrapText="1"/>
      <protection locked="0"/>
    </xf>
    <xf numFmtId="0" fontId="0" fillId="7" borderId="55" xfId="0" applyFill="1" applyBorder="1" applyAlignment="1" applyProtection="1">
      <alignment horizontal="center"/>
      <protection locked="0"/>
    </xf>
    <xf numFmtId="0" fontId="0" fillId="0" borderId="53" xfId="0" applyBorder="1" applyProtection="1">
      <protection locked="0"/>
    </xf>
    <xf numFmtId="0" fontId="0" fillId="0" borderId="38" xfId="0" applyBorder="1" applyProtection="1">
      <protection locked="0"/>
    </xf>
    <xf numFmtId="0" fontId="0" fillId="7" borderId="0" xfId="0" applyFill="1" applyAlignment="1" applyProtection="1">
      <alignment wrapText="1"/>
      <protection locked="0"/>
    </xf>
    <xf numFmtId="0" fontId="0" fillId="7" borderId="0" xfId="0" applyFill="1" applyProtection="1"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3" fontId="0" fillId="7" borderId="0" xfId="0" applyNumberFormat="1" applyFill="1" applyProtection="1"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0" fontId="0" fillId="7" borderId="50" xfId="0" applyFill="1" applyBorder="1" applyProtection="1">
      <protection locked="0"/>
    </xf>
    <xf numFmtId="0" fontId="0" fillId="7" borderId="50" xfId="0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7" borderId="57" xfId="0" applyFill="1" applyBorder="1" applyAlignment="1" applyProtection="1">
      <alignment wrapText="1"/>
      <protection locked="0"/>
    </xf>
    <xf numFmtId="3" fontId="0" fillId="7" borderId="57" xfId="0" applyNumberFormat="1" applyFill="1" applyBorder="1" applyProtection="1">
      <protection locked="0"/>
    </xf>
    <xf numFmtId="0" fontId="0" fillId="7" borderId="57" xfId="0" applyFill="1" applyBorder="1" applyProtection="1">
      <protection locked="0"/>
    </xf>
    <xf numFmtId="0" fontId="0" fillId="7" borderId="57" xfId="0" applyFill="1" applyBorder="1" applyAlignment="1" applyProtection="1">
      <alignment horizontal="center" vertical="center"/>
      <protection locked="0"/>
    </xf>
    <xf numFmtId="0" fontId="0" fillId="0" borderId="52" xfId="0" applyBorder="1" applyProtection="1"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3" fontId="0" fillId="0" borderId="24" xfId="0" applyNumberFormat="1" applyBorder="1" applyProtection="1">
      <protection locked="0"/>
    </xf>
    <xf numFmtId="0" fontId="0" fillId="0" borderId="56" xfId="0" applyBorder="1" applyAlignment="1" applyProtection="1">
      <alignment horizontal="center"/>
      <protection locked="0"/>
    </xf>
    <xf numFmtId="0" fontId="30" fillId="0" borderId="4" xfId="0" applyFont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0" borderId="15" xfId="0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57" xfId="0" applyBorder="1" applyProtection="1">
      <protection locked="0"/>
    </xf>
    <xf numFmtId="0" fontId="0" fillId="3" borderId="23" xfId="0" applyFill="1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0" fillId="0" borderId="54" xfId="0" applyBorder="1" applyAlignment="1" applyProtection="1">
      <alignment wrapText="1"/>
      <protection locked="0"/>
    </xf>
    <xf numFmtId="0" fontId="0" fillId="3" borderId="54" xfId="0" applyFill="1" applyBorder="1" applyAlignment="1" applyProtection="1">
      <alignment wrapText="1"/>
      <protection locked="0"/>
    </xf>
    <xf numFmtId="0" fontId="0" fillId="8" borderId="0" xfId="0" applyFill="1" applyProtection="1"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8" borderId="0" xfId="0" applyFill="1" applyAlignment="1" applyProtection="1">
      <alignment wrapText="1"/>
      <protection locked="0"/>
    </xf>
    <xf numFmtId="3" fontId="0" fillId="8" borderId="0" xfId="0" applyNumberFormat="1" applyFill="1" applyProtection="1">
      <protection locked="0"/>
    </xf>
    <xf numFmtId="0" fontId="0" fillId="8" borderId="0" xfId="0" applyFill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3" fontId="0" fillId="9" borderId="23" xfId="0" applyNumberFormat="1" applyFill="1" applyBorder="1" applyProtection="1">
      <protection locked="0"/>
    </xf>
    <xf numFmtId="0" fontId="32" fillId="0" borderId="0" xfId="0" applyFont="1" applyProtection="1"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51" xfId="0" applyBorder="1" applyProtection="1"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7" borderId="52" xfId="0" applyFill="1" applyBorder="1" applyAlignment="1" applyProtection="1">
      <alignment horizontal="center"/>
      <protection locked="0"/>
    </xf>
    <xf numFmtId="0" fontId="0" fillId="7" borderId="37" xfId="0" applyFill="1" applyBorder="1" applyAlignment="1" applyProtection="1">
      <alignment wrapText="1"/>
      <protection locked="0"/>
    </xf>
    <xf numFmtId="0" fontId="0" fillId="7" borderId="53" xfId="0" applyFill="1" applyBorder="1" applyAlignment="1" applyProtection="1">
      <alignment wrapText="1"/>
      <protection locked="0"/>
    </xf>
    <xf numFmtId="0" fontId="0" fillId="7" borderId="53" xfId="0" applyFill="1" applyBorder="1" applyProtection="1">
      <protection locked="0"/>
    </xf>
    <xf numFmtId="0" fontId="0" fillId="7" borderId="38" xfId="0" applyFill="1" applyBorder="1" applyProtection="1">
      <protection locked="0"/>
    </xf>
    <xf numFmtId="0" fontId="0" fillId="7" borderId="52" xfId="0" applyFill="1" applyBorder="1" applyAlignment="1" applyProtection="1">
      <alignment wrapText="1"/>
      <protection locked="0"/>
    </xf>
    <xf numFmtId="0" fontId="0" fillId="7" borderId="23" xfId="0" applyFill="1" applyBorder="1" applyAlignment="1" applyProtection="1">
      <alignment wrapText="1"/>
      <protection locked="0"/>
    </xf>
    <xf numFmtId="3" fontId="0" fillId="7" borderId="24" xfId="0" applyNumberFormat="1" applyFill="1" applyBorder="1" applyProtection="1">
      <protection locked="0"/>
    </xf>
    <xf numFmtId="0" fontId="0" fillId="7" borderId="24" xfId="0" applyFill="1" applyBorder="1" applyProtection="1">
      <protection locked="0"/>
    </xf>
    <xf numFmtId="0" fontId="0" fillId="7" borderId="51" xfId="0" applyFill="1" applyBorder="1" applyAlignment="1" applyProtection="1">
      <alignment horizontal="center" vertical="center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7" borderId="24" xfId="0" applyFill="1" applyBorder="1" applyAlignment="1" applyProtection="1">
      <alignment horizontal="center" wrapText="1"/>
      <protection locked="0"/>
    </xf>
    <xf numFmtId="0" fontId="0" fillId="7" borderId="51" xfId="0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22" zoomScale="90" zoomScaleNormal="90" workbookViewId="0">
      <selection activeCell="A31" sqref="A31"/>
    </sheetView>
  </sheetViews>
  <sheetFormatPr defaultColWidth="8.88671875" defaultRowHeight="14.4" x14ac:dyDescent="0.3"/>
  <cols>
    <col min="1" max="1" width="22.88671875" customWidth="1"/>
    <col min="2" max="2" width="14.5546875" customWidth="1"/>
    <col min="3" max="3" width="14.88671875" customWidth="1"/>
  </cols>
  <sheetData>
    <row r="1" spans="1:14" ht="21" x14ac:dyDescent="0.4">
      <c r="A1" s="41" t="s">
        <v>0</v>
      </c>
    </row>
    <row r="2" spans="1:14" ht="14.25" customHeight="1" x14ac:dyDescent="0.3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14.25" customHeight="1" x14ac:dyDescent="0.3">
      <c r="A3" s="82" t="s">
        <v>1</v>
      </c>
      <c r="B3" s="81"/>
      <c r="C3" s="81"/>
      <c r="D3" s="83"/>
      <c r="E3" s="83"/>
      <c r="F3" s="83"/>
      <c r="G3" s="83"/>
      <c r="H3" s="83"/>
      <c r="I3" s="83"/>
      <c r="J3" s="42"/>
      <c r="K3" s="42"/>
      <c r="L3" s="42"/>
      <c r="M3" s="42"/>
      <c r="N3" s="42"/>
    </row>
    <row r="4" spans="1:14" ht="14.25" customHeight="1" x14ac:dyDescent="0.3">
      <c r="A4" s="83" t="s">
        <v>2</v>
      </c>
      <c r="B4" s="81"/>
      <c r="C4" s="81"/>
      <c r="D4" s="83"/>
      <c r="E4" s="83"/>
      <c r="F4" s="83"/>
      <c r="G4" s="83"/>
      <c r="H4" s="83"/>
      <c r="I4" s="83"/>
      <c r="J4" s="42"/>
      <c r="K4" s="42"/>
      <c r="L4" s="42"/>
      <c r="M4" s="42"/>
      <c r="N4" s="42"/>
    </row>
    <row r="5" spans="1:14" ht="14.25" customHeight="1" x14ac:dyDescent="0.3"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ht="14.25" customHeight="1" x14ac:dyDescent="0.3">
      <c r="A6" s="43" t="s">
        <v>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 ht="14.25" customHeight="1" x14ac:dyDescent="0.3">
      <c r="A7" s="42" t="s">
        <v>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 ht="14.25" customHeight="1" x14ac:dyDescent="0.3">
      <c r="A8" s="42" t="s">
        <v>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 ht="14.25" customHeight="1" x14ac:dyDescent="0.3">
      <c r="A9" s="44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 ht="14.25" customHeight="1" x14ac:dyDescent="0.3">
      <c r="A10" s="45" t="s">
        <v>6</v>
      </c>
      <c r="B10" s="46" t="s">
        <v>7</v>
      </c>
      <c r="C10" s="47" t="s">
        <v>8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4" ht="14.25" customHeight="1" x14ac:dyDescent="0.3">
      <c r="A11" s="48" t="s">
        <v>9</v>
      </c>
      <c r="B11" s="42" t="s">
        <v>10</v>
      </c>
      <c r="C11" s="49" t="s">
        <v>11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ht="14.25" customHeight="1" x14ac:dyDescent="0.3">
      <c r="A12" s="50" t="s">
        <v>12</v>
      </c>
      <c r="B12" s="51" t="s">
        <v>13</v>
      </c>
      <c r="C12" s="52" t="s">
        <v>14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4" ht="14.25" customHeight="1" x14ac:dyDescent="0.3">
      <c r="A13" s="50" t="s">
        <v>15</v>
      </c>
      <c r="B13" s="51" t="s">
        <v>13</v>
      </c>
      <c r="C13" s="52" t="s">
        <v>14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1:14" ht="14.25" customHeight="1" x14ac:dyDescent="0.3">
      <c r="A14" s="50" t="s">
        <v>16</v>
      </c>
      <c r="B14" s="51" t="s">
        <v>13</v>
      </c>
      <c r="C14" s="52" t="s">
        <v>14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4" ht="14.25" customHeight="1" x14ac:dyDescent="0.3">
      <c r="A15" s="50" t="s">
        <v>17</v>
      </c>
      <c r="B15" s="51" t="s">
        <v>13</v>
      </c>
      <c r="C15" s="52" t="s">
        <v>14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14" ht="14.25" customHeight="1" x14ac:dyDescent="0.3">
      <c r="A16" s="50" t="s">
        <v>18</v>
      </c>
      <c r="B16" s="51" t="s">
        <v>13</v>
      </c>
      <c r="C16" s="52" t="s">
        <v>14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ht="14.25" customHeight="1" x14ac:dyDescent="0.3">
      <c r="A17" s="53" t="s">
        <v>19</v>
      </c>
      <c r="B17" s="54" t="s">
        <v>20</v>
      </c>
      <c r="C17" s="55" t="s">
        <v>21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ht="14.25" customHeight="1" x14ac:dyDescent="0.3">
      <c r="A18" s="53" t="s">
        <v>22</v>
      </c>
      <c r="B18" s="54" t="s">
        <v>20</v>
      </c>
      <c r="C18" s="55" t="s">
        <v>21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ht="14.25" customHeight="1" x14ac:dyDescent="0.3">
      <c r="A19" s="53" t="s">
        <v>23</v>
      </c>
      <c r="B19" s="54" t="s">
        <v>20</v>
      </c>
      <c r="C19" s="55" t="s">
        <v>21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ht="14.25" customHeight="1" x14ac:dyDescent="0.3">
      <c r="A20" s="53" t="s">
        <v>24</v>
      </c>
      <c r="B20" s="54" t="s">
        <v>20</v>
      </c>
      <c r="C20" s="55" t="s">
        <v>21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 ht="14.25" customHeight="1" x14ac:dyDescent="0.3">
      <c r="A21" s="53" t="s">
        <v>25</v>
      </c>
      <c r="B21" s="54" t="s">
        <v>20</v>
      </c>
      <c r="C21" s="55" t="s">
        <v>21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</row>
    <row r="22" spans="1:14" ht="14.25" customHeight="1" x14ac:dyDescent="0.3">
      <c r="A22" s="53" t="s">
        <v>26</v>
      </c>
      <c r="B22" s="54" t="s">
        <v>20</v>
      </c>
      <c r="C22" s="55" t="s">
        <v>21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</row>
    <row r="23" spans="1:14" ht="14.25" customHeight="1" x14ac:dyDescent="0.3">
      <c r="A23" s="53" t="s">
        <v>27</v>
      </c>
      <c r="B23" s="54" t="s">
        <v>20</v>
      </c>
      <c r="C23" s="55" t="s">
        <v>21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</row>
    <row r="24" spans="1:14" ht="14.25" customHeight="1" x14ac:dyDescent="0.3">
      <c r="A24" s="56" t="s">
        <v>28</v>
      </c>
      <c r="B24" s="57" t="s">
        <v>20</v>
      </c>
      <c r="C24" s="58" t="s">
        <v>21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</row>
    <row r="25" spans="1:14" ht="14.25" customHeight="1" x14ac:dyDescent="0.3">
      <c r="B25" s="42"/>
      <c r="C25" s="59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</row>
    <row r="26" spans="1:14" x14ac:dyDescent="0.3">
      <c r="A26" s="42"/>
    </row>
    <row r="27" spans="1:14" x14ac:dyDescent="0.3">
      <c r="A27" s="43" t="s">
        <v>29</v>
      </c>
    </row>
    <row r="28" spans="1:14" x14ac:dyDescent="0.3">
      <c r="A28" s="42" t="s">
        <v>30</v>
      </c>
    </row>
    <row r="29" spans="1:14" x14ac:dyDescent="0.3">
      <c r="A29" s="42" t="s">
        <v>31</v>
      </c>
    </row>
    <row r="30" spans="1:14" x14ac:dyDescent="0.3">
      <c r="A30" s="42"/>
    </row>
    <row r="31" spans="1:14" ht="130.65" customHeight="1" x14ac:dyDescent="0.3">
      <c r="A31" s="42"/>
    </row>
    <row r="32" spans="1:14" ht="38.25" customHeight="1" x14ac:dyDescent="0.3">
      <c r="A32" s="44"/>
    </row>
    <row r="33" spans="1:12" x14ac:dyDescent="0.3">
      <c r="A33" s="44"/>
    </row>
    <row r="34" spans="1:12" x14ac:dyDescent="0.3">
      <c r="A34" s="80" t="s">
        <v>32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</row>
    <row r="35" spans="1:12" x14ac:dyDescent="0.3">
      <c r="A35" s="81" t="s">
        <v>33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</row>
    <row r="37" spans="1:12" x14ac:dyDescent="0.3">
      <c r="A37" s="60" t="s">
        <v>34</v>
      </c>
    </row>
    <row r="38" spans="1:12" x14ac:dyDescent="0.3">
      <c r="A38" t="s">
        <v>35</v>
      </c>
    </row>
    <row r="40" spans="1:12" x14ac:dyDescent="0.3">
      <c r="A40" s="43" t="s">
        <v>36</v>
      </c>
    </row>
    <row r="41" spans="1:12" x14ac:dyDescent="0.3">
      <c r="A41" s="42" t="s">
        <v>37</v>
      </c>
    </row>
    <row r="42" spans="1:12" x14ac:dyDescent="0.3">
      <c r="A42" s="61" t="s">
        <v>38</v>
      </c>
    </row>
    <row r="43" spans="1:12" x14ac:dyDescent="0.3">
      <c r="B43" s="44"/>
      <c r="C43" s="44"/>
      <c r="D43" s="44"/>
      <c r="E43" s="44"/>
      <c r="F43" s="44"/>
      <c r="G43" s="44"/>
    </row>
    <row r="44" spans="1:12" x14ac:dyDescent="0.3">
      <c r="A44" s="62"/>
      <c r="B44" s="44"/>
      <c r="C44" s="44"/>
      <c r="D44" s="44"/>
      <c r="E44" s="44"/>
      <c r="F44" s="44"/>
      <c r="G44" s="44"/>
    </row>
    <row r="45" spans="1:12" x14ac:dyDescent="0.3">
      <c r="B45" s="44"/>
      <c r="C45" s="44"/>
      <c r="D45" s="44"/>
      <c r="E45" s="44"/>
      <c r="F45" s="44"/>
      <c r="G45" s="44"/>
    </row>
    <row r="46" spans="1:12" x14ac:dyDescent="0.3">
      <c r="A46" s="44"/>
      <c r="B46" s="44"/>
      <c r="C46" s="44"/>
      <c r="D46" s="44"/>
      <c r="E46" s="44"/>
      <c r="F46" s="44"/>
      <c r="G46" s="44"/>
    </row>
    <row r="47" spans="1:12" x14ac:dyDescent="0.3">
      <c r="A47" s="44"/>
      <c r="B47" s="44"/>
      <c r="C47" s="44"/>
      <c r="D47" s="44"/>
      <c r="E47" s="44"/>
      <c r="F47" s="44"/>
      <c r="G47" s="44"/>
    </row>
    <row r="48" spans="1:12" x14ac:dyDescent="0.3">
      <c r="A48" s="44"/>
      <c r="B48" s="44"/>
      <c r="C48" s="44"/>
      <c r="D48" s="44"/>
      <c r="E48" s="44"/>
      <c r="F48" s="44"/>
      <c r="G48" s="44"/>
    </row>
    <row r="49" spans="1:7" x14ac:dyDescent="0.3">
      <c r="A49" s="44"/>
      <c r="B49" s="44"/>
      <c r="C49" s="44"/>
      <c r="D49" s="44"/>
      <c r="E49" s="44"/>
      <c r="F49" s="44"/>
      <c r="G49" s="44"/>
    </row>
    <row r="50" spans="1:7" x14ac:dyDescent="0.3">
      <c r="A50" s="44"/>
      <c r="B50" s="44"/>
      <c r="C50" s="44"/>
      <c r="D50" s="44"/>
      <c r="E50" s="44"/>
      <c r="F50" s="44"/>
      <c r="G50" s="44"/>
    </row>
    <row r="51" spans="1:7" x14ac:dyDescent="0.3">
      <c r="A51" s="44"/>
      <c r="B51" s="44"/>
      <c r="C51" s="44"/>
      <c r="D51" s="44"/>
      <c r="E51" s="44"/>
      <c r="F51" s="44"/>
      <c r="G51" s="44"/>
    </row>
    <row r="52" spans="1:7" x14ac:dyDescent="0.3">
      <c r="A52" s="44"/>
      <c r="B52" s="44"/>
      <c r="C52" s="44"/>
      <c r="D52" s="44"/>
      <c r="E52" s="44"/>
      <c r="F52" s="44"/>
      <c r="G52" s="44"/>
    </row>
    <row r="53" spans="1:7" x14ac:dyDescent="0.3">
      <c r="A53" s="44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topLeftCell="A4" workbookViewId="0">
      <selection activeCell="Q8" sqref="Q8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7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95" t="s">
        <v>39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7"/>
    </row>
    <row r="2" spans="1:19" ht="27.15" customHeight="1" x14ac:dyDescent="0.3">
      <c r="A2" s="198" t="s">
        <v>40</v>
      </c>
      <c r="B2" s="200" t="s">
        <v>41</v>
      </c>
      <c r="C2" s="201"/>
      <c r="D2" s="201"/>
      <c r="E2" s="201"/>
      <c r="F2" s="202"/>
      <c r="G2" s="198" t="s">
        <v>42</v>
      </c>
      <c r="H2" s="205" t="s">
        <v>43</v>
      </c>
      <c r="I2" s="207" t="s">
        <v>44</v>
      </c>
      <c r="J2" s="198" t="s">
        <v>45</v>
      </c>
      <c r="K2" s="198" t="s">
        <v>46</v>
      </c>
      <c r="L2" s="203" t="s">
        <v>47</v>
      </c>
      <c r="M2" s="204"/>
      <c r="N2" s="191" t="s">
        <v>48</v>
      </c>
      <c r="O2" s="192"/>
      <c r="P2" s="193" t="s">
        <v>49</v>
      </c>
      <c r="Q2" s="194"/>
      <c r="R2" s="191" t="s">
        <v>50</v>
      </c>
      <c r="S2" s="192"/>
    </row>
    <row r="3" spans="1:19" ht="111" thickBot="1" x14ac:dyDescent="0.35">
      <c r="A3" s="199"/>
      <c r="B3" s="63" t="s">
        <v>51</v>
      </c>
      <c r="C3" s="64" t="s">
        <v>52</v>
      </c>
      <c r="D3" s="64" t="s">
        <v>53</v>
      </c>
      <c r="E3" s="64" t="s">
        <v>54</v>
      </c>
      <c r="F3" s="65" t="s">
        <v>55</v>
      </c>
      <c r="G3" s="199"/>
      <c r="H3" s="206"/>
      <c r="I3" s="208"/>
      <c r="J3" s="199"/>
      <c r="K3" s="199"/>
      <c r="L3" s="66" t="s">
        <v>56</v>
      </c>
      <c r="M3" s="67" t="s">
        <v>57</v>
      </c>
      <c r="N3" s="68" t="s">
        <v>58</v>
      </c>
      <c r="O3" s="69" t="s">
        <v>59</v>
      </c>
      <c r="P3" s="70" t="s">
        <v>60</v>
      </c>
      <c r="Q3" s="71" t="s">
        <v>61</v>
      </c>
      <c r="R3" s="72" t="s">
        <v>62</v>
      </c>
      <c r="S3" s="69" t="s">
        <v>63</v>
      </c>
    </row>
    <row r="4" spans="1:19" ht="107.25" customHeight="1" x14ac:dyDescent="0.3">
      <c r="A4" s="84">
        <v>1</v>
      </c>
      <c r="B4" s="114" t="s">
        <v>159</v>
      </c>
      <c r="C4" s="85" t="s">
        <v>64</v>
      </c>
      <c r="D4" s="86">
        <v>75034832</v>
      </c>
      <c r="E4" s="86">
        <v>107512807</v>
      </c>
      <c r="F4" s="87">
        <v>600045731</v>
      </c>
      <c r="G4" s="88" t="s">
        <v>65</v>
      </c>
      <c r="H4" s="88" t="s">
        <v>17</v>
      </c>
      <c r="I4" s="84" t="s">
        <v>66</v>
      </c>
      <c r="J4" s="84" t="s">
        <v>66</v>
      </c>
      <c r="K4" s="119" t="s">
        <v>169</v>
      </c>
      <c r="L4" s="170">
        <v>150000000</v>
      </c>
      <c r="M4" s="89">
        <f>L4/100*70</f>
        <v>105000000</v>
      </c>
      <c r="N4" s="90" t="s">
        <v>67</v>
      </c>
      <c r="O4" s="91" t="s">
        <v>68</v>
      </c>
      <c r="P4" s="92" t="s">
        <v>69</v>
      </c>
      <c r="Q4" s="87" t="s">
        <v>69</v>
      </c>
      <c r="R4" s="88" t="s">
        <v>154</v>
      </c>
      <c r="S4" s="84" t="s">
        <v>97</v>
      </c>
    </row>
    <row r="5" spans="1:19" ht="28.8" x14ac:dyDescent="0.3">
      <c r="A5" s="12">
        <v>2</v>
      </c>
      <c r="B5" s="13"/>
      <c r="C5" s="115" t="s">
        <v>160</v>
      </c>
      <c r="D5" s="14"/>
      <c r="E5" s="14"/>
      <c r="F5" s="15"/>
      <c r="G5" s="16" t="s">
        <v>166</v>
      </c>
      <c r="H5" s="12" t="s">
        <v>17</v>
      </c>
      <c r="I5" s="12" t="s">
        <v>66</v>
      </c>
      <c r="J5" s="12" t="s">
        <v>167</v>
      </c>
      <c r="K5" s="120" t="s">
        <v>168</v>
      </c>
      <c r="L5" s="171">
        <v>34000000</v>
      </c>
      <c r="M5" s="19">
        <f>L5/100*70</f>
        <v>23800000</v>
      </c>
      <c r="N5" s="13">
        <v>2023</v>
      </c>
      <c r="O5" s="15">
        <v>2025</v>
      </c>
      <c r="P5" s="118" t="s">
        <v>69</v>
      </c>
      <c r="Q5" s="15"/>
      <c r="R5" s="140" t="s">
        <v>191</v>
      </c>
      <c r="S5" s="12" t="s">
        <v>192</v>
      </c>
    </row>
    <row r="6" spans="1:19" ht="43.2" x14ac:dyDescent="0.3">
      <c r="A6" s="12">
        <v>3</v>
      </c>
      <c r="B6" s="139" t="s">
        <v>182</v>
      </c>
      <c r="C6" s="115" t="s">
        <v>183</v>
      </c>
      <c r="D6" s="14">
        <v>75033879</v>
      </c>
      <c r="E6" s="14">
        <v>600045935</v>
      </c>
      <c r="F6" s="15">
        <v>107513030</v>
      </c>
      <c r="G6" s="16" t="s">
        <v>184</v>
      </c>
      <c r="H6" s="16" t="s">
        <v>17</v>
      </c>
      <c r="I6" s="12" t="s">
        <v>66</v>
      </c>
      <c r="J6" s="12" t="s">
        <v>185</v>
      </c>
      <c r="K6" s="120" t="s">
        <v>186</v>
      </c>
      <c r="L6" s="18">
        <v>11000000</v>
      </c>
      <c r="M6" s="19">
        <v>9350000</v>
      </c>
      <c r="N6" s="13">
        <v>2021</v>
      </c>
      <c r="O6" s="15">
        <v>2023</v>
      </c>
      <c r="P6" s="118" t="s">
        <v>69</v>
      </c>
      <c r="Q6" s="15"/>
      <c r="R6" s="12" t="s">
        <v>69</v>
      </c>
      <c r="S6" s="12" t="s">
        <v>192</v>
      </c>
    </row>
    <row r="7" spans="1:19" ht="15" thickBot="1" x14ac:dyDescent="0.35">
      <c r="A7" s="20" t="s">
        <v>70</v>
      </c>
      <c r="B7" s="21"/>
      <c r="C7" s="22"/>
      <c r="D7" s="22"/>
      <c r="E7" s="22"/>
      <c r="F7" s="23"/>
      <c r="G7" s="24"/>
      <c r="H7" s="24"/>
      <c r="I7" s="24"/>
      <c r="J7" s="24"/>
      <c r="K7" s="24"/>
      <c r="L7" s="25"/>
      <c r="M7" s="26"/>
      <c r="N7" s="21"/>
      <c r="O7" s="23"/>
      <c r="P7" s="21"/>
      <c r="Q7" s="23"/>
      <c r="R7" s="24"/>
      <c r="S7" s="24"/>
    </row>
    <row r="9" spans="1:19" x14ac:dyDescent="0.3">
      <c r="A9" s="172" t="s">
        <v>187</v>
      </c>
    </row>
    <row r="12" spans="1:19" x14ac:dyDescent="0.3">
      <c r="A12" s="3"/>
      <c r="B12" s="3"/>
      <c r="C12" s="3"/>
      <c r="N12" s="1" t="s">
        <v>153</v>
      </c>
    </row>
    <row r="15" spans="1:19" x14ac:dyDescent="0.3">
      <c r="A15" s="1" t="s">
        <v>188</v>
      </c>
      <c r="C15" s="1" t="s">
        <v>189</v>
      </c>
      <c r="K15" s="1" t="s">
        <v>190</v>
      </c>
    </row>
    <row r="20" spans="1:13" x14ac:dyDescent="0.3">
      <c r="A20" s="1" t="s">
        <v>72</v>
      </c>
    </row>
    <row r="21" spans="1:13" x14ac:dyDescent="0.3">
      <c r="A21" s="1" t="s">
        <v>73</v>
      </c>
    </row>
    <row r="22" spans="1:13" x14ac:dyDescent="0.3">
      <c r="A22" s="1" t="s">
        <v>74</v>
      </c>
    </row>
    <row r="24" spans="1:13" x14ac:dyDescent="0.3">
      <c r="A24" s="1" t="s">
        <v>75</v>
      </c>
    </row>
    <row r="26" spans="1:13" s="28" customFormat="1" x14ac:dyDescent="0.3">
      <c r="A26" s="2" t="s">
        <v>76</v>
      </c>
      <c r="B26" s="2"/>
      <c r="C26" s="2"/>
      <c r="L26" s="29"/>
      <c r="M26" s="29"/>
    </row>
    <row r="28" spans="1:13" x14ac:dyDescent="0.3">
      <c r="A28" s="2" t="s">
        <v>77</v>
      </c>
      <c r="B28" s="2"/>
      <c r="C28" s="2"/>
    </row>
    <row r="30" spans="1:13" x14ac:dyDescent="0.3">
      <c r="A3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72"/>
  <sheetViews>
    <sheetView tabSelected="1" topLeftCell="A34" zoomScale="80" zoomScaleNormal="80" workbookViewId="0">
      <selection activeCell="Q38" sqref="Q38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7" customWidth="1"/>
    <col min="13" max="13" width="15.44140625" style="27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236" t="s">
        <v>78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8"/>
    </row>
    <row r="2" spans="1:26" ht="29.1" customHeight="1" thickBot="1" x14ac:dyDescent="0.35">
      <c r="A2" s="239" t="s">
        <v>40</v>
      </c>
      <c r="B2" s="209" t="s">
        <v>41</v>
      </c>
      <c r="C2" s="210"/>
      <c r="D2" s="210"/>
      <c r="E2" s="210"/>
      <c r="F2" s="211"/>
      <c r="G2" s="246" t="s">
        <v>42</v>
      </c>
      <c r="H2" s="228" t="s">
        <v>79</v>
      </c>
      <c r="I2" s="233" t="s">
        <v>44</v>
      </c>
      <c r="J2" s="249" t="s">
        <v>45</v>
      </c>
      <c r="K2" s="261" t="s">
        <v>46</v>
      </c>
      <c r="L2" s="212" t="s">
        <v>80</v>
      </c>
      <c r="M2" s="213"/>
      <c r="N2" s="214" t="s">
        <v>48</v>
      </c>
      <c r="O2" s="215"/>
      <c r="P2" s="256" t="s">
        <v>81</v>
      </c>
      <c r="Q2" s="257"/>
      <c r="R2" s="257"/>
      <c r="S2" s="257"/>
      <c r="T2" s="257"/>
      <c r="U2" s="257"/>
      <c r="V2" s="257"/>
      <c r="W2" s="258"/>
      <c r="X2" s="258"/>
      <c r="Y2" s="191" t="s">
        <v>50</v>
      </c>
      <c r="Z2" s="192"/>
    </row>
    <row r="3" spans="1:26" ht="14.85" customHeight="1" x14ac:dyDescent="0.3">
      <c r="A3" s="240"/>
      <c r="B3" s="246" t="s">
        <v>51</v>
      </c>
      <c r="C3" s="242" t="s">
        <v>52</v>
      </c>
      <c r="D3" s="242" t="s">
        <v>53</v>
      </c>
      <c r="E3" s="242" t="s">
        <v>54</v>
      </c>
      <c r="F3" s="244" t="s">
        <v>55</v>
      </c>
      <c r="G3" s="247"/>
      <c r="H3" s="229"/>
      <c r="I3" s="234"/>
      <c r="J3" s="250"/>
      <c r="K3" s="262"/>
      <c r="L3" s="220" t="s">
        <v>56</v>
      </c>
      <c r="M3" s="222" t="s">
        <v>82</v>
      </c>
      <c r="N3" s="224" t="s">
        <v>58</v>
      </c>
      <c r="O3" s="226" t="s">
        <v>59</v>
      </c>
      <c r="P3" s="259" t="s">
        <v>83</v>
      </c>
      <c r="Q3" s="260"/>
      <c r="R3" s="260"/>
      <c r="S3" s="261"/>
      <c r="T3" s="231" t="s">
        <v>84</v>
      </c>
      <c r="U3" s="252" t="s">
        <v>85</v>
      </c>
      <c r="V3" s="252" t="s">
        <v>86</v>
      </c>
      <c r="W3" s="231" t="s">
        <v>87</v>
      </c>
      <c r="X3" s="254" t="s">
        <v>88</v>
      </c>
      <c r="Y3" s="216" t="s">
        <v>62</v>
      </c>
      <c r="Z3" s="218" t="s">
        <v>63</v>
      </c>
    </row>
    <row r="4" spans="1:26" ht="93.6" customHeight="1" thickBot="1" x14ac:dyDescent="0.35">
      <c r="A4" s="241"/>
      <c r="B4" s="248"/>
      <c r="C4" s="243"/>
      <c r="D4" s="243"/>
      <c r="E4" s="243"/>
      <c r="F4" s="245"/>
      <c r="G4" s="248"/>
      <c r="H4" s="230"/>
      <c r="I4" s="235"/>
      <c r="J4" s="251"/>
      <c r="K4" s="263"/>
      <c r="L4" s="221"/>
      <c r="M4" s="223"/>
      <c r="N4" s="225"/>
      <c r="O4" s="227"/>
      <c r="P4" s="73" t="s">
        <v>89</v>
      </c>
      <c r="Q4" s="74" t="s">
        <v>90</v>
      </c>
      <c r="R4" s="74" t="s">
        <v>91</v>
      </c>
      <c r="S4" s="75" t="s">
        <v>92</v>
      </c>
      <c r="T4" s="232"/>
      <c r="U4" s="253"/>
      <c r="V4" s="253"/>
      <c r="W4" s="232"/>
      <c r="X4" s="255"/>
      <c r="Y4" s="217"/>
      <c r="Z4" s="219"/>
    </row>
    <row r="5" spans="1:26" ht="54.6" customHeight="1" thickBot="1" x14ac:dyDescent="0.35">
      <c r="A5" s="4">
        <v>1</v>
      </c>
      <c r="B5" s="116" t="s">
        <v>161</v>
      </c>
      <c r="C5" s="94" t="s">
        <v>64</v>
      </c>
      <c r="D5" s="94">
        <v>75034824</v>
      </c>
      <c r="E5" s="94">
        <v>102226521</v>
      </c>
      <c r="F5" s="95">
        <v>600046362</v>
      </c>
      <c r="G5" s="96" t="s">
        <v>93</v>
      </c>
      <c r="H5" s="96" t="s">
        <v>94</v>
      </c>
      <c r="I5" s="96" t="s">
        <v>66</v>
      </c>
      <c r="J5" s="96" t="s">
        <v>66</v>
      </c>
      <c r="K5" s="112" t="s">
        <v>95</v>
      </c>
      <c r="L5" s="10">
        <v>6000000</v>
      </c>
      <c r="M5" s="11">
        <f>L5/100*70</f>
        <v>4200000</v>
      </c>
      <c r="N5" s="5">
        <v>2022</v>
      </c>
      <c r="O5" s="7">
        <v>2025</v>
      </c>
      <c r="P5" s="92"/>
      <c r="Q5" s="86"/>
      <c r="R5" s="86"/>
      <c r="S5" s="87"/>
      <c r="T5" s="84"/>
      <c r="U5" s="84"/>
      <c r="V5" s="84" t="s">
        <v>69</v>
      </c>
      <c r="W5" s="84"/>
      <c r="X5" s="84"/>
      <c r="Y5" s="155" t="s">
        <v>96</v>
      </c>
      <c r="Z5" s="87" t="s">
        <v>97</v>
      </c>
    </row>
    <row r="6" spans="1:26" ht="54" customHeight="1" thickBot="1" x14ac:dyDescent="0.35">
      <c r="A6" s="97">
        <v>2</v>
      </c>
      <c r="B6" s="116" t="s">
        <v>161</v>
      </c>
      <c r="C6" s="94" t="s">
        <v>64</v>
      </c>
      <c r="D6" s="94">
        <v>75034824</v>
      </c>
      <c r="E6" s="94">
        <v>102226521</v>
      </c>
      <c r="F6" s="95">
        <v>600046362</v>
      </c>
      <c r="G6" s="96" t="s">
        <v>98</v>
      </c>
      <c r="H6" s="96" t="s">
        <v>94</v>
      </c>
      <c r="I6" s="96" t="s">
        <v>66</v>
      </c>
      <c r="J6" s="96" t="s">
        <v>66</v>
      </c>
      <c r="K6" s="112" t="s">
        <v>99</v>
      </c>
      <c r="L6" s="10">
        <v>6000000</v>
      </c>
      <c r="M6" s="11">
        <f>L6/100*70</f>
        <v>4200000</v>
      </c>
      <c r="N6" s="5">
        <v>2022</v>
      </c>
      <c r="O6" s="7">
        <v>2025</v>
      </c>
      <c r="P6" s="98"/>
      <c r="Q6" s="99"/>
      <c r="R6" s="99"/>
      <c r="S6" s="100"/>
      <c r="T6" s="101"/>
      <c r="U6" s="101"/>
      <c r="V6" s="101"/>
      <c r="W6" s="101"/>
      <c r="X6" s="84" t="s">
        <v>69</v>
      </c>
      <c r="Y6" s="93" t="s">
        <v>96</v>
      </c>
      <c r="Z6" s="87" t="s">
        <v>97</v>
      </c>
    </row>
    <row r="7" spans="1:26" ht="49.2" customHeight="1" thickBot="1" x14ac:dyDescent="0.35">
      <c r="A7" s="12">
        <v>3</v>
      </c>
      <c r="B7" s="116" t="s">
        <v>161</v>
      </c>
      <c r="C7" s="94" t="s">
        <v>64</v>
      </c>
      <c r="D7" s="94">
        <v>75034824</v>
      </c>
      <c r="E7" s="94">
        <v>102226521</v>
      </c>
      <c r="F7" s="95">
        <v>600046362</v>
      </c>
      <c r="G7" s="96" t="s">
        <v>93</v>
      </c>
      <c r="H7" s="96" t="s">
        <v>94</v>
      </c>
      <c r="I7" s="96" t="s">
        <v>66</v>
      </c>
      <c r="J7" s="96" t="s">
        <v>66</v>
      </c>
      <c r="K7" s="112" t="s">
        <v>100</v>
      </c>
      <c r="L7" s="10">
        <v>21500000</v>
      </c>
      <c r="M7" s="11">
        <f t="shared" ref="M7:M19" si="0">L7/100*70</f>
        <v>15050000</v>
      </c>
      <c r="N7" s="5">
        <v>2022</v>
      </c>
      <c r="O7" s="7">
        <v>2025</v>
      </c>
      <c r="P7" s="102"/>
      <c r="Q7" s="103" t="s">
        <v>69</v>
      </c>
      <c r="R7" s="103" t="s">
        <v>69</v>
      </c>
      <c r="S7" s="104" t="s">
        <v>69</v>
      </c>
      <c r="T7" s="105"/>
      <c r="U7" s="105"/>
      <c r="V7" s="105"/>
      <c r="W7" s="105"/>
      <c r="X7" s="105"/>
      <c r="Y7" s="93" t="s">
        <v>96</v>
      </c>
      <c r="Z7" s="87" t="s">
        <v>97</v>
      </c>
    </row>
    <row r="8" spans="1:26" ht="63.75" hidden="1" customHeight="1" x14ac:dyDescent="0.3">
      <c r="A8" s="12"/>
      <c r="B8" s="93"/>
      <c r="C8" s="94"/>
      <c r="D8" s="94"/>
      <c r="E8" s="94"/>
      <c r="F8" s="95"/>
      <c r="G8" s="96"/>
      <c r="H8" s="96"/>
      <c r="I8" s="96"/>
      <c r="J8" s="96"/>
      <c r="K8" s="112"/>
      <c r="L8" s="10"/>
      <c r="M8" s="11"/>
      <c r="N8" s="13"/>
      <c r="O8" s="15"/>
      <c r="P8" s="102"/>
      <c r="Q8" s="103"/>
      <c r="R8" s="103"/>
      <c r="S8" s="104"/>
      <c r="T8" s="105"/>
      <c r="U8" s="105"/>
      <c r="V8" s="105"/>
      <c r="W8" s="105"/>
      <c r="X8" s="105"/>
      <c r="Y8" s="5"/>
      <c r="Z8" s="104"/>
    </row>
    <row r="9" spans="1:26" ht="54.6" customHeight="1" thickBot="1" x14ac:dyDescent="0.35">
      <c r="A9" s="20">
        <v>5</v>
      </c>
      <c r="B9" s="116" t="s">
        <v>161</v>
      </c>
      <c r="C9" s="94" t="s">
        <v>64</v>
      </c>
      <c r="D9" s="94">
        <v>75034824</v>
      </c>
      <c r="E9" s="94">
        <v>102226521</v>
      </c>
      <c r="F9" s="95">
        <v>600046362</v>
      </c>
      <c r="G9" s="96" t="s">
        <v>93</v>
      </c>
      <c r="H9" s="96" t="s">
        <v>94</v>
      </c>
      <c r="I9" s="96" t="s">
        <v>66</v>
      </c>
      <c r="J9" s="96" t="s">
        <v>66</v>
      </c>
      <c r="K9" s="112" t="s">
        <v>101</v>
      </c>
      <c r="L9" s="10">
        <v>4500000</v>
      </c>
      <c r="M9" s="11">
        <f t="shared" si="0"/>
        <v>3150000</v>
      </c>
      <c r="N9" s="5">
        <v>2022</v>
      </c>
      <c r="O9" s="7">
        <v>2025</v>
      </c>
      <c r="P9" s="102"/>
      <c r="Q9" s="103"/>
      <c r="R9" s="103"/>
      <c r="S9" s="104"/>
      <c r="T9" s="105"/>
      <c r="U9" s="105"/>
      <c r="V9" s="105"/>
      <c r="W9" s="105"/>
      <c r="X9" s="105"/>
      <c r="Y9" s="93" t="s">
        <v>96</v>
      </c>
      <c r="Z9" s="87" t="s">
        <v>97</v>
      </c>
    </row>
    <row r="10" spans="1:26" ht="26.4" customHeight="1" thickBot="1" x14ac:dyDescent="0.35">
      <c r="A10" s="152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8"/>
      <c r="M10" s="128"/>
      <c r="N10" s="126"/>
      <c r="O10" s="126"/>
      <c r="P10" s="111"/>
      <c r="Q10" s="111"/>
      <c r="R10" s="111"/>
      <c r="S10" s="111"/>
      <c r="T10" s="111"/>
      <c r="U10" s="111"/>
      <c r="V10" s="111"/>
      <c r="W10" s="111"/>
      <c r="X10" s="111"/>
      <c r="Y10" s="126"/>
      <c r="Z10" s="111"/>
    </row>
    <row r="11" spans="1:26" ht="53.25" customHeight="1" thickBot="1" x14ac:dyDescent="0.35">
      <c r="A11" s="4">
        <v>6</v>
      </c>
      <c r="B11" s="153" t="s">
        <v>162</v>
      </c>
      <c r="C11" s="115" t="s">
        <v>64</v>
      </c>
      <c r="D11" s="115">
        <v>49541030</v>
      </c>
      <c r="E11" s="115">
        <v>102226491</v>
      </c>
      <c r="F11" s="154">
        <v>600046354</v>
      </c>
      <c r="G11" s="140" t="s">
        <v>102</v>
      </c>
      <c r="H11" s="140" t="s">
        <v>94</v>
      </c>
      <c r="I11" s="140" t="s">
        <v>66</v>
      </c>
      <c r="J11" s="140" t="s">
        <v>66</v>
      </c>
      <c r="K11" s="120" t="s">
        <v>103</v>
      </c>
      <c r="L11" s="18">
        <v>8000000</v>
      </c>
      <c r="M11" s="19">
        <f t="shared" si="0"/>
        <v>5600000</v>
      </c>
      <c r="N11" s="13">
        <v>2022</v>
      </c>
      <c r="O11" s="15">
        <v>2025</v>
      </c>
      <c r="P11" s="102"/>
      <c r="Q11" s="103"/>
      <c r="R11" s="103" t="s">
        <v>69</v>
      </c>
      <c r="S11" s="103" t="s">
        <v>69</v>
      </c>
      <c r="T11" s="105"/>
      <c r="U11" s="105"/>
      <c r="V11" s="105"/>
      <c r="W11" s="105"/>
      <c r="X11" s="105"/>
      <c r="Y11" s="139" t="s">
        <v>96</v>
      </c>
      <c r="Z11" s="104" t="s">
        <v>97</v>
      </c>
    </row>
    <row r="12" spans="1:26" ht="53.25" customHeight="1" thickBot="1" x14ac:dyDescent="0.35">
      <c r="A12" s="12">
        <v>7</v>
      </c>
      <c r="B12" s="116" t="s">
        <v>162</v>
      </c>
      <c r="C12" s="94" t="s">
        <v>64</v>
      </c>
      <c r="D12" s="94">
        <v>49541030</v>
      </c>
      <c r="E12" s="94">
        <v>102226491</v>
      </c>
      <c r="F12" s="95">
        <v>600046354</v>
      </c>
      <c r="G12" s="96" t="s">
        <v>102</v>
      </c>
      <c r="H12" s="96" t="s">
        <v>94</v>
      </c>
      <c r="I12" s="96" t="s">
        <v>66</v>
      </c>
      <c r="J12" s="96" t="s">
        <v>66</v>
      </c>
      <c r="K12" s="112" t="s">
        <v>104</v>
      </c>
      <c r="L12" s="10">
        <v>30000000</v>
      </c>
      <c r="M12" s="11">
        <f t="shared" si="0"/>
        <v>21000000</v>
      </c>
      <c r="N12" s="5">
        <v>2022</v>
      </c>
      <c r="O12" s="7">
        <v>2025</v>
      </c>
      <c r="P12" s="102" t="s">
        <v>69</v>
      </c>
      <c r="Q12" s="103" t="s">
        <v>69</v>
      </c>
      <c r="R12" s="103" t="s">
        <v>69</v>
      </c>
      <c r="S12" s="104" t="s">
        <v>69</v>
      </c>
      <c r="T12" s="105"/>
      <c r="U12" s="105"/>
      <c r="V12" s="105"/>
      <c r="W12" s="105"/>
      <c r="X12" s="105" t="s">
        <v>69</v>
      </c>
      <c r="Y12" s="93" t="s">
        <v>96</v>
      </c>
      <c r="Z12" s="87" t="s">
        <v>97</v>
      </c>
    </row>
    <row r="13" spans="1:26" ht="53.25" customHeight="1" thickBot="1" x14ac:dyDescent="0.35">
      <c r="A13" s="12">
        <v>8</v>
      </c>
      <c r="B13" s="116" t="s">
        <v>162</v>
      </c>
      <c r="C13" s="94" t="s">
        <v>64</v>
      </c>
      <c r="D13" s="94">
        <v>49541030</v>
      </c>
      <c r="E13" s="94">
        <v>102226491</v>
      </c>
      <c r="F13" s="95">
        <v>600046354</v>
      </c>
      <c r="G13" s="96" t="s">
        <v>105</v>
      </c>
      <c r="H13" s="96" t="s">
        <v>94</v>
      </c>
      <c r="I13" s="96" t="s">
        <v>66</v>
      </c>
      <c r="J13" s="96" t="s">
        <v>66</v>
      </c>
      <c r="K13" s="112" t="s">
        <v>99</v>
      </c>
      <c r="L13" s="10">
        <v>11000000</v>
      </c>
      <c r="M13" s="11">
        <f t="shared" si="0"/>
        <v>7700000</v>
      </c>
      <c r="N13" s="5">
        <v>2022</v>
      </c>
      <c r="O13" s="7">
        <v>2025</v>
      </c>
      <c r="P13" s="102"/>
      <c r="Q13" s="103"/>
      <c r="R13" s="103"/>
      <c r="S13" s="104"/>
      <c r="T13" s="105"/>
      <c r="U13" s="105"/>
      <c r="V13" s="105"/>
      <c r="W13" s="105"/>
      <c r="X13" s="105" t="s">
        <v>69</v>
      </c>
      <c r="Y13" s="93" t="s">
        <v>96</v>
      </c>
      <c r="Z13" s="87" t="s">
        <v>97</v>
      </c>
    </row>
    <row r="14" spans="1:26" ht="53.25" hidden="1" customHeight="1" thickBot="1" x14ac:dyDescent="0.35">
      <c r="A14" s="12"/>
      <c r="B14" s="93"/>
      <c r="C14" s="94"/>
      <c r="D14" s="94"/>
      <c r="E14" s="94"/>
      <c r="F14" s="95"/>
      <c r="G14" s="96"/>
      <c r="H14" s="96"/>
      <c r="I14" s="96"/>
      <c r="J14" s="96"/>
      <c r="K14" s="112"/>
      <c r="L14" s="10"/>
      <c r="M14" s="11"/>
      <c r="N14" s="5"/>
      <c r="O14" s="7"/>
      <c r="P14" s="102"/>
      <c r="Q14" s="103"/>
      <c r="R14" s="103"/>
      <c r="S14" s="104"/>
      <c r="T14" s="105"/>
      <c r="U14" s="105"/>
      <c r="V14" s="105"/>
      <c r="W14" s="105"/>
      <c r="X14" s="105"/>
      <c r="Y14" s="5"/>
      <c r="Z14" s="87"/>
    </row>
    <row r="15" spans="1:26" ht="56.4" customHeight="1" x14ac:dyDescent="0.3">
      <c r="A15" s="12">
        <v>9</v>
      </c>
      <c r="B15" s="116" t="s">
        <v>162</v>
      </c>
      <c r="C15" s="94" t="s">
        <v>64</v>
      </c>
      <c r="D15" s="94">
        <v>49541030</v>
      </c>
      <c r="E15" s="94">
        <v>102226491</v>
      </c>
      <c r="F15" s="95">
        <v>600046354</v>
      </c>
      <c r="G15" s="96" t="s">
        <v>102</v>
      </c>
      <c r="H15" s="96" t="s">
        <v>94</v>
      </c>
      <c r="I15" s="96" t="s">
        <v>66</v>
      </c>
      <c r="J15" s="96" t="s">
        <v>66</v>
      </c>
      <c r="K15" s="112" t="s">
        <v>101</v>
      </c>
      <c r="L15" s="10">
        <v>4500000</v>
      </c>
      <c r="M15" s="11">
        <f t="shared" si="0"/>
        <v>3150000</v>
      </c>
      <c r="N15" s="5">
        <v>2022</v>
      </c>
      <c r="O15" s="7">
        <v>2025</v>
      </c>
      <c r="P15" s="102"/>
      <c r="Q15" s="103"/>
      <c r="R15" s="103"/>
      <c r="S15" s="104"/>
      <c r="T15" s="105"/>
      <c r="U15" s="105"/>
      <c r="V15" s="105"/>
      <c r="W15" s="105"/>
      <c r="X15" s="105"/>
      <c r="Y15" s="93" t="s">
        <v>96</v>
      </c>
      <c r="Z15" s="87" t="s">
        <v>97</v>
      </c>
    </row>
    <row r="16" spans="1:26" ht="29.4" customHeight="1" x14ac:dyDescent="0.3">
      <c r="A16" s="148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8"/>
      <c r="M16" s="128"/>
      <c r="N16" s="126"/>
      <c r="O16" s="126"/>
      <c r="P16" s="111"/>
      <c r="Q16" s="111"/>
      <c r="R16" s="111"/>
      <c r="S16" s="111"/>
      <c r="T16" s="111"/>
      <c r="U16" s="111"/>
      <c r="V16" s="111"/>
      <c r="W16" s="111"/>
      <c r="X16" s="111"/>
      <c r="Y16" s="126"/>
      <c r="Z16" s="111"/>
    </row>
    <row r="17" spans="1:26" ht="55.8" customHeight="1" thickBot="1" x14ac:dyDescent="0.35">
      <c r="A17" s="20">
        <v>10</v>
      </c>
      <c r="B17" s="149" t="s">
        <v>163</v>
      </c>
      <c r="C17" s="130" t="s">
        <v>64</v>
      </c>
      <c r="D17" s="130">
        <v>71176683</v>
      </c>
      <c r="E17" s="130">
        <v>150058161</v>
      </c>
      <c r="F17" s="150">
        <v>650058135</v>
      </c>
      <c r="G17" s="131" t="s">
        <v>106</v>
      </c>
      <c r="H17" s="131" t="s">
        <v>94</v>
      </c>
      <c r="I17" s="131" t="s">
        <v>66</v>
      </c>
      <c r="J17" s="131" t="s">
        <v>66</v>
      </c>
      <c r="K17" s="151" t="s">
        <v>107</v>
      </c>
      <c r="L17" s="25">
        <v>6000000</v>
      </c>
      <c r="M17" s="26">
        <f t="shared" si="0"/>
        <v>4200000</v>
      </c>
      <c r="N17" s="21">
        <v>2022</v>
      </c>
      <c r="O17" s="23">
        <v>2025</v>
      </c>
      <c r="P17" s="106"/>
      <c r="Q17" s="107" t="s">
        <v>69</v>
      </c>
      <c r="R17" s="107"/>
      <c r="S17" s="108"/>
      <c r="T17" s="109"/>
      <c r="U17" s="109"/>
      <c r="V17" s="109"/>
      <c r="W17" s="109"/>
      <c r="X17" s="109"/>
      <c r="Y17" s="129" t="s">
        <v>96</v>
      </c>
      <c r="Z17" s="108" t="s">
        <v>97</v>
      </c>
    </row>
    <row r="18" spans="1:26" ht="57.6" customHeight="1" thickBot="1" x14ac:dyDescent="0.35">
      <c r="A18" s="4">
        <v>11</v>
      </c>
      <c r="B18" s="116" t="s">
        <v>163</v>
      </c>
      <c r="C18" s="117" t="s">
        <v>64</v>
      </c>
      <c r="D18" s="94">
        <v>71176683</v>
      </c>
      <c r="E18" s="94">
        <v>150058161</v>
      </c>
      <c r="F18" s="95">
        <v>650058135</v>
      </c>
      <c r="G18" s="96" t="s">
        <v>106</v>
      </c>
      <c r="H18" s="96" t="s">
        <v>94</v>
      </c>
      <c r="I18" s="96" t="s">
        <v>66</v>
      </c>
      <c r="J18" s="96" t="s">
        <v>66</v>
      </c>
      <c r="K18" s="112" t="s">
        <v>108</v>
      </c>
      <c r="L18" s="10">
        <v>5500000</v>
      </c>
      <c r="M18" s="11">
        <f t="shared" si="0"/>
        <v>3850000</v>
      </c>
      <c r="N18" s="5">
        <v>2022</v>
      </c>
      <c r="O18" s="7">
        <v>2025</v>
      </c>
      <c r="P18" s="92"/>
      <c r="Q18" s="86"/>
      <c r="R18" s="86" t="s">
        <v>69</v>
      </c>
      <c r="S18" s="87"/>
      <c r="T18" s="84"/>
      <c r="U18" s="84"/>
      <c r="V18" s="84"/>
      <c r="W18" s="84"/>
      <c r="X18" s="84"/>
      <c r="Y18" s="93" t="s">
        <v>96</v>
      </c>
      <c r="Z18" s="87" t="s">
        <v>97</v>
      </c>
    </row>
    <row r="19" spans="1:26" ht="55.8" customHeight="1" thickBot="1" x14ac:dyDescent="0.35">
      <c r="A19" s="12">
        <v>12</v>
      </c>
      <c r="B19" s="116" t="s">
        <v>163</v>
      </c>
      <c r="C19" s="94" t="s">
        <v>64</v>
      </c>
      <c r="D19" s="94">
        <v>71176683</v>
      </c>
      <c r="E19" s="94">
        <v>150058161</v>
      </c>
      <c r="F19" s="95">
        <v>650058135</v>
      </c>
      <c r="G19" s="96" t="s">
        <v>106</v>
      </c>
      <c r="H19" s="96" t="s">
        <v>94</v>
      </c>
      <c r="I19" s="96" t="s">
        <v>66</v>
      </c>
      <c r="J19" s="96" t="s">
        <v>66</v>
      </c>
      <c r="K19" s="112" t="s">
        <v>109</v>
      </c>
      <c r="L19" s="10">
        <v>6500000</v>
      </c>
      <c r="M19" s="11">
        <f t="shared" si="0"/>
        <v>4550000</v>
      </c>
      <c r="N19" s="5">
        <v>2022</v>
      </c>
      <c r="O19" s="7">
        <v>2025</v>
      </c>
      <c r="P19" s="102"/>
      <c r="Q19" s="103" t="s">
        <v>69</v>
      </c>
      <c r="R19" s="103" t="s">
        <v>69</v>
      </c>
      <c r="S19" s="104" t="s">
        <v>69</v>
      </c>
      <c r="T19" s="105"/>
      <c r="U19" s="105"/>
      <c r="V19" s="105"/>
      <c r="W19" s="105"/>
      <c r="X19" s="105"/>
      <c r="Y19" s="93" t="s">
        <v>96</v>
      </c>
      <c r="Z19" s="87" t="s">
        <v>97</v>
      </c>
    </row>
    <row r="20" spans="1:26" ht="56.4" customHeight="1" thickBot="1" x14ac:dyDescent="0.35">
      <c r="A20" s="12">
        <v>13</v>
      </c>
      <c r="B20" s="116" t="s">
        <v>163</v>
      </c>
      <c r="C20" s="94" t="s">
        <v>64</v>
      </c>
      <c r="D20" s="94">
        <v>71176683</v>
      </c>
      <c r="E20" s="94">
        <v>150058161</v>
      </c>
      <c r="F20" s="95">
        <v>650058135</v>
      </c>
      <c r="G20" s="96" t="s">
        <v>106</v>
      </c>
      <c r="H20" s="96" t="s">
        <v>94</v>
      </c>
      <c r="I20" s="96" t="s">
        <v>66</v>
      </c>
      <c r="J20" s="96" t="s">
        <v>66</v>
      </c>
      <c r="K20" s="112" t="s">
        <v>110</v>
      </c>
      <c r="L20" s="10">
        <v>7000000</v>
      </c>
      <c r="M20" s="11">
        <f t="shared" ref="M20:M22" si="1">L20/100*70</f>
        <v>4900000</v>
      </c>
      <c r="N20" s="5">
        <v>2022</v>
      </c>
      <c r="O20" s="7">
        <v>2025</v>
      </c>
      <c r="P20" s="102"/>
      <c r="Q20" s="103"/>
      <c r="R20" s="103"/>
      <c r="S20" s="104"/>
      <c r="T20" s="105"/>
      <c r="U20" s="105"/>
      <c r="V20" s="105"/>
      <c r="W20" s="105" t="s">
        <v>69</v>
      </c>
      <c r="X20" s="105"/>
      <c r="Y20" s="93" t="s">
        <v>96</v>
      </c>
      <c r="Z20" s="87" t="s">
        <v>97</v>
      </c>
    </row>
    <row r="21" spans="1:26" ht="57.6" customHeight="1" thickBot="1" x14ac:dyDescent="0.35">
      <c r="A21" s="20">
        <v>14</v>
      </c>
      <c r="B21" s="116" t="s">
        <v>163</v>
      </c>
      <c r="C21" s="94" t="s">
        <v>64</v>
      </c>
      <c r="D21" s="94">
        <v>71176683</v>
      </c>
      <c r="E21" s="94">
        <v>150058161</v>
      </c>
      <c r="F21" s="95">
        <v>650058135</v>
      </c>
      <c r="G21" s="96" t="s">
        <v>106</v>
      </c>
      <c r="H21" s="96" t="s">
        <v>94</v>
      </c>
      <c r="I21" s="96" t="s">
        <v>66</v>
      </c>
      <c r="J21" s="96" t="s">
        <v>66</v>
      </c>
      <c r="K21" s="112" t="s">
        <v>111</v>
      </c>
      <c r="L21" s="10">
        <v>6000000</v>
      </c>
      <c r="M21" s="11">
        <f t="shared" si="1"/>
        <v>4200000</v>
      </c>
      <c r="N21" s="5">
        <v>2022</v>
      </c>
      <c r="O21" s="7">
        <v>2025</v>
      </c>
      <c r="P21" s="106"/>
      <c r="Q21" s="107"/>
      <c r="R21" s="107"/>
      <c r="S21" s="108"/>
      <c r="T21" s="109"/>
      <c r="U21" s="109"/>
      <c r="V21" s="105" t="s">
        <v>69</v>
      </c>
      <c r="W21" s="109"/>
      <c r="X21" s="109"/>
      <c r="Y21" s="93" t="s">
        <v>96</v>
      </c>
      <c r="Z21" s="87" t="s">
        <v>97</v>
      </c>
    </row>
    <row r="22" spans="1:26" ht="59.4" customHeight="1" thickBot="1" x14ac:dyDescent="0.35">
      <c r="A22" s="4">
        <v>15</v>
      </c>
      <c r="B22" s="116" t="s">
        <v>163</v>
      </c>
      <c r="C22" s="94" t="s">
        <v>64</v>
      </c>
      <c r="D22" s="94">
        <v>71176683</v>
      </c>
      <c r="E22" s="94">
        <v>150058161</v>
      </c>
      <c r="F22" s="95">
        <v>650058135</v>
      </c>
      <c r="G22" s="96" t="s">
        <v>106</v>
      </c>
      <c r="H22" s="96" t="s">
        <v>94</v>
      </c>
      <c r="I22" s="96" t="s">
        <v>66</v>
      </c>
      <c r="J22" s="96" t="s">
        <v>66</v>
      </c>
      <c r="K22" s="112" t="s">
        <v>112</v>
      </c>
      <c r="L22" s="10">
        <v>32000000</v>
      </c>
      <c r="M22" s="11">
        <f t="shared" si="1"/>
        <v>22400000</v>
      </c>
      <c r="N22" s="5">
        <v>2022</v>
      </c>
      <c r="O22" s="7">
        <v>2025</v>
      </c>
      <c r="P22" s="92" t="s">
        <v>69</v>
      </c>
      <c r="Q22" s="103" t="s">
        <v>69</v>
      </c>
      <c r="R22" s="103" t="s">
        <v>69</v>
      </c>
      <c r="S22" s="87" t="s">
        <v>69</v>
      </c>
      <c r="T22" s="84"/>
      <c r="U22" s="84"/>
      <c r="V22" s="84"/>
      <c r="W22" s="84"/>
      <c r="X22" s="87" t="s">
        <v>69</v>
      </c>
      <c r="Y22" s="93" t="s">
        <v>96</v>
      </c>
      <c r="Z22" s="87" t="s">
        <v>97</v>
      </c>
    </row>
    <row r="23" spans="1:26" ht="54.75" hidden="1" customHeight="1" x14ac:dyDescent="0.3">
      <c r="A23" s="12"/>
      <c r="B23" s="93"/>
      <c r="C23" s="94"/>
      <c r="D23" s="94"/>
      <c r="E23" s="94"/>
      <c r="F23" s="95"/>
      <c r="G23" s="96"/>
      <c r="H23" s="96"/>
      <c r="I23" s="96"/>
      <c r="J23" s="96"/>
      <c r="K23" s="112"/>
      <c r="L23" s="10"/>
      <c r="M23" s="11"/>
      <c r="N23" s="13"/>
      <c r="O23" s="15"/>
      <c r="P23" s="102"/>
      <c r="Q23" s="103"/>
      <c r="R23" s="103"/>
      <c r="S23" s="104"/>
      <c r="T23" s="105"/>
      <c r="U23" s="105"/>
      <c r="V23" s="105"/>
      <c r="W23" s="105"/>
      <c r="X23" s="105"/>
      <c r="Y23" s="13"/>
      <c r="Z23" s="104"/>
    </row>
    <row r="24" spans="1:26" ht="4.8" hidden="1" customHeight="1" thickBot="1" x14ac:dyDescent="0.35">
      <c r="A24" s="12"/>
      <c r="B24" s="93"/>
      <c r="C24" s="94"/>
      <c r="D24" s="94"/>
      <c r="E24" s="94"/>
      <c r="F24" s="95"/>
      <c r="G24" s="96"/>
      <c r="H24" s="96"/>
      <c r="I24" s="96"/>
      <c r="J24" s="96"/>
      <c r="K24" s="112"/>
      <c r="L24" s="10"/>
      <c r="M24" s="11"/>
      <c r="N24" s="13"/>
      <c r="O24" s="15"/>
      <c r="P24" s="102"/>
      <c r="Q24" s="103"/>
      <c r="R24" s="103"/>
      <c r="S24" s="104"/>
      <c r="T24" s="105"/>
      <c r="U24" s="105"/>
      <c r="V24" s="105"/>
      <c r="W24" s="105"/>
      <c r="X24" s="105"/>
      <c r="Y24" s="13"/>
      <c r="Z24" s="104"/>
    </row>
    <row r="25" spans="1:26" ht="56.25" customHeight="1" thickBot="1" x14ac:dyDescent="0.35">
      <c r="A25" s="20">
        <v>18</v>
      </c>
      <c r="B25" s="116" t="s">
        <v>163</v>
      </c>
      <c r="C25" s="1" t="s">
        <v>164</v>
      </c>
      <c r="D25" s="94">
        <v>71176683</v>
      </c>
      <c r="E25" s="94">
        <v>150058161</v>
      </c>
      <c r="F25" s="95">
        <v>650058135</v>
      </c>
      <c r="G25" s="96" t="s">
        <v>106</v>
      </c>
      <c r="H25" s="96" t="s">
        <v>94</v>
      </c>
      <c r="I25" s="96" t="s">
        <v>66</v>
      </c>
      <c r="J25" s="96" t="s">
        <v>66</v>
      </c>
      <c r="K25" s="112" t="s">
        <v>113</v>
      </c>
      <c r="L25" s="10">
        <v>30000000</v>
      </c>
      <c r="M25" s="11">
        <f t="shared" ref="M25:M28" si="2">L25/100*70</f>
        <v>21000000</v>
      </c>
      <c r="N25" s="5">
        <v>2022</v>
      </c>
      <c r="O25" s="7">
        <v>2025</v>
      </c>
      <c r="P25" s="106"/>
      <c r="Q25" s="107"/>
      <c r="R25" s="107"/>
      <c r="S25" s="108"/>
      <c r="T25" s="109"/>
      <c r="U25" s="109"/>
      <c r="V25" s="84" t="s">
        <v>69</v>
      </c>
      <c r="W25" s="109"/>
      <c r="X25" s="109"/>
      <c r="Y25" s="93" t="s">
        <v>96</v>
      </c>
      <c r="Z25" s="87" t="s">
        <v>97</v>
      </c>
    </row>
    <row r="26" spans="1:26" ht="57" customHeight="1" thickBot="1" x14ac:dyDescent="0.35">
      <c r="A26" s="4">
        <v>19</v>
      </c>
      <c r="B26" s="116" t="s">
        <v>163</v>
      </c>
      <c r="C26" s="94" t="s">
        <v>64</v>
      </c>
      <c r="D26" s="94">
        <v>71176683</v>
      </c>
      <c r="E26" s="94">
        <v>150058161</v>
      </c>
      <c r="F26" s="95">
        <v>650058135</v>
      </c>
      <c r="G26" s="96" t="s">
        <v>114</v>
      </c>
      <c r="H26" s="96" t="s">
        <v>94</v>
      </c>
      <c r="I26" s="96" t="s">
        <v>66</v>
      </c>
      <c r="J26" s="96" t="s">
        <v>66</v>
      </c>
      <c r="K26" s="113" t="s">
        <v>99</v>
      </c>
      <c r="L26" s="10">
        <v>6000000</v>
      </c>
      <c r="M26" s="11">
        <f t="shared" si="2"/>
        <v>4200000</v>
      </c>
      <c r="N26" s="5">
        <v>2022</v>
      </c>
      <c r="O26" s="7">
        <v>2025</v>
      </c>
      <c r="P26" s="92"/>
      <c r="Q26" s="86"/>
      <c r="R26" s="86"/>
      <c r="S26" s="87"/>
      <c r="T26" s="84"/>
      <c r="U26" s="84"/>
      <c r="V26" s="84"/>
      <c r="W26" s="84"/>
      <c r="X26" s="84" t="s">
        <v>69</v>
      </c>
      <c r="Y26" s="93" t="s">
        <v>96</v>
      </c>
      <c r="Z26" s="87" t="s">
        <v>97</v>
      </c>
    </row>
    <row r="27" spans="1:26" ht="41.25" hidden="1" customHeight="1" thickBot="1" x14ac:dyDescent="0.35">
      <c r="A27" s="97"/>
      <c r="B27" s="93"/>
      <c r="C27" s="94"/>
      <c r="D27" s="94"/>
      <c r="E27" s="94"/>
      <c r="F27" s="95"/>
      <c r="G27" s="96"/>
      <c r="H27" s="96"/>
      <c r="I27" s="96"/>
      <c r="J27" s="96"/>
      <c r="K27" s="113"/>
      <c r="L27" s="10"/>
      <c r="M27" s="11"/>
      <c r="N27" s="5"/>
      <c r="O27" s="7"/>
      <c r="P27" s="98"/>
      <c r="Q27" s="99"/>
      <c r="R27" s="99"/>
      <c r="S27" s="100"/>
      <c r="T27" s="101"/>
      <c r="U27" s="101"/>
      <c r="V27" s="84"/>
      <c r="W27" s="101"/>
      <c r="X27" s="101"/>
      <c r="Y27" s="5"/>
      <c r="Z27" s="87"/>
    </row>
    <row r="28" spans="1:26" ht="57" customHeight="1" x14ac:dyDescent="0.3">
      <c r="A28" s="12">
        <v>20</v>
      </c>
      <c r="B28" s="116" t="s">
        <v>163</v>
      </c>
      <c r="C28" s="94" t="s">
        <v>64</v>
      </c>
      <c r="D28" s="6">
        <v>71176683</v>
      </c>
      <c r="E28" s="6">
        <v>150058161</v>
      </c>
      <c r="F28" s="7">
        <v>650058135</v>
      </c>
      <c r="G28" s="96" t="s">
        <v>106</v>
      </c>
      <c r="H28" s="96" t="s">
        <v>94</v>
      </c>
      <c r="I28" s="96" t="s">
        <v>66</v>
      </c>
      <c r="J28" s="96" t="s">
        <v>66</v>
      </c>
      <c r="K28" s="113" t="s">
        <v>115</v>
      </c>
      <c r="L28" s="10">
        <v>4000000</v>
      </c>
      <c r="M28" s="11">
        <f t="shared" si="2"/>
        <v>2800000</v>
      </c>
      <c r="N28" s="5">
        <v>2022</v>
      </c>
      <c r="O28" s="7">
        <v>2025</v>
      </c>
      <c r="P28" s="102"/>
      <c r="Q28" s="103"/>
      <c r="R28" s="103"/>
      <c r="S28" s="104"/>
      <c r="T28" s="105"/>
      <c r="U28" s="105"/>
      <c r="V28" s="84" t="s">
        <v>69</v>
      </c>
      <c r="W28" s="105"/>
      <c r="X28" s="105"/>
      <c r="Y28" s="93" t="s">
        <v>96</v>
      </c>
      <c r="Z28" s="87" t="s">
        <v>97</v>
      </c>
    </row>
    <row r="29" spans="1:26" ht="30" customHeight="1" x14ac:dyDescent="0.3">
      <c r="A29" s="122"/>
      <c r="B29" s="125"/>
      <c r="C29" s="125"/>
      <c r="D29" s="126"/>
      <c r="E29" s="126"/>
      <c r="F29" s="126"/>
      <c r="G29" s="125"/>
      <c r="H29" s="125"/>
      <c r="I29" s="125"/>
      <c r="J29" s="125"/>
      <c r="K29" s="126"/>
      <c r="L29" s="128"/>
      <c r="M29" s="128"/>
      <c r="N29" s="126"/>
      <c r="O29" s="126"/>
      <c r="P29" s="111"/>
      <c r="Q29" s="111"/>
      <c r="R29" s="111"/>
      <c r="S29" s="111"/>
      <c r="T29" s="111"/>
      <c r="U29" s="111"/>
      <c r="V29" s="111"/>
      <c r="W29" s="111"/>
      <c r="X29" s="111"/>
      <c r="Y29" s="126"/>
      <c r="Z29" s="111"/>
    </row>
    <row r="30" spans="1:26" ht="61.8" customHeight="1" x14ac:dyDescent="0.3">
      <c r="A30" s="110">
        <v>21</v>
      </c>
      <c r="B30" s="139" t="s">
        <v>165</v>
      </c>
      <c r="C30" s="115" t="s">
        <v>155</v>
      </c>
      <c r="D30" s="14">
        <v>75032791</v>
      </c>
      <c r="E30" s="14">
        <v>102226857</v>
      </c>
      <c r="F30" s="15">
        <v>600046451</v>
      </c>
      <c r="G30" s="140" t="s">
        <v>158</v>
      </c>
      <c r="H30" s="140" t="s">
        <v>94</v>
      </c>
      <c r="I30" s="140" t="s">
        <v>66</v>
      </c>
      <c r="J30" s="140" t="s">
        <v>156</v>
      </c>
      <c r="K30" s="121" t="s">
        <v>157</v>
      </c>
      <c r="L30" s="134">
        <v>4000000</v>
      </c>
      <c r="M30" s="135">
        <f>L30/100*70</f>
        <v>2800000</v>
      </c>
      <c r="N30" s="133">
        <v>2023</v>
      </c>
      <c r="O30" s="133">
        <v>2025</v>
      </c>
      <c r="P30" s="127" t="s">
        <v>69</v>
      </c>
      <c r="Q30" s="127" t="s">
        <v>69</v>
      </c>
      <c r="R30" s="127"/>
      <c r="S30" s="127"/>
      <c r="T30" s="103"/>
      <c r="U30" s="103"/>
      <c r="V30" s="127"/>
      <c r="W30" s="127"/>
      <c r="X30" s="127"/>
      <c r="Y30" s="132" t="s">
        <v>96</v>
      </c>
      <c r="Z30" s="127" t="s">
        <v>97</v>
      </c>
    </row>
    <row r="31" spans="1:26" ht="31.8" customHeight="1" x14ac:dyDescent="0.3">
      <c r="A31" s="138"/>
      <c r="B31" s="125"/>
      <c r="C31" s="125"/>
      <c r="D31" s="126"/>
      <c r="E31" s="126"/>
      <c r="F31" s="126"/>
      <c r="G31" s="125"/>
      <c r="H31" s="125"/>
      <c r="I31" s="125"/>
      <c r="J31" s="125"/>
      <c r="K31" s="141"/>
      <c r="L31" s="142"/>
      <c r="M31" s="142"/>
      <c r="N31" s="143"/>
      <c r="O31" s="143"/>
      <c r="P31" s="144"/>
      <c r="Q31" s="144"/>
      <c r="R31" s="144"/>
      <c r="S31" s="144"/>
      <c r="T31" s="111"/>
      <c r="U31" s="111"/>
      <c r="V31" s="137"/>
      <c r="W31" s="137"/>
      <c r="X31" s="137"/>
      <c r="Y31" s="136"/>
      <c r="Z31" s="137"/>
    </row>
    <row r="32" spans="1:26" ht="61.8" customHeight="1" x14ac:dyDescent="0.3">
      <c r="A32" s="110">
        <v>22</v>
      </c>
      <c r="B32" s="160" t="s">
        <v>170</v>
      </c>
      <c r="C32" s="132" t="s">
        <v>171</v>
      </c>
      <c r="D32" s="133" t="s">
        <v>172</v>
      </c>
      <c r="E32" s="133">
        <v>102226971</v>
      </c>
      <c r="F32" s="161">
        <v>600046541</v>
      </c>
      <c r="G32" s="162" t="s">
        <v>173</v>
      </c>
      <c r="H32" s="162" t="s">
        <v>94</v>
      </c>
      <c r="I32" s="162" t="s">
        <v>66</v>
      </c>
      <c r="J32" s="162" t="s">
        <v>174</v>
      </c>
      <c r="K32" s="163" t="s">
        <v>176</v>
      </c>
      <c r="L32" s="134">
        <v>13000000</v>
      </c>
      <c r="M32" s="147">
        <f>L32/100*70</f>
        <v>9100000</v>
      </c>
      <c r="N32" s="14">
        <v>2023</v>
      </c>
      <c r="O32" s="14">
        <v>2025</v>
      </c>
      <c r="P32" s="103"/>
      <c r="Q32" s="103"/>
      <c r="R32" s="103" t="s">
        <v>69</v>
      </c>
      <c r="S32" s="103" t="s">
        <v>69</v>
      </c>
      <c r="T32" s="103"/>
      <c r="U32" s="103"/>
      <c r="V32" s="146"/>
      <c r="W32" s="103" t="s">
        <v>69</v>
      </c>
      <c r="X32" s="103"/>
      <c r="Y32" s="115" t="s">
        <v>175</v>
      </c>
      <c r="Z32" s="103" t="s">
        <v>97</v>
      </c>
    </row>
    <row r="33" spans="1:36" ht="28.2" customHeight="1" x14ac:dyDescent="0.3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5"/>
      <c r="L33" s="166"/>
      <c r="M33" s="166"/>
      <c r="N33" s="164"/>
      <c r="O33" s="164"/>
      <c r="P33" s="164"/>
      <c r="Q33" s="166"/>
      <c r="R33" s="166"/>
      <c r="S33" s="166"/>
      <c r="T33" s="166"/>
      <c r="U33" s="166"/>
      <c r="V33" s="167"/>
      <c r="W33" s="167"/>
      <c r="X33" s="164"/>
      <c r="Y33" s="164"/>
      <c r="Z33" s="168"/>
      <c r="AA33" s="156"/>
      <c r="AB33" s="156"/>
      <c r="AC33" s="156"/>
      <c r="AD33" s="156"/>
      <c r="AE33" s="156"/>
      <c r="AF33" s="156"/>
      <c r="AG33" s="156"/>
      <c r="AH33" s="156"/>
      <c r="AI33" s="157"/>
      <c r="AJ33" s="156"/>
    </row>
    <row r="34" spans="1:36" ht="109.2" customHeight="1" x14ac:dyDescent="0.3">
      <c r="A34" s="12">
        <v>23</v>
      </c>
      <c r="B34" s="139" t="s">
        <v>177</v>
      </c>
      <c r="C34" s="115" t="s">
        <v>178</v>
      </c>
      <c r="D34" s="14">
        <v>71197541</v>
      </c>
      <c r="E34" s="14">
        <v>110450876</v>
      </c>
      <c r="F34" s="15">
        <v>600021807</v>
      </c>
      <c r="G34" s="140" t="s">
        <v>179</v>
      </c>
      <c r="H34" s="140" t="s">
        <v>94</v>
      </c>
      <c r="I34" s="140" t="s">
        <v>66</v>
      </c>
      <c r="J34" s="140" t="s">
        <v>66</v>
      </c>
      <c r="K34" s="159"/>
      <c r="L34" s="147">
        <v>30000000</v>
      </c>
      <c r="M34" s="147">
        <v>21000000</v>
      </c>
      <c r="N34" s="14">
        <v>2023</v>
      </c>
      <c r="O34" s="14">
        <v>2025</v>
      </c>
      <c r="P34" s="103"/>
      <c r="Q34" s="103" t="s">
        <v>69</v>
      </c>
      <c r="R34" s="103" t="s">
        <v>69</v>
      </c>
      <c r="S34" s="103"/>
      <c r="T34" s="103"/>
      <c r="U34" s="103"/>
      <c r="V34" s="103" t="s">
        <v>69</v>
      </c>
      <c r="W34" s="103" t="s">
        <v>69</v>
      </c>
      <c r="X34" s="103" t="s">
        <v>69</v>
      </c>
      <c r="Y34" s="174" t="s">
        <v>180</v>
      </c>
      <c r="Z34" s="169" t="s">
        <v>181</v>
      </c>
    </row>
    <row r="35" spans="1:36" ht="27.6" customHeight="1" x14ac:dyDescent="0.3">
      <c r="A35" s="178"/>
      <c r="B35" s="179"/>
      <c r="C35" s="180"/>
      <c r="D35" s="181"/>
      <c r="E35" s="181"/>
      <c r="F35" s="182"/>
      <c r="G35" s="183"/>
      <c r="H35" s="183"/>
      <c r="I35" s="183"/>
      <c r="J35" s="183"/>
      <c r="K35" s="184"/>
      <c r="L35" s="185"/>
      <c r="M35" s="185"/>
      <c r="N35" s="186"/>
      <c r="O35" s="186"/>
      <c r="P35" s="187"/>
      <c r="Q35" s="188"/>
      <c r="R35" s="188"/>
      <c r="S35" s="187"/>
      <c r="T35" s="188"/>
      <c r="U35" s="187"/>
      <c r="V35" s="188"/>
      <c r="W35" s="187"/>
      <c r="X35" s="187"/>
      <c r="Y35" s="189"/>
      <c r="Z35" s="190"/>
    </row>
    <row r="36" spans="1:36" ht="119.4" customHeight="1" x14ac:dyDescent="0.3">
      <c r="A36" s="97">
        <v>24</v>
      </c>
      <c r="B36" s="177" t="s">
        <v>196</v>
      </c>
      <c r="C36" s="176" t="s">
        <v>195</v>
      </c>
      <c r="D36" s="123">
        <v>75033569</v>
      </c>
      <c r="E36" s="123">
        <v>102226342</v>
      </c>
      <c r="F36" s="124">
        <v>600046290</v>
      </c>
      <c r="G36" s="173" t="s">
        <v>197</v>
      </c>
      <c r="H36" s="173" t="s">
        <v>94</v>
      </c>
      <c r="I36" s="145" t="s">
        <v>66</v>
      </c>
      <c r="J36" s="145" t="s">
        <v>194</v>
      </c>
      <c r="K36" s="159" t="s">
        <v>197</v>
      </c>
      <c r="L36" s="147">
        <v>2100000</v>
      </c>
      <c r="M36" s="147">
        <f>L36/100*70</f>
        <v>1470000</v>
      </c>
      <c r="N36" s="14">
        <v>2024</v>
      </c>
      <c r="O36" s="14">
        <v>2026</v>
      </c>
      <c r="P36" s="175"/>
      <c r="Q36" s="14"/>
      <c r="R36" s="14"/>
      <c r="S36" s="175"/>
      <c r="T36" s="103" t="s">
        <v>69</v>
      </c>
      <c r="U36" s="175"/>
      <c r="V36" s="14"/>
      <c r="W36" s="175"/>
      <c r="X36" s="175"/>
      <c r="Y36" s="174" t="s">
        <v>193</v>
      </c>
      <c r="Z36" s="146" t="s">
        <v>97</v>
      </c>
    </row>
    <row r="37" spans="1:36" x14ac:dyDescent="0.3">
      <c r="A37" s="158"/>
    </row>
    <row r="38" spans="1:36" x14ac:dyDescent="0.3">
      <c r="A38" s="1" t="s">
        <v>188</v>
      </c>
      <c r="K38" s="1" t="s">
        <v>190</v>
      </c>
    </row>
    <row r="43" spans="1:36" x14ac:dyDescent="0.3">
      <c r="A43" s="1" t="s">
        <v>72</v>
      </c>
    </row>
    <row r="44" spans="1:36" x14ac:dyDescent="0.3">
      <c r="A44" s="30" t="s">
        <v>116</v>
      </c>
    </row>
    <row r="45" spans="1:36" x14ac:dyDescent="0.3">
      <c r="A45" s="1" t="s">
        <v>73</v>
      </c>
    </row>
    <row r="46" spans="1:36" x14ac:dyDescent="0.3">
      <c r="A46" s="1" t="s">
        <v>74</v>
      </c>
    </row>
    <row r="48" spans="1:36" x14ac:dyDescent="0.3">
      <c r="A48" s="1" t="s">
        <v>117</v>
      </c>
    </row>
    <row r="50" spans="1:8" x14ac:dyDescent="0.3">
      <c r="A50" s="2" t="s">
        <v>118</v>
      </c>
      <c r="B50" s="2"/>
      <c r="C50" s="2"/>
      <c r="D50" s="2"/>
      <c r="E50" s="2"/>
      <c r="F50" s="2"/>
      <c r="G50" s="2"/>
      <c r="H50" s="2"/>
    </row>
    <row r="51" spans="1:8" x14ac:dyDescent="0.3">
      <c r="A51" s="2" t="s">
        <v>119</v>
      </c>
      <c r="B51" s="2"/>
      <c r="C51" s="2"/>
      <c r="D51" s="2"/>
      <c r="E51" s="2"/>
      <c r="F51" s="2"/>
      <c r="G51" s="2"/>
      <c r="H51" s="2"/>
    </row>
    <row r="52" spans="1:8" x14ac:dyDescent="0.3">
      <c r="A52" s="2" t="s">
        <v>120</v>
      </c>
      <c r="B52" s="2"/>
      <c r="C52" s="2"/>
      <c r="D52" s="2"/>
      <c r="E52" s="2"/>
      <c r="F52" s="2"/>
      <c r="G52" s="2"/>
      <c r="H52" s="2"/>
    </row>
    <row r="53" spans="1:8" x14ac:dyDescent="0.3">
      <c r="A53" s="2" t="s">
        <v>121</v>
      </c>
      <c r="B53" s="2"/>
      <c r="C53" s="2"/>
      <c r="D53" s="2"/>
      <c r="E53" s="2"/>
      <c r="F53" s="2"/>
      <c r="G53" s="2"/>
      <c r="H53" s="2"/>
    </row>
    <row r="54" spans="1:8" x14ac:dyDescent="0.3">
      <c r="A54" s="2" t="s">
        <v>122</v>
      </c>
      <c r="B54" s="2"/>
      <c r="C54" s="2"/>
      <c r="D54" s="2"/>
      <c r="E54" s="2"/>
      <c r="F54" s="2"/>
      <c r="G54" s="2"/>
      <c r="H54" s="2"/>
    </row>
    <row r="55" spans="1:8" x14ac:dyDescent="0.3">
      <c r="A55" s="2" t="s">
        <v>123</v>
      </c>
      <c r="B55" s="2"/>
      <c r="C55" s="2"/>
      <c r="D55" s="2"/>
      <c r="E55" s="2"/>
      <c r="F55" s="2"/>
      <c r="G55" s="2"/>
      <c r="H55" s="2"/>
    </row>
    <row r="56" spans="1:8" x14ac:dyDescent="0.3">
      <c r="A56" s="2" t="s">
        <v>124</v>
      </c>
      <c r="B56" s="2"/>
      <c r="C56" s="2"/>
      <c r="D56" s="2"/>
      <c r="E56" s="2"/>
      <c r="F56" s="2"/>
      <c r="G56" s="2"/>
      <c r="H56" s="2"/>
    </row>
    <row r="57" spans="1:8" x14ac:dyDescent="0.3">
      <c r="A57" s="3" t="s">
        <v>125</v>
      </c>
      <c r="B57" s="3"/>
      <c r="C57" s="3"/>
      <c r="D57" s="3"/>
      <c r="E57" s="3"/>
    </row>
    <row r="58" spans="1:8" x14ac:dyDescent="0.3">
      <c r="A58" s="2" t="s">
        <v>126</v>
      </c>
      <c r="B58" s="2"/>
      <c r="C58" s="2"/>
      <c r="D58" s="2"/>
      <c r="E58" s="2"/>
      <c r="F58" s="2"/>
    </row>
    <row r="59" spans="1:8" x14ac:dyDescent="0.3">
      <c r="A59" s="2" t="s">
        <v>127</v>
      </c>
      <c r="B59" s="2"/>
      <c r="C59" s="2"/>
      <c r="D59" s="2"/>
      <c r="E59" s="2"/>
      <c r="F59" s="2"/>
    </row>
    <row r="60" spans="1:8" x14ac:dyDescent="0.3">
      <c r="A60" s="2"/>
      <c r="B60" s="2"/>
      <c r="C60" s="2"/>
      <c r="D60" s="2"/>
      <c r="E60" s="2"/>
      <c r="F60" s="2"/>
    </row>
    <row r="61" spans="1:8" x14ac:dyDescent="0.3">
      <c r="A61" s="2" t="s">
        <v>128</v>
      </c>
      <c r="B61" s="2"/>
      <c r="C61" s="2"/>
      <c r="D61" s="2"/>
      <c r="E61" s="2"/>
      <c r="F61" s="2"/>
    </row>
    <row r="62" spans="1:8" x14ac:dyDescent="0.3">
      <c r="A62" s="2" t="s">
        <v>129</v>
      </c>
      <c r="B62" s="2"/>
      <c r="C62" s="2"/>
      <c r="D62" s="2"/>
      <c r="E62" s="2"/>
      <c r="F62" s="2"/>
    </row>
    <row r="64" spans="1:8" x14ac:dyDescent="0.3">
      <c r="A64" s="1" t="s">
        <v>130</v>
      </c>
    </row>
    <row r="65" spans="1:13" x14ac:dyDescent="0.3">
      <c r="A65" s="2" t="s">
        <v>131</v>
      </c>
    </row>
    <row r="66" spans="1:13" x14ac:dyDescent="0.3">
      <c r="A66" s="1" t="s">
        <v>132</v>
      </c>
    </row>
    <row r="68" spans="1:13" s="2" customFormat="1" x14ac:dyDescent="0.3">
      <c r="L68" s="31"/>
      <c r="M68" s="31"/>
    </row>
    <row r="69" spans="1:13" s="2" customFormat="1" x14ac:dyDescent="0.3">
      <c r="L69" s="31"/>
      <c r="M69" s="31"/>
    </row>
    <row r="70" spans="1:13" x14ac:dyDescent="0.3">
      <c r="A70" s="3"/>
    </row>
    <row r="72" spans="1:13" s="32" customFormat="1" x14ac:dyDescent="0.3">
      <c r="A72" s="2"/>
      <c r="B72" s="2"/>
      <c r="C72" s="2"/>
      <c r="D72" s="2"/>
      <c r="E72" s="2"/>
      <c r="F72" s="2"/>
      <c r="G72" s="2"/>
      <c r="H72" s="2"/>
      <c r="I72" s="1"/>
      <c r="L72" s="33"/>
      <c r="M72" s="3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9" type="noConversion"/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E15" sqref="E15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7" customWidth="1"/>
    <col min="12" max="12" width="13" style="27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64" t="s">
        <v>133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6"/>
    </row>
    <row r="2" spans="1:20" ht="30" customHeight="1" thickBot="1" x14ac:dyDescent="0.35">
      <c r="A2" s="200" t="s">
        <v>134</v>
      </c>
      <c r="B2" s="198" t="s">
        <v>40</v>
      </c>
      <c r="C2" s="246" t="s">
        <v>135</v>
      </c>
      <c r="D2" s="242"/>
      <c r="E2" s="242"/>
      <c r="F2" s="269" t="s">
        <v>42</v>
      </c>
      <c r="G2" s="291" t="s">
        <v>79</v>
      </c>
      <c r="H2" s="207" t="s">
        <v>44</v>
      </c>
      <c r="I2" s="205" t="s">
        <v>45</v>
      </c>
      <c r="J2" s="273" t="s">
        <v>46</v>
      </c>
      <c r="K2" s="203" t="s">
        <v>136</v>
      </c>
      <c r="L2" s="204"/>
      <c r="M2" s="276" t="s">
        <v>48</v>
      </c>
      <c r="N2" s="277"/>
      <c r="O2" s="285" t="s">
        <v>137</v>
      </c>
      <c r="P2" s="286"/>
      <c r="Q2" s="286"/>
      <c r="R2" s="286"/>
      <c r="S2" s="276" t="s">
        <v>50</v>
      </c>
      <c r="T2" s="277"/>
    </row>
    <row r="3" spans="1:20" ht="22.35" customHeight="1" thickBot="1" x14ac:dyDescent="0.35">
      <c r="A3" s="267"/>
      <c r="B3" s="280"/>
      <c r="C3" s="281" t="s">
        <v>138</v>
      </c>
      <c r="D3" s="283" t="s">
        <v>139</v>
      </c>
      <c r="E3" s="283" t="s">
        <v>140</v>
      </c>
      <c r="F3" s="270"/>
      <c r="G3" s="292"/>
      <c r="H3" s="294"/>
      <c r="I3" s="272"/>
      <c r="J3" s="274"/>
      <c r="K3" s="289" t="s">
        <v>141</v>
      </c>
      <c r="L3" s="289" t="s">
        <v>142</v>
      </c>
      <c r="M3" s="216" t="s">
        <v>58</v>
      </c>
      <c r="N3" s="218" t="s">
        <v>59</v>
      </c>
      <c r="O3" s="287" t="s">
        <v>83</v>
      </c>
      <c r="P3" s="288"/>
      <c r="Q3" s="288"/>
      <c r="R3" s="288"/>
      <c r="S3" s="278" t="s">
        <v>143</v>
      </c>
      <c r="T3" s="279" t="s">
        <v>63</v>
      </c>
    </row>
    <row r="4" spans="1:20" ht="68.25" customHeight="1" thickBot="1" x14ac:dyDescent="0.35">
      <c r="A4" s="268"/>
      <c r="B4" s="199"/>
      <c r="C4" s="282"/>
      <c r="D4" s="284"/>
      <c r="E4" s="284"/>
      <c r="F4" s="271"/>
      <c r="G4" s="293"/>
      <c r="H4" s="208"/>
      <c r="I4" s="206"/>
      <c r="J4" s="275"/>
      <c r="K4" s="290"/>
      <c r="L4" s="290"/>
      <c r="M4" s="217"/>
      <c r="N4" s="219"/>
      <c r="O4" s="76" t="s">
        <v>89</v>
      </c>
      <c r="P4" s="77" t="s">
        <v>90</v>
      </c>
      <c r="Q4" s="78" t="s">
        <v>91</v>
      </c>
      <c r="R4" s="79" t="s">
        <v>144</v>
      </c>
      <c r="S4" s="225"/>
      <c r="T4" s="227"/>
    </row>
    <row r="5" spans="1:20" x14ac:dyDescent="0.3">
      <c r="A5" s="1">
        <v>1</v>
      </c>
      <c r="B5" s="4">
        <v>1</v>
      </c>
      <c r="C5" s="5"/>
      <c r="D5" s="6"/>
      <c r="E5" s="7"/>
      <c r="F5" s="8"/>
      <c r="G5" s="8"/>
      <c r="H5" s="8"/>
      <c r="I5" s="8"/>
      <c r="J5" s="9" t="s">
        <v>145</v>
      </c>
      <c r="K5" s="34">
        <v>10000000</v>
      </c>
      <c r="L5" s="35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1">
        <v>2</v>
      </c>
      <c r="B6" s="12">
        <v>2</v>
      </c>
      <c r="C6" s="13"/>
      <c r="D6" s="14"/>
      <c r="E6" s="15"/>
      <c r="F6" s="16"/>
      <c r="G6" s="16"/>
      <c r="H6" s="16"/>
      <c r="I6" s="16"/>
      <c r="J6" s="17" t="s">
        <v>146</v>
      </c>
      <c r="K6" s="36">
        <v>10000000</v>
      </c>
      <c r="L6" s="37">
        <f>K6/100*85</f>
        <v>8500000</v>
      </c>
      <c r="M6" s="13"/>
      <c r="N6" s="15"/>
      <c r="O6" s="13"/>
      <c r="P6" s="14"/>
      <c r="Q6" s="14"/>
      <c r="R6" s="15"/>
      <c r="S6" s="13"/>
      <c r="T6" s="15"/>
    </row>
    <row r="7" spans="1:20" x14ac:dyDescent="0.3">
      <c r="A7" s="1">
        <v>3</v>
      </c>
      <c r="B7" s="12">
        <v>3</v>
      </c>
      <c r="C7" s="13"/>
      <c r="D7" s="14"/>
      <c r="E7" s="15"/>
      <c r="F7" s="16"/>
      <c r="G7" s="16"/>
      <c r="H7" s="16"/>
      <c r="I7" s="16"/>
      <c r="J7" s="16"/>
      <c r="K7" s="36"/>
      <c r="L7" s="37"/>
      <c r="M7" s="13"/>
      <c r="N7" s="15"/>
      <c r="O7" s="13"/>
      <c r="P7" s="14"/>
      <c r="Q7" s="14"/>
      <c r="R7" s="15"/>
      <c r="S7" s="13"/>
      <c r="T7" s="15"/>
    </row>
    <row r="8" spans="1:20" ht="15" thickBot="1" x14ac:dyDescent="0.35">
      <c r="B8" s="20" t="s">
        <v>70</v>
      </c>
      <c r="C8" s="21"/>
      <c r="D8" s="22"/>
      <c r="E8" s="23"/>
      <c r="F8" s="24"/>
      <c r="G8" s="24"/>
      <c r="H8" s="24"/>
      <c r="I8" s="24"/>
      <c r="J8" s="24"/>
      <c r="K8" s="38"/>
      <c r="L8" s="39"/>
      <c r="M8" s="21"/>
      <c r="N8" s="23"/>
      <c r="O8" s="21"/>
      <c r="P8" s="22"/>
      <c r="Q8" s="22"/>
      <c r="R8" s="23"/>
      <c r="S8" s="21"/>
      <c r="T8" s="23"/>
    </row>
    <row r="9" spans="1:20" x14ac:dyDescent="0.3">
      <c r="B9" s="40"/>
    </row>
    <row r="10" spans="1:20" x14ac:dyDescent="0.3">
      <c r="B10" s="40"/>
    </row>
    <row r="11" spans="1:20" x14ac:dyDescent="0.3">
      <c r="B11" s="40"/>
    </row>
    <row r="13" spans="1:20" x14ac:dyDescent="0.3">
      <c r="B13" s="1" t="s">
        <v>71</v>
      </c>
    </row>
    <row r="16" spans="1:20" x14ac:dyDescent="0.3">
      <c r="A16" s="1" t="s">
        <v>147</v>
      </c>
    </row>
    <row r="17" spans="1:12" x14ac:dyDescent="0.3">
      <c r="B17" s="1" t="s">
        <v>148</v>
      </c>
    </row>
    <row r="18" spans="1:12" ht="16.2" customHeight="1" x14ac:dyDescent="0.3">
      <c r="B18" s="1" t="s">
        <v>149</v>
      </c>
    </row>
    <row r="19" spans="1:12" x14ac:dyDescent="0.3">
      <c r="B19" s="1" t="s">
        <v>73</v>
      </c>
    </row>
    <row r="20" spans="1:12" x14ac:dyDescent="0.3">
      <c r="B20" s="1" t="s">
        <v>74</v>
      </c>
    </row>
    <row r="22" spans="1:12" x14ac:dyDescent="0.3">
      <c r="B22" s="1" t="s">
        <v>117</v>
      </c>
    </row>
    <row r="24" spans="1:12" x14ac:dyDescent="0.3">
      <c r="A24" s="3" t="s">
        <v>150</v>
      </c>
      <c r="B24" s="2" t="s">
        <v>151</v>
      </c>
      <c r="C24" s="2"/>
      <c r="D24" s="2"/>
      <c r="E24" s="2"/>
      <c r="F24" s="2"/>
      <c r="G24" s="2"/>
      <c r="H24" s="2"/>
      <c r="I24" s="2"/>
      <c r="J24" s="2"/>
      <c r="K24" s="31"/>
      <c r="L24" s="31"/>
    </row>
    <row r="25" spans="1:12" x14ac:dyDescent="0.3">
      <c r="A25" s="3" t="s">
        <v>127</v>
      </c>
      <c r="B25" s="2" t="s">
        <v>119</v>
      </c>
      <c r="C25" s="2"/>
      <c r="D25" s="2"/>
      <c r="E25" s="2"/>
      <c r="F25" s="2"/>
      <c r="G25" s="2"/>
      <c r="H25" s="2"/>
      <c r="I25" s="2"/>
      <c r="J25" s="2"/>
      <c r="K25" s="31"/>
      <c r="L25" s="31"/>
    </row>
    <row r="26" spans="1:12" x14ac:dyDescent="0.3">
      <c r="A26" s="3"/>
      <c r="B26" s="2" t="s">
        <v>120</v>
      </c>
      <c r="C26" s="2"/>
      <c r="D26" s="2"/>
      <c r="E26" s="2"/>
      <c r="F26" s="2"/>
      <c r="G26" s="2"/>
      <c r="H26" s="2"/>
      <c r="I26" s="2"/>
      <c r="J26" s="2"/>
      <c r="K26" s="31"/>
      <c r="L26" s="31"/>
    </row>
    <row r="27" spans="1:12" x14ac:dyDescent="0.3">
      <c r="A27" s="3"/>
      <c r="B27" s="2" t="s">
        <v>121</v>
      </c>
      <c r="C27" s="2"/>
      <c r="D27" s="2"/>
      <c r="E27" s="2"/>
      <c r="F27" s="2"/>
      <c r="G27" s="2"/>
      <c r="H27" s="2"/>
      <c r="I27" s="2"/>
      <c r="J27" s="2"/>
      <c r="K27" s="31"/>
      <c r="L27" s="31"/>
    </row>
    <row r="28" spans="1:12" x14ac:dyDescent="0.3">
      <c r="A28" s="3"/>
      <c r="B28" s="2" t="s">
        <v>122</v>
      </c>
      <c r="C28" s="2"/>
      <c r="D28" s="2"/>
      <c r="E28" s="2"/>
      <c r="F28" s="2"/>
      <c r="G28" s="2"/>
      <c r="H28" s="2"/>
      <c r="I28" s="2"/>
      <c r="J28" s="2"/>
      <c r="K28" s="31"/>
      <c r="L28" s="31"/>
    </row>
    <row r="29" spans="1:12" x14ac:dyDescent="0.3">
      <c r="A29" s="3"/>
      <c r="B29" s="2" t="s">
        <v>123</v>
      </c>
      <c r="C29" s="2"/>
      <c r="D29" s="2"/>
      <c r="E29" s="2"/>
      <c r="F29" s="2"/>
      <c r="G29" s="2"/>
      <c r="H29" s="2"/>
      <c r="I29" s="2"/>
      <c r="J29" s="2"/>
      <c r="K29" s="31"/>
      <c r="L29" s="31"/>
    </row>
    <row r="30" spans="1:12" x14ac:dyDescent="0.3">
      <c r="A30" s="3"/>
      <c r="B30" s="2" t="s">
        <v>124</v>
      </c>
      <c r="C30" s="2"/>
      <c r="D30" s="2"/>
      <c r="E30" s="2"/>
      <c r="F30" s="2"/>
      <c r="G30" s="2"/>
      <c r="H30" s="2"/>
      <c r="I30" s="2"/>
      <c r="J30" s="2"/>
      <c r="K30" s="31"/>
      <c r="L30" s="31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31"/>
      <c r="L31" s="31"/>
    </row>
    <row r="32" spans="1:12" x14ac:dyDescent="0.3">
      <c r="A32" s="3"/>
      <c r="B32" s="2" t="s">
        <v>152</v>
      </c>
      <c r="C32" s="2"/>
      <c r="D32" s="2"/>
      <c r="E32" s="2"/>
      <c r="F32" s="2"/>
      <c r="G32" s="2"/>
      <c r="H32" s="2"/>
      <c r="I32" s="2"/>
      <c r="J32" s="2"/>
      <c r="K32" s="31"/>
      <c r="L32" s="31"/>
    </row>
    <row r="33" spans="1:12" x14ac:dyDescent="0.3">
      <c r="A33" s="3"/>
      <c r="B33" s="2" t="s">
        <v>127</v>
      </c>
      <c r="C33" s="2"/>
      <c r="D33" s="2"/>
      <c r="E33" s="2"/>
      <c r="F33" s="2"/>
      <c r="G33" s="2"/>
      <c r="H33" s="2"/>
      <c r="I33" s="2"/>
      <c r="J33" s="2"/>
      <c r="K33" s="31"/>
      <c r="L33" s="31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31"/>
      <c r="L34" s="31"/>
    </row>
    <row r="35" spans="1:12" x14ac:dyDescent="0.3">
      <c r="B35" s="2" t="s">
        <v>128</v>
      </c>
      <c r="C35" s="2"/>
      <c r="D35" s="2"/>
      <c r="E35" s="2"/>
      <c r="F35" s="2"/>
      <c r="G35" s="2"/>
      <c r="H35" s="2"/>
      <c r="I35" s="2"/>
      <c r="J35" s="2"/>
      <c r="K35" s="31"/>
      <c r="L35" s="31"/>
    </row>
    <row r="36" spans="1:12" x14ac:dyDescent="0.3">
      <c r="B36" s="2" t="s">
        <v>129</v>
      </c>
      <c r="C36" s="2"/>
      <c r="D36" s="2"/>
      <c r="E36" s="2"/>
      <c r="F36" s="2"/>
      <c r="G36" s="2"/>
      <c r="H36" s="2"/>
      <c r="I36" s="2"/>
      <c r="J36" s="2"/>
      <c r="K36" s="31"/>
      <c r="L36" s="31"/>
    </row>
    <row r="37" spans="1:12" ht="16.2" customHeight="1" x14ac:dyDescent="0.3"/>
    <row r="38" spans="1:12" x14ac:dyDescent="0.3">
      <c r="B38" s="1" t="s">
        <v>130</v>
      </c>
    </row>
    <row r="39" spans="1:12" x14ac:dyDescent="0.3">
      <c r="B39" s="1" t="s">
        <v>131</v>
      </c>
    </row>
    <row r="40" spans="1:12" x14ac:dyDescent="0.3">
      <c r="B40" s="1" t="s">
        <v>132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0104a4cd-1400-468e-be1b-c7aad71d7d5a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Norbert Kobela</cp:lastModifiedBy>
  <cp:revision/>
  <cp:lastPrinted>2023-01-16T11:52:03Z</cp:lastPrinted>
  <dcterms:created xsi:type="dcterms:W3CDTF">2020-07-22T07:46:04Z</dcterms:created>
  <dcterms:modified xsi:type="dcterms:W3CDTF">2023-01-16T12:40:29Z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