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H:\Projekty\MAP II\realizace\výstupy MAP II\9 aktualizace SR MAP II  2 11 2021\"/>
    </mc:Choice>
  </mc:AlternateContent>
  <xr:revisionPtr revIDLastSave="0" documentId="13_ncr:1_{003A17D2-80BE-48B3-8123-D6F160D2EEA4}" xr6:coauthVersionLast="36" xr6:coauthVersionMax="36" xr10:uidLastSave="{00000000-0000-0000-0000-000000000000}"/>
  <bookViews>
    <workbookView xWindow="0" yWindow="0" windowWidth="23040" windowHeight="11970" tabRatio="710" activeTab="3"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8" i="6" l="1"/>
  <c r="M15" i="6" l="1"/>
  <c r="M14" i="6"/>
  <c r="M13" i="6"/>
  <c r="M12" i="6"/>
  <c r="M11" i="6"/>
  <c r="M10" i="6"/>
  <c r="M9" i="6"/>
  <c r="M8" i="6"/>
  <c r="M7" i="6"/>
  <c r="M6" i="6"/>
  <c r="M5" i="6"/>
  <c r="M4" i="6"/>
  <c r="M108" i="7"/>
  <c r="M107" i="7"/>
  <c r="M106" i="7"/>
  <c r="M105" i="7"/>
  <c r="M104" i="7"/>
  <c r="M103" i="7"/>
  <c r="M102" i="7"/>
  <c r="M101" i="7"/>
  <c r="M100" i="7"/>
  <c r="M99" i="7"/>
  <c r="M98" i="7"/>
  <c r="M97" i="7"/>
  <c r="M96" i="7"/>
  <c r="M95" i="7"/>
  <c r="M94" i="7"/>
  <c r="M93" i="7"/>
  <c r="M92" i="7"/>
  <c r="M91" i="7"/>
  <c r="M90" i="7"/>
  <c r="M89" i="7"/>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K19" i="7"/>
  <c r="M18" i="7"/>
  <c r="K18" i="7"/>
  <c r="M17" i="7"/>
  <c r="K17" i="7"/>
  <c r="M16" i="7"/>
  <c r="K16" i="7"/>
  <c r="M15" i="7"/>
  <c r="K15" i="7"/>
  <c r="M14" i="7"/>
  <c r="K14" i="7"/>
  <c r="M13" i="7"/>
  <c r="K13" i="7"/>
  <c r="M12" i="7"/>
  <c r="K12" i="7"/>
  <c r="M11" i="7"/>
  <c r="M10" i="7"/>
  <c r="K10" i="7"/>
  <c r="M9" i="7"/>
  <c r="M8" i="7"/>
  <c r="M7" i="7"/>
  <c r="M6" i="7"/>
  <c r="M5" i="7"/>
  <c r="L7" i="8" l="1"/>
  <c r="L6" i="8"/>
  <c r="L5" i="8"/>
</calcChain>
</file>

<file path=xl/sharedStrings.xml><?xml version="1.0" encoding="utf-8"?>
<sst xmlns="http://schemas.openxmlformats.org/spreadsheetml/2006/main" count="1612" uniqueCount="472">
  <si>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</si>
  <si>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</si>
  <si>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</si>
  <si>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</si>
  <si>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</si>
  <si>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</si>
  <si>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</si>
  <si>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</si>
  <si>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</si>
  <si>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</si>
  <si>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</si>
  <si>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</si>
  <si>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</si>
  <si>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</si>
  <si>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</si>
  <si>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</si>
  <si>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</si>
  <si>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</si>
  <si>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</si>
  <si>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</si>
  <si>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</si>
  <si>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</si>
  <si>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</si>
  <si>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</si>
  <si>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</si>
  <si>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</si>
  <si>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</si>
  <si>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</si>
  <si>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t>stručný popis např. zpracovaná PD, zajištěné výkupy, výběr dodavatele</t>
  </si>
  <si>
    <t>vydané stavební povolení ano/ne</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</si>
  <si>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</si>
  <si>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až bude míra spolufinancování pevně stanovena. Uvedená částka EFRR bude maximální částkou dotace z EFRR v žádosti o podporu v IROP.</t>
  </si>
  <si>
    <t>Strategický rámec MAP - seznam investičních priorit ZŠ (2021-2027)</t>
  </si>
  <si>
    <t>Kraj realizace</t>
  </si>
  <si>
    <t>s vazbou na podporovanou oblast</t>
  </si>
  <si>
    <t>rekonstrukce učeben neúplných škol v CLLD</t>
  </si>
  <si>
    <t>budování zázemí družin a školních klubů</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</si>
  <si>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</si>
  <si>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</si>
  <si>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</si>
  <si>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</si>
  <si>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</si>
  <si>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</si>
  <si>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</si>
  <si>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</si>
  <si>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</si>
  <si>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</si>
  <si>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</si>
  <si>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</si>
  <si>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</si>
  <si>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</si>
  <si>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</si>
  <si>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</si>
  <si>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</si>
  <si>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</si>
  <si>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</si>
  <si>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</si>
  <si>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</si>
  <si>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</si>
  <si>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</si>
  <si>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</si>
  <si>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</si>
  <si>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</si>
  <si>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</si>
  <si>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Průřezová témata RVP ZV: Environmentální výchova.</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</si>
  <si>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</si>
  <si>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</si>
  <si>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</si>
  <si>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</si>
  <si>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Mateřská škola, Třemošnice, okres Chrudim</t>
  </si>
  <si>
    <t>Město Třemošnice</t>
  </si>
  <si>
    <t>Rekonstrukce vnitřních prostor MŠ Třemošnice</t>
  </si>
  <si>
    <t>Pardubický kraj</t>
  </si>
  <si>
    <t>Chrudim</t>
  </si>
  <si>
    <t>Třemošnice</t>
  </si>
  <si>
    <t>V rámci realizace projektu dojde rekonstrukci, kdy dojde k rekonstrukci vnitřních prostor MŠ Třemošnice.  Jedná se o interiérové úpravy hygienických zařízení a vybraných prostor (šatny zaměstnanců), které budou probíhat v rozsahu úprav nenosných příček, výměnu a přemístění zařizovacích předmětů, povrchových úprav podlah, stěn a stropů.</t>
  </si>
  <si>
    <t>zpracována projektová dokumentace</t>
  </si>
  <si>
    <t>Není zapotřebí</t>
  </si>
  <si>
    <t>Mateřská škola Mladoňovice, okres Chrudim</t>
  </si>
  <si>
    <t>Obec Mladoňovice</t>
  </si>
  <si>
    <t>Rekonstrukce elektroinstalace</t>
  </si>
  <si>
    <t>Mladoňovice</t>
  </si>
  <si>
    <t>Výměna elektroinstalace</t>
  </si>
  <si>
    <t>projektová dokumentace</t>
  </si>
  <si>
    <t>Mateřská škola, Hrochův Týnec, okres Chrudim</t>
  </si>
  <si>
    <t>Město Hrochův Týnec</t>
  </si>
  <si>
    <t>Navýšení kapacity MŠ</t>
  </si>
  <si>
    <t>Hrochův Týnec</t>
  </si>
  <si>
    <t>novostavba na zahradě MŠ, propojení se stávající budovou, navýšení nedostačující kapacity o 50 dětí = 2 nové třídy</t>
  </si>
  <si>
    <t>ano/ano</t>
  </si>
  <si>
    <t>studie</t>
  </si>
  <si>
    <t>ne</t>
  </si>
  <si>
    <t>Bezbarierové vstupy do MŠ</t>
  </si>
  <si>
    <t>zajištění bezbarierových vstupů do tříd v přízemí</t>
  </si>
  <si>
    <t>Rekonstrukce elektroinstalace MŠ</t>
  </si>
  <si>
    <t>rekonstrukce elektroinstalace 2 tříd</t>
  </si>
  <si>
    <t>Oplocení MŠ</t>
  </si>
  <si>
    <t>výměna nevyhovujícího oplocení MŠ</t>
  </si>
  <si>
    <t>Venkovní učebna MŠ</t>
  </si>
  <si>
    <t>environmentální venkovní učebna v areálu MŠ včetně zázemí a vybavení    k bádání a experimentům</t>
  </si>
  <si>
    <t>Mateřská škola, Luže, okres Chrudim</t>
  </si>
  <si>
    <t>Město Luže</t>
  </si>
  <si>
    <t>Oprava střechy a výměna střešní krytiny na budově školy.</t>
  </si>
  <si>
    <t>Luže</t>
  </si>
  <si>
    <t>Oprava střechy a výměna střešní krytiny na budově školy-špatná stav krytiny a zatékání do půdních prostor</t>
  </si>
  <si>
    <t>Zateplení a opláštění budovy školy.</t>
  </si>
  <si>
    <t>Zateplení a opláštění budovy školy -energetická úspora, nový vzhled budovy po opravách</t>
  </si>
  <si>
    <t>Zastínění zahradní terasy, oprava dlažby.</t>
  </si>
  <si>
    <t>Zastínění zahradní terasy, oprava dlažby -přehřívání tříd v době jarních a letních měsíců</t>
  </si>
  <si>
    <t>Základní škola a mateřská škola Perálec 71, okres Chrudim</t>
  </si>
  <si>
    <t>Obec Perálec</t>
  </si>
  <si>
    <t>Rozšíření MŠ</t>
  </si>
  <si>
    <t>Perálec</t>
  </si>
  <si>
    <t xml:space="preserve">Přístavba šatny a přístupových prostor s bezbariérovým přístupem, propojení místností, přímý vstup do umývárny ze třídy a šatny; zvětšení prostor třídy pro vzdělávání dětí dle platné vyhlášky, kabinet pro ukládání pomůcek, prostor pro ukládání osobních věcí, administrativní místnost, místnost pro setkávání s rodiči, WC pro učitele </t>
  </si>
  <si>
    <t>7/2022</t>
  </si>
  <si>
    <t>12/2022</t>
  </si>
  <si>
    <t>X</t>
  </si>
  <si>
    <t>Bohemia – Hotelová škola a Střední pedagogická škola a Základní škola s.r.o.</t>
  </si>
  <si>
    <t>252 72 501</t>
  </si>
  <si>
    <t>600011925</t>
  </si>
  <si>
    <t>Výstavba budovy pro předškolní vzdělávání</t>
  </si>
  <si>
    <t xml:space="preserve">Vybudování budovy pro předškolní vzdělávání </t>
  </si>
  <si>
    <t>příprava dokumentace</t>
  </si>
  <si>
    <t>60104970</t>
  </si>
  <si>
    <t>600089797</t>
  </si>
  <si>
    <t>107582139</t>
  </si>
  <si>
    <t>Kompletní rekonstrukce budovy mateřské školy.</t>
  </si>
  <si>
    <t>NE</t>
  </si>
  <si>
    <t>Rekonstrukce střechy, rozvody elektřiny, tepla, podlahy, zateplení budovy, opláštění budovy, úpravy vnitřních prostor, zvětšení tříd.</t>
  </si>
  <si>
    <t>20 mil</t>
  </si>
  <si>
    <t>ANO</t>
  </si>
  <si>
    <t>PD zadána 2022</t>
  </si>
  <si>
    <t>Mateřská škola, Osady Ležáků Skuteč</t>
  </si>
  <si>
    <t>Město Skuteč</t>
  </si>
  <si>
    <t>Venkovní učebna včetně herních prvků</t>
  </si>
  <si>
    <t>Skuteč</t>
  </si>
  <si>
    <t>Vybudování nové venkovní učebny v podobě zastřešeného altánu, včetně herních a naučných prvků</t>
  </si>
  <si>
    <t>2.500.000</t>
  </si>
  <si>
    <t>VI/2023</t>
  </si>
  <si>
    <t>Základní škola a mateřská škola Prosetín</t>
  </si>
  <si>
    <t>obec Prosetín</t>
  </si>
  <si>
    <t>Přístavba budovy MŠ</t>
  </si>
  <si>
    <t>Prosetín</t>
  </si>
  <si>
    <t>Přístavba na pozemku zřizovatele s předpokládaným rozšířením kapacity o jednu třídu s přístavbou schodiště. Nový objekt je propojen se stávající budovou MŠ propojovacím krčkem. Jedná se o dvoupodlažní objekt nepodsklepený s plochou střechou. Nový objekt je rozdělen na tři provozní úseky: 1. učebna se zázemím, 2. společenská místnost se zázemím, 3. technické zázemí.</t>
  </si>
  <si>
    <t>IV.23</t>
  </si>
  <si>
    <t>XII.23</t>
  </si>
  <si>
    <t>x</t>
  </si>
  <si>
    <t>architektonická studie</t>
  </si>
  <si>
    <t>Investice do zahrady s rozšířením na rozvoj polytechnické výchovy dětí MŠ</t>
  </si>
  <si>
    <t>Edukativní prvky se zaměřením na polytechniku</t>
  </si>
  <si>
    <t>I.24</t>
  </si>
  <si>
    <t>VII.24</t>
  </si>
  <si>
    <t>OÚ Perálec</t>
  </si>
  <si>
    <t>Výstavba nové MŠ</t>
  </si>
  <si>
    <t>Pardubický</t>
  </si>
  <si>
    <t>novostavba</t>
  </si>
  <si>
    <t>Novostavba na zahradě MŠ, propojení se stávající budovou, navýšení nedostačující kapacity o 2 třídy , tj navýšení kapacity o 50 míst.</t>
  </si>
  <si>
    <t xml:space="preserve">                   X</t>
  </si>
  <si>
    <t>Projektová dokumentace</t>
  </si>
  <si>
    <t>Ne</t>
  </si>
  <si>
    <t>Zajištění bezbarierových vstupů  do tříd v přízemí.</t>
  </si>
  <si>
    <t>Rekonstrukce původní elektroinstalace 2 tříd.</t>
  </si>
  <si>
    <t>Olocení MŠ</t>
  </si>
  <si>
    <t>Výměna nevyhovujícího oplocení MŠ.</t>
  </si>
  <si>
    <t>Venkovní učebna pro environmentální vzdělávání</t>
  </si>
  <si>
    <t>Vybudování environmentální venkovní učebny na školní zahradě, včetně zázemí a vybavení k badatelským činnostem a pokusům.</t>
  </si>
  <si>
    <t>Mateřská škola, Chrudim 3, Sv. Čecha 345</t>
  </si>
  <si>
    <t>Město Chrudim</t>
  </si>
  <si>
    <t xml:space="preserve">Stavba venkovního sociálního zařízení na zahradě MŠ </t>
  </si>
  <si>
    <t>zpracovaná PD</t>
  </si>
  <si>
    <t>Mateřská škola, Chrudim 3, Sv. Čecha 346</t>
  </si>
  <si>
    <t>Půdní vestavba  - Specializované učebny</t>
  </si>
  <si>
    <t>Mateřská škola, Chrudim 3, Sv. Čecha 347</t>
  </si>
  <si>
    <t>Zateplení objektu a nová fasáda objektu</t>
  </si>
  <si>
    <t>Mateřská škola, Chrudim 3, Sv. Čecha 348</t>
  </si>
  <si>
    <t>Výměna střesní krytiny</t>
  </si>
  <si>
    <t>Mateřská škola, Chrudim 3, Sv. Čecha 349</t>
  </si>
  <si>
    <t>Vybudovaní nové školní zahrady dle projekt. Dokument.</t>
  </si>
  <si>
    <t>Mateřská škola, Chrudim 3, Sv. Čecha 350</t>
  </si>
  <si>
    <t>Výtah pro handicapované děti</t>
  </si>
  <si>
    <t>Mateřská škola, Chrudim 3, Sv. Čecha 351</t>
  </si>
  <si>
    <t>Vybudování venkovního (únikového)schodiště</t>
  </si>
  <si>
    <t>Revitalizace školní zahrady a školní družiny</t>
  </si>
  <si>
    <t>Revitalizace a vybavení školní zahrady pro vzdělávání žáků v předmětech Fyzika, Chemie, Přírodopis a Zeměpis. Jednotlivé pomůcky budou sloužitk názorným ukázkám probírané látky. Školní zahrada bude doplněna o prvky umožňující praktickou výuku výše uvedených předmětů. Technickým vybavením se zvýší zájem žáků o probíranou oblast učiva. Snažíme se pružně reagovat na požadavky trhu práce tím, že posilujeme zájem o technické a přírodovědné obory. Koncipujeme výuku tak, aby se nevyskytovala klasická frontální výuka (zastaralé metody, sporné výsledky této metody). Inovujeme nejen výukové metody, ale také vybavení k výuce využívané.</t>
  </si>
  <si>
    <t>Obec Prosetín</t>
  </si>
  <si>
    <t>Rekonstrukce ŠJ</t>
  </si>
  <si>
    <t>elektroinstalace</t>
  </si>
  <si>
    <t>Rek.školní dílny</t>
  </si>
  <si>
    <t>Zázemí pro pedagogy</t>
  </si>
  <si>
    <t>Sborovna, školní poradenské pracoviště, kabinet na pomůcky</t>
  </si>
  <si>
    <t>06/2023</t>
  </si>
  <si>
    <t>12/2023</t>
  </si>
  <si>
    <t>Půdní vestavba</t>
  </si>
  <si>
    <t>Prostory pro ŠD, volnočasové aktivity, kluby, komunitní setkávání s rodiči, spisovnu, kabinet na pomůcky, rekonstrukce střechy</t>
  </si>
  <si>
    <t>06/2025</t>
  </si>
  <si>
    <t>08/2026</t>
  </si>
  <si>
    <r>
      <rPr>
        <sz val="7.5"/>
        <rFont val="Calibri"/>
        <family val="2"/>
      </rPr>
      <t>Základní škola
Hrochův Týnec, okres Chrudim</t>
    </r>
  </si>
  <si>
    <r>
      <rPr>
        <sz val="7.5"/>
        <rFont val="Calibri"/>
        <family val="2"/>
      </rPr>
      <t>Město
Hrochův Týnec</t>
    </r>
  </si>
  <si>
    <r>
      <rPr>
        <sz val="8"/>
        <rFont val="Calibri"/>
        <family val="2"/>
      </rPr>
      <t>Oprava školní jídelny</t>
    </r>
  </si>
  <si>
    <r>
      <rPr>
        <sz val="8"/>
        <rFont val="Calibri"/>
        <family val="2"/>
      </rPr>
      <t>Pardubický kraj</t>
    </r>
  </si>
  <si>
    <r>
      <rPr>
        <sz val="8"/>
        <rFont val="Calibri"/>
        <family val="2"/>
      </rPr>
      <t>Hrochův Týnec</t>
    </r>
  </si>
  <si>
    <r>
      <rPr>
        <sz val="8"/>
        <rFont val="Calibri"/>
        <family val="2"/>
      </rPr>
      <t>Oprava povrchu sportovního hřiště</t>
    </r>
  </si>
  <si>
    <t>Oprava povrchu multifunkčního školního hřiště</t>
  </si>
  <si>
    <r>
      <rPr>
        <sz val="7.5"/>
        <rFont val="Calibri"/>
        <family val="2"/>
      </rPr>
      <t>Základní škola Hrochův Týnec,
okres Chrudim</t>
    </r>
  </si>
  <si>
    <r>
      <rPr>
        <sz val="8"/>
        <rFont val="Calibri"/>
        <family val="2"/>
      </rPr>
      <t>Terénní úpravy školního
areálu a zádního vstupu do hlavní budovy</t>
    </r>
  </si>
  <si>
    <r>
      <rPr>
        <sz val="8"/>
        <rFont val="Calibri"/>
        <family val="2"/>
      </rPr>
      <t>Technická údržba budovy a jejich zabezpečení</t>
    </r>
  </si>
  <si>
    <r>
      <rPr>
        <sz val="8"/>
        <rFont val="Calibri"/>
        <family val="2"/>
      </rPr>
      <t>Přírodní učebna</t>
    </r>
  </si>
  <si>
    <r>
      <rPr>
        <sz val="8"/>
        <rFont val="Calibri"/>
        <family val="2"/>
      </rPr>
      <t>Zateplení budovy A Základní školy</t>
    </r>
  </si>
  <si>
    <r>
      <rPr>
        <sz val="8"/>
        <rFont val="Calibri"/>
        <family val="2"/>
      </rPr>
      <t>Vybudování
bezbariérových vstupů do ZŠ</t>
    </r>
  </si>
  <si>
    <r>
      <rPr>
        <sz val="8"/>
        <rFont val="Calibri"/>
        <family val="2"/>
      </rPr>
      <t>Rekonstrukce části oplocení</t>
    </r>
  </si>
  <si>
    <r>
      <rPr>
        <sz val="8"/>
        <rFont val="Calibri"/>
        <family val="2"/>
      </rPr>
      <t>Oprava elektroinstalace</t>
    </r>
  </si>
  <si>
    <r>
      <rPr>
        <sz val="8"/>
        <rFont val="Calibri"/>
        <family val="2"/>
      </rPr>
      <t>Vybavení venkovní učebny</t>
    </r>
  </si>
  <si>
    <r>
      <rPr>
        <sz val="8"/>
        <rFont val="Calibri"/>
        <family val="2"/>
      </rPr>
      <t>X</t>
    </r>
  </si>
  <si>
    <t>Základní škola Bojanov, okres Chrudim</t>
  </si>
  <si>
    <t>Obec Bojanov</t>
  </si>
  <si>
    <t>Částečná rekonstrukce prostor ZŠ Bojanov</t>
  </si>
  <si>
    <t>Bojanov</t>
  </si>
  <si>
    <t>V rámci realizace projektu dojde k částečné rekonstrukci kmenových učeben ZŠ Bojanov a jejich vybavení. Realizace projektu se dotkne i souvisejících prostor.</t>
  </si>
  <si>
    <t>zpracována studie realizace</t>
  </si>
  <si>
    <t>Základní škola a mateřská škola Stolany</t>
  </si>
  <si>
    <t>Obec Stolany</t>
  </si>
  <si>
    <t>Modernizace prostor ZŠ a MŠ Stolany</t>
  </si>
  <si>
    <t>Stolany</t>
  </si>
  <si>
    <t>Položení podlahové krytiny v učebně, akustické zajištění školní jídelny a učebny a zajištění bezpečného opuštění školy</t>
  </si>
  <si>
    <t>Základní škola Ronov nad Doubravou, okres Chrudim</t>
  </si>
  <si>
    <t>Město Ronov nad Doubravou</t>
  </si>
  <si>
    <t>Modernizace učebny přírodních věd</t>
  </si>
  <si>
    <t>Ronov nad Doubravou</t>
  </si>
  <si>
    <t>Rekonstrukce učebny - stavební úpravy učebny, pořízení nového nábytku + vybavení</t>
  </si>
  <si>
    <t xml:space="preserve"> leden 2022</t>
  </si>
  <si>
    <t>Příprava vizualizace a příprava projektu</t>
  </si>
  <si>
    <t>Modernizace kmenových učeben</t>
  </si>
  <si>
    <t xml:space="preserve"> Pořízení nového nábytku + vybavení, IT zařízení + rozvody, sítě</t>
  </si>
  <si>
    <t xml:space="preserve"> 12/ 2027</t>
  </si>
  <si>
    <t>Plánování</t>
  </si>
  <si>
    <t>Modernizace jazykových učeben</t>
  </si>
  <si>
    <t xml:space="preserve"> Pořízení nového nábytku + IT vybavení</t>
  </si>
  <si>
    <t>Modernizace IT učebny</t>
  </si>
  <si>
    <t>Rekonstrukce společných prostor</t>
  </si>
  <si>
    <t xml:space="preserve"> Pořízení nového nábytku + IT vybavení, rekonstrukce sítí, (sborovna, šatny, školní knihovna)</t>
  </si>
  <si>
    <t>Modernizace přírodní učebny a školní zahrady</t>
  </si>
  <si>
    <t xml:space="preserve"> Pořízení nového nábytku, pořízení nového pracovního nářadí, zasklení přírodní učebny </t>
  </si>
  <si>
    <t>Modernizace školních družin</t>
  </si>
  <si>
    <t>Pořízení IT vybavení, pořízení projekční techniky, obnova nábytku</t>
  </si>
  <si>
    <t xml:space="preserve">ZŠ a MŠ Rabštejnská Lhota, okres Chrudim </t>
  </si>
  <si>
    <t xml:space="preserve">Obec Rabštejnská Lhota, okres Chrudim </t>
  </si>
  <si>
    <t>Výměna topného systému a rekonstrukce vnitřních  prostor ZŠ a MŠ Rabštejnská Lhota</t>
  </si>
  <si>
    <t>Rabštejnská Lhota</t>
  </si>
  <si>
    <t>Oprava stávajícího vytápění v budově školy a rekonstrukce učeben.</t>
  </si>
  <si>
    <t>Projekt obsahuje zpracovanou technickou dokumentaci a již bylo zahájeno výběrové řízení</t>
  </si>
  <si>
    <t>Venkovní učebna</t>
  </si>
  <si>
    <t>Učebna pro vzdělávání ve venkovním prostředí.</t>
  </si>
  <si>
    <t>Vybavení ŠD</t>
  </si>
  <si>
    <t>Vybavení nábytkem nově vzniklé oddělení ŠD.</t>
  </si>
  <si>
    <t>Podaná žádost na nově vzniklé oddělení ŠD, prozatím schváleno hygienickou stanicí</t>
  </si>
  <si>
    <t>Učebna informatiky</t>
  </si>
  <si>
    <t>Vybavení školy novými noteboky, tablety, iPady...</t>
  </si>
  <si>
    <t>Vybavení školy digitálními technologiemi pro výuku informatiky</t>
  </si>
  <si>
    <t>Rekonstrukce školní kuchyně a jídelny</t>
  </si>
  <si>
    <t>Vybavení školní kuchyně a jídelny z důvodu navýšení kapacity školy</t>
  </si>
  <si>
    <t>So</t>
  </si>
  <si>
    <t>Rekostukce šaten a sociálního zařízení</t>
  </si>
  <si>
    <t>Rekonstrukce toalet a šaten bývalé MŠ pro účely ZŠ.</t>
  </si>
  <si>
    <t>Základní škola, Luže, okres Chrudim</t>
  </si>
  <si>
    <t>Vybavení učeben pro přírodní vědy</t>
  </si>
  <si>
    <t>Vybavení 4 učeben pro přírodní vědy (Ch, F, Př, Z) moderními didaktickými pomůckami, funkčním školním nábytkem a digitálními technologiemi (digitální projektor 2x, interaktivní TV 2x).</t>
  </si>
  <si>
    <t>PD na stavební část hotova, PD na vybavení v přípravě</t>
  </si>
  <si>
    <t>Vybavení jazykové učebny</t>
  </si>
  <si>
    <t>Vybavení 1 jazykové učebny moderními didaktickými pomůckami, funkčním školním nábytkem a digitálními technologiemi (interaktivní TV 1x).</t>
  </si>
  <si>
    <t>Vybudování zázemí pro školské poradenské pracoviště a klidových zón ve společných prostorách školy</t>
  </si>
  <si>
    <t xml:space="preserve">Vybudování zázemí pro školské poradenské pracoviště  a klidových zón ve společných prostorách školy - v obou školních budovách (I. a II. stupeň) - vybavení nábytkem, drobné stavební úpravy </t>
  </si>
  <si>
    <t>PD v přípravě</t>
  </si>
  <si>
    <t>Vybudování zázemí pro pedagogické i nepedagogické pracovníky školy vedoucí k vyšší kvalitě vzdělávání ve škole (kabinety)</t>
  </si>
  <si>
    <t>Vybudování zázemí pro pedagogické i nepedagogické pracovníky školy vedoucí k vyšší kvalitě vzdělávání ve škole - 2x vybavení sborovny nábytkem, 1x vybavení ředitelny nábytkem, 5x vybavení kabinetů nábytkem</t>
  </si>
  <si>
    <t>Budování zázemí pro školní družinu a školní klub - vnitřní prostory, vnější herní prvky</t>
  </si>
  <si>
    <t>Vybudování zázemí pro školní družinu - vybavení 4 učeben školní družiny a školního klubu nábytkem, nákup a instalace vnějších herních prvků na školní zahradu</t>
  </si>
  <si>
    <t>Rekonstrukce a výměna strojů a zařízení školní kuchyně, vybavení novým nábytkem v prostorách kanceláře vedoucí školní jídelny, kuchyně, skladů, zázemí zaměstnanců a jídelny, drobné stavební úpravy.</t>
  </si>
  <si>
    <t>Základní škola, Chrudim, Dr. Peška 768</t>
  </si>
  <si>
    <t>Přírodní venkovní učebna</t>
  </si>
  <si>
    <t>Projekt řeší vybudování přírodní venkovní učebny. Cílem projektu je využít pozemek u školy k vybudování základů přírodní učebny, ve které budou realizována praktická výuka v oblasti EVVO. Od atraktivního prostředí, zajímavých vzdělávacích pomůcek a maximální kontaktu s přírodou očekáváme větší snahu o ochranu životního prostředí v budoucnosti, pozitivnější vztah žáků k přírodě, vztah k místu, kde žáci žijí. Nová přírodní učebna umožní žákům studium různých ekosystémů, živočišných a rostlinných druhů a osvojení si základů ekologického zemědělství. Rádi bychom zde realizovali nejen hodiny předmětu člověk a jeho svět, chtěli bychom zde vyučovat i matematiku, angličtinu, český jazyk a výtvarnou výchovu.</t>
  </si>
  <si>
    <t>zpracovaný projekt</t>
  </si>
  <si>
    <t>Úprava školní zahrady</t>
  </si>
  <si>
    <t xml:space="preserve">Projekt se zaměřuje na úpravu přilehlého areálu školy. Předmětem projektu je zkvalitnění zázemí pro výuku a výchovu ve venkovním prostředí s prvky přírodní zahrady za účelem školního i mimoškolního vzdělávání, které bude probíhat v přímém kontaktu s přírodou. Nová školní zahrada nabídne řadu nových podnětů, a bude tak mít pozitivní vliv na zájem žáků o přírodu a estetické vnímání okolí školy. Přírodní zahradou chceme mj. také vytvořit prostředí pro volnou hru žáků i místo pro setkávání s rodiči žáků, které bude pozitivně ovlivňovat estetické vnímání a chování žáků. V rámci projektu budou pořízeny učební pomůcky pro pokusy a pozorování. </t>
  </si>
  <si>
    <t>Vybavení zahrady pro ŠD</t>
  </si>
  <si>
    <t>Projekt si klade za cíl upravit stávající pozemek u budovy školy směrem k parku, odstranění stávajících nevhodných materiálů, zatravnění, osázení novou zelení, příprava pro usazení herních zahradních prvků. Do nově upravené zahrady budou umístěny herní prvky, lavičky pro relaxaci a zastíněný prostor s hracím koutkem. Na návrhu projektu a realizaci se budou podílet žáci základní školy.</t>
  </si>
  <si>
    <t>projekt nepřipraven</t>
  </si>
  <si>
    <t>Počítačová učebna</t>
  </si>
  <si>
    <t>Předmětem projektu bude rekonstrukce dvou učeben IT, včetně prostorů kabinetů vedoucí k vyšší kvalitě vzdělávání ve škole. V rámci projektu bude řešena kompletní rekonstrukce učeben – podlahy, elektroinstalace, osvětlení včetně zatemnění. V učebnách budou osazeny nové interaktivní tabule a dataprojektory. Součástí je rovněž nové vybavení výpočetní technikou (obměna PC včetně software), nábytkem a pomůckami.</t>
  </si>
  <si>
    <t>Reedukační učebna</t>
  </si>
  <si>
    <t>Cílem projektu je rekonstruovat a vybavit učebnu odpovídajícími moderními výukovými prostředky a kompenzačními pomůckami za účelem zkvalitnění výuky žáků s SPU. V rámci projektu bude učebna vybavena novým nábytkem, bude provedena rekonstrukce podlahy, výmalba. Dále budou pořízeny nové tablety s příslušenstvím pro žáky, PC pro pedagoga, interaktivní tabulí s příslušenstvím, ozvučením a výukovým softwarem. Součástí projektu je i vybudování zázemí pro školní poradenské pracoviště – rekonstrukce kabinetu včetně materiálního vybavení výchovného poradce.</t>
  </si>
  <si>
    <t>Rekonstrukce cvičné kuchyně</t>
  </si>
  <si>
    <t>Cílem projektu je prostřednictvím kvalitní a dostupné infrastruktury zajistit podmínky pro kvalitní vzdělávání - rovný přístup ke vzdělávání a zvýšení kvality vzdělávání v klíčových kompetencích (řemeslné obory) ve vazbě na budoucí uplatnění na trhu práce. V rámci projektu bude realizována kompletní rekonstrukce cvičné kuchyně, včetně zázemí. V současné době je cvičná kuchyň součástí sborovny, nezbytné budou stavební úpravy, které tento prostor rozdělí na dvě místnosti. V rámci projektu bude cvičná kuchyň vybavena novým nábytkem, bude provedena rekonstrukce elektroinstalace, podlahy, obložení stěn, výmalba aj.  Do projektu bude rovněž zahrnuta modernizace zázemí pro pedagogy (vybavení sborovny novým nábytkem) vedoucí k vyšší kvalitě vzdělávání ve škole.</t>
  </si>
  <si>
    <t>Jazyková učebna</t>
  </si>
  <si>
    <t xml:space="preserve">Projekt je zaměřen na vybudování moderní jazykové učebny, která odpovídá požadavkům dnešní doby a výrazně podpoří zejména výuku cizích jazyků. Záměrem projektu je v rámci rozvoje jazykového vzdělávání zlepšit podmínky výuky cizích jazyků s podporou ICT. V rámci projektu bude učebna vybavena novým nábytkem, bude provedena rekonstrukce elektroinstalace, podlahy,  výmalba, nové ozvučení učebny. Dále budou pořízeny nové notebooky s příslušenstvím pro žáky, PC pro pedagoga, interaktivní tabulí s příslušenstvím, ozvučením a výukovým softwarem. Do projektu bude rovněž zahrnuta modernizace zázemí pro pedagogy (vybavení kabinetů cizích jazyků novým nábytkem) vedoucí k vyšší kvalitě vzdělávání ve škole. </t>
  </si>
  <si>
    <t>Učebna přírodních věd</t>
  </si>
  <si>
    <t xml:space="preserve">Kompletní rekonstrukce přírodovědné učebny pro výuku fyziky, chemie a přírodopisu, vybavení novými lavicemi pro žáky, novým nábytkem, učitelská katedra vč. rozvodů el. se zabudovaným PC s připojením k interaktivní tabuli; rozvody el. v učebně; montáž interaktivní tabule vč. dataprojektoru a ozvučení; zakoupení vybavení žákovskými tablety pro badatelsky orientovanou výuku přírodních věd vč. příslušenství; sada měřících senzorů pro počítačem podporované experimentování v přírodních vědách. Do projektu bude rovněž zahrnuta modernizace zázemí pro pedagogy (vybavení kabinetů přírodních věd novým nábytkem) vedoucí k vyšší kvalitě vzdělávání ve škole. </t>
  </si>
  <si>
    <t>Učebna polytechnického vzdělávání</t>
  </si>
  <si>
    <t xml:space="preserve">Předmětem realizace projektu je rekonstrukce a vybavení odborné učebny polytechniky výukovými pomůckami pro výuku polytechnického vzdělávání, koupě 3D tiskárny a pomůcek na výuku robotiky a programování aj., za účelem zvýšení kvality vzdělávání ve vazbě na budoucí uplatnění na trhu práce v klíčových kompetencích přírodní vědy a technické a řemeslné obory. Do projektu bude rovněž zahrnuta modernizace zázemí pro pedagogy (vybavení kabinetů novým nábytkem) vedoucí k vyšší kvalitě vzdělávání ve škole. </t>
  </si>
  <si>
    <t xml:space="preserve">Výstavba multifunkčního sportoviště </t>
  </si>
  <si>
    <r>
      <t>Projekt si klade za cíl kompletní rekonstrukci stávajícího školního hřiště, které je určeno zejména pro školní družinu, ale i</t>
    </r>
    <r>
      <rPr>
        <sz val="9"/>
        <rFont val="Calibri"/>
        <family val="2"/>
        <charset val="238"/>
        <scheme val="minor"/>
      </rPr>
      <t xml:space="preserve"> výuku tělesné výchovy. Projektem se vybuduje nové sportovní hřiště s potřebným zázemím, obslužnými objekty a oplocením sportovního areálu. Hřiště umožní žákům bezpečně a výkonně sportovat, rozvíjet své pohybové aktivity a to provozováním nejen kolektivních sportů. Po rekonstrukci bude hřiště využíváno nejen samotnými účastníky školní družiny, ale i žáky naší základní školy, v odpoledních hodinách i veřejností.</t>
    </r>
  </si>
  <si>
    <t>Základní škola Slatiňany, okres Chrudim</t>
  </si>
  <si>
    <t>Slatiňany</t>
  </si>
  <si>
    <t>Modernizace učeben pro polytechnické vzdělávání a výuku informatiky</t>
  </si>
  <si>
    <t>Modernizace 3 učeben, z toho 2 vybaveny výpočetní technikou, robotikou, 3D tiskárnami a nábytkem s dílčímí stavebními úpravami zejména elektrorozvodů, podlah. Třetí učebna bude nově vybavena nářadím pro žáky, výukovými obráběcími stroji, nábytkem včetně dílčích stavebních úprav. Učebny budou sloužit pro zkvalitnění vzdělávání v klíčových kompetencí práce s digitálními technologiemi a plytechniky. V rámci projektu bude zajištěna konektivita školy a bude řešen chybějící bezbariérový přístup do hlavní budovy školy.</t>
  </si>
  <si>
    <t>Rekonstrukce atletického oválu a přilehlých sportovišť</t>
  </si>
  <si>
    <t>Jedná se o rekonstrukci stávajícího dožilého povrchu atletické dráhy (škvárový povrch) a přilehlých 2 sektorů sportovišť, a to diskařského sektoru (kruh+klec) a dohodiště pro vrh koulí v severní části areálu za fotbalovou brankou hlavního hřiště. Stávající škvárový povrch je již nevyhovující pro výuku tělesné výchovy žáků ZŠ a do budoucna může vyvstat problém s hygienickými předpisy a stanoviskem KHS.</t>
  </si>
  <si>
    <r>
      <t xml:space="preserve">Výdaje projektu  </t>
    </r>
    <r>
      <rPr>
        <sz val="7.5"/>
        <color theme="1"/>
        <rFont val="Calibri"/>
        <family val="2"/>
        <scheme val="minor"/>
      </rPr>
      <t xml:space="preserve">v Kč </t>
    </r>
    <r>
      <rPr>
        <i/>
        <vertAlign val="superscript"/>
        <sz val="7.5"/>
        <color theme="1"/>
        <rFont val="Calibri"/>
        <family val="2"/>
        <scheme val="minor"/>
      </rPr>
      <t>1)</t>
    </r>
  </si>
  <si>
    <r>
      <t xml:space="preserve">Předpokládaný termín realizace </t>
    </r>
    <r>
      <rPr>
        <i/>
        <sz val="7.5"/>
        <color theme="1"/>
        <rFont val="Calibri"/>
        <family val="2"/>
        <scheme val="minor"/>
      </rPr>
      <t>měsíc, rok</t>
    </r>
  </si>
  <si>
    <r>
      <t>Typ projektu</t>
    </r>
    <r>
      <rPr>
        <sz val="7.5"/>
        <color rgb="FFFF0000"/>
        <rFont val="Calibri"/>
        <family val="2"/>
        <scheme val="minor"/>
      </rPr>
      <t xml:space="preserve"> </t>
    </r>
    <r>
      <rPr>
        <vertAlign val="superscript"/>
        <sz val="7.5"/>
        <color theme="1"/>
        <rFont val="Calibri"/>
        <family val="2"/>
        <scheme val="minor"/>
      </rPr>
      <t>2)</t>
    </r>
  </si>
  <si>
    <t xml:space="preserve">zázemí pro školní poradenské pracoviště </t>
  </si>
  <si>
    <r>
      <t>přírodní vědy</t>
    </r>
    <r>
      <rPr>
        <vertAlign val="superscript"/>
        <sz val="7.5"/>
        <color theme="1"/>
        <rFont val="Calibri"/>
        <family val="2"/>
        <scheme val="minor"/>
      </rPr>
      <t>3)</t>
    </r>
    <r>
      <rPr>
        <sz val="7.5"/>
        <color theme="1"/>
        <rFont val="Calibri"/>
        <family val="2"/>
        <scheme val="minor"/>
      </rPr>
      <t xml:space="preserve"> 
</t>
    </r>
  </si>
  <si>
    <r>
      <t>polytech. vzdělávání</t>
    </r>
    <r>
      <rPr>
        <vertAlign val="superscript"/>
        <sz val="7.5"/>
        <color theme="1"/>
        <rFont val="Calibri"/>
        <family val="2"/>
        <scheme val="minor"/>
      </rPr>
      <t>4)</t>
    </r>
  </si>
  <si>
    <r>
      <t>práce s digi. tech.</t>
    </r>
    <r>
      <rPr>
        <vertAlign val="superscript"/>
        <sz val="7.5"/>
        <color theme="1"/>
        <rFont val="Calibri"/>
        <family val="2"/>
        <scheme val="minor"/>
      </rPr>
      <t>5)</t>
    </r>
    <r>
      <rPr>
        <sz val="7.5"/>
        <color theme="1"/>
        <rFont val="Calibri"/>
        <family val="2"/>
        <scheme val="minor"/>
      </rPr>
      <t xml:space="preserve">
</t>
    </r>
  </si>
  <si>
    <r>
      <t xml:space="preserve">z toho předpokládané způsobilé výdaje </t>
    </r>
    <r>
      <rPr>
        <sz val="7.5"/>
        <rFont val="Calibri"/>
        <family val="2"/>
        <scheme val="minor"/>
      </rPr>
      <t>EFRR</t>
    </r>
  </si>
  <si>
    <r>
      <t xml:space="preserve">Výdaje projektu </t>
    </r>
    <r>
      <rPr>
        <sz val="7.5"/>
        <color theme="1"/>
        <rFont val="Calibri"/>
        <family val="2"/>
        <charset val="238"/>
        <scheme val="minor"/>
      </rPr>
      <t xml:space="preserve">v Kč </t>
    </r>
    <r>
      <rPr>
        <vertAlign val="superscript"/>
        <sz val="7.5"/>
        <color theme="1"/>
        <rFont val="Calibri"/>
        <family val="2"/>
        <charset val="238"/>
        <scheme val="minor"/>
      </rPr>
      <t>1)</t>
    </r>
  </si>
  <si>
    <r>
      <t xml:space="preserve">Předpokládaný termín realizace </t>
    </r>
    <r>
      <rPr>
        <i/>
        <sz val="7.5"/>
        <color theme="1"/>
        <rFont val="Calibri"/>
        <family val="2"/>
        <charset val="238"/>
        <scheme val="minor"/>
      </rPr>
      <t>měsíc, rok</t>
    </r>
  </si>
  <si>
    <r>
      <t>Typ projektu</t>
    </r>
    <r>
      <rPr>
        <sz val="7.5"/>
        <color theme="1"/>
        <rFont val="Calibri"/>
        <family val="2"/>
        <charset val="238"/>
        <scheme val="minor"/>
      </rPr>
      <t xml:space="preserve"> </t>
    </r>
    <r>
      <rPr>
        <vertAlign val="superscript"/>
        <sz val="7.5"/>
        <color theme="1"/>
        <rFont val="Calibri"/>
        <family val="2"/>
        <charset val="238"/>
        <scheme val="minor"/>
      </rPr>
      <t>2)</t>
    </r>
  </si>
  <si>
    <r>
      <t>navýšení kapacity MŠ / novostavba MŠ</t>
    </r>
    <r>
      <rPr>
        <vertAlign val="superscript"/>
        <sz val="7.5"/>
        <color theme="1"/>
        <rFont val="Calibri"/>
        <family val="2"/>
        <charset val="238"/>
        <scheme val="minor"/>
      </rPr>
      <t>3)</t>
    </r>
    <r>
      <rPr>
        <sz val="7.5"/>
        <color theme="1"/>
        <rFont val="Calibri"/>
        <family val="2"/>
        <charset val="238"/>
        <scheme val="minor"/>
      </rPr>
      <t xml:space="preserve"> </t>
    </r>
  </si>
  <si>
    <r>
      <t>zajištění hygienických požadavků u MŠ, kde jsou nedostatky identifikovány KHS</t>
    </r>
    <r>
      <rPr>
        <vertAlign val="superscript"/>
        <sz val="7.5"/>
        <color theme="1"/>
        <rFont val="Calibri"/>
        <family val="2"/>
        <charset val="238"/>
        <scheme val="minor"/>
      </rPr>
      <t>4)</t>
    </r>
  </si>
  <si>
    <t>Junák - Český skaut, středisko Ležáky</t>
  </si>
  <si>
    <t>Junák - Český skaut</t>
  </si>
  <si>
    <t>Sdílená klubovna a zahrada pro skauty a školu</t>
  </si>
  <si>
    <t>Volnočasové centrum</t>
  </si>
  <si>
    <t>Prostory pro činnost spolků zajišťujících volnočasové aktivity v obci především mateřské centrum, dětský klub, zájmové kroužky a klub seniorů.</t>
  </si>
  <si>
    <t>X.22</t>
  </si>
  <si>
    <t>II.23</t>
  </si>
  <si>
    <t>Záměr, studie proveditelnosti</t>
  </si>
  <si>
    <r>
      <t>Výdaje projektu</t>
    </r>
    <r>
      <rPr>
        <b/>
        <i/>
        <sz val="7.5"/>
        <color theme="1"/>
        <rFont val="Calibri"/>
        <family val="2"/>
        <scheme val="minor"/>
      </rPr>
      <t xml:space="preserve"> </t>
    </r>
    <r>
      <rPr>
        <sz val="7.5"/>
        <color theme="1"/>
        <rFont val="Calibri"/>
        <family val="2"/>
        <scheme val="minor"/>
      </rPr>
      <t xml:space="preserve">v Kč </t>
    </r>
    <r>
      <rPr>
        <vertAlign val="superscript"/>
        <sz val="7.5"/>
        <color theme="1"/>
        <rFont val="Calibri"/>
        <family val="2"/>
        <scheme val="minor"/>
      </rPr>
      <t>1)</t>
    </r>
  </si>
  <si>
    <r>
      <t xml:space="preserve">Typ projektu </t>
    </r>
    <r>
      <rPr>
        <vertAlign val="superscript"/>
        <sz val="7.5"/>
        <color theme="1"/>
        <rFont val="Calibri"/>
        <family val="2"/>
        <scheme val="minor"/>
      </rPr>
      <t>2)</t>
    </r>
  </si>
  <si>
    <r>
      <t>z toho předpokládané způsobilé výdaje</t>
    </r>
    <r>
      <rPr>
        <sz val="7.5"/>
        <color rgb="FFFF0000"/>
        <rFont val="Calibri"/>
        <family val="2"/>
        <scheme val="minor"/>
      </rPr>
      <t xml:space="preserve"> </t>
    </r>
    <r>
      <rPr>
        <sz val="7.5"/>
        <color theme="1"/>
        <rFont val="Calibri"/>
        <family val="2"/>
        <scheme val="minor"/>
      </rPr>
      <t>EFRR</t>
    </r>
  </si>
  <si>
    <t>stručný popis, např. zpracovaná PD, zajištěné výkupy, výber dodavatele</t>
  </si>
  <si>
    <r>
      <t>práce s digitálními tech.</t>
    </r>
    <r>
      <rPr>
        <vertAlign val="superscript"/>
        <sz val="7.5"/>
        <color theme="1"/>
        <rFont val="Calibri"/>
        <family val="2"/>
        <scheme val="minor"/>
      </rPr>
      <t>5)</t>
    </r>
    <r>
      <rPr>
        <sz val="7.5"/>
        <color theme="1"/>
        <rFont val="Calibri"/>
        <family val="2"/>
        <scheme val="minor"/>
      </rPr>
      <t xml:space="preserve">
</t>
    </r>
  </si>
  <si>
    <t>Šárka Trunečková, DiS.</t>
  </si>
  <si>
    <t>místopředsedkyně Řídicího výboru MAP II v ORP Chrudim</t>
  </si>
  <si>
    <t xml:space="preserve">Schváleno dne 25. 1. 2022 Řídicím výborem MAP II v ORP Chrudim </t>
  </si>
  <si>
    <t>Základní umělecká škola Vítězslava Nováka</t>
  </si>
  <si>
    <t>město Skuteč</t>
  </si>
  <si>
    <t>Kompletní rekonstrukce budovy ZUŠ V. Nováka</t>
  </si>
  <si>
    <t>kompletní rekonstrukce budovy, včetně výstavby výtahu-zajištění bezbariérovosti</t>
  </si>
  <si>
    <t>ano</t>
  </si>
  <si>
    <t>Modernice objektu Palackého 2</t>
  </si>
  <si>
    <t>Přírodní vědy digitálně / Výstavba - nástavba učeben včetně vybavení (přírodní vědy, humanitní studia) včetně kabinetů, rozvoj vnitřní konektivity a připojení k internetu, bezbariérového WC, plošiny a výtahu.</t>
  </si>
  <si>
    <t>VIZE</t>
  </si>
  <si>
    <t>Revitalizace a vybavení školní zahrady a školní družiny pro vzdělávání žáků v předmětech Fyzika, Chemie, Přírodopis a Zeměpis. Na zahradě bude vybudována venkovní učebna a řada vzdělávacích prvků. V rámci školní družiny dojde ke kompletnímu vybavení (nábytek, pomůcky) včetně stavebních úprav (Okna, podlaha, dveře, sítě...). Jednotlivé pomůcky budou sloužitk názorným ukázkám probírané látky. Školní zahrada bude doplněna o prvky umožňující praktickou výuku výše uvedených předmětů. Technickým vybavením se zvýší zájem žáků o probíranou oblast učiva. Snažíme se pružně reagovat na požadavky trhu práce tím, že posilujeme zájem o technické a přírodovědné obory. Koncipujeme výuku tak, aby se nevyskytovala klasická frontální výuka (zastaralé metody, sporné výsledky této metody). Inovujeme nejen výukové metody, ale také vybavení k výuce využívané.</t>
  </si>
  <si>
    <t>Základní škola Heřmanův Městec, okres Chrudim</t>
  </si>
  <si>
    <t>Město Heřmanův Městec</t>
  </si>
  <si>
    <t>Rekonstrukce počítačových učeben dle potřeb revize RVP ZV a pro rozvoj diitálních kompetencí žáků</t>
  </si>
  <si>
    <t>Heřmanův Městec</t>
  </si>
  <si>
    <t xml:space="preserve">Rekonstrukce zahrnuje stavební a bourací práce, práce přípravné a pokládku podlahové krytiny, elektromontážní práce, instalace koncových prvků a usazení nábytku. Učebny digitálních technologií by měly být v souladu s revizí RVP pro rozvoj digitálních kompetencí a výuky informačního myšlení. Ambicí je i budoucí spolupráce se středním školstvím s akreditací Kybernetické akademie. Učebny by měly disponovat interaktivní tabulí nebo interaktivním 75´´ panelem s pojezdem a křídly, počítačem nebo notebookem pro každého žáka a pomůckami typu 3D tiskárna, robotické stavebnice.       </t>
  </si>
  <si>
    <t>02/2022</t>
  </si>
  <si>
    <t>09/2023</t>
  </si>
  <si>
    <t>příprava PD</t>
  </si>
  <si>
    <t>Posílení vnitřní konektivity k internetu v souvislosti s rozvojem digitálních kompetencí žáků</t>
  </si>
  <si>
    <t xml:space="preserve">V souvislosti s výukou digitálních kompetencí u žáků je třeba posílit vnitřní konektivitu školy tak, aby výuka mohla probíhat ve všech třídách školy. Digitální kompetence žáků je třeba rozvíjet během jednotlivých předmětů, a proto v různých učebnách. Žáci se tedy musí bez problému přihlásit k wifi síti školy. Cílem posílení vnitřní konektivity školy je rozšíření a modernizace stávající sítě ve škole. </t>
  </si>
  <si>
    <t>Investice do venkovní učebny pro výuku EVVO a  polytechniky</t>
  </si>
  <si>
    <t xml:space="preserve">V prostoru vnitřního dvora mezi rekonstruovanou a stávající budovou školy bychom rádi vytvořili venkovní ostrovní učebnu pro badatelsky orientovanou výuku přírodních věd. Venkovní učebna by byla osazena řídícím PC, meteostanicí, fotovoltaickými panely, větrnou elektrárnou, nádržemi na sběr dešťové vody. Součástí by bylo sezení pro žáky, stoly, tabule a prostor pro uložení výukových pomůcek. </t>
  </si>
  <si>
    <t>ZŠ a MŠ Rabštejsnká Lhota</t>
  </si>
  <si>
    <t>Modernizace vytápění ZŠ včetně výměny topných těles a rekonstrukce vnitřních prostor</t>
  </si>
  <si>
    <t>Oprava stávajícího vytápění v budově školy a rekonstrukce učeben</t>
  </si>
  <si>
    <t>Učebna pro vzdělávání ve venkovním prostředí</t>
  </si>
  <si>
    <t>Vybavení nábytkem nově vzniklé oddělení ŠD</t>
  </si>
  <si>
    <t>Navýšena kapacita ŠD</t>
  </si>
  <si>
    <t>Vybavení školy novými noteboky, tablety, iPady…</t>
  </si>
  <si>
    <t>Rekonstrukce toalet a šaten bývalé MŠ pro účely ZŠ</t>
  </si>
  <si>
    <t>Základní škola, Seč, okres Chrudim</t>
  </si>
  <si>
    <t>Město Seč</t>
  </si>
  <si>
    <t>Zlepšení podmínek pro polytechnickou výchovu</t>
  </si>
  <si>
    <t>Seč</t>
  </si>
  <si>
    <t>Vybavení a úprava prostor pro polytechnické vzdělávání</t>
  </si>
  <si>
    <t>*</t>
  </si>
  <si>
    <t>záměr v přípravě</t>
  </si>
  <si>
    <t>Zlepšení podmínek pro jazykovou přípravu žáků</t>
  </si>
  <si>
    <t>Vybavení a úprava prostor pro výuku jazyků</t>
  </si>
  <si>
    <t>Zlepšení podmínek pro matematické a informatické vzdělávání</t>
  </si>
  <si>
    <t>Vybavení a úprava prostor pro výuku informatiky a matematiky</t>
  </si>
  <si>
    <t>Vytvoření podmínek pro mimovýukové aktivity dětí a žáků</t>
  </si>
  <si>
    <t>Vybavení a úprava prostor pro zájmové aktivity žáků</t>
  </si>
  <si>
    <t>Moderní výuka přírodních věd</t>
  </si>
  <si>
    <t>Zlepšení podmínek pro výuku předmětů Ch, Fy, Př, Z</t>
  </si>
  <si>
    <t>Bezpečná škola</t>
  </si>
  <si>
    <t>Zvýšení bezpečnostního standardu ZŠ Seč a vytvoření podmínek pro welbeeing žáků</t>
  </si>
  <si>
    <t>Škola vstřícná k přírodě</t>
  </si>
  <si>
    <t>Snížení energetických ztrát budovy školy a využití budovy k instalaci solárních panelů</t>
  </si>
  <si>
    <t>Moderní škola</t>
  </si>
  <si>
    <t>Modernizace stávající infrastruktury školy a vybavení</t>
  </si>
  <si>
    <t>Rekonstrukce objektu zahradního domku na venkovní učebnu na školní zahradě</t>
  </si>
  <si>
    <t>Rekonstrukce objektu zahradního domku na venkovní učebnu, technické zázemí a skladové prostory pro venkovní výuku na školní zahradě, vč. technického zázemí</t>
  </si>
  <si>
    <t>Základní škola Ronov nad Doubravou</t>
  </si>
  <si>
    <t>město Ronov nad Doubravou</t>
  </si>
  <si>
    <t>Kompletní rekonstrukce učebny - obnova podlahy, elektro, osvětlení, pořízení nového nábytku, vybavení učebny včetně kabinetu</t>
  </si>
  <si>
    <t>Rekonstrukce učebny včetně nábytku + IT vybavení, SW atd.</t>
  </si>
  <si>
    <t>Modernizace učeben</t>
  </si>
  <si>
    <t>Pořízení nového nábytku + vybavení, IT zařízení + rozvody, sítě</t>
  </si>
  <si>
    <t>Konektivita školy</t>
  </si>
  <si>
    <t>Zajištění standardu konektivity školy</t>
  </si>
  <si>
    <t>Pořízení nového nábytku + IT vybavení, rekonstrukce sítí, (sborovna, šatny, školní knihovna)</t>
  </si>
  <si>
    <t>Pořízení nového nábytku, pořízení nového pracovního nářadí, zasklení přírodní učebny</t>
  </si>
  <si>
    <t>Základní a mateřská škola Žďárec u Skutče</t>
  </si>
  <si>
    <t>Rozšíření kapacity MŠ Žďárec</t>
  </si>
  <si>
    <t>Rozšíření počítačové sítě ZŠ a MŠ Žďárec u Skutče</t>
  </si>
  <si>
    <t>Základní škola, Skuteč, Komenského 150</t>
  </si>
  <si>
    <t>Půdní vestavba - nová učebna jazyků</t>
  </si>
  <si>
    <t>navýšení kapacity ZŠ</t>
  </si>
  <si>
    <t>Základní škola, Skuteč, Smetanova</t>
  </si>
  <si>
    <t>Rekonstrukce školní zahrady pro efektivnější využívání žáků obou stupňů</t>
  </si>
  <si>
    <t>vznik nové venkovní učebny, herní a naučné prvky</t>
  </si>
  <si>
    <t>Řešení bezbariérovosti budovy školy, včetně rekonstrukce šaten a sociálních zařízení</t>
  </si>
  <si>
    <t>Modernizace školního prostředí</t>
  </si>
  <si>
    <t>Bezbariérový chod školy</t>
  </si>
  <si>
    <t xml:space="preserve">Výtah do 3NP ve starší budově </t>
  </si>
  <si>
    <t>VIII.23</t>
  </si>
  <si>
    <t>Projektová fiše</t>
  </si>
  <si>
    <t xml:space="preserve">ne </t>
  </si>
  <si>
    <t>Investice do odborných učeben</t>
  </si>
  <si>
    <t>Odborné učebny zaměřené na rozvoj KK</t>
  </si>
  <si>
    <t>po</t>
  </si>
  <si>
    <t>Velká místnost pro pedagogy, kabinety</t>
  </si>
  <si>
    <t>út</t>
  </si>
  <si>
    <t>Investice do sportovního zařízení</t>
  </si>
  <si>
    <t>Vybudování šaten, umývárny, sprchy a zázemí pro komunitní aktivity</t>
  </si>
  <si>
    <t>II.25</t>
  </si>
  <si>
    <t>IX.25</t>
  </si>
  <si>
    <t>st</t>
  </si>
  <si>
    <t>Základní škola Prachovice, okres Chrudim</t>
  </si>
  <si>
    <t>obec Prachovice</t>
  </si>
  <si>
    <t>Bezbariérová škola</t>
  </si>
  <si>
    <t>Prachovice</t>
  </si>
  <si>
    <t>vybudování venkovního výtahu</t>
  </si>
  <si>
    <t>záměr</t>
  </si>
  <si>
    <t>Zázemí pro praktika z přírodovědných předmětů</t>
  </si>
  <si>
    <t>vybudování laboratoře chemie a fyziky</t>
  </si>
  <si>
    <t xml:space="preserve">Základní škola, Nasavrky, okres Chrudim </t>
  </si>
  <si>
    <t>Nasavrky</t>
  </si>
  <si>
    <t>vybavení nové třídy</t>
  </si>
  <si>
    <t>tabule, nábytek do tříd</t>
  </si>
  <si>
    <t>školní rozhlas</t>
  </si>
  <si>
    <t>kompletní rekonstrukce</t>
  </si>
  <si>
    <t>osvětlení chodeb</t>
  </si>
  <si>
    <t>výměna</t>
  </si>
  <si>
    <t>školní knihovna</t>
  </si>
  <si>
    <t>vybudování zázemí pro vzdělávání žáků i učitelů</t>
  </si>
  <si>
    <t>Základní škola, Chrast, okres Chrudim</t>
  </si>
  <si>
    <t>Město Chrast</t>
  </si>
  <si>
    <t>Půdní vestavba ZŠ</t>
  </si>
  <si>
    <t>Chrast</t>
  </si>
  <si>
    <t>Cílem je vytvořit v prostoru půdy ZŠ dvě místnosti s hygienickým zázemím a se zázemím pro vychovatelky a učitele. Prostory budou využívány jako prostor pro výuku dělených hodin (Čj, M, cizí jazyky) v rámci péče o nadané a mimořádně nadané žáky, v odpoledních hodinách budou sloužit jako herny pro školní družinu, která je dosud v kmenových třídách v nevyhovujícím prostředí, což máme i v posledním zápisu z ČŠI.</t>
  </si>
  <si>
    <t>zpracovaná PD, výběr dodavatele, zapracovává se drobná změna projektu, aktualizuje se rozpočet</t>
  </si>
  <si>
    <t>běží řízení o získání stavebního povolení, plánováno nejpozději na květen 2022 jeho získání</t>
  </si>
  <si>
    <t>Nástavba nad šatny v ZŠ</t>
  </si>
  <si>
    <t>Cílem je vytvořit v prostoru nad šatnami ZŠ čtyři místnosti  se zázemím pro vychovatelky a učitele. Prostory budou využívány jako prostor pro výuku dělených hodin (Čj, M, cizí jazyky) v rámci péče o nadané žáky a v odpoledních hodinách jako herny pro školní družinu.</t>
  </si>
  <si>
    <t>začíná se pracovat na projektové dokumentaci</t>
  </si>
  <si>
    <t>Vybudování místnosti pro reedukaci, arteterapii a muzikoterapii</t>
  </si>
  <si>
    <t>Rekonstrukce stávající velké místnosti (kabinet přírodopisu) na místnost pro školní družinu s arteterapeutickými aktivitami a zázemím pro školní poradenské pracoviště pro smysluplný rozvoj osobnosti žáků - vybavení keramické a výtvarné dílny a zároveň odpočinkové místnosti pro muzikoterapii, vybavení místnosti pro reedukační péči a pro práci žáků se SVP- v souvislosti s naplňováním potřeb žáků s podpůrnými opatřeními dle platné legislativy.</t>
  </si>
  <si>
    <t>máme rozpočet na vybavení</t>
  </si>
  <si>
    <t>nebude třeba</t>
  </si>
  <si>
    <t xml:space="preserve">Základní škola
a mateřská
škola, Orel,
okres 
Chrudim </t>
  </si>
  <si>
    <t>Obec Orel</t>
  </si>
  <si>
    <t>Rekonstrukce 
ZŠ Orel</t>
  </si>
  <si>
    <t xml:space="preserve">Pardubický
kraj
</t>
  </si>
  <si>
    <t>Orel</t>
  </si>
  <si>
    <t xml:space="preserve">Rekonstrukce
školy
</t>
  </si>
  <si>
    <t>1/2023</t>
  </si>
  <si>
    <t>12/2027</t>
  </si>
  <si>
    <t>Pozn.</t>
  </si>
  <si>
    <t>Vybudované odborné učebny mohu být využívány i pro zájmové a neformální vzdělávání.</t>
  </si>
  <si>
    <t xml:space="preserve"> EFRR bude vypočteno dle podílu spolufinancování z EU v daném kraji. Uvedená částka EFRR bude maximální částkou dotace z EFRR v žádosti o podporu v IROP.</t>
  </si>
  <si>
    <t>3) a 4)  Vzdělávací oblasti a obory Rámcového vzdělávacího programu pro základní vzdělávání:</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</si>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</sst>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36" x14ac:knownFonts="1">
    <font>
      <sz val="11"/>
      <color theme="1"/>
      <name val="Calibri"/>
      <family val="2"/>
      <charset val="238"/>
      <scheme val="minor"/>
    </font>
    <font>
      <b/>
      <sz val="14"/>
      <color theme="1"/>
      <name val="Calibri"/>
      <family val="2"/>
      <charset val="238"/>
      <scheme val="minor"/>
    </font>
    <font>
      <b/>
      <sz val="10"/>
      <color theme="1"/>
      <name val="Calibri"/>
      <family val="2"/>
      <charset val="238"/>
      <scheme val="minor"/>
    </font>
    <font>
      <sz val="11"/>
      <color rgb="FFFF0000"/>
      <name val="Calibri"/>
      <family val="2"/>
      <charset val="238"/>
      <scheme val="minor"/>
    </font>
    <font>
      <b/>
      <sz val="14"/>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7.5"/>
      <name val="Calibri"/>
      <family val="2"/>
      <scheme val="minor"/>
    </font>
    <font>
      <sz val="9"/>
      <name val="Arial"/>
      <family val="2"/>
      <charset val="238"/>
    </font>
    <font>
      <sz val="7.5"/>
      <name val="Calibri"/>
      <family val="2"/>
      <charset val="238"/>
      <scheme val="minor"/>
    </font>
    <font>
      <sz val="8"/>
      <name val="Calibri"/>
      <family val="2"/>
      <charset val="238"/>
      <scheme val="minor"/>
    </font>
    <font>
      <sz val="7.5"/>
      <name val="Arial"/>
      <family val="2"/>
      <charset val="238"/>
    </font>
    <font>
      <sz val="7.5"/>
      <name val="Calibri"/>
      <family val="2"/>
    </font>
    <font>
      <sz val="8"/>
      <name val="Calibri"/>
      <family val="2"/>
    </font>
    <font>
      <sz val="9"/>
      <name val="Calibri"/>
      <family val="2"/>
      <charset val="238"/>
      <scheme val="minor"/>
    </font>
    <font>
      <b/>
      <sz val="7.5"/>
      <color theme="1"/>
      <name val="Calibri"/>
      <family val="2"/>
      <scheme val="minor"/>
    </font>
    <font>
      <b/>
      <sz val="7.5"/>
      <name val="Calibri"/>
      <family val="2"/>
      <scheme val="minor"/>
    </font>
    <font>
      <sz val="7.5"/>
      <color theme="1"/>
      <name val="Calibri"/>
      <family val="2"/>
      <scheme val="minor"/>
    </font>
    <font>
      <i/>
      <vertAlign val="superscript"/>
      <sz val="7.5"/>
      <color theme="1"/>
      <name val="Calibri"/>
      <family val="2"/>
      <scheme val="minor"/>
    </font>
    <font>
      <i/>
      <sz val="7.5"/>
      <color theme="1"/>
      <name val="Calibri"/>
      <family val="2"/>
      <scheme val="minor"/>
    </font>
    <font>
      <sz val="7.5"/>
      <color rgb="FFFF0000"/>
      <name val="Calibri"/>
      <family val="2"/>
      <scheme val="minor"/>
    </font>
    <font>
      <vertAlign val="superscript"/>
      <sz val="7.5"/>
      <color theme="1"/>
      <name val="Calibri"/>
      <family val="2"/>
      <scheme val="minor"/>
    </font>
    <font>
      <b/>
      <sz val="7.5"/>
      <color theme="1"/>
      <name val="Calibri"/>
      <family val="2"/>
      <charset val="238"/>
      <scheme val="minor"/>
    </font>
    <font>
      <b/>
      <sz val="7.5"/>
      <name val="Calibri"/>
      <family val="2"/>
      <charset val="238"/>
      <scheme val="minor"/>
    </font>
    <font>
      <sz val="7.5"/>
      <color theme="1"/>
      <name val="Calibri"/>
      <family val="2"/>
      <charset val="238"/>
      <scheme val="minor"/>
    </font>
    <font>
      <vertAlign val="superscript"/>
      <sz val="7.5"/>
      <color theme="1"/>
      <name val="Calibri"/>
      <family val="2"/>
      <charset val="238"/>
      <scheme val="minor"/>
    </font>
    <font>
      <i/>
      <sz val="7.5"/>
      <color theme="1"/>
      <name val="Calibri"/>
      <family val="2"/>
      <charset val="238"/>
      <scheme val="minor"/>
    </font>
    <font>
      <sz val="11"/>
      <name val="Calibri"/>
      <family val="2"/>
      <scheme val="minor"/>
    </font>
    <font>
      <b/>
      <i/>
      <sz val="7.5"/>
      <color theme="1"/>
      <name val="Calibri"/>
      <family val="2"/>
      <scheme val="minor"/>
    </font>
    <font>
      <sz val="11"/>
      <color theme="1"/>
      <name val="Calibri"/>
      <family val="2"/>
      <charset val="238"/>
      <scheme val="minor"/>
    </font>
    <font>
      <sz val="11"/>
      <color theme="4" tint="-0.499984740745262"/>
      <name val="Calibri"/>
      <family val="2"/>
      <charset val="238"/>
      <scheme val="minor"/>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s>
  <cellStyleXfs count="3">
    <xf numFmtId="0" fontId="0" fillId="0" borderId="0"/>
    <xf numFmtId="0" fontId="8" fillId="0" borderId="0" applyNumberFormat="0" applyFill="0" applyBorder="0" applyAlignment="0" applyProtection="0"/>
    <xf numFmtId="0" fontId="34" fillId="0" borderId="0"/>
  </cellStyleXfs>
  <cellXfs count="228">
    <xf numFmtId="0" fontId="0" fillId="0" borderId="0" xfId="0"/>
    <xf numFmtId="0" fontId="0" fillId="0" borderId="0" xfId="0"/>
    <xf numFmtId="0" fontId="0" fillId="0" borderId="0" xfId="0" applyBorder="1"/>
    <xf numFmtId="0" fontId="0" fillId="0" borderId="0" xfId="0" applyFill="1"/>
    <xf numFmtId="0" fontId="3" fillId="0" borderId="0" xfId="0" applyFont="1"/>
    <xf numFmtId="0" fontId="0" fillId="0" borderId="0" xfId="0" applyFont="1"/>
    <xf numFmtId="0" fontId="0" fillId="0" borderId="0" xfId="0" applyFont="1" applyBorder="1"/>
    <xf numFmtId="0" fontId="0" fillId="0" borderId="0" xfId="0" applyBorder="1" applyAlignment="1">
      <alignment horizontal="center"/>
    </xf>
    <xf numFmtId="0" fontId="5" fillId="0" borderId="0" xfId="0" applyFont="1"/>
    <xf numFmtId="0" fontId="6" fillId="0" borderId="0" xfId="0" applyFont="1"/>
    <xf numFmtId="0" fontId="7" fillId="0" borderId="0" xfId="0" applyFont="1"/>
    <xf numFmtId="0" fontId="10" fillId="0" borderId="0" xfId="0" applyFont="1"/>
    <xf numFmtId="0" fontId="11" fillId="0" borderId="0" xfId="1" applyFont="1"/>
    <xf numFmtId="0" fontId="5" fillId="0" borderId="0" xfId="0" applyFont="1" applyFill="1"/>
    <xf numFmtId="0" fontId="12" fillId="0" borderId="24" xfId="0" applyFont="1" applyBorder="1" applyAlignment="1">
      <alignment horizontal="center" vertical="center" wrapText="1"/>
    </xf>
    <xf numFmtId="0" fontId="12" fillId="0" borderId="24" xfId="0" applyFont="1" applyBorder="1" applyAlignment="1">
      <alignment vertical="center" wrapText="1"/>
    </xf>
    <xf numFmtId="3" fontId="12" fillId="2" borderId="24" xfId="0" applyNumberFormat="1" applyFont="1" applyFill="1" applyBorder="1" applyAlignment="1">
      <alignment vertical="center" wrapText="1"/>
    </xf>
    <xf numFmtId="0" fontId="12" fillId="0" borderId="24" xfId="0" applyFont="1" applyBorder="1" applyAlignment="1">
      <alignment horizontal="left" vertical="center" wrapText="1"/>
    </xf>
    <xf numFmtId="3" fontId="12" fillId="0" borderId="24" xfId="0" applyNumberFormat="1" applyFont="1" applyBorder="1" applyAlignment="1">
      <alignment vertical="center" wrapText="1"/>
    </xf>
    <xf numFmtId="14" fontId="12" fillId="0" borderId="24" xfId="0" applyNumberFormat="1" applyFont="1" applyBorder="1" applyAlignment="1">
      <alignment vertical="center" wrapText="1"/>
    </xf>
    <xf numFmtId="0" fontId="12" fillId="0" borderId="24" xfId="0" applyFont="1" applyBorder="1"/>
    <xf numFmtId="0" fontId="12" fillId="0" borderId="0" xfId="0" applyFont="1" applyAlignment="1">
      <alignment vertical="center" wrapText="1"/>
    </xf>
    <xf numFmtId="0" fontId="12" fillId="2" borderId="24" xfId="0" applyFont="1" applyFill="1" applyBorder="1" applyAlignment="1">
      <alignment vertical="center" wrapText="1"/>
    </xf>
    <xf numFmtId="14" fontId="12" fillId="2" borderId="24" xfId="0" applyNumberFormat="1" applyFont="1" applyFill="1" applyBorder="1" applyAlignment="1">
      <alignment vertical="center"/>
    </xf>
    <xf numFmtId="0" fontId="12" fillId="2" borderId="24" xfId="0" applyFont="1" applyFill="1" applyBorder="1" applyAlignment="1">
      <alignment horizontal="center" vertical="center" wrapText="1"/>
    </xf>
    <xf numFmtId="0" fontId="13" fillId="0" borderId="0" xfId="0" applyFont="1"/>
    <xf numFmtId="0" fontId="12" fillId="2" borderId="24" xfId="0" applyFont="1" applyFill="1" applyBorder="1" applyAlignment="1">
      <alignment horizontal="left" vertical="center" wrapText="1"/>
    </xf>
    <xf numFmtId="0" fontId="12" fillId="2" borderId="24" xfId="0" applyFont="1" applyFill="1" applyBorder="1" applyAlignment="1">
      <alignment vertical="center"/>
    </xf>
    <xf numFmtId="0" fontId="12" fillId="2" borderId="24" xfId="0" applyFont="1" applyFill="1" applyBorder="1" applyAlignment="1">
      <alignment horizontal="center" vertical="center"/>
    </xf>
    <xf numFmtId="0" fontId="12" fillId="2" borderId="24" xfId="0" applyFont="1" applyFill="1" applyBorder="1" applyAlignment="1">
      <alignment horizontal="right" vertical="center" wrapText="1"/>
    </xf>
    <xf numFmtId="0" fontId="12" fillId="2" borderId="24" xfId="0" applyFont="1" applyFill="1" applyBorder="1"/>
    <xf numFmtId="0" fontId="12" fillId="0" borderId="0" xfId="0" applyFont="1"/>
    <xf numFmtId="0" fontId="12" fillId="2" borderId="24" xfId="0" applyFont="1" applyFill="1" applyBorder="1" applyAlignment="1">
      <alignment horizontal="left" vertical="center"/>
    </xf>
    <xf numFmtId="0" fontId="12" fillId="2" borderId="24" xfId="0" applyFont="1" applyFill="1" applyBorder="1" applyAlignment="1">
      <alignment horizontal="right" vertical="center"/>
    </xf>
    <xf numFmtId="0" fontId="12" fillId="2" borderId="24" xfId="0" applyFont="1" applyFill="1" applyBorder="1" applyAlignment="1">
      <alignment wrapText="1"/>
    </xf>
    <xf numFmtId="0" fontId="12" fillId="2" borderId="24" xfId="0" applyFont="1" applyFill="1" applyBorder="1" applyAlignment="1">
      <alignment horizontal="left" wrapText="1"/>
    </xf>
    <xf numFmtId="0" fontId="12" fillId="2" borderId="24" xfId="0" applyNumberFormat="1" applyFont="1" applyFill="1" applyBorder="1" applyAlignment="1"/>
    <xf numFmtId="0" fontId="12" fillId="2" borderId="24" xfId="0" applyFont="1" applyFill="1" applyBorder="1" applyAlignment="1"/>
    <xf numFmtId="0" fontId="12" fillId="2" borderId="24" xfId="0" applyFont="1" applyFill="1" applyBorder="1" applyAlignment="1">
      <alignment horizontal="center"/>
    </xf>
    <xf numFmtId="17" fontId="12" fillId="0" borderId="24" xfId="0" applyNumberFormat="1" applyFont="1" applyBorder="1" applyAlignment="1">
      <alignment vertical="center"/>
    </xf>
    <xf numFmtId="0" fontId="14" fillId="2" borderId="24" xfId="0" applyFont="1" applyFill="1" applyBorder="1" applyAlignment="1">
      <alignment vertical="center" wrapText="1"/>
    </xf>
    <xf numFmtId="0" fontId="14" fillId="2" borderId="24" xfId="0" applyFont="1" applyFill="1" applyBorder="1" applyAlignment="1">
      <alignment horizontal="right" vertical="center" wrapText="1"/>
    </xf>
    <xf numFmtId="14" fontId="14" fillId="2" borderId="24" xfId="0" applyNumberFormat="1" applyFont="1" applyFill="1" applyBorder="1" applyAlignment="1">
      <alignment vertical="center" wrapText="1"/>
    </xf>
    <xf numFmtId="0" fontId="14" fillId="0" borderId="24" xfId="0" applyFont="1" applyBorder="1" applyAlignment="1">
      <alignment vertical="center" wrapText="1"/>
    </xf>
    <xf numFmtId="0" fontId="5" fillId="0" borderId="0" xfId="0" applyFont="1" applyBorder="1"/>
    <xf numFmtId="0" fontId="15" fillId="0" borderId="0" xfId="0" applyFont="1"/>
    <xf numFmtId="0" fontId="14" fillId="0" borderId="24" xfId="0" applyFont="1" applyBorder="1" applyAlignment="1">
      <alignment horizontal="left" vertical="center" wrapText="1"/>
    </xf>
    <xf numFmtId="0" fontId="14" fillId="0" borderId="24" xfId="0" applyFont="1" applyBorder="1" applyAlignment="1">
      <alignment horizontal="left" vertical="center"/>
    </xf>
    <xf numFmtId="0" fontId="14" fillId="0" borderId="24" xfId="0" applyFont="1" applyBorder="1" applyAlignment="1">
      <alignment vertical="center"/>
    </xf>
    <xf numFmtId="164" fontId="14" fillId="0" borderId="24" xfId="0" applyNumberFormat="1" applyFont="1" applyBorder="1" applyAlignment="1">
      <alignment vertical="center"/>
    </xf>
    <xf numFmtId="17" fontId="14" fillId="0" borderId="24" xfId="0" applyNumberFormat="1" applyFont="1" applyBorder="1" applyAlignment="1">
      <alignment vertical="center"/>
    </xf>
    <xf numFmtId="0" fontId="14" fillId="0" borderId="24" xfId="0" applyFont="1" applyBorder="1" applyAlignment="1">
      <alignment horizontal="center" vertical="center"/>
    </xf>
    <xf numFmtId="0" fontId="14" fillId="0" borderId="24" xfId="0" applyFont="1" applyBorder="1" applyAlignment="1">
      <alignment horizontal="center" vertical="center" wrapText="1"/>
    </xf>
    <xf numFmtId="0" fontId="14" fillId="0" borderId="0" xfId="0" applyFont="1" applyBorder="1"/>
    <xf numFmtId="0" fontId="16" fillId="0" borderId="0" xfId="0" applyFont="1" applyBorder="1"/>
    <xf numFmtId="17" fontId="14" fillId="0" borderId="24" xfId="0" applyNumberFormat="1" applyFont="1" applyBorder="1" applyAlignment="1">
      <alignment horizontal="right" vertical="center"/>
    </xf>
    <xf numFmtId="17" fontId="14" fillId="0" borderId="24" xfId="0" applyNumberFormat="1" applyFont="1" applyBorder="1" applyAlignment="1">
      <alignment horizontal="center" vertical="center"/>
    </xf>
    <xf numFmtId="0" fontId="14" fillId="2" borderId="24" xfId="0" applyFont="1" applyFill="1" applyBorder="1" applyAlignment="1">
      <alignment horizontal="left" vertical="center" wrapText="1"/>
    </xf>
    <xf numFmtId="0" fontId="14" fillId="2" borderId="24" xfId="0" applyFont="1" applyFill="1" applyBorder="1" applyAlignment="1">
      <alignment horizontal="left" vertical="center"/>
    </xf>
    <xf numFmtId="164" fontId="14" fillId="2" borderId="24" xfId="0" applyNumberFormat="1" applyFont="1" applyFill="1" applyBorder="1" applyAlignment="1">
      <alignment vertical="center"/>
    </xf>
    <xf numFmtId="17" fontId="14" fillId="2" borderId="24" xfId="0" applyNumberFormat="1" applyFont="1" applyFill="1" applyBorder="1" applyAlignment="1">
      <alignment horizontal="right" vertical="center"/>
    </xf>
    <xf numFmtId="0" fontId="14" fillId="2" borderId="24" xfId="0" applyFont="1" applyFill="1" applyBorder="1" applyAlignment="1">
      <alignment horizontal="center" vertical="center"/>
    </xf>
    <xf numFmtId="0" fontId="16" fillId="2" borderId="0" xfId="0" applyFont="1" applyFill="1" applyBorder="1"/>
    <xf numFmtId="14" fontId="14" fillId="0" borderId="24" xfId="0" applyNumberFormat="1" applyFont="1" applyBorder="1" applyAlignment="1">
      <alignment vertical="center" wrapText="1"/>
    </xf>
    <xf numFmtId="0" fontId="13" fillId="0" borderId="0" xfId="0" applyFont="1" applyBorder="1"/>
    <xf numFmtId="3" fontId="14" fillId="0" borderId="24" xfId="0" applyNumberFormat="1" applyFont="1" applyBorder="1" applyAlignment="1">
      <alignment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9" fillId="0" borderId="4" xfId="0" applyFont="1" applyFill="1" applyBorder="1" applyAlignment="1">
      <alignment vertical="center" wrapText="1"/>
    </xf>
    <xf numFmtId="0" fontId="29" fillId="0" borderId="6" xfId="0" applyFont="1" applyFill="1" applyBorder="1" applyAlignment="1">
      <alignment vertical="center" wrapText="1"/>
    </xf>
    <xf numFmtId="0" fontId="29" fillId="0" borderId="4"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34"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12" fillId="0" borderId="0" xfId="0" applyFont="1" applyBorder="1"/>
    <xf numFmtId="0" fontId="12" fillId="0" borderId="44" xfId="0" applyFont="1" applyBorder="1" applyAlignment="1">
      <alignment horizontal="center"/>
    </xf>
    <xf numFmtId="0" fontId="12" fillId="0" borderId="44" xfId="0" applyFont="1" applyFill="1" applyBorder="1" applyAlignment="1">
      <alignment wrapText="1"/>
    </xf>
    <xf numFmtId="0" fontId="12" fillId="0" borderId="44" xfId="0" applyFont="1" applyFill="1" applyBorder="1"/>
    <xf numFmtId="0" fontId="12" fillId="0" borderId="44" xfId="0" applyFont="1" applyBorder="1"/>
    <xf numFmtId="17" fontId="12" fillId="0" borderId="44" xfId="0" applyNumberFormat="1" applyFont="1" applyBorder="1"/>
    <xf numFmtId="0" fontId="32" fillId="0" borderId="0" xfId="0" applyFont="1"/>
    <xf numFmtId="0" fontId="12" fillId="0" borderId="24" xfId="0" applyFont="1" applyBorder="1" applyAlignment="1">
      <alignment horizontal="center"/>
    </xf>
    <xf numFmtId="0" fontId="12" fillId="0" borderId="24" xfId="0" applyFont="1" applyFill="1" applyBorder="1" applyAlignment="1">
      <alignment wrapText="1"/>
    </xf>
    <xf numFmtId="17" fontId="12" fillId="0" borderId="24" xfId="0" applyNumberFormat="1" applyFont="1" applyBorder="1"/>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12" fillId="0" borderId="44" xfId="0" applyFont="1" applyBorder="1" applyAlignment="1">
      <alignment vertical="center"/>
    </xf>
    <xf numFmtId="0" fontId="12" fillId="0" borderId="24" xfId="0" applyFont="1" applyBorder="1" applyAlignment="1">
      <alignment vertical="center"/>
    </xf>
    <xf numFmtId="0" fontId="12" fillId="0" borderId="24" xfId="0" applyFont="1" applyBorder="1" applyAlignment="1">
      <alignment horizontal="right" vertical="center"/>
    </xf>
    <xf numFmtId="0" fontId="14" fillId="0" borderId="24" xfId="0" applyFont="1" applyBorder="1" applyAlignment="1">
      <alignment horizontal="right" vertical="center"/>
    </xf>
    <xf numFmtId="17" fontId="14" fillId="0" borderId="24" xfId="0" applyNumberFormat="1" applyFont="1" applyBorder="1" applyAlignment="1">
      <alignment horizontal="left" vertical="center"/>
    </xf>
    <xf numFmtId="49" fontId="14" fillId="0" borderId="24" xfId="0" applyNumberFormat="1" applyFont="1" applyBorder="1"/>
    <xf numFmtId="0" fontId="14" fillId="0" borderId="24" xfId="0" applyFont="1" applyBorder="1" applyAlignment="1">
      <alignment horizontal="center"/>
    </xf>
    <xf numFmtId="0" fontId="14" fillId="0" borderId="24" xfId="0" applyFont="1" applyBorder="1"/>
    <xf numFmtId="0" fontId="14" fillId="0" borderId="24" xfId="0" applyFont="1" applyBorder="1" applyAlignment="1">
      <alignment wrapText="1"/>
    </xf>
    <xf numFmtId="49" fontId="14" fillId="0" borderId="24" xfId="0" applyNumberFormat="1" applyFont="1" applyBorder="1" applyAlignment="1">
      <alignment vertical="center"/>
    </xf>
    <xf numFmtId="14" fontId="14" fillId="2" borderId="24" xfId="0" applyNumberFormat="1" applyFont="1" applyFill="1" applyBorder="1" applyAlignment="1">
      <alignment horizontal="left" vertical="center" wrapText="1"/>
    </xf>
    <xf numFmtId="0" fontId="14" fillId="2" borderId="24" xfId="0" applyFont="1" applyFill="1" applyBorder="1" applyAlignment="1">
      <alignment horizontal="center" vertical="center" wrapText="1"/>
    </xf>
    <xf numFmtId="0" fontId="14" fillId="2" borderId="24" xfId="2" applyFont="1" applyFill="1" applyBorder="1" applyAlignment="1">
      <alignment horizontal="left" vertical="center" wrapText="1"/>
    </xf>
    <xf numFmtId="14" fontId="14" fillId="2" borderId="24" xfId="2" applyNumberFormat="1" applyFont="1" applyFill="1" applyBorder="1" applyAlignment="1">
      <alignment horizontal="center" vertical="center" wrapText="1"/>
    </xf>
    <xf numFmtId="0" fontId="14" fillId="2" borderId="24" xfId="2" applyFont="1" applyFill="1" applyBorder="1" applyAlignment="1">
      <alignment horizontal="center" vertical="center" wrapText="1"/>
    </xf>
    <xf numFmtId="0" fontId="5" fillId="0" borderId="24" xfId="0" applyFont="1" applyBorder="1" applyAlignment="1">
      <alignment horizontal="center"/>
    </xf>
    <xf numFmtId="0" fontId="5" fillId="0" borderId="24" xfId="0" applyFont="1" applyBorder="1"/>
    <xf numFmtId="0" fontId="14" fillId="0" borderId="24" xfId="0" applyFont="1" applyBorder="1" applyAlignment="1">
      <alignment horizontal="right" vertical="center" wrapText="1"/>
    </xf>
    <xf numFmtId="0" fontId="0" fillId="0" borderId="0" xfId="0" applyFont="1" applyProtection="1">
      <protection locked="0"/>
    </xf>
    <xf numFmtId="0" fontId="0" fillId="0" borderId="0" xfId="0" applyProtection="1">
      <protection locked="0"/>
    </xf>
    <xf numFmtId="3" fontId="0" fillId="0" borderId="0" xfId="0" applyNumberFormat="1" applyProtection="1">
      <protection locked="0"/>
    </xf>
    <xf numFmtId="0" fontId="0" fillId="0" borderId="0" xfId="0" applyFont="1" applyAlignment="1" applyProtection="1">
      <alignment vertical="center"/>
      <protection locked="0"/>
    </xf>
    <xf numFmtId="0" fontId="5" fillId="0" borderId="0" xfId="0" applyFont="1" applyFill="1" applyProtection="1">
      <protection locked="0"/>
    </xf>
    <xf numFmtId="0" fontId="3" fillId="0" borderId="0" xfId="0" applyFont="1" applyProtection="1">
      <protection locked="0"/>
    </xf>
    <xf numFmtId="0" fontId="0" fillId="0" borderId="0" xfId="0" applyFill="1" applyProtection="1">
      <protection locked="0"/>
    </xf>
    <xf numFmtId="3" fontId="0" fillId="0" borderId="0" xfId="0" applyNumberFormat="1" applyFill="1" applyProtection="1">
      <protection locked="0"/>
    </xf>
    <xf numFmtId="0" fontId="5" fillId="0" borderId="0" xfId="0" applyFont="1" applyProtection="1">
      <protection locked="0"/>
    </xf>
    <xf numFmtId="0" fontId="35" fillId="0" borderId="0" xfId="0" applyFont="1" applyProtection="1">
      <protection locked="0"/>
    </xf>
    <xf numFmtId="3" fontId="35" fillId="0" borderId="0" xfId="0" applyNumberFormat="1" applyFont="1" applyProtection="1">
      <protection locked="0"/>
    </xf>
    <xf numFmtId="0" fontId="4" fillId="0" borderId="27" xfId="0" applyFont="1" applyFill="1" applyBorder="1" applyAlignment="1">
      <alignment horizontal="center"/>
    </xf>
    <xf numFmtId="0" fontId="4" fillId="0" borderId="28" xfId="0" applyFont="1" applyFill="1" applyBorder="1" applyAlignment="1">
      <alignment horizontal="center"/>
    </xf>
    <xf numFmtId="0" fontId="4" fillId="0" borderId="29" xfId="0" applyFont="1" applyFill="1" applyBorder="1" applyAlignment="1">
      <alignment horizontal="center"/>
    </xf>
    <xf numFmtId="0" fontId="27" fillId="2" borderId="10"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0" borderId="8"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0" fillId="0" borderId="26" xfId="0" applyBorder="1" applyAlignment="1">
      <alignment horizontal="center"/>
    </xf>
    <xf numFmtId="0" fontId="0" fillId="0" borderId="40" xfId="0" applyBorder="1" applyAlignment="1">
      <alignment horizontal="center"/>
    </xf>
    <xf numFmtId="0" fontId="0" fillId="0" borderId="45" xfId="0" applyBorder="1" applyAlignment="1">
      <alignment horizontal="center"/>
    </xf>
    <xf numFmtId="0" fontId="0" fillId="0" borderId="15" xfId="0" applyBorder="1" applyAlignment="1">
      <alignment horizontal="center"/>
    </xf>
    <xf numFmtId="0" fontId="0" fillId="0" borderId="0"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27" fillId="0" borderId="8" xfId="0" applyFont="1" applyFill="1" applyBorder="1" applyAlignment="1">
      <alignment horizontal="center" vertical="top" wrapText="1"/>
    </xf>
    <xf numFmtId="0" fontId="27" fillId="0" borderId="9" xfId="0" applyFont="1" applyFill="1" applyBorder="1" applyAlignment="1">
      <alignment horizontal="center" vertical="top"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 fillId="0" borderId="35" xfId="0" applyFont="1" applyFill="1" applyBorder="1" applyAlignment="1">
      <alignment horizontal="center"/>
    </xf>
    <xf numFmtId="0" fontId="1" fillId="0" borderId="43" xfId="0" applyFont="1" applyFill="1" applyBorder="1" applyAlignment="1">
      <alignment horizontal="center"/>
    </xf>
    <xf numFmtId="0" fontId="1" fillId="0" borderId="36" xfId="0" applyFont="1" applyFill="1" applyBorder="1" applyAlignment="1">
      <alignment horizontal="center"/>
    </xf>
    <xf numFmtId="0" fontId="20" fillId="2" borderId="13" xfId="0" applyFont="1" applyFill="1" applyBorder="1" applyAlignment="1">
      <alignment horizontal="center" vertical="center" wrapText="1"/>
    </xf>
    <xf numFmtId="0" fontId="20" fillId="2" borderId="31"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41"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0" borderId="8" xfId="0" applyFont="1" applyFill="1" applyBorder="1" applyAlignment="1">
      <alignment horizontal="center" vertical="top" wrapText="1"/>
    </xf>
    <xf numFmtId="0" fontId="20" fillId="0" borderId="9" xfId="0" applyFont="1" applyFill="1" applyBorder="1" applyAlignment="1">
      <alignment horizontal="center" vertical="top" wrapText="1"/>
    </xf>
    <xf numFmtId="0" fontId="22" fillId="0" borderId="17"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35" xfId="0" applyFont="1" applyFill="1" applyBorder="1" applyAlignment="1">
      <alignment horizontal="center" vertical="top" wrapText="1"/>
    </xf>
    <xf numFmtId="0" fontId="20" fillId="0" borderId="36" xfId="0" applyFont="1" applyFill="1" applyBorder="1" applyAlignment="1">
      <alignment horizontal="center" vertical="top" wrapText="1"/>
    </xf>
    <xf numFmtId="0" fontId="20" fillId="0" borderId="13"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7"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29" xfId="0" applyFont="1" applyFill="1" applyBorder="1" applyAlignment="1">
      <alignment horizontal="center" vertical="center"/>
    </xf>
    <xf numFmtId="0" fontId="22" fillId="2" borderId="27"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1" fillId="0" borderId="27" xfId="0" applyFont="1" applyFill="1" applyBorder="1" applyAlignment="1">
      <alignment horizontal="center"/>
    </xf>
    <xf numFmtId="0" fontId="1" fillId="0" borderId="28" xfId="0" applyFont="1" applyFill="1" applyBorder="1" applyAlignment="1">
      <alignment horizontal="center"/>
    </xf>
    <xf numFmtId="0" fontId="1" fillId="0" borderId="29" xfId="0" applyFont="1" applyFill="1" applyBorder="1" applyAlignment="1">
      <alignment horizontal="center"/>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cellXfs>
  <cellStyles count="3">
    <cellStyle name="Hypertextový odkaz" xfId="1" builtinId="8"/>
    <cellStyle name="Normální" xfId="0" builtinId="0"/>
    <cellStyle name="Normální 2" xfId="2" xr:uid="{41322786-5736-4F5E-887C-3F8C8D041B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9"/>
  <sheetViews>
    <sheetView workbookViewId="0">
      <selection activeCell="T8" sqref="T8"/>
    </sheetView>
  </sheetViews>
  <sheetFormatPr defaultRowHeight="15" x14ac:dyDescent="0.25"/>
  <sheetData>
    <row r="1" spans="1:1" ht="21" x14ac:dyDescent="0.35">
      <c r="A1" s="10" t="s">
        <v>0</v>
      </c>
    </row>
    <row r="2" spans="1:1" s="1" customFormat="1" ht="21" x14ac:dyDescent="0.35">
      <c r="A2" s="10"/>
    </row>
    <row r="3" spans="1:1" x14ac:dyDescent="0.25">
      <c r="A3" s="11" t="s">
        <v>1</v>
      </c>
    </row>
    <row r="4" spans="1:1" x14ac:dyDescent="0.25">
      <c r="A4" s="8" t="s">
        <v>2</v>
      </c>
    </row>
    <row r="5" spans="1:1" x14ac:dyDescent="0.25">
      <c r="A5" s="8" t="s">
        <v>3</v>
      </c>
    </row>
    <row r="6" spans="1:1" s="1" customFormat="1" x14ac:dyDescent="0.25">
      <c r="A6" s="8"/>
    </row>
    <row r="7" spans="1:1" s="1" customFormat="1" x14ac:dyDescent="0.25">
      <c r="A7" s="8"/>
    </row>
    <row r="8" spans="1:1" ht="130.69999999999999" customHeight="1" x14ac:dyDescent="0.25">
      <c r="A8" s="4"/>
    </row>
    <row r="9" spans="1:1" s="1" customFormat="1" ht="38.25" customHeight="1" x14ac:dyDescent="0.25">
      <c r="A9" s="4"/>
    </row>
    <row r="10" spans="1:1" x14ac:dyDescent="0.25">
      <c r="A10" s="9" t="s">
        <v>4</v>
      </c>
    </row>
    <row r="11" spans="1:1" x14ac:dyDescent="0.25">
      <c r="A11" s="1" t="s">
        <v>5</v>
      </c>
    </row>
    <row r="12" spans="1:1" x14ac:dyDescent="0.25">
      <c r="A12" s="1" t="s">
        <v>6</v>
      </c>
    </row>
    <row r="14" spans="1:1" x14ac:dyDescent="0.25">
      <c r="A14" s="9" t="s">
        <v>7</v>
      </c>
    </row>
    <row r="15" spans="1:1" x14ac:dyDescent="0.25">
      <c r="A15" s="1" t="s">
        <v>8</v>
      </c>
    </row>
    <row r="17" spans="1:1" x14ac:dyDescent="0.25">
      <c r="A17" s="11" t="s">
        <v>9</v>
      </c>
    </row>
    <row r="18" spans="1:1" x14ac:dyDescent="0.25">
      <c r="A18" s="8" t="s">
        <v>10</v>
      </c>
    </row>
    <row r="19" spans="1:1" x14ac:dyDescent="0.25">
      <c r="A19" s="12" t="s">
        <v>57</v>
      </c>
    </row>
  </sheetData>
  <hyperlinks>
    <hyperlink ref="A19"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2"/>
  <sheetViews>
    <sheetView workbookViewId="0">
      <selection activeCell="O38" sqref="O38"/>
    </sheetView>
  </sheetViews>
  <sheetFormatPr defaultColWidth="9.28515625" defaultRowHeight="15" x14ac:dyDescent="0.25"/>
  <cols>
    <col min="1" max="1" width="7.28515625" style="1" customWidth="1"/>
    <col min="2" max="2" width="9.28515625" style="1" customWidth="1"/>
    <col min="3" max="6" width="9.28515625" style="1"/>
    <col min="7" max="7" width="21" style="1" customWidth="1"/>
    <col min="8" max="9" width="12.85546875" style="1" customWidth="1"/>
    <col min="10" max="10" width="11.7109375" style="1" customWidth="1"/>
    <col min="11" max="11" width="39.42578125" style="1" customWidth="1"/>
    <col min="12" max="12" width="9.28515625" style="1"/>
    <col min="13" max="13" width="10.28515625" style="1"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121" t="s">
        <v>11</v>
      </c>
      <c r="B1" s="122"/>
      <c r="C1" s="122"/>
      <c r="D1" s="122"/>
      <c r="E1" s="122"/>
      <c r="F1" s="122"/>
      <c r="G1" s="122"/>
      <c r="H1" s="122"/>
      <c r="I1" s="122"/>
      <c r="J1" s="122"/>
      <c r="K1" s="122"/>
      <c r="L1" s="122"/>
      <c r="M1" s="122"/>
      <c r="N1" s="122"/>
      <c r="O1" s="122"/>
      <c r="P1" s="122"/>
      <c r="Q1" s="122"/>
      <c r="R1" s="122"/>
      <c r="S1" s="123"/>
    </row>
    <row r="2" spans="1:19" ht="27.4" customHeight="1" x14ac:dyDescent="0.25">
      <c r="A2" s="124" t="s">
        <v>12</v>
      </c>
      <c r="B2" s="126" t="s">
        <v>13</v>
      </c>
      <c r="C2" s="127"/>
      <c r="D2" s="127"/>
      <c r="E2" s="127"/>
      <c r="F2" s="128"/>
      <c r="G2" s="124" t="s">
        <v>14</v>
      </c>
      <c r="H2" s="131" t="s">
        <v>15</v>
      </c>
      <c r="I2" s="133" t="s">
        <v>56</v>
      </c>
      <c r="J2" s="124" t="s">
        <v>16</v>
      </c>
      <c r="K2" s="124" t="s">
        <v>17</v>
      </c>
      <c r="L2" s="129" t="s">
        <v>314</v>
      </c>
      <c r="M2" s="130"/>
      <c r="N2" s="144" t="s">
        <v>315</v>
      </c>
      <c r="O2" s="145"/>
      <c r="P2" s="146" t="s">
        <v>316</v>
      </c>
      <c r="Q2" s="147"/>
      <c r="R2" s="144" t="s">
        <v>18</v>
      </c>
      <c r="S2" s="145"/>
    </row>
    <row r="3" spans="1:19" ht="63.75" thickBot="1" x14ac:dyDescent="0.3">
      <c r="A3" s="125"/>
      <c r="B3" s="69" t="s">
        <v>19</v>
      </c>
      <c r="C3" s="70" t="s">
        <v>20</v>
      </c>
      <c r="D3" s="70" t="s">
        <v>21</v>
      </c>
      <c r="E3" s="70" t="s">
        <v>22</v>
      </c>
      <c r="F3" s="71" t="s">
        <v>23</v>
      </c>
      <c r="G3" s="125"/>
      <c r="H3" s="132"/>
      <c r="I3" s="134"/>
      <c r="J3" s="125"/>
      <c r="K3" s="125"/>
      <c r="L3" s="72" t="s">
        <v>24</v>
      </c>
      <c r="M3" s="73" t="s">
        <v>25</v>
      </c>
      <c r="N3" s="74" t="s">
        <v>26</v>
      </c>
      <c r="O3" s="75" t="s">
        <v>27</v>
      </c>
      <c r="P3" s="76" t="s">
        <v>317</v>
      </c>
      <c r="Q3" s="77" t="s">
        <v>318</v>
      </c>
      <c r="R3" s="78" t="s">
        <v>28</v>
      </c>
      <c r="S3" s="75" t="s">
        <v>29</v>
      </c>
    </row>
    <row r="4" spans="1:19" s="21" customFormat="1" ht="63.75" customHeight="1" x14ac:dyDescent="0.2">
      <c r="A4" s="14">
        <v>1</v>
      </c>
      <c r="B4" s="15" t="s">
        <v>69</v>
      </c>
      <c r="C4" s="15" t="s">
        <v>70</v>
      </c>
      <c r="D4" s="16">
        <v>70989184</v>
      </c>
      <c r="E4" s="16">
        <v>669000116</v>
      </c>
      <c r="F4" s="16">
        <v>169000125</v>
      </c>
      <c r="G4" s="17" t="s">
        <v>71</v>
      </c>
      <c r="H4" s="15" t="s">
        <v>72</v>
      </c>
      <c r="I4" s="15" t="s">
        <v>73</v>
      </c>
      <c r="J4" s="15" t="s">
        <v>74</v>
      </c>
      <c r="K4" s="15" t="s">
        <v>75</v>
      </c>
      <c r="L4" s="18">
        <v>2500000</v>
      </c>
      <c r="M4" s="28">
        <f>L4/100*85</f>
        <v>2125000</v>
      </c>
      <c r="N4" s="19">
        <v>44652</v>
      </c>
      <c r="O4" s="19">
        <v>44804</v>
      </c>
      <c r="P4" s="20"/>
      <c r="Q4" s="20"/>
      <c r="R4" s="14" t="s">
        <v>76</v>
      </c>
      <c r="S4" s="14" t="s">
        <v>77</v>
      </c>
    </row>
    <row r="5" spans="1:19" s="25" customFormat="1" ht="42" x14ac:dyDescent="0.2">
      <c r="A5" s="14">
        <v>2</v>
      </c>
      <c r="B5" s="22" t="s">
        <v>78</v>
      </c>
      <c r="C5" s="22" t="s">
        <v>79</v>
      </c>
      <c r="D5" s="22">
        <v>71003258</v>
      </c>
      <c r="E5" s="22">
        <v>600090035</v>
      </c>
      <c r="F5" s="22">
        <v>107562473</v>
      </c>
      <c r="G5" s="22" t="s">
        <v>80</v>
      </c>
      <c r="H5" s="15" t="s">
        <v>72</v>
      </c>
      <c r="I5" s="22" t="s">
        <v>73</v>
      </c>
      <c r="J5" s="22" t="s">
        <v>81</v>
      </c>
      <c r="K5" s="22" t="s">
        <v>82</v>
      </c>
      <c r="L5" s="18">
        <v>120000</v>
      </c>
      <c r="M5" s="28">
        <f>L5/100*85</f>
        <v>102000</v>
      </c>
      <c r="N5" s="23">
        <v>44531</v>
      </c>
      <c r="O5" s="23">
        <v>45291</v>
      </c>
      <c r="P5" s="22"/>
      <c r="Q5" s="22"/>
      <c r="R5" s="24" t="s">
        <v>83</v>
      </c>
      <c r="S5" s="22"/>
    </row>
    <row r="6" spans="1:19" s="31" customFormat="1" ht="52.5" x14ac:dyDescent="0.2">
      <c r="A6" s="14">
        <v>3</v>
      </c>
      <c r="B6" s="26" t="s">
        <v>84</v>
      </c>
      <c r="C6" s="26" t="s">
        <v>85</v>
      </c>
      <c r="D6" s="27">
        <v>71002804</v>
      </c>
      <c r="E6" s="22">
        <v>107582058</v>
      </c>
      <c r="F6" s="22">
        <v>600089720</v>
      </c>
      <c r="G6" s="26" t="s">
        <v>86</v>
      </c>
      <c r="H6" s="15" t="s">
        <v>72</v>
      </c>
      <c r="I6" s="28" t="s">
        <v>73</v>
      </c>
      <c r="J6" s="26" t="s">
        <v>87</v>
      </c>
      <c r="K6" s="26" t="s">
        <v>88</v>
      </c>
      <c r="L6" s="18">
        <v>35000000</v>
      </c>
      <c r="M6" s="28">
        <f t="shared" ref="M6:M15" si="0">L6/100*85</f>
        <v>29750000</v>
      </c>
      <c r="N6" s="29">
        <v>2023</v>
      </c>
      <c r="O6" s="29">
        <v>2025</v>
      </c>
      <c r="P6" s="24" t="s">
        <v>89</v>
      </c>
      <c r="Q6" s="30"/>
      <c r="R6" s="24" t="s">
        <v>90</v>
      </c>
      <c r="S6" s="24" t="s">
        <v>91</v>
      </c>
    </row>
    <row r="7" spans="1:19" s="31" customFormat="1" ht="52.5" x14ac:dyDescent="0.2">
      <c r="A7" s="14">
        <v>4</v>
      </c>
      <c r="B7" s="26" t="s">
        <v>84</v>
      </c>
      <c r="C7" s="26" t="s">
        <v>85</v>
      </c>
      <c r="D7" s="27">
        <v>71002804</v>
      </c>
      <c r="E7" s="22">
        <v>107582058</v>
      </c>
      <c r="F7" s="22">
        <v>600089720</v>
      </c>
      <c r="G7" s="26" t="s">
        <v>92</v>
      </c>
      <c r="H7" s="15" t="s">
        <v>72</v>
      </c>
      <c r="I7" s="28" t="s">
        <v>73</v>
      </c>
      <c r="J7" s="26" t="s">
        <v>87</v>
      </c>
      <c r="K7" s="32" t="s">
        <v>93</v>
      </c>
      <c r="L7" s="18">
        <v>500000</v>
      </c>
      <c r="M7" s="28">
        <f t="shared" si="0"/>
        <v>425000</v>
      </c>
      <c r="N7" s="33">
        <v>2024</v>
      </c>
      <c r="O7" s="29">
        <v>2024</v>
      </c>
      <c r="P7" s="30"/>
      <c r="Q7" s="30"/>
      <c r="R7" s="24" t="s">
        <v>83</v>
      </c>
      <c r="S7" s="28" t="s">
        <v>91</v>
      </c>
    </row>
    <row r="8" spans="1:19" s="31" customFormat="1" ht="52.5" x14ac:dyDescent="0.2">
      <c r="A8" s="14">
        <v>5</v>
      </c>
      <c r="B8" s="26" t="s">
        <v>84</v>
      </c>
      <c r="C8" s="26" t="s">
        <v>85</v>
      </c>
      <c r="D8" s="27">
        <v>710020804</v>
      </c>
      <c r="E8" s="22">
        <v>107582058</v>
      </c>
      <c r="F8" s="22">
        <v>600089720</v>
      </c>
      <c r="G8" s="26" t="s">
        <v>94</v>
      </c>
      <c r="H8" s="15" t="s">
        <v>72</v>
      </c>
      <c r="I8" s="28" t="s">
        <v>73</v>
      </c>
      <c r="J8" s="26" t="s">
        <v>87</v>
      </c>
      <c r="K8" s="32" t="s">
        <v>95</v>
      </c>
      <c r="L8" s="18">
        <v>1800000</v>
      </c>
      <c r="M8" s="28">
        <f t="shared" si="0"/>
        <v>1530000</v>
      </c>
      <c r="N8" s="33">
        <v>2022</v>
      </c>
      <c r="O8" s="29">
        <v>2023</v>
      </c>
      <c r="P8" s="34"/>
      <c r="Q8" s="30"/>
      <c r="R8" s="24" t="s">
        <v>83</v>
      </c>
      <c r="S8" s="28" t="s">
        <v>91</v>
      </c>
    </row>
    <row r="9" spans="1:19" s="31" customFormat="1" ht="52.5" x14ac:dyDescent="0.2">
      <c r="A9" s="14">
        <v>6</v>
      </c>
      <c r="B9" s="26" t="s">
        <v>84</v>
      </c>
      <c r="C9" s="26" t="s">
        <v>85</v>
      </c>
      <c r="D9" s="27">
        <v>71002804</v>
      </c>
      <c r="E9" s="22">
        <v>107582058</v>
      </c>
      <c r="F9" s="22">
        <v>600089720</v>
      </c>
      <c r="G9" s="26" t="s">
        <v>96</v>
      </c>
      <c r="H9" s="15" t="s">
        <v>72</v>
      </c>
      <c r="I9" s="28" t="s">
        <v>73</v>
      </c>
      <c r="J9" s="26" t="s">
        <v>87</v>
      </c>
      <c r="K9" s="32" t="s">
        <v>97</v>
      </c>
      <c r="L9" s="18">
        <v>450000</v>
      </c>
      <c r="M9" s="28">
        <f t="shared" si="0"/>
        <v>382500</v>
      </c>
      <c r="N9" s="29">
        <v>2023</v>
      </c>
      <c r="O9" s="29">
        <v>2023</v>
      </c>
      <c r="P9" s="30"/>
      <c r="Q9" s="30"/>
      <c r="R9" s="30"/>
      <c r="S9" s="28" t="s">
        <v>91</v>
      </c>
    </row>
    <row r="10" spans="1:19" s="31" customFormat="1" ht="52.5" x14ac:dyDescent="0.2">
      <c r="A10" s="14">
        <v>7</v>
      </c>
      <c r="B10" s="26" t="s">
        <v>84</v>
      </c>
      <c r="C10" s="26" t="s">
        <v>85</v>
      </c>
      <c r="D10" s="27">
        <v>71002804</v>
      </c>
      <c r="E10" s="22">
        <v>107582058</v>
      </c>
      <c r="F10" s="22">
        <v>600089720</v>
      </c>
      <c r="G10" s="26" t="s">
        <v>98</v>
      </c>
      <c r="H10" s="15" t="s">
        <v>72</v>
      </c>
      <c r="I10" s="28" t="s">
        <v>73</v>
      </c>
      <c r="J10" s="26" t="s">
        <v>87</v>
      </c>
      <c r="K10" s="26" t="s">
        <v>99</v>
      </c>
      <c r="L10" s="18">
        <v>500000</v>
      </c>
      <c r="M10" s="28">
        <f t="shared" si="0"/>
        <v>425000</v>
      </c>
      <c r="N10" s="29">
        <v>2025</v>
      </c>
      <c r="O10" s="29">
        <v>2025</v>
      </c>
      <c r="P10" s="30"/>
      <c r="Q10" s="30"/>
      <c r="R10" s="30"/>
      <c r="S10" s="28" t="s">
        <v>91</v>
      </c>
    </row>
    <row r="11" spans="1:19" s="31" customFormat="1" ht="31.5" x14ac:dyDescent="0.2">
      <c r="A11" s="14">
        <v>8</v>
      </c>
      <c r="B11" s="26" t="s">
        <v>100</v>
      </c>
      <c r="C11" s="35" t="s">
        <v>101</v>
      </c>
      <c r="D11" s="36">
        <v>60104970</v>
      </c>
      <c r="E11" s="37">
        <v>107582139</v>
      </c>
      <c r="F11" s="37">
        <v>600089797</v>
      </c>
      <c r="G11" s="26" t="s">
        <v>102</v>
      </c>
      <c r="H11" s="15" t="s">
        <v>72</v>
      </c>
      <c r="I11" s="38" t="s">
        <v>73</v>
      </c>
      <c r="J11" s="30" t="s">
        <v>103</v>
      </c>
      <c r="K11" s="26" t="s">
        <v>104</v>
      </c>
      <c r="L11" s="18">
        <v>2000000</v>
      </c>
      <c r="M11" s="28">
        <f t="shared" si="0"/>
        <v>1700000</v>
      </c>
      <c r="N11" s="29">
        <v>2023</v>
      </c>
      <c r="O11" s="29">
        <v>2025</v>
      </c>
      <c r="P11" s="30"/>
      <c r="Q11" s="30"/>
      <c r="R11" s="28" t="s">
        <v>91</v>
      </c>
      <c r="S11" s="28" t="s">
        <v>91</v>
      </c>
    </row>
    <row r="12" spans="1:19" s="31" customFormat="1" ht="31.5" customHeight="1" x14ac:dyDescent="0.2">
      <c r="A12" s="14">
        <v>9</v>
      </c>
      <c r="B12" s="26" t="s">
        <v>100</v>
      </c>
      <c r="C12" s="35" t="s">
        <v>101</v>
      </c>
      <c r="D12" s="37">
        <v>60104970</v>
      </c>
      <c r="E12" s="37">
        <v>107582139</v>
      </c>
      <c r="F12" s="37">
        <v>600089797</v>
      </c>
      <c r="G12" s="26" t="s">
        <v>105</v>
      </c>
      <c r="H12" s="15" t="s">
        <v>72</v>
      </c>
      <c r="I12" s="38" t="s">
        <v>73</v>
      </c>
      <c r="J12" s="30" t="s">
        <v>103</v>
      </c>
      <c r="K12" s="26" t="s">
        <v>106</v>
      </c>
      <c r="L12" s="18">
        <v>2000000</v>
      </c>
      <c r="M12" s="28">
        <f t="shared" si="0"/>
        <v>1700000</v>
      </c>
      <c r="N12" s="29">
        <v>2024</v>
      </c>
      <c r="O12" s="29">
        <v>2026</v>
      </c>
      <c r="P12" s="30"/>
      <c r="Q12" s="30"/>
      <c r="R12" s="28" t="s">
        <v>91</v>
      </c>
      <c r="S12" s="28" t="s">
        <v>91</v>
      </c>
    </row>
    <row r="13" spans="1:19" s="31" customFormat="1" ht="31.5" x14ac:dyDescent="0.2">
      <c r="A13" s="14">
        <v>10</v>
      </c>
      <c r="B13" s="26" t="s">
        <v>100</v>
      </c>
      <c r="C13" s="35" t="s">
        <v>101</v>
      </c>
      <c r="D13" s="37">
        <v>60104970</v>
      </c>
      <c r="E13" s="37">
        <v>107582139</v>
      </c>
      <c r="F13" s="37">
        <v>600089797</v>
      </c>
      <c r="G13" s="26" t="s">
        <v>107</v>
      </c>
      <c r="H13" s="15" t="s">
        <v>72</v>
      </c>
      <c r="I13" s="38" t="s">
        <v>73</v>
      </c>
      <c r="J13" s="30" t="s">
        <v>103</v>
      </c>
      <c r="K13" s="26" t="s">
        <v>108</v>
      </c>
      <c r="L13" s="18">
        <v>2000000</v>
      </c>
      <c r="M13" s="28">
        <f t="shared" si="0"/>
        <v>1700000</v>
      </c>
      <c r="N13" s="29">
        <v>2022</v>
      </c>
      <c r="O13" s="29">
        <v>2024</v>
      </c>
      <c r="P13" s="30"/>
      <c r="Q13" s="30"/>
      <c r="R13" s="28" t="s">
        <v>91</v>
      </c>
      <c r="S13" s="28" t="s">
        <v>91</v>
      </c>
    </row>
    <row r="14" spans="1:19" s="31" customFormat="1" ht="63" x14ac:dyDescent="0.2">
      <c r="A14" s="14">
        <v>11</v>
      </c>
      <c r="B14" s="22" t="s">
        <v>109</v>
      </c>
      <c r="C14" s="26" t="s">
        <v>110</v>
      </c>
      <c r="D14" s="27">
        <v>70992428</v>
      </c>
      <c r="E14" s="16">
        <v>150010702</v>
      </c>
      <c r="F14" s="22">
        <v>600090329</v>
      </c>
      <c r="G14" s="32" t="s">
        <v>111</v>
      </c>
      <c r="H14" s="15" t="s">
        <v>72</v>
      </c>
      <c r="I14" s="28" t="s">
        <v>73</v>
      </c>
      <c r="J14" s="26" t="s">
        <v>112</v>
      </c>
      <c r="K14" s="22" t="s">
        <v>113</v>
      </c>
      <c r="L14" s="18">
        <v>4000000</v>
      </c>
      <c r="M14" s="28">
        <f t="shared" si="0"/>
        <v>3400000</v>
      </c>
      <c r="N14" s="33" t="s">
        <v>114</v>
      </c>
      <c r="O14" s="29" t="s">
        <v>115</v>
      </c>
      <c r="P14" s="28" t="s">
        <v>116</v>
      </c>
      <c r="Q14" s="30"/>
      <c r="R14" s="28" t="s">
        <v>91</v>
      </c>
      <c r="S14" s="28" t="s">
        <v>91</v>
      </c>
    </row>
    <row r="15" spans="1:19" s="25" customFormat="1" ht="79.5" customHeight="1" x14ac:dyDescent="0.2">
      <c r="A15" s="14">
        <v>12</v>
      </c>
      <c r="B15" s="26" t="s">
        <v>117</v>
      </c>
      <c r="C15" s="26" t="s">
        <v>117</v>
      </c>
      <c r="D15" s="26" t="s">
        <v>118</v>
      </c>
      <c r="E15" s="26">
        <v>110020405</v>
      </c>
      <c r="F15" s="26" t="s">
        <v>119</v>
      </c>
      <c r="G15" s="26" t="s">
        <v>120</v>
      </c>
      <c r="H15" s="26" t="s">
        <v>72</v>
      </c>
      <c r="I15" s="26" t="s">
        <v>73</v>
      </c>
      <c r="J15" s="26" t="s">
        <v>73</v>
      </c>
      <c r="K15" s="26" t="s">
        <v>121</v>
      </c>
      <c r="L15" s="18">
        <v>10000000</v>
      </c>
      <c r="M15" s="28">
        <f t="shared" si="0"/>
        <v>8500000</v>
      </c>
      <c r="N15" s="39">
        <v>44562</v>
      </c>
      <c r="O15" s="39">
        <v>45658</v>
      </c>
      <c r="P15" s="28" t="s">
        <v>116</v>
      </c>
      <c r="Q15" s="26"/>
      <c r="R15" s="26" t="s">
        <v>122</v>
      </c>
      <c r="S15" s="26" t="s">
        <v>91</v>
      </c>
    </row>
    <row r="16" spans="1:19" s="8" customFormat="1" ht="31.5" x14ac:dyDescent="0.25">
      <c r="A16" s="14">
        <v>13</v>
      </c>
      <c r="B16" s="40" t="s">
        <v>100</v>
      </c>
      <c r="C16" s="40" t="s">
        <v>101</v>
      </c>
      <c r="D16" s="40" t="s">
        <v>123</v>
      </c>
      <c r="E16" s="40" t="s">
        <v>124</v>
      </c>
      <c r="F16" s="40" t="s">
        <v>125</v>
      </c>
      <c r="G16" s="40" t="s">
        <v>126</v>
      </c>
      <c r="H16" s="40" t="s">
        <v>72</v>
      </c>
      <c r="I16" s="40" t="s">
        <v>127</v>
      </c>
      <c r="J16" s="40" t="s">
        <v>103</v>
      </c>
      <c r="K16" s="40" t="s">
        <v>128</v>
      </c>
      <c r="L16" s="41" t="s">
        <v>129</v>
      </c>
      <c r="M16" s="40"/>
      <c r="N16" s="40">
        <v>2023</v>
      </c>
      <c r="O16" s="40">
        <v>2024</v>
      </c>
      <c r="P16" s="40" t="s">
        <v>130</v>
      </c>
      <c r="Q16" s="40" t="s">
        <v>130</v>
      </c>
      <c r="R16" s="40" t="s">
        <v>131</v>
      </c>
      <c r="S16" s="40" t="s">
        <v>127</v>
      </c>
    </row>
    <row r="17" spans="1:20" s="8" customFormat="1" ht="31.5" x14ac:dyDescent="0.25">
      <c r="A17" s="14">
        <v>14</v>
      </c>
      <c r="B17" s="40" t="s">
        <v>132</v>
      </c>
      <c r="C17" s="40" t="s">
        <v>133</v>
      </c>
      <c r="D17" s="40">
        <v>75015943</v>
      </c>
      <c r="E17" s="40">
        <v>600090141</v>
      </c>
      <c r="F17" s="40">
        <v>107582643</v>
      </c>
      <c r="G17" s="40" t="s">
        <v>134</v>
      </c>
      <c r="H17" s="40" t="s">
        <v>72</v>
      </c>
      <c r="I17" s="40" t="s">
        <v>73</v>
      </c>
      <c r="J17" s="40" t="s">
        <v>135</v>
      </c>
      <c r="K17" s="40" t="s">
        <v>136</v>
      </c>
      <c r="L17" s="41" t="s">
        <v>137</v>
      </c>
      <c r="M17" s="40"/>
      <c r="N17" s="42">
        <v>44805</v>
      </c>
      <c r="O17" s="40" t="s">
        <v>138</v>
      </c>
      <c r="P17" s="40"/>
      <c r="Q17" s="40"/>
      <c r="R17" s="40"/>
      <c r="S17" s="40"/>
    </row>
    <row r="18" spans="1:20" s="4" customFormat="1" ht="42" x14ac:dyDescent="0.25">
      <c r="A18" s="14">
        <v>15</v>
      </c>
      <c r="B18" s="15" t="s">
        <v>397</v>
      </c>
      <c r="C18" s="15" t="s">
        <v>336</v>
      </c>
      <c r="D18" s="94">
        <v>75016109</v>
      </c>
      <c r="E18" s="22"/>
      <c r="F18" s="94">
        <v>600090337</v>
      </c>
      <c r="G18" s="15" t="s">
        <v>398</v>
      </c>
      <c r="H18" s="15" t="s">
        <v>72</v>
      </c>
      <c r="I18" s="15" t="s">
        <v>73</v>
      </c>
      <c r="J18" s="15" t="s">
        <v>135</v>
      </c>
      <c r="K18" s="15" t="s">
        <v>398</v>
      </c>
      <c r="L18" s="94">
        <v>4000000</v>
      </c>
      <c r="M18" s="28">
        <f t="shared" ref="M18" si="1">L18/100*85</f>
        <v>3400000</v>
      </c>
      <c r="N18" s="19">
        <v>44927</v>
      </c>
      <c r="O18" s="19">
        <v>45383</v>
      </c>
      <c r="P18" s="24" t="s">
        <v>146</v>
      </c>
      <c r="Q18" s="22"/>
      <c r="R18" s="22"/>
      <c r="S18" s="22"/>
    </row>
    <row r="19" spans="1:20" s="31" customFormat="1" ht="63" x14ac:dyDescent="0.2">
      <c r="A19" s="14">
        <v>16</v>
      </c>
      <c r="B19" s="43" t="s">
        <v>139</v>
      </c>
      <c r="C19" s="43" t="s">
        <v>140</v>
      </c>
      <c r="D19" s="43">
        <v>70157308</v>
      </c>
      <c r="E19" s="43">
        <v>102142581</v>
      </c>
      <c r="F19" s="43">
        <v>650025610</v>
      </c>
      <c r="G19" s="40" t="s">
        <v>141</v>
      </c>
      <c r="H19" s="43" t="s">
        <v>72</v>
      </c>
      <c r="I19" s="43" t="s">
        <v>73</v>
      </c>
      <c r="J19" s="43" t="s">
        <v>142</v>
      </c>
      <c r="K19" s="40" t="s">
        <v>143</v>
      </c>
      <c r="L19" s="41">
        <v>17000000</v>
      </c>
      <c r="M19" s="28"/>
      <c r="N19" s="29" t="s">
        <v>144</v>
      </c>
      <c r="O19" s="29" t="s">
        <v>145</v>
      </c>
      <c r="P19" s="40" t="s">
        <v>146</v>
      </c>
      <c r="Q19" s="40" t="s">
        <v>146</v>
      </c>
      <c r="R19" s="40" t="s">
        <v>147</v>
      </c>
      <c r="S19" s="24" t="s">
        <v>91</v>
      </c>
    </row>
    <row r="20" spans="1:20" s="31" customFormat="1" ht="31.5" x14ac:dyDescent="0.2">
      <c r="A20" s="14">
        <v>17</v>
      </c>
      <c r="B20" s="43" t="s">
        <v>139</v>
      </c>
      <c r="C20" s="43" t="s">
        <v>140</v>
      </c>
      <c r="D20" s="43">
        <v>70157308</v>
      </c>
      <c r="E20" s="43">
        <v>102142581</v>
      </c>
      <c r="F20" s="43">
        <v>650025610</v>
      </c>
      <c r="G20" s="40" t="s">
        <v>148</v>
      </c>
      <c r="H20" s="43" t="s">
        <v>72</v>
      </c>
      <c r="I20" s="43" t="s">
        <v>73</v>
      </c>
      <c r="J20" s="43" t="s">
        <v>142</v>
      </c>
      <c r="K20" s="40" t="s">
        <v>149</v>
      </c>
      <c r="L20" s="41">
        <v>1500000</v>
      </c>
      <c r="M20" s="28"/>
      <c r="N20" s="33" t="s">
        <v>150</v>
      </c>
      <c r="O20" s="29" t="s">
        <v>151</v>
      </c>
      <c r="P20" s="40" t="s">
        <v>146</v>
      </c>
      <c r="Q20" s="40" t="s">
        <v>146</v>
      </c>
      <c r="R20" s="24"/>
      <c r="S20" s="28" t="s">
        <v>91</v>
      </c>
    </row>
    <row r="21" spans="1:20" s="8" customFormat="1" ht="52.5" x14ac:dyDescent="0.25">
      <c r="A21" s="14">
        <v>18</v>
      </c>
      <c r="B21" s="43" t="s">
        <v>109</v>
      </c>
      <c r="C21" s="43" t="s">
        <v>152</v>
      </c>
      <c r="D21" s="43">
        <v>70992428</v>
      </c>
      <c r="E21" s="43">
        <v>150010702</v>
      </c>
      <c r="F21" s="43">
        <v>600090329</v>
      </c>
      <c r="G21" s="43" t="s">
        <v>153</v>
      </c>
      <c r="H21" s="43" t="s">
        <v>154</v>
      </c>
      <c r="I21" s="43" t="s">
        <v>73</v>
      </c>
      <c r="J21" s="43" t="s">
        <v>112</v>
      </c>
      <c r="K21" s="43" t="s">
        <v>153</v>
      </c>
      <c r="L21" s="43">
        <v>18000000</v>
      </c>
      <c r="M21" s="43"/>
      <c r="N21" s="43">
        <v>2025</v>
      </c>
      <c r="O21" s="43">
        <v>2026</v>
      </c>
      <c r="P21" s="43" t="s">
        <v>155</v>
      </c>
      <c r="Q21" s="43" t="s">
        <v>127</v>
      </c>
      <c r="R21" s="43" t="s">
        <v>127</v>
      </c>
      <c r="S21" s="43" t="s">
        <v>127</v>
      </c>
    </row>
    <row r="22" spans="1:20" s="8" customFormat="1" ht="37.15" customHeight="1" x14ac:dyDescent="0.25">
      <c r="A22" s="14">
        <v>19</v>
      </c>
      <c r="B22" s="43" t="s">
        <v>84</v>
      </c>
      <c r="C22" s="43" t="s">
        <v>85</v>
      </c>
      <c r="D22" s="43">
        <v>71002804</v>
      </c>
      <c r="E22" s="43">
        <v>107582058</v>
      </c>
      <c r="F22" s="43">
        <v>600089720</v>
      </c>
      <c r="G22" s="43" t="s">
        <v>86</v>
      </c>
      <c r="H22" s="43" t="s">
        <v>72</v>
      </c>
      <c r="I22" s="43" t="s">
        <v>73</v>
      </c>
      <c r="J22" s="43" t="s">
        <v>87</v>
      </c>
      <c r="K22" s="43" t="s">
        <v>156</v>
      </c>
      <c r="L22" s="43">
        <v>35000000</v>
      </c>
      <c r="M22" s="43"/>
      <c r="N22" s="43">
        <v>2023</v>
      </c>
      <c r="O22" s="43">
        <v>2024</v>
      </c>
      <c r="P22" s="43" t="s">
        <v>157</v>
      </c>
      <c r="Q22" s="43"/>
      <c r="R22" s="43" t="s">
        <v>158</v>
      </c>
      <c r="S22" s="43" t="s">
        <v>159</v>
      </c>
    </row>
    <row r="23" spans="1:20" s="8" customFormat="1" ht="52.5" x14ac:dyDescent="0.25">
      <c r="A23" s="14">
        <v>20</v>
      </c>
      <c r="B23" s="43" t="s">
        <v>84</v>
      </c>
      <c r="C23" s="43" t="s">
        <v>85</v>
      </c>
      <c r="D23" s="43">
        <v>71002804</v>
      </c>
      <c r="E23" s="43">
        <v>107582058</v>
      </c>
      <c r="F23" s="43">
        <v>600089720</v>
      </c>
      <c r="G23" s="43" t="s">
        <v>92</v>
      </c>
      <c r="H23" s="43" t="s">
        <v>72</v>
      </c>
      <c r="I23" s="43" t="s">
        <v>73</v>
      </c>
      <c r="J23" s="43" t="s">
        <v>87</v>
      </c>
      <c r="K23" s="43" t="s">
        <v>160</v>
      </c>
      <c r="L23" s="43">
        <v>500000</v>
      </c>
      <c r="M23" s="43"/>
      <c r="N23" s="43">
        <v>2024</v>
      </c>
      <c r="O23" s="43">
        <v>2024</v>
      </c>
      <c r="P23" s="43"/>
      <c r="Q23" s="43"/>
      <c r="R23" s="43" t="s">
        <v>158</v>
      </c>
      <c r="S23" s="43" t="s">
        <v>159</v>
      </c>
    </row>
    <row r="24" spans="1:20" s="8" customFormat="1" ht="52.5" x14ac:dyDescent="0.25">
      <c r="A24" s="14">
        <v>21</v>
      </c>
      <c r="B24" s="43" t="s">
        <v>84</v>
      </c>
      <c r="C24" s="43" t="s">
        <v>85</v>
      </c>
      <c r="D24" s="43">
        <v>71002804</v>
      </c>
      <c r="E24" s="43">
        <v>107582058</v>
      </c>
      <c r="F24" s="43">
        <v>600089720</v>
      </c>
      <c r="G24" s="43" t="s">
        <v>94</v>
      </c>
      <c r="H24" s="43" t="s">
        <v>72</v>
      </c>
      <c r="I24" s="43" t="s">
        <v>73</v>
      </c>
      <c r="J24" s="43" t="s">
        <v>87</v>
      </c>
      <c r="K24" s="43" t="s">
        <v>161</v>
      </c>
      <c r="L24" s="43">
        <v>1800000</v>
      </c>
      <c r="M24" s="43"/>
      <c r="N24" s="43">
        <v>2022</v>
      </c>
      <c r="O24" s="43">
        <v>2022</v>
      </c>
      <c r="P24" s="43"/>
      <c r="Q24" s="43"/>
      <c r="R24" s="43" t="s">
        <v>158</v>
      </c>
      <c r="S24" s="43" t="s">
        <v>159</v>
      </c>
    </row>
    <row r="25" spans="1:20" s="8" customFormat="1" ht="52.5" x14ac:dyDescent="0.25">
      <c r="A25" s="14">
        <v>22</v>
      </c>
      <c r="B25" s="43" t="s">
        <v>84</v>
      </c>
      <c r="C25" s="43" t="s">
        <v>85</v>
      </c>
      <c r="D25" s="43">
        <v>71002804</v>
      </c>
      <c r="E25" s="43">
        <v>107582058</v>
      </c>
      <c r="F25" s="43">
        <v>600089720</v>
      </c>
      <c r="G25" s="43" t="s">
        <v>162</v>
      </c>
      <c r="H25" s="43" t="s">
        <v>72</v>
      </c>
      <c r="I25" s="43" t="s">
        <v>73</v>
      </c>
      <c r="J25" s="43" t="s">
        <v>87</v>
      </c>
      <c r="K25" s="43" t="s">
        <v>163</v>
      </c>
      <c r="L25" s="43">
        <v>600000</v>
      </c>
      <c r="M25" s="43"/>
      <c r="N25" s="43">
        <v>2023</v>
      </c>
      <c r="O25" s="43">
        <v>2023</v>
      </c>
      <c r="P25" s="43"/>
      <c r="Q25" s="43"/>
      <c r="R25" s="43"/>
      <c r="S25" s="43" t="s">
        <v>159</v>
      </c>
    </row>
    <row r="26" spans="1:20" s="8" customFormat="1" ht="52.5" x14ac:dyDescent="0.25">
      <c r="A26" s="14">
        <v>23</v>
      </c>
      <c r="B26" s="43" t="s">
        <v>84</v>
      </c>
      <c r="C26" s="43" t="s">
        <v>85</v>
      </c>
      <c r="D26" s="43">
        <v>71002804</v>
      </c>
      <c r="E26" s="43">
        <v>107582058</v>
      </c>
      <c r="F26" s="43">
        <v>600089720</v>
      </c>
      <c r="G26" s="43" t="s">
        <v>164</v>
      </c>
      <c r="H26" s="43" t="s">
        <v>72</v>
      </c>
      <c r="I26" s="43" t="s">
        <v>73</v>
      </c>
      <c r="J26" s="43" t="s">
        <v>87</v>
      </c>
      <c r="K26" s="43" t="s">
        <v>165</v>
      </c>
      <c r="L26" s="43">
        <v>600000</v>
      </c>
      <c r="M26" s="43"/>
      <c r="N26" s="43">
        <v>2025</v>
      </c>
      <c r="O26" s="43">
        <v>2025</v>
      </c>
      <c r="P26" s="43"/>
      <c r="Q26" s="43"/>
      <c r="R26" s="43"/>
      <c r="S26" s="43" t="s">
        <v>159</v>
      </c>
    </row>
    <row r="27" spans="1:20" s="8" customFormat="1" ht="42" x14ac:dyDescent="0.25">
      <c r="A27" s="14">
        <v>24</v>
      </c>
      <c r="B27" s="43" t="s">
        <v>166</v>
      </c>
      <c r="C27" s="43" t="s">
        <v>167</v>
      </c>
      <c r="D27" s="43">
        <v>75017685</v>
      </c>
      <c r="E27" s="43">
        <v>107581981</v>
      </c>
      <c r="F27" s="43">
        <v>600089673</v>
      </c>
      <c r="G27" s="43" t="s">
        <v>168</v>
      </c>
      <c r="H27" s="43" t="s">
        <v>154</v>
      </c>
      <c r="I27" s="43" t="s">
        <v>73</v>
      </c>
      <c r="J27" s="43" t="s">
        <v>73</v>
      </c>
      <c r="K27" s="43" t="s">
        <v>168</v>
      </c>
      <c r="L27" s="43">
        <v>2500000</v>
      </c>
      <c r="M27" s="43"/>
      <c r="N27" s="43">
        <v>2022</v>
      </c>
      <c r="O27" s="43">
        <v>2023</v>
      </c>
      <c r="P27" s="43"/>
      <c r="Q27" s="43"/>
      <c r="R27" s="43" t="s">
        <v>169</v>
      </c>
      <c r="S27" s="43" t="s">
        <v>91</v>
      </c>
    </row>
    <row r="28" spans="1:20" s="8" customFormat="1" ht="42" x14ac:dyDescent="0.25">
      <c r="A28" s="14">
        <v>25</v>
      </c>
      <c r="B28" s="43" t="s">
        <v>170</v>
      </c>
      <c r="C28" s="43" t="s">
        <v>167</v>
      </c>
      <c r="D28" s="43">
        <v>75017685</v>
      </c>
      <c r="E28" s="43">
        <v>107581981</v>
      </c>
      <c r="F28" s="43">
        <v>600089673</v>
      </c>
      <c r="G28" s="43" t="s">
        <v>171</v>
      </c>
      <c r="H28" s="43" t="s">
        <v>154</v>
      </c>
      <c r="I28" s="43" t="s">
        <v>73</v>
      </c>
      <c r="J28" s="43" t="s">
        <v>73</v>
      </c>
      <c r="K28" s="43" t="s">
        <v>171</v>
      </c>
      <c r="L28" s="43">
        <v>8000000</v>
      </c>
      <c r="M28" s="43"/>
      <c r="N28" s="43">
        <v>2022</v>
      </c>
      <c r="O28" s="43">
        <v>2023</v>
      </c>
      <c r="P28" s="43"/>
      <c r="Q28" s="43"/>
      <c r="R28" s="43"/>
      <c r="S28" s="43"/>
    </row>
    <row r="29" spans="1:20" s="8" customFormat="1" ht="42" x14ac:dyDescent="0.25">
      <c r="A29" s="14">
        <v>26</v>
      </c>
      <c r="B29" s="43" t="s">
        <v>172</v>
      </c>
      <c r="C29" s="43" t="s">
        <v>167</v>
      </c>
      <c r="D29" s="43">
        <v>75017685</v>
      </c>
      <c r="E29" s="43">
        <v>107581981</v>
      </c>
      <c r="F29" s="43">
        <v>600089673</v>
      </c>
      <c r="G29" s="43" t="s">
        <v>173</v>
      </c>
      <c r="H29" s="43" t="s">
        <v>154</v>
      </c>
      <c r="I29" s="43" t="s">
        <v>73</v>
      </c>
      <c r="J29" s="43" t="s">
        <v>73</v>
      </c>
      <c r="K29" s="43" t="s">
        <v>173</v>
      </c>
      <c r="L29" s="43">
        <v>10000000</v>
      </c>
      <c r="M29" s="43"/>
      <c r="N29" s="43">
        <v>2023</v>
      </c>
      <c r="O29" s="43">
        <v>2024</v>
      </c>
      <c r="P29" s="43"/>
      <c r="Q29" s="43"/>
      <c r="R29" s="43"/>
      <c r="S29" s="43"/>
    </row>
    <row r="30" spans="1:20" s="8" customFormat="1" ht="42" x14ac:dyDescent="0.25">
      <c r="A30" s="14">
        <v>27</v>
      </c>
      <c r="B30" s="43" t="s">
        <v>174</v>
      </c>
      <c r="C30" s="43" t="s">
        <v>167</v>
      </c>
      <c r="D30" s="43">
        <v>75017685</v>
      </c>
      <c r="E30" s="43">
        <v>107581981</v>
      </c>
      <c r="F30" s="43">
        <v>600089673</v>
      </c>
      <c r="G30" s="43" t="s">
        <v>175</v>
      </c>
      <c r="H30" s="43" t="s">
        <v>154</v>
      </c>
      <c r="I30" s="43" t="s">
        <v>73</v>
      </c>
      <c r="J30" s="43" t="s">
        <v>73</v>
      </c>
      <c r="K30" s="43" t="s">
        <v>175</v>
      </c>
      <c r="L30" s="43">
        <v>5000000</v>
      </c>
      <c r="M30" s="43"/>
      <c r="N30" s="43">
        <v>2023</v>
      </c>
      <c r="O30" s="43">
        <v>2023</v>
      </c>
      <c r="P30" s="43"/>
      <c r="Q30" s="43"/>
      <c r="R30" s="43" t="s">
        <v>169</v>
      </c>
      <c r="S30" s="43"/>
    </row>
    <row r="31" spans="1:20" s="8" customFormat="1" ht="42" x14ac:dyDescent="0.25">
      <c r="A31" s="14">
        <v>28</v>
      </c>
      <c r="B31" s="43" t="s">
        <v>176</v>
      </c>
      <c r="C31" s="43" t="s">
        <v>167</v>
      </c>
      <c r="D31" s="43">
        <v>75017685</v>
      </c>
      <c r="E31" s="43">
        <v>107581981</v>
      </c>
      <c r="F31" s="43">
        <v>600089673</v>
      </c>
      <c r="G31" s="43" t="s">
        <v>177</v>
      </c>
      <c r="H31" s="43" t="s">
        <v>154</v>
      </c>
      <c r="I31" s="43" t="s">
        <v>73</v>
      </c>
      <c r="J31" s="43" t="s">
        <v>73</v>
      </c>
      <c r="K31" s="43" t="s">
        <v>177</v>
      </c>
      <c r="L31" s="43">
        <v>5000000</v>
      </c>
      <c r="M31" s="43"/>
      <c r="N31" s="43">
        <v>2022</v>
      </c>
      <c r="O31" s="43">
        <v>2023</v>
      </c>
      <c r="P31" s="43"/>
      <c r="Q31" s="43"/>
      <c r="R31" s="43" t="s">
        <v>169</v>
      </c>
      <c r="S31" s="43"/>
    </row>
    <row r="32" spans="1:20" s="8" customFormat="1" ht="42" x14ac:dyDescent="0.25">
      <c r="A32" s="14">
        <v>29</v>
      </c>
      <c r="B32" s="43" t="s">
        <v>178</v>
      </c>
      <c r="C32" s="43" t="s">
        <v>167</v>
      </c>
      <c r="D32" s="43">
        <v>75017685</v>
      </c>
      <c r="E32" s="43">
        <v>107581981</v>
      </c>
      <c r="F32" s="43">
        <v>600089673</v>
      </c>
      <c r="G32" s="43" t="s">
        <v>179</v>
      </c>
      <c r="H32" s="43" t="s">
        <v>154</v>
      </c>
      <c r="I32" s="43" t="s">
        <v>73</v>
      </c>
      <c r="J32" s="43" t="s">
        <v>73</v>
      </c>
      <c r="K32" s="43" t="s">
        <v>179</v>
      </c>
      <c r="L32" s="43">
        <v>4000000</v>
      </c>
      <c r="M32" s="43"/>
      <c r="N32" s="43">
        <v>2022</v>
      </c>
      <c r="O32" s="43">
        <v>2023</v>
      </c>
      <c r="P32" s="43"/>
      <c r="Q32" s="43"/>
      <c r="R32" s="43"/>
      <c r="S32" s="43"/>
      <c r="T32" s="44"/>
    </row>
    <row r="33" spans="1:20" s="8" customFormat="1" ht="42" x14ac:dyDescent="0.25">
      <c r="A33" s="14">
        <v>30</v>
      </c>
      <c r="B33" s="43" t="s">
        <v>180</v>
      </c>
      <c r="C33" s="43" t="s">
        <v>167</v>
      </c>
      <c r="D33" s="43">
        <v>75017685</v>
      </c>
      <c r="E33" s="43">
        <v>107581981</v>
      </c>
      <c r="F33" s="43">
        <v>600089673</v>
      </c>
      <c r="G33" s="43" t="s">
        <v>181</v>
      </c>
      <c r="H33" s="43" t="s">
        <v>154</v>
      </c>
      <c r="I33" s="43" t="s">
        <v>73</v>
      </c>
      <c r="J33" s="43" t="s">
        <v>73</v>
      </c>
      <c r="K33" s="43" t="s">
        <v>181</v>
      </c>
      <c r="L33" s="43">
        <v>700000</v>
      </c>
      <c r="M33" s="43"/>
      <c r="N33" s="43">
        <v>2023</v>
      </c>
      <c r="O33" s="43">
        <v>2024</v>
      </c>
      <c r="P33" s="43"/>
      <c r="Q33" s="43"/>
      <c r="R33" s="43"/>
      <c r="S33" s="43"/>
      <c r="T33" s="45"/>
    </row>
    <row r="35" spans="1:20" ht="15.75" thickBot="1" x14ac:dyDescent="0.3"/>
    <row r="36" spans="1:20" x14ac:dyDescent="0.25">
      <c r="B36" s="1" t="s">
        <v>334</v>
      </c>
      <c r="H36" s="135" t="s">
        <v>332</v>
      </c>
      <c r="I36" s="136"/>
      <c r="J36" s="136"/>
      <c r="K36" s="137"/>
    </row>
    <row r="37" spans="1:20" x14ac:dyDescent="0.25">
      <c r="H37" s="138"/>
      <c r="I37" s="139"/>
      <c r="J37" s="139"/>
      <c r="K37" s="140"/>
    </row>
    <row r="38" spans="1:20" ht="15.75" thickBot="1" x14ac:dyDescent="0.3">
      <c r="H38" s="141"/>
      <c r="I38" s="142"/>
      <c r="J38" s="142"/>
      <c r="K38" s="143"/>
    </row>
    <row r="39" spans="1:20" x14ac:dyDescent="0.25">
      <c r="A39" s="2"/>
      <c r="B39" s="2"/>
      <c r="H39" s="136" t="s">
        <v>333</v>
      </c>
      <c r="I39" s="136"/>
      <c r="J39" s="136"/>
      <c r="K39" s="136"/>
    </row>
    <row r="42" spans="1:20" s="111" customFormat="1" ht="14.45" customHeight="1" x14ac:dyDescent="0.25">
      <c r="A42" s="110" t="s">
        <v>463</v>
      </c>
      <c r="B42" s="110"/>
      <c r="C42" s="110"/>
      <c r="L42" s="112"/>
      <c r="M42" s="112"/>
    </row>
    <row r="43" spans="1:20" s="111" customFormat="1" x14ac:dyDescent="0.25">
      <c r="A43" s="110" t="s">
        <v>30</v>
      </c>
      <c r="B43" s="110"/>
      <c r="C43" s="110"/>
      <c r="L43" s="112"/>
      <c r="M43" s="112"/>
    </row>
    <row r="44" spans="1:20" s="111" customFormat="1" x14ac:dyDescent="0.25">
      <c r="A44" s="110" t="s">
        <v>465</v>
      </c>
      <c r="B44" s="110"/>
      <c r="C44" s="110"/>
      <c r="L44" s="112"/>
      <c r="M44" s="112"/>
    </row>
    <row r="45" spans="1:20" s="111" customFormat="1" x14ac:dyDescent="0.25">
      <c r="L45" s="112"/>
      <c r="M45" s="112"/>
    </row>
    <row r="46" spans="1:20" s="111" customFormat="1" x14ac:dyDescent="0.25">
      <c r="A46" s="111" t="s">
        <v>469</v>
      </c>
      <c r="L46" s="112"/>
      <c r="M46" s="112"/>
    </row>
    <row r="47" spans="1:20" s="111" customFormat="1" x14ac:dyDescent="0.25">
      <c r="L47" s="112"/>
      <c r="M47" s="112"/>
    </row>
    <row r="48" spans="1:20" s="119" customFormat="1" x14ac:dyDescent="0.25">
      <c r="A48" s="118" t="s">
        <v>470</v>
      </c>
      <c r="B48" s="118"/>
      <c r="C48" s="118"/>
      <c r="L48" s="120"/>
      <c r="M48" s="120"/>
    </row>
    <row r="49" spans="1:13" s="111" customFormat="1" x14ac:dyDescent="0.25">
      <c r="L49" s="112"/>
      <c r="M49" s="112"/>
    </row>
    <row r="50" spans="1:13" s="111" customFormat="1" x14ac:dyDescent="0.25">
      <c r="A50" s="118" t="s">
        <v>471</v>
      </c>
      <c r="B50" s="118"/>
      <c r="C50" s="118"/>
      <c r="L50" s="112"/>
      <c r="M50" s="112"/>
    </row>
    <row r="51" spans="1:13" s="111" customFormat="1" x14ac:dyDescent="0.25">
      <c r="L51" s="112"/>
      <c r="M51" s="112"/>
    </row>
    <row r="52" spans="1:13" s="111" customFormat="1" x14ac:dyDescent="0.25">
      <c r="A52" s="118"/>
      <c r="L52" s="112"/>
      <c r="M52" s="112"/>
    </row>
  </sheetData>
  <mergeCells count="14">
    <mergeCell ref="H36:K38"/>
    <mergeCell ref="H39:K39"/>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40"/>
  <sheetViews>
    <sheetView topLeftCell="A98" zoomScale="60" zoomScaleNormal="60" workbookViewId="0">
      <selection activeCell="AD12" sqref="AD12"/>
    </sheetView>
  </sheetViews>
  <sheetFormatPr defaultColWidth="9.28515625" defaultRowHeight="15" x14ac:dyDescent="0.25"/>
  <cols>
    <col min="1" max="1" width="6.5703125" style="1" customWidth="1"/>
    <col min="2" max="6" width="9.28515625" style="1"/>
    <col min="7" max="7" width="16.28515625" style="1" customWidth="1"/>
    <col min="8" max="9" width="14.28515625" style="1" customWidth="1"/>
    <col min="10" max="10" width="14.7109375" style="1" customWidth="1"/>
    <col min="11" max="11" width="46.5703125" style="1" customWidth="1"/>
    <col min="12" max="12" width="9.28515625" style="1"/>
    <col min="13" max="13" width="10.42578125" style="1"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9.5" thickBot="1" x14ac:dyDescent="0.35">
      <c r="A1" s="148" t="s">
        <v>32</v>
      </c>
      <c r="B1" s="149"/>
      <c r="C1" s="149"/>
      <c r="D1" s="149"/>
      <c r="E1" s="149"/>
      <c r="F1" s="149"/>
      <c r="G1" s="149"/>
      <c r="H1" s="149"/>
      <c r="I1" s="149"/>
      <c r="J1" s="149"/>
      <c r="K1" s="149"/>
      <c r="L1" s="149"/>
      <c r="M1" s="149"/>
      <c r="N1" s="149"/>
      <c r="O1" s="149"/>
      <c r="P1" s="149"/>
      <c r="Q1" s="149"/>
      <c r="R1" s="149"/>
      <c r="S1" s="149"/>
      <c r="T1" s="149"/>
      <c r="U1" s="149"/>
      <c r="V1" s="149"/>
      <c r="W1" s="149"/>
      <c r="X1" s="149"/>
      <c r="Y1" s="149"/>
      <c r="Z1" s="150"/>
    </row>
    <row r="2" spans="1:26" s="3" customFormat="1" ht="15.75" thickBot="1" x14ac:dyDescent="0.3">
      <c r="A2" s="151" t="s">
        <v>12</v>
      </c>
      <c r="B2" s="187" t="s">
        <v>13</v>
      </c>
      <c r="C2" s="188"/>
      <c r="D2" s="188"/>
      <c r="E2" s="188"/>
      <c r="F2" s="189"/>
      <c r="G2" s="158" t="s">
        <v>14</v>
      </c>
      <c r="H2" s="194" t="s">
        <v>33</v>
      </c>
      <c r="I2" s="197" t="s">
        <v>56</v>
      </c>
      <c r="J2" s="151" t="s">
        <v>16</v>
      </c>
      <c r="K2" s="172" t="s">
        <v>17</v>
      </c>
      <c r="L2" s="190" t="s">
        <v>306</v>
      </c>
      <c r="M2" s="191"/>
      <c r="N2" s="192" t="s">
        <v>307</v>
      </c>
      <c r="O2" s="193"/>
      <c r="P2" s="167" t="s">
        <v>308</v>
      </c>
      <c r="Q2" s="168"/>
      <c r="R2" s="168"/>
      <c r="S2" s="168"/>
      <c r="T2" s="168"/>
      <c r="U2" s="168"/>
      <c r="V2" s="168"/>
      <c r="W2" s="169"/>
      <c r="X2" s="169"/>
      <c r="Y2" s="175" t="s">
        <v>18</v>
      </c>
      <c r="Z2" s="176"/>
    </row>
    <row r="3" spans="1:26" x14ac:dyDescent="0.25">
      <c r="A3" s="152"/>
      <c r="B3" s="158" t="s">
        <v>19</v>
      </c>
      <c r="C3" s="154" t="s">
        <v>20</v>
      </c>
      <c r="D3" s="154" t="s">
        <v>21</v>
      </c>
      <c r="E3" s="154" t="s">
        <v>22</v>
      </c>
      <c r="F3" s="156" t="s">
        <v>23</v>
      </c>
      <c r="G3" s="159"/>
      <c r="H3" s="195"/>
      <c r="I3" s="198"/>
      <c r="J3" s="152"/>
      <c r="K3" s="173"/>
      <c r="L3" s="181" t="s">
        <v>24</v>
      </c>
      <c r="M3" s="183" t="s">
        <v>313</v>
      </c>
      <c r="N3" s="185" t="s">
        <v>26</v>
      </c>
      <c r="O3" s="186" t="s">
        <v>27</v>
      </c>
      <c r="P3" s="170" t="s">
        <v>34</v>
      </c>
      <c r="Q3" s="171"/>
      <c r="R3" s="171"/>
      <c r="S3" s="172"/>
      <c r="T3" s="161" t="s">
        <v>35</v>
      </c>
      <c r="U3" s="163" t="s">
        <v>309</v>
      </c>
      <c r="V3" s="163" t="s">
        <v>68</v>
      </c>
      <c r="W3" s="161" t="s">
        <v>36</v>
      </c>
      <c r="X3" s="165" t="s">
        <v>58</v>
      </c>
      <c r="Y3" s="177" t="s">
        <v>28</v>
      </c>
      <c r="Z3" s="179" t="s">
        <v>29</v>
      </c>
    </row>
    <row r="4" spans="1:26" ht="35.25" thickBot="1" x14ac:dyDescent="0.3">
      <c r="A4" s="153"/>
      <c r="B4" s="160"/>
      <c r="C4" s="155"/>
      <c r="D4" s="155"/>
      <c r="E4" s="155"/>
      <c r="F4" s="157"/>
      <c r="G4" s="160"/>
      <c r="H4" s="196"/>
      <c r="I4" s="199"/>
      <c r="J4" s="153"/>
      <c r="K4" s="174"/>
      <c r="L4" s="182"/>
      <c r="M4" s="184"/>
      <c r="N4" s="182"/>
      <c r="O4" s="184"/>
      <c r="P4" s="66" t="s">
        <v>51</v>
      </c>
      <c r="Q4" s="67" t="s">
        <v>310</v>
      </c>
      <c r="R4" s="67" t="s">
        <v>311</v>
      </c>
      <c r="S4" s="68" t="s">
        <v>312</v>
      </c>
      <c r="T4" s="162"/>
      <c r="U4" s="164"/>
      <c r="V4" s="164"/>
      <c r="W4" s="162"/>
      <c r="X4" s="166"/>
      <c r="Y4" s="178"/>
      <c r="Z4" s="180"/>
    </row>
    <row r="5" spans="1:26" s="53" customFormat="1" ht="94.5" x14ac:dyDescent="0.2">
      <c r="A5" s="52">
        <v>1</v>
      </c>
      <c r="B5" s="46" t="s">
        <v>117</v>
      </c>
      <c r="C5" s="46" t="s">
        <v>117</v>
      </c>
      <c r="D5" s="47" t="s">
        <v>118</v>
      </c>
      <c r="E5" s="47">
        <v>110020405</v>
      </c>
      <c r="F5" s="47">
        <v>600011925</v>
      </c>
      <c r="G5" s="43" t="s">
        <v>182</v>
      </c>
      <c r="H5" s="43" t="s">
        <v>72</v>
      </c>
      <c r="I5" s="48" t="s">
        <v>73</v>
      </c>
      <c r="J5" s="48" t="s">
        <v>73</v>
      </c>
      <c r="K5" s="43" t="s">
        <v>183</v>
      </c>
      <c r="L5" s="49">
        <v>4000000</v>
      </c>
      <c r="M5" s="28">
        <f>L5/100*85</f>
        <v>3400000</v>
      </c>
      <c r="N5" s="50">
        <v>44562</v>
      </c>
      <c r="O5" s="50">
        <v>44927</v>
      </c>
      <c r="P5" s="51" t="s">
        <v>116</v>
      </c>
      <c r="Q5" s="51" t="s">
        <v>116</v>
      </c>
      <c r="R5" s="51"/>
      <c r="S5" s="51" t="s">
        <v>116</v>
      </c>
      <c r="T5" s="51"/>
      <c r="U5" s="51"/>
      <c r="V5" s="51"/>
      <c r="W5" s="51" t="s">
        <v>116</v>
      </c>
      <c r="X5" s="51"/>
      <c r="Y5" s="52" t="s">
        <v>122</v>
      </c>
      <c r="Z5" s="51" t="s">
        <v>91</v>
      </c>
    </row>
    <row r="6" spans="1:26" s="54" customFormat="1" ht="31.5" x14ac:dyDescent="0.2">
      <c r="A6" s="52">
        <v>2</v>
      </c>
      <c r="B6" s="46" t="s">
        <v>139</v>
      </c>
      <c r="C6" s="46" t="s">
        <v>184</v>
      </c>
      <c r="D6" s="47">
        <v>70157308</v>
      </c>
      <c r="E6" s="47">
        <v>102142581</v>
      </c>
      <c r="F6" s="47">
        <v>650025610</v>
      </c>
      <c r="G6" s="43" t="s">
        <v>185</v>
      </c>
      <c r="H6" s="43" t="s">
        <v>72</v>
      </c>
      <c r="I6" s="43" t="s">
        <v>73</v>
      </c>
      <c r="J6" s="43" t="s">
        <v>142</v>
      </c>
      <c r="K6" s="43" t="s">
        <v>186</v>
      </c>
      <c r="L6" s="49">
        <v>1000000</v>
      </c>
      <c r="M6" s="28">
        <f t="shared" ref="M6:M52" si="0">L6/100*85</f>
        <v>850000</v>
      </c>
      <c r="N6" s="50">
        <v>45078</v>
      </c>
      <c r="O6" s="50">
        <v>45139</v>
      </c>
      <c r="P6" s="51"/>
      <c r="Q6" s="51"/>
      <c r="R6" s="51"/>
      <c r="S6" s="51"/>
      <c r="T6" s="51"/>
      <c r="U6" s="51"/>
      <c r="V6" s="51" t="s">
        <v>116</v>
      </c>
      <c r="W6" s="50"/>
      <c r="X6" s="50"/>
      <c r="Y6" s="52"/>
      <c r="Z6" s="51"/>
    </row>
    <row r="7" spans="1:26" s="54" customFormat="1" ht="31.5" x14ac:dyDescent="0.2">
      <c r="A7" s="52">
        <v>3</v>
      </c>
      <c r="B7" s="46" t="s">
        <v>139</v>
      </c>
      <c r="C7" s="46" t="s">
        <v>184</v>
      </c>
      <c r="D7" s="47">
        <v>70157308</v>
      </c>
      <c r="E7" s="47">
        <v>102142581</v>
      </c>
      <c r="F7" s="47">
        <v>650025610</v>
      </c>
      <c r="G7" s="43" t="s">
        <v>187</v>
      </c>
      <c r="H7" s="43" t="s">
        <v>72</v>
      </c>
      <c r="I7" s="43" t="s">
        <v>73</v>
      </c>
      <c r="J7" s="43" t="s">
        <v>142</v>
      </c>
      <c r="K7" s="43" t="s">
        <v>186</v>
      </c>
      <c r="L7" s="49">
        <v>1000000</v>
      </c>
      <c r="M7" s="28">
        <f t="shared" si="0"/>
        <v>850000</v>
      </c>
      <c r="N7" s="50">
        <v>45078</v>
      </c>
      <c r="O7" s="50">
        <v>45139</v>
      </c>
      <c r="P7" s="51"/>
      <c r="Q7" s="51"/>
      <c r="R7" s="51" t="s">
        <v>116</v>
      </c>
      <c r="S7" s="51"/>
      <c r="T7" s="51"/>
      <c r="U7" s="51"/>
      <c r="V7" s="51"/>
      <c r="W7" s="50"/>
      <c r="X7" s="50"/>
      <c r="Y7" s="52"/>
      <c r="Z7" s="51"/>
    </row>
    <row r="8" spans="1:26" s="54" customFormat="1" ht="52.5" x14ac:dyDescent="0.2">
      <c r="A8" s="52">
        <v>4</v>
      </c>
      <c r="B8" s="46" t="s">
        <v>109</v>
      </c>
      <c r="C8" s="46" t="s">
        <v>110</v>
      </c>
      <c r="D8" s="47">
        <v>70992428</v>
      </c>
      <c r="E8" s="47">
        <v>102142033</v>
      </c>
      <c r="F8" s="47">
        <v>600090329</v>
      </c>
      <c r="G8" s="43" t="s">
        <v>188</v>
      </c>
      <c r="H8" s="43" t="s">
        <v>72</v>
      </c>
      <c r="I8" s="43" t="s">
        <v>73</v>
      </c>
      <c r="J8" s="43" t="s">
        <v>112</v>
      </c>
      <c r="K8" s="43" t="s">
        <v>189</v>
      </c>
      <c r="L8" s="49">
        <v>2500000</v>
      </c>
      <c r="M8" s="28">
        <f t="shared" si="0"/>
        <v>2125000</v>
      </c>
      <c r="N8" s="55" t="s">
        <v>190</v>
      </c>
      <c r="O8" s="55" t="s">
        <v>191</v>
      </c>
      <c r="P8" s="51" t="s">
        <v>116</v>
      </c>
      <c r="Q8" s="51" t="s">
        <v>116</v>
      </c>
      <c r="R8" s="51" t="s">
        <v>116</v>
      </c>
      <c r="S8" s="51"/>
      <c r="T8" s="51"/>
      <c r="U8" s="51" t="s">
        <v>116</v>
      </c>
      <c r="V8" s="51"/>
      <c r="W8" s="50"/>
      <c r="X8" s="50"/>
      <c r="Y8" s="52" t="s">
        <v>91</v>
      </c>
      <c r="Z8" s="51" t="s">
        <v>91</v>
      </c>
    </row>
    <row r="9" spans="1:26" s="54" customFormat="1" ht="52.5" x14ac:dyDescent="0.2">
      <c r="A9" s="52">
        <v>5</v>
      </c>
      <c r="B9" s="46" t="s">
        <v>109</v>
      </c>
      <c r="C9" s="46" t="s">
        <v>110</v>
      </c>
      <c r="D9" s="47">
        <v>70992428</v>
      </c>
      <c r="E9" s="47">
        <v>102142033</v>
      </c>
      <c r="F9" s="47">
        <v>600090329</v>
      </c>
      <c r="G9" s="43" t="s">
        <v>192</v>
      </c>
      <c r="H9" s="43" t="s">
        <v>72</v>
      </c>
      <c r="I9" s="43" t="s">
        <v>73</v>
      </c>
      <c r="J9" s="43" t="s">
        <v>112</v>
      </c>
      <c r="K9" s="43" t="s">
        <v>193</v>
      </c>
      <c r="L9" s="49">
        <v>6000000</v>
      </c>
      <c r="M9" s="28">
        <f t="shared" si="0"/>
        <v>5100000</v>
      </c>
      <c r="N9" s="55" t="s">
        <v>194</v>
      </c>
      <c r="O9" s="55" t="s">
        <v>195</v>
      </c>
      <c r="P9" s="51" t="s">
        <v>116</v>
      </c>
      <c r="Q9" s="51" t="s">
        <v>116</v>
      </c>
      <c r="R9" s="51" t="s">
        <v>116</v>
      </c>
      <c r="S9" s="51" t="s">
        <v>116</v>
      </c>
      <c r="T9" s="51" t="s">
        <v>116</v>
      </c>
      <c r="U9" s="51"/>
      <c r="V9" s="51" t="s">
        <v>116</v>
      </c>
      <c r="W9" s="56" t="s">
        <v>116</v>
      </c>
      <c r="X9" s="50"/>
      <c r="Y9" s="52" t="s">
        <v>91</v>
      </c>
      <c r="Z9" s="51" t="s">
        <v>91</v>
      </c>
    </row>
    <row r="10" spans="1:26" s="54" customFormat="1" ht="42" x14ac:dyDescent="0.2">
      <c r="A10" s="52">
        <v>6</v>
      </c>
      <c r="B10" s="46" t="s">
        <v>196</v>
      </c>
      <c r="C10" s="46" t="s">
        <v>197</v>
      </c>
      <c r="D10" s="47">
        <v>71002782</v>
      </c>
      <c r="E10" s="47">
        <v>102142301</v>
      </c>
      <c r="F10" s="47">
        <v>600090451</v>
      </c>
      <c r="G10" s="43" t="s">
        <v>198</v>
      </c>
      <c r="H10" s="43" t="s">
        <v>199</v>
      </c>
      <c r="I10" s="43" t="s">
        <v>73</v>
      </c>
      <c r="J10" s="43" t="s">
        <v>200</v>
      </c>
      <c r="K10" s="43" t="str">
        <f>G10</f>
        <v>Oprava školní jídelny</v>
      </c>
      <c r="L10" s="49">
        <v>15000000</v>
      </c>
      <c r="M10" s="28">
        <f t="shared" si="0"/>
        <v>12750000</v>
      </c>
      <c r="N10" s="55">
        <v>44197</v>
      </c>
      <c r="O10" s="55">
        <v>44926</v>
      </c>
      <c r="P10" s="51"/>
      <c r="Q10" s="51"/>
      <c r="R10" s="51"/>
      <c r="S10" s="51"/>
      <c r="T10" s="51"/>
      <c r="U10" s="51"/>
      <c r="V10" s="51" t="s">
        <v>116</v>
      </c>
      <c r="W10" s="51"/>
      <c r="X10" s="51"/>
      <c r="Y10" s="51" t="s">
        <v>91</v>
      </c>
      <c r="Z10" s="51" t="s">
        <v>91</v>
      </c>
    </row>
    <row r="11" spans="1:26" s="54" customFormat="1" ht="42" x14ac:dyDescent="0.2">
      <c r="A11" s="52">
        <v>7</v>
      </c>
      <c r="B11" s="46" t="s">
        <v>196</v>
      </c>
      <c r="C11" s="46" t="s">
        <v>197</v>
      </c>
      <c r="D11" s="47">
        <v>71002782</v>
      </c>
      <c r="E11" s="47">
        <v>102142301</v>
      </c>
      <c r="F11" s="47">
        <v>600090451</v>
      </c>
      <c r="G11" s="43" t="s">
        <v>201</v>
      </c>
      <c r="H11" s="43" t="s">
        <v>199</v>
      </c>
      <c r="I11" s="43" t="s">
        <v>73</v>
      </c>
      <c r="J11" s="43" t="s">
        <v>200</v>
      </c>
      <c r="K11" s="43" t="s">
        <v>202</v>
      </c>
      <c r="L11" s="49">
        <v>3000000</v>
      </c>
      <c r="M11" s="28">
        <f t="shared" si="0"/>
        <v>2550000</v>
      </c>
      <c r="N11" s="55">
        <v>44834</v>
      </c>
      <c r="O11" s="55">
        <v>45169</v>
      </c>
      <c r="P11" s="51"/>
      <c r="Q11" s="51"/>
      <c r="R11" s="51"/>
      <c r="S11" s="51"/>
      <c r="T11" s="51"/>
      <c r="U11" s="51"/>
      <c r="V11" s="51" t="s">
        <v>116</v>
      </c>
      <c r="W11" s="51" t="s">
        <v>116</v>
      </c>
      <c r="X11" s="51"/>
      <c r="Y11" s="51" t="s">
        <v>91</v>
      </c>
      <c r="Z11" s="51" t="s">
        <v>91</v>
      </c>
    </row>
    <row r="12" spans="1:26" s="54" customFormat="1" ht="56.25" x14ac:dyDescent="0.2">
      <c r="A12" s="52">
        <v>8</v>
      </c>
      <c r="B12" s="46" t="s">
        <v>203</v>
      </c>
      <c r="C12" s="46" t="s">
        <v>197</v>
      </c>
      <c r="D12" s="47">
        <v>71002782</v>
      </c>
      <c r="E12" s="47">
        <v>102142301</v>
      </c>
      <c r="F12" s="47">
        <v>600090451</v>
      </c>
      <c r="G12" s="43" t="s">
        <v>204</v>
      </c>
      <c r="H12" s="43" t="s">
        <v>199</v>
      </c>
      <c r="I12" s="43" t="s">
        <v>73</v>
      </c>
      <c r="J12" s="43" t="s">
        <v>200</v>
      </c>
      <c r="K12" s="43" t="str">
        <f t="shared" ref="K12:K19" si="1">G12</f>
        <v>Terénní úpravy školního
areálu a zádního vstupu do hlavní budovy</v>
      </c>
      <c r="L12" s="49">
        <v>1000000</v>
      </c>
      <c r="M12" s="28">
        <f t="shared" si="0"/>
        <v>850000</v>
      </c>
      <c r="N12" s="55">
        <v>44865</v>
      </c>
      <c r="O12" s="55">
        <v>45535</v>
      </c>
      <c r="P12" s="51"/>
      <c r="Q12" s="51"/>
      <c r="R12" s="51"/>
      <c r="S12" s="51"/>
      <c r="T12" s="51"/>
      <c r="U12" s="51"/>
      <c r="V12" s="51" t="s">
        <v>116</v>
      </c>
      <c r="W12" s="51" t="s">
        <v>116</v>
      </c>
      <c r="X12" s="51"/>
      <c r="Y12" s="51" t="s">
        <v>91</v>
      </c>
      <c r="Z12" s="51" t="s">
        <v>91</v>
      </c>
    </row>
    <row r="13" spans="1:26" s="54" customFormat="1" ht="42" x14ac:dyDescent="0.2">
      <c r="A13" s="52">
        <v>9</v>
      </c>
      <c r="B13" s="46" t="s">
        <v>203</v>
      </c>
      <c r="C13" s="46" t="s">
        <v>197</v>
      </c>
      <c r="D13" s="47">
        <v>71002782</v>
      </c>
      <c r="E13" s="47">
        <v>102142301</v>
      </c>
      <c r="F13" s="47">
        <v>600090451</v>
      </c>
      <c r="G13" s="43" t="s">
        <v>205</v>
      </c>
      <c r="H13" s="43" t="s">
        <v>199</v>
      </c>
      <c r="I13" s="43" t="s">
        <v>73</v>
      </c>
      <c r="J13" s="43" t="s">
        <v>200</v>
      </c>
      <c r="K13" s="43" t="str">
        <f t="shared" si="1"/>
        <v>Technická údržba budovy a jejich zabezpečení</v>
      </c>
      <c r="L13" s="49">
        <v>500000</v>
      </c>
      <c r="M13" s="28">
        <f t="shared" si="0"/>
        <v>425000</v>
      </c>
      <c r="N13" s="55">
        <v>45200</v>
      </c>
      <c r="O13" s="55">
        <v>45657</v>
      </c>
      <c r="P13" s="51"/>
      <c r="Q13" s="51"/>
      <c r="R13" s="51"/>
      <c r="S13" s="51"/>
      <c r="T13" s="51"/>
      <c r="U13" s="51" t="s">
        <v>116</v>
      </c>
      <c r="V13" s="51" t="s">
        <v>116</v>
      </c>
      <c r="W13" s="51" t="s">
        <v>116</v>
      </c>
      <c r="X13" s="51"/>
      <c r="Y13" s="51" t="s">
        <v>91</v>
      </c>
      <c r="Z13" s="51" t="s">
        <v>91</v>
      </c>
    </row>
    <row r="14" spans="1:26" s="54" customFormat="1" ht="42" x14ac:dyDescent="0.2">
      <c r="A14" s="52">
        <v>10</v>
      </c>
      <c r="B14" s="46" t="s">
        <v>196</v>
      </c>
      <c r="C14" s="46" t="s">
        <v>197</v>
      </c>
      <c r="D14" s="47">
        <v>71002782</v>
      </c>
      <c r="E14" s="47">
        <v>102142301</v>
      </c>
      <c r="F14" s="47">
        <v>600090451</v>
      </c>
      <c r="G14" s="43" t="s">
        <v>206</v>
      </c>
      <c r="H14" s="43" t="s">
        <v>199</v>
      </c>
      <c r="I14" s="43" t="s">
        <v>73</v>
      </c>
      <c r="J14" s="43" t="s">
        <v>200</v>
      </c>
      <c r="K14" s="43" t="str">
        <f t="shared" si="1"/>
        <v>Přírodní učebna</v>
      </c>
      <c r="L14" s="49">
        <v>1000000</v>
      </c>
      <c r="M14" s="28">
        <f t="shared" si="0"/>
        <v>850000</v>
      </c>
      <c r="N14" s="55">
        <v>44927</v>
      </c>
      <c r="O14" s="55">
        <v>46022</v>
      </c>
      <c r="P14" s="51"/>
      <c r="Q14" s="51" t="s">
        <v>116</v>
      </c>
      <c r="R14" s="51"/>
      <c r="S14" s="51" t="s">
        <v>116</v>
      </c>
      <c r="T14" s="51"/>
      <c r="U14" s="51"/>
      <c r="V14" s="51" t="s">
        <v>116</v>
      </c>
      <c r="W14" s="51"/>
      <c r="X14" s="51"/>
      <c r="Y14" s="51" t="s">
        <v>91</v>
      </c>
      <c r="Z14" s="51" t="s">
        <v>91</v>
      </c>
    </row>
    <row r="15" spans="1:26" s="54" customFormat="1" ht="42" x14ac:dyDescent="0.2">
      <c r="A15" s="52">
        <v>11</v>
      </c>
      <c r="B15" s="46" t="s">
        <v>196</v>
      </c>
      <c r="C15" s="46" t="s">
        <v>197</v>
      </c>
      <c r="D15" s="47">
        <v>71002782</v>
      </c>
      <c r="E15" s="47">
        <v>102142301</v>
      </c>
      <c r="F15" s="47">
        <v>600090451</v>
      </c>
      <c r="G15" s="43" t="s">
        <v>207</v>
      </c>
      <c r="H15" s="43" t="s">
        <v>199</v>
      </c>
      <c r="I15" s="43" t="s">
        <v>73</v>
      </c>
      <c r="J15" s="43" t="s">
        <v>200</v>
      </c>
      <c r="K15" s="43" t="str">
        <f t="shared" si="1"/>
        <v>Zateplení budovy A Základní školy</v>
      </c>
      <c r="L15" s="49">
        <v>9000000</v>
      </c>
      <c r="M15" s="28">
        <f t="shared" si="0"/>
        <v>7650000</v>
      </c>
      <c r="N15" s="55">
        <v>45658</v>
      </c>
      <c r="O15" s="55">
        <v>46752</v>
      </c>
      <c r="P15" s="51"/>
      <c r="Q15" s="51"/>
      <c r="R15" s="51"/>
      <c r="S15" s="51"/>
      <c r="T15" s="51"/>
      <c r="U15" s="51"/>
      <c r="V15" s="51" t="s">
        <v>116</v>
      </c>
      <c r="W15" s="51"/>
      <c r="X15" s="51"/>
      <c r="Y15" s="51" t="s">
        <v>91</v>
      </c>
      <c r="Z15" s="51" t="s">
        <v>91</v>
      </c>
    </row>
    <row r="16" spans="1:26" s="62" customFormat="1" ht="42" x14ac:dyDescent="0.2">
      <c r="A16" s="52">
        <v>12</v>
      </c>
      <c r="B16" s="57" t="s">
        <v>196</v>
      </c>
      <c r="C16" s="57" t="s">
        <v>197</v>
      </c>
      <c r="D16" s="58">
        <v>71002782</v>
      </c>
      <c r="E16" s="58">
        <v>102142301</v>
      </c>
      <c r="F16" s="58">
        <v>600090451</v>
      </c>
      <c r="G16" s="40" t="s">
        <v>208</v>
      </c>
      <c r="H16" s="40" t="s">
        <v>199</v>
      </c>
      <c r="I16" s="40" t="s">
        <v>73</v>
      </c>
      <c r="J16" s="40" t="s">
        <v>200</v>
      </c>
      <c r="K16" s="40" t="str">
        <f t="shared" si="1"/>
        <v>Vybudování
bezbariérových vstupů do ZŠ</v>
      </c>
      <c r="L16" s="59">
        <v>1000000</v>
      </c>
      <c r="M16" s="28">
        <f t="shared" si="0"/>
        <v>850000</v>
      </c>
      <c r="N16" s="60">
        <v>44562</v>
      </c>
      <c r="O16" s="60">
        <v>45291</v>
      </c>
      <c r="P16" s="61"/>
      <c r="Q16" s="61"/>
      <c r="R16" s="61"/>
      <c r="S16" s="61"/>
      <c r="T16" s="61"/>
      <c r="U16" s="61"/>
      <c r="V16" s="61" t="s">
        <v>116</v>
      </c>
      <c r="W16" s="61"/>
      <c r="X16" s="61"/>
      <c r="Y16" s="61" t="s">
        <v>91</v>
      </c>
      <c r="Z16" s="61" t="s">
        <v>91</v>
      </c>
    </row>
    <row r="17" spans="1:26" s="62" customFormat="1" ht="42" x14ac:dyDescent="0.2">
      <c r="A17" s="52">
        <v>13</v>
      </c>
      <c r="B17" s="57" t="s">
        <v>196</v>
      </c>
      <c r="C17" s="57" t="s">
        <v>197</v>
      </c>
      <c r="D17" s="58">
        <v>71002782</v>
      </c>
      <c r="E17" s="58">
        <v>102142301</v>
      </c>
      <c r="F17" s="58">
        <v>600090451</v>
      </c>
      <c r="G17" s="40" t="s">
        <v>209</v>
      </c>
      <c r="H17" s="40" t="s">
        <v>199</v>
      </c>
      <c r="I17" s="40" t="s">
        <v>73</v>
      </c>
      <c r="J17" s="40" t="s">
        <v>200</v>
      </c>
      <c r="K17" s="40" t="str">
        <f t="shared" si="1"/>
        <v>Rekonstrukce části oplocení</v>
      </c>
      <c r="L17" s="59">
        <v>400000</v>
      </c>
      <c r="M17" s="28">
        <f t="shared" si="0"/>
        <v>340000</v>
      </c>
      <c r="N17" s="60">
        <v>44927</v>
      </c>
      <c r="O17" s="60">
        <v>45657</v>
      </c>
      <c r="P17" s="61"/>
      <c r="Q17" s="61"/>
      <c r="R17" s="61"/>
      <c r="S17" s="61"/>
      <c r="T17" s="61"/>
      <c r="U17" s="61"/>
      <c r="V17" s="61"/>
      <c r="W17" s="61"/>
      <c r="X17" s="61"/>
      <c r="Y17" s="61" t="s">
        <v>91</v>
      </c>
      <c r="Z17" s="61" t="s">
        <v>91</v>
      </c>
    </row>
    <row r="18" spans="1:26" s="54" customFormat="1" ht="42" x14ac:dyDescent="0.2">
      <c r="A18" s="52">
        <v>14</v>
      </c>
      <c r="B18" s="46" t="s">
        <v>203</v>
      </c>
      <c r="C18" s="46" t="s">
        <v>197</v>
      </c>
      <c r="D18" s="47">
        <v>71002782</v>
      </c>
      <c r="E18" s="47">
        <v>102142301</v>
      </c>
      <c r="F18" s="47">
        <v>600090451</v>
      </c>
      <c r="G18" s="43" t="s">
        <v>210</v>
      </c>
      <c r="H18" s="43" t="s">
        <v>199</v>
      </c>
      <c r="I18" s="43" t="s">
        <v>73</v>
      </c>
      <c r="J18" s="43" t="s">
        <v>200</v>
      </c>
      <c r="K18" s="43" t="str">
        <f t="shared" si="1"/>
        <v>Oprava elektroinstalace</v>
      </c>
      <c r="L18" s="49">
        <v>2500000</v>
      </c>
      <c r="M18" s="28">
        <f t="shared" si="0"/>
        <v>2125000</v>
      </c>
      <c r="N18" s="55">
        <v>44562</v>
      </c>
      <c r="O18" s="55">
        <v>45291</v>
      </c>
      <c r="P18" s="51"/>
      <c r="Q18" s="51"/>
      <c r="R18" s="51"/>
      <c r="S18" s="51"/>
      <c r="T18" s="51"/>
      <c r="U18" s="51"/>
      <c r="V18" s="51"/>
      <c r="W18" s="51"/>
      <c r="X18" s="51"/>
      <c r="Y18" s="51" t="s">
        <v>91</v>
      </c>
      <c r="Z18" s="51" t="s">
        <v>91</v>
      </c>
    </row>
    <row r="19" spans="1:26" s="54" customFormat="1" ht="42" x14ac:dyDescent="0.2">
      <c r="A19" s="52">
        <v>15</v>
      </c>
      <c r="B19" s="46" t="s">
        <v>196</v>
      </c>
      <c r="C19" s="46" t="s">
        <v>197</v>
      </c>
      <c r="D19" s="47">
        <v>71002782</v>
      </c>
      <c r="E19" s="47">
        <v>102142301</v>
      </c>
      <c r="F19" s="47">
        <v>600090451</v>
      </c>
      <c r="G19" s="43" t="s">
        <v>211</v>
      </c>
      <c r="H19" s="43" t="s">
        <v>199</v>
      </c>
      <c r="I19" s="43" t="s">
        <v>73</v>
      </c>
      <c r="J19" s="43" t="s">
        <v>200</v>
      </c>
      <c r="K19" s="43" t="str">
        <f t="shared" si="1"/>
        <v>Vybavení venkovní učebny</v>
      </c>
      <c r="L19" s="49">
        <v>400000</v>
      </c>
      <c r="M19" s="28">
        <f t="shared" si="0"/>
        <v>340000</v>
      </c>
      <c r="N19" s="55">
        <v>44927</v>
      </c>
      <c r="O19" s="55">
        <v>45657</v>
      </c>
      <c r="P19" s="51"/>
      <c r="Q19" s="51" t="s">
        <v>116</v>
      </c>
      <c r="R19" s="51"/>
      <c r="S19" s="51" t="s">
        <v>116</v>
      </c>
      <c r="T19" s="51"/>
      <c r="U19" s="51"/>
      <c r="V19" s="51" t="s">
        <v>212</v>
      </c>
      <c r="W19" s="51" t="s">
        <v>212</v>
      </c>
      <c r="X19" s="51"/>
      <c r="Y19" s="51" t="s">
        <v>91</v>
      </c>
      <c r="Z19" s="51" t="s">
        <v>91</v>
      </c>
    </row>
    <row r="20" spans="1:26" s="64" customFormat="1" ht="31.5" x14ac:dyDescent="0.2">
      <c r="A20" s="52">
        <v>16</v>
      </c>
      <c r="B20" s="43" t="s">
        <v>213</v>
      </c>
      <c r="C20" s="43" t="s">
        <v>214</v>
      </c>
      <c r="D20" s="47">
        <v>70987360</v>
      </c>
      <c r="E20" s="47">
        <v>650041330</v>
      </c>
      <c r="F20" s="47">
        <v>102142165</v>
      </c>
      <c r="G20" s="43" t="s">
        <v>215</v>
      </c>
      <c r="H20" s="43" t="s">
        <v>72</v>
      </c>
      <c r="I20" s="43" t="s">
        <v>73</v>
      </c>
      <c r="J20" s="43" t="s">
        <v>216</v>
      </c>
      <c r="K20" s="43" t="s">
        <v>217</v>
      </c>
      <c r="L20" s="49">
        <v>700000</v>
      </c>
      <c r="M20" s="28">
        <f t="shared" si="0"/>
        <v>595000</v>
      </c>
      <c r="N20" s="63">
        <v>44652</v>
      </c>
      <c r="O20" s="63">
        <v>44804</v>
      </c>
      <c r="P20" s="52"/>
      <c r="Q20" s="52"/>
      <c r="R20" s="52"/>
      <c r="S20" s="52"/>
      <c r="T20" s="52"/>
      <c r="U20" s="52"/>
      <c r="V20" s="52"/>
      <c r="W20" s="52"/>
      <c r="X20" s="52"/>
      <c r="Y20" s="52" t="s">
        <v>218</v>
      </c>
      <c r="Z20" s="52" t="s">
        <v>77</v>
      </c>
    </row>
    <row r="21" spans="1:26" s="64" customFormat="1" ht="31.5" x14ac:dyDescent="0.2">
      <c r="A21" s="52">
        <v>17</v>
      </c>
      <c r="B21" s="43" t="s">
        <v>219</v>
      </c>
      <c r="C21" s="43" t="s">
        <v>220</v>
      </c>
      <c r="D21" s="43">
        <v>70995354</v>
      </c>
      <c r="E21" s="43">
        <v>117200883</v>
      </c>
      <c r="F21" s="43">
        <v>650045475</v>
      </c>
      <c r="G21" s="43" t="s">
        <v>221</v>
      </c>
      <c r="H21" s="43" t="s">
        <v>72</v>
      </c>
      <c r="I21" s="43" t="s">
        <v>73</v>
      </c>
      <c r="J21" s="43" t="s">
        <v>222</v>
      </c>
      <c r="K21" s="43" t="s">
        <v>223</v>
      </c>
      <c r="L21" s="49">
        <v>500000</v>
      </c>
      <c r="M21" s="28">
        <f t="shared" si="0"/>
        <v>425000</v>
      </c>
      <c r="N21" s="63">
        <v>44652</v>
      </c>
      <c r="O21" s="63">
        <v>44804</v>
      </c>
      <c r="P21" s="43"/>
      <c r="Q21" s="43"/>
      <c r="R21" s="43"/>
      <c r="S21" s="43"/>
      <c r="T21" s="43"/>
      <c r="U21" s="43"/>
      <c r="V21" s="43"/>
      <c r="W21" s="43"/>
      <c r="X21" s="43"/>
      <c r="Y21" s="52" t="s">
        <v>218</v>
      </c>
      <c r="Z21" s="52" t="s">
        <v>77</v>
      </c>
    </row>
    <row r="22" spans="1:26" s="64" customFormat="1" ht="42" x14ac:dyDescent="0.2">
      <c r="A22" s="52">
        <v>18</v>
      </c>
      <c r="B22" s="43" t="s">
        <v>224</v>
      </c>
      <c r="C22" s="43" t="s">
        <v>225</v>
      </c>
      <c r="D22" s="43">
        <v>70992487</v>
      </c>
      <c r="E22" s="43">
        <v>102142599</v>
      </c>
      <c r="F22" s="43">
        <v>600090574</v>
      </c>
      <c r="G22" s="43" t="s">
        <v>226</v>
      </c>
      <c r="H22" s="43" t="s">
        <v>72</v>
      </c>
      <c r="I22" s="43" t="s">
        <v>73</v>
      </c>
      <c r="J22" s="43" t="s">
        <v>227</v>
      </c>
      <c r="K22" s="43" t="s">
        <v>228</v>
      </c>
      <c r="L22" s="43">
        <v>2500000</v>
      </c>
      <c r="M22" s="28">
        <f t="shared" si="0"/>
        <v>2125000</v>
      </c>
      <c r="N22" s="63" t="s">
        <v>229</v>
      </c>
      <c r="O22" s="63">
        <v>44896</v>
      </c>
      <c r="P22" s="51"/>
      <c r="Q22" s="51" t="s">
        <v>116</v>
      </c>
      <c r="R22" s="51"/>
      <c r="S22" s="51" t="s">
        <v>116</v>
      </c>
      <c r="T22" s="51"/>
      <c r="U22" s="51"/>
      <c r="V22" s="51"/>
      <c r="W22" s="51"/>
      <c r="X22" s="51" t="s">
        <v>116</v>
      </c>
      <c r="Y22" s="52" t="s">
        <v>230</v>
      </c>
      <c r="Z22" s="52" t="s">
        <v>91</v>
      </c>
    </row>
    <row r="23" spans="1:26" s="64" customFormat="1" ht="42" x14ac:dyDescent="0.2">
      <c r="A23" s="52">
        <v>19</v>
      </c>
      <c r="B23" s="43" t="s">
        <v>224</v>
      </c>
      <c r="C23" s="43" t="s">
        <v>225</v>
      </c>
      <c r="D23" s="43">
        <v>70992487</v>
      </c>
      <c r="E23" s="43">
        <v>102142599</v>
      </c>
      <c r="F23" s="43">
        <v>600090574</v>
      </c>
      <c r="G23" s="43" t="s">
        <v>231</v>
      </c>
      <c r="H23" s="43" t="s">
        <v>72</v>
      </c>
      <c r="I23" s="43" t="s">
        <v>73</v>
      </c>
      <c r="J23" s="43" t="s">
        <v>227</v>
      </c>
      <c r="K23" s="43" t="s">
        <v>232</v>
      </c>
      <c r="L23" s="43">
        <v>10000000</v>
      </c>
      <c r="M23" s="28">
        <f t="shared" si="0"/>
        <v>8500000</v>
      </c>
      <c r="N23" s="63">
        <v>44562</v>
      </c>
      <c r="O23" s="63" t="s">
        <v>233</v>
      </c>
      <c r="P23" s="51" t="s">
        <v>116</v>
      </c>
      <c r="Q23" s="51" t="s">
        <v>116</v>
      </c>
      <c r="R23" s="51" t="s">
        <v>116</v>
      </c>
      <c r="S23" s="51" t="s">
        <v>116</v>
      </c>
      <c r="T23" s="51"/>
      <c r="U23" s="51"/>
      <c r="V23" s="51"/>
      <c r="W23" s="51"/>
      <c r="X23" s="51" t="s">
        <v>116</v>
      </c>
      <c r="Y23" s="52" t="s">
        <v>234</v>
      </c>
      <c r="Z23" s="52" t="s">
        <v>91</v>
      </c>
    </row>
    <row r="24" spans="1:26" s="64" customFormat="1" ht="42" x14ac:dyDescent="0.2">
      <c r="A24" s="52">
        <v>20</v>
      </c>
      <c r="B24" s="43" t="s">
        <v>224</v>
      </c>
      <c r="C24" s="43" t="s">
        <v>225</v>
      </c>
      <c r="D24" s="43">
        <v>70992487</v>
      </c>
      <c r="E24" s="43">
        <v>102142599</v>
      </c>
      <c r="F24" s="43">
        <v>600090574</v>
      </c>
      <c r="G24" s="43" t="s">
        <v>235</v>
      </c>
      <c r="H24" s="43" t="s">
        <v>72</v>
      </c>
      <c r="I24" s="43" t="s">
        <v>73</v>
      </c>
      <c r="J24" s="43" t="s">
        <v>227</v>
      </c>
      <c r="K24" s="43" t="s">
        <v>236</v>
      </c>
      <c r="L24" s="43">
        <v>2000000</v>
      </c>
      <c r="M24" s="28">
        <f t="shared" si="0"/>
        <v>1700000</v>
      </c>
      <c r="N24" s="63">
        <v>44562</v>
      </c>
      <c r="O24" s="63" t="s">
        <v>233</v>
      </c>
      <c r="P24" s="51" t="s">
        <v>116</v>
      </c>
      <c r="Q24" s="51"/>
      <c r="R24" s="51"/>
      <c r="S24" s="51" t="s">
        <v>116</v>
      </c>
      <c r="T24" s="51"/>
      <c r="U24" s="51"/>
      <c r="V24" s="51"/>
      <c r="W24" s="51"/>
      <c r="X24" s="51" t="s">
        <v>116</v>
      </c>
      <c r="Y24" s="52" t="s">
        <v>234</v>
      </c>
      <c r="Z24" s="52" t="s">
        <v>91</v>
      </c>
    </row>
    <row r="25" spans="1:26" s="64" customFormat="1" ht="42" x14ac:dyDescent="0.2">
      <c r="A25" s="52">
        <v>21</v>
      </c>
      <c r="B25" s="43" t="s">
        <v>224</v>
      </c>
      <c r="C25" s="43" t="s">
        <v>225</v>
      </c>
      <c r="D25" s="43">
        <v>70992487</v>
      </c>
      <c r="E25" s="43">
        <v>102142599</v>
      </c>
      <c r="F25" s="43">
        <v>600090574</v>
      </c>
      <c r="G25" s="43" t="s">
        <v>237</v>
      </c>
      <c r="H25" s="43" t="s">
        <v>72</v>
      </c>
      <c r="I25" s="43" t="s">
        <v>73</v>
      </c>
      <c r="J25" s="43" t="s">
        <v>227</v>
      </c>
      <c r="K25" s="43" t="s">
        <v>236</v>
      </c>
      <c r="L25" s="43">
        <v>2000000</v>
      </c>
      <c r="M25" s="28">
        <f t="shared" si="0"/>
        <v>1700000</v>
      </c>
      <c r="N25" s="63">
        <v>44562</v>
      </c>
      <c r="O25" s="63" t="s">
        <v>233</v>
      </c>
      <c r="P25" s="51" t="s">
        <v>116</v>
      </c>
      <c r="Q25" s="51"/>
      <c r="R25" s="51"/>
      <c r="S25" s="51" t="s">
        <v>116</v>
      </c>
      <c r="T25" s="51"/>
      <c r="U25" s="51"/>
      <c r="V25" s="51"/>
      <c r="W25" s="51"/>
      <c r="X25" s="51" t="s">
        <v>116</v>
      </c>
      <c r="Y25" s="52" t="s">
        <v>234</v>
      </c>
      <c r="Z25" s="52" t="s">
        <v>91</v>
      </c>
    </row>
    <row r="26" spans="1:26" s="64" customFormat="1" ht="42" x14ac:dyDescent="0.2">
      <c r="A26" s="52">
        <v>22</v>
      </c>
      <c r="B26" s="43" t="s">
        <v>224</v>
      </c>
      <c r="C26" s="43" t="s">
        <v>225</v>
      </c>
      <c r="D26" s="43">
        <v>70992487</v>
      </c>
      <c r="E26" s="43">
        <v>102142599</v>
      </c>
      <c r="F26" s="43">
        <v>600090574</v>
      </c>
      <c r="G26" s="43" t="s">
        <v>238</v>
      </c>
      <c r="H26" s="43" t="s">
        <v>72</v>
      </c>
      <c r="I26" s="43" t="s">
        <v>73</v>
      </c>
      <c r="J26" s="43" t="s">
        <v>227</v>
      </c>
      <c r="K26" s="43" t="s">
        <v>239</v>
      </c>
      <c r="L26" s="43">
        <v>3000000</v>
      </c>
      <c r="M26" s="28">
        <f t="shared" si="0"/>
        <v>2550000</v>
      </c>
      <c r="N26" s="63">
        <v>44562</v>
      </c>
      <c r="O26" s="63" t="s">
        <v>233</v>
      </c>
      <c r="P26" s="51"/>
      <c r="Q26" s="51"/>
      <c r="R26" s="51"/>
      <c r="S26" s="51" t="s">
        <v>116</v>
      </c>
      <c r="T26" s="51"/>
      <c r="U26" s="51"/>
      <c r="V26" s="51"/>
      <c r="W26" s="51"/>
      <c r="X26" s="51" t="s">
        <v>116</v>
      </c>
      <c r="Y26" s="52" t="s">
        <v>234</v>
      </c>
      <c r="Z26" s="52" t="s">
        <v>91</v>
      </c>
    </row>
    <row r="27" spans="1:26" s="64" customFormat="1" ht="42" x14ac:dyDescent="0.2">
      <c r="A27" s="52">
        <v>23</v>
      </c>
      <c r="B27" s="43" t="s">
        <v>224</v>
      </c>
      <c r="C27" s="43" t="s">
        <v>225</v>
      </c>
      <c r="D27" s="43">
        <v>70992487</v>
      </c>
      <c r="E27" s="43">
        <v>102142599</v>
      </c>
      <c r="F27" s="43">
        <v>600090574</v>
      </c>
      <c r="G27" s="43" t="s">
        <v>240</v>
      </c>
      <c r="H27" s="43" t="s">
        <v>72</v>
      </c>
      <c r="I27" s="43" t="s">
        <v>73</v>
      </c>
      <c r="J27" s="43" t="s">
        <v>227</v>
      </c>
      <c r="K27" s="43" t="s">
        <v>241</v>
      </c>
      <c r="L27" s="43">
        <v>1000000</v>
      </c>
      <c r="M27" s="28">
        <f t="shared" si="0"/>
        <v>850000</v>
      </c>
      <c r="N27" s="63">
        <v>44562</v>
      </c>
      <c r="O27" s="63" t="s">
        <v>233</v>
      </c>
      <c r="P27" s="51" t="s">
        <v>116</v>
      </c>
      <c r="Q27" s="51" t="s">
        <v>116</v>
      </c>
      <c r="R27" s="51" t="s">
        <v>116</v>
      </c>
      <c r="S27" s="51"/>
      <c r="T27" s="51"/>
      <c r="U27" s="51"/>
      <c r="V27" s="51"/>
      <c r="W27" s="51"/>
      <c r="X27" s="51"/>
      <c r="Y27" s="52" t="s">
        <v>234</v>
      </c>
      <c r="Z27" s="52" t="s">
        <v>91</v>
      </c>
    </row>
    <row r="28" spans="1:26" s="64" customFormat="1" ht="42" x14ac:dyDescent="0.2">
      <c r="A28" s="52">
        <v>24</v>
      </c>
      <c r="B28" s="43" t="s">
        <v>224</v>
      </c>
      <c r="C28" s="43" t="s">
        <v>225</v>
      </c>
      <c r="D28" s="43">
        <v>70992487</v>
      </c>
      <c r="E28" s="43">
        <v>117200344</v>
      </c>
      <c r="F28" s="43">
        <v>600090574</v>
      </c>
      <c r="G28" s="43" t="s">
        <v>242</v>
      </c>
      <c r="H28" s="43" t="s">
        <v>72</v>
      </c>
      <c r="I28" s="43" t="s">
        <v>73</v>
      </c>
      <c r="J28" s="43" t="s">
        <v>227</v>
      </c>
      <c r="K28" s="43" t="s">
        <v>243</v>
      </c>
      <c r="L28" s="43">
        <v>3000000</v>
      </c>
      <c r="M28" s="28">
        <f t="shared" si="0"/>
        <v>2550000</v>
      </c>
      <c r="N28" s="63">
        <v>44562</v>
      </c>
      <c r="O28" s="63" t="s">
        <v>233</v>
      </c>
      <c r="P28" s="51" t="s">
        <v>116</v>
      </c>
      <c r="Q28" s="51" t="s">
        <v>116</v>
      </c>
      <c r="R28" s="51" t="s">
        <v>116</v>
      </c>
      <c r="S28" s="51" t="s">
        <v>116</v>
      </c>
      <c r="T28" s="51"/>
      <c r="U28" s="51"/>
      <c r="V28" s="51"/>
      <c r="W28" s="51" t="s">
        <v>116</v>
      </c>
      <c r="X28" s="51" t="s">
        <v>116</v>
      </c>
      <c r="Y28" s="52" t="s">
        <v>234</v>
      </c>
      <c r="Z28" s="52" t="s">
        <v>91</v>
      </c>
    </row>
    <row r="29" spans="1:26" s="64" customFormat="1" ht="73.5" x14ac:dyDescent="0.2">
      <c r="A29" s="52">
        <v>25</v>
      </c>
      <c r="B29" s="43" t="s">
        <v>244</v>
      </c>
      <c r="C29" s="43" t="s">
        <v>245</v>
      </c>
      <c r="D29" s="43">
        <v>70988871</v>
      </c>
      <c r="E29" s="43">
        <v>600090345</v>
      </c>
      <c r="F29" s="43">
        <v>102142076</v>
      </c>
      <c r="G29" s="43" t="s">
        <v>246</v>
      </c>
      <c r="H29" s="43" t="s">
        <v>72</v>
      </c>
      <c r="I29" s="43" t="s">
        <v>73</v>
      </c>
      <c r="J29" s="43" t="s">
        <v>247</v>
      </c>
      <c r="K29" s="43" t="s">
        <v>248</v>
      </c>
      <c r="L29" s="43">
        <v>2050000</v>
      </c>
      <c r="M29" s="28">
        <f t="shared" si="0"/>
        <v>1742500</v>
      </c>
      <c r="N29" s="63">
        <v>44378</v>
      </c>
      <c r="O29" s="63">
        <v>44530</v>
      </c>
      <c r="P29" s="51"/>
      <c r="Q29" s="51"/>
      <c r="R29" s="51"/>
      <c r="S29" s="51"/>
      <c r="T29" s="51" t="s">
        <v>116</v>
      </c>
      <c r="U29" s="51"/>
      <c r="V29" s="51"/>
      <c r="W29" s="51"/>
      <c r="X29" s="51"/>
      <c r="Y29" s="52" t="s">
        <v>249</v>
      </c>
      <c r="Z29" s="52" t="s">
        <v>159</v>
      </c>
    </row>
    <row r="30" spans="1:26" s="64" customFormat="1" ht="42" x14ac:dyDescent="0.2">
      <c r="A30" s="52">
        <v>26</v>
      </c>
      <c r="B30" s="43" t="s">
        <v>244</v>
      </c>
      <c r="C30" s="43" t="s">
        <v>245</v>
      </c>
      <c r="D30" s="43">
        <v>70988871</v>
      </c>
      <c r="E30" s="43">
        <v>600090345</v>
      </c>
      <c r="F30" s="43">
        <v>102142076</v>
      </c>
      <c r="G30" s="43" t="s">
        <v>250</v>
      </c>
      <c r="H30" s="43" t="s">
        <v>72</v>
      </c>
      <c r="I30" s="43" t="s">
        <v>73</v>
      </c>
      <c r="J30" s="43" t="s">
        <v>247</v>
      </c>
      <c r="K30" s="43" t="s">
        <v>251</v>
      </c>
      <c r="L30" s="43">
        <v>200000</v>
      </c>
      <c r="M30" s="28">
        <f t="shared" si="0"/>
        <v>170000</v>
      </c>
      <c r="N30" s="63">
        <v>44743</v>
      </c>
      <c r="O30" s="63">
        <v>44803</v>
      </c>
      <c r="P30" s="51" t="s">
        <v>116</v>
      </c>
      <c r="Q30" s="51" t="s">
        <v>116</v>
      </c>
      <c r="R30" s="51" t="s">
        <v>116</v>
      </c>
      <c r="S30" s="51"/>
      <c r="T30" s="51" t="s">
        <v>116</v>
      </c>
      <c r="U30" s="51"/>
      <c r="V30" s="51"/>
      <c r="W30" s="51"/>
      <c r="X30" s="51"/>
      <c r="Y30" s="52" t="s">
        <v>234</v>
      </c>
      <c r="Z30" s="52" t="s">
        <v>159</v>
      </c>
    </row>
    <row r="31" spans="1:26" s="64" customFormat="1" ht="73.5" x14ac:dyDescent="0.2">
      <c r="A31" s="52">
        <v>27</v>
      </c>
      <c r="B31" s="43" t="s">
        <v>244</v>
      </c>
      <c r="C31" s="43" t="s">
        <v>245</v>
      </c>
      <c r="D31" s="43">
        <v>70988871</v>
      </c>
      <c r="E31" s="43">
        <v>600090345</v>
      </c>
      <c r="F31" s="43">
        <v>102142076</v>
      </c>
      <c r="G31" s="43" t="s">
        <v>252</v>
      </c>
      <c r="H31" s="43" t="s">
        <v>72</v>
      </c>
      <c r="I31" s="43" t="s">
        <v>73</v>
      </c>
      <c r="J31" s="43" t="s">
        <v>247</v>
      </c>
      <c r="K31" s="43" t="s">
        <v>253</v>
      </c>
      <c r="L31" s="43">
        <v>180000</v>
      </c>
      <c r="M31" s="28">
        <f t="shared" si="0"/>
        <v>153000</v>
      </c>
      <c r="N31" s="63">
        <v>44743</v>
      </c>
      <c r="O31" s="63">
        <v>44803</v>
      </c>
      <c r="P31" s="51" t="s">
        <v>116</v>
      </c>
      <c r="Q31" s="51" t="s">
        <v>116</v>
      </c>
      <c r="R31" s="51" t="s">
        <v>116</v>
      </c>
      <c r="S31" s="51" t="s">
        <v>116</v>
      </c>
      <c r="T31" s="51"/>
      <c r="U31" s="51"/>
      <c r="V31" s="51"/>
      <c r="W31" s="51" t="s">
        <v>116</v>
      </c>
      <c r="X31" s="51"/>
      <c r="Y31" s="52" t="s">
        <v>254</v>
      </c>
      <c r="Z31" s="52" t="s">
        <v>159</v>
      </c>
    </row>
    <row r="32" spans="1:26" s="64" customFormat="1" ht="52.5" x14ac:dyDescent="0.2">
      <c r="A32" s="52">
        <v>28</v>
      </c>
      <c r="B32" s="43" t="s">
        <v>244</v>
      </c>
      <c r="C32" s="43" t="s">
        <v>245</v>
      </c>
      <c r="D32" s="43">
        <v>70988871</v>
      </c>
      <c r="E32" s="43">
        <v>600090345</v>
      </c>
      <c r="F32" s="43">
        <v>102142076</v>
      </c>
      <c r="G32" s="43" t="s">
        <v>255</v>
      </c>
      <c r="H32" s="43" t="s">
        <v>72</v>
      </c>
      <c r="I32" s="43" t="s">
        <v>73</v>
      </c>
      <c r="J32" s="43" t="s">
        <v>247</v>
      </c>
      <c r="K32" s="43" t="s">
        <v>256</v>
      </c>
      <c r="L32" s="43">
        <v>150000</v>
      </c>
      <c r="M32" s="28">
        <f t="shared" si="0"/>
        <v>127500</v>
      </c>
      <c r="N32" s="63">
        <v>44743</v>
      </c>
      <c r="O32" s="63">
        <v>44803</v>
      </c>
      <c r="P32" s="51" t="s">
        <v>116</v>
      </c>
      <c r="Q32" s="51" t="s">
        <v>116</v>
      </c>
      <c r="R32" s="51" t="s">
        <v>116</v>
      </c>
      <c r="S32" s="51" t="s">
        <v>116</v>
      </c>
      <c r="T32" s="51"/>
      <c r="U32" s="51"/>
      <c r="V32" s="51"/>
      <c r="W32" s="51"/>
      <c r="X32" s="51"/>
      <c r="Y32" s="52" t="s">
        <v>257</v>
      </c>
      <c r="Z32" s="52" t="s">
        <v>159</v>
      </c>
    </row>
    <row r="33" spans="1:26" s="64" customFormat="1" ht="42" x14ac:dyDescent="0.2">
      <c r="A33" s="52">
        <v>29</v>
      </c>
      <c r="B33" s="43" t="s">
        <v>244</v>
      </c>
      <c r="C33" s="43" t="s">
        <v>245</v>
      </c>
      <c r="D33" s="43">
        <v>70988871</v>
      </c>
      <c r="E33" s="43">
        <v>600090345</v>
      </c>
      <c r="F33" s="43">
        <v>102142076</v>
      </c>
      <c r="G33" s="43" t="s">
        <v>258</v>
      </c>
      <c r="H33" s="43" t="s">
        <v>72</v>
      </c>
      <c r="I33" s="43" t="s">
        <v>73</v>
      </c>
      <c r="J33" s="43" t="s">
        <v>247</v>
      </c>
      <c r="K33" s="43" t="s">
        <v>259</v>
      </c>
      <c r="L33" s="65">
        <v>800000</v>
      </c>
      <c r="M33" s="28">
        <f t="shared" si="0"/>
        <v>680000</v>
      </c>
      <c r="N33" s="63">
        <v>44743</v>
      </c>
      <c r="O33" s="63">
        <v>44803</v>
      </c>
      <c r="P33" s="51"/>
      <c r="Q33" s="51"/>
      <c r="R33" s="51"/>
      <c r="S33" s="51"/>
      <c r="T33" s="51"/>
      <c r="U33" s="51"/>
      <c r="V33" s="51"/>
      <c r="W33" s="51"/>
      <c r="X33" s="51"/>
      <c r="Y33" s="52" t="s">
        <v>234</v>
      </c>
      <c r="Z33" s="52" t="s">
        <v>260</v>
      </c>
    </row>
    <row r="34" spans="1:26" s="64" customFormat="1" ht="42" x14ac:dyDescent="0.2">
      <c r="A34" s="52">
        <v>30</v>
      </c>
      <c r="B34" s="43" t="s">
        <v>244</v>
      </c>
      <c r="C34" s="43" t="s">
        <v>245</v>
      </c>
      <c r="D34" s="43">
        <v>70988871</v>
      </c>
      <c r="E34" s="43">
        <v>600090345</v>
      </c>
      <c r="F34" s="43">
        <v>102142076</v>
      </c>
      <c r="G34" s="43" t="s">
        <v>261</v>
      </c>
      <c r="H34" s="43" t="s">
        <v>72</v>
      </c>
      <c r="I34" s="43" t="s">
        <v>73</v>
      </c>
      <c r="J34" s="43" t="s">
        <v>247</v>
      </c>
      <c r="K34" s="43" t="s">
        <v>262</v>
      </c>
      <c r="L34" s="43">
        <v>300000</v>
      </c>
      <c r="M34" s="28">
        <f t="shared" si="0"/>
        <v>255000</v>
      </c>
      <c r="N34" s="63">
        <v>45108</v>
      </c>
      <c r="O34" s="63">
        <v>45168</v>
      </c>
      <c r="P34" s="51"/>
      <c r="Q34" s="51"/>
      <c r="R34" s="51"/>
      <c r="S34" s="51"/>
      <c r="T34" s="51"/>
      <c r="U34" s="51"/>
      <c r="V34" s="51"/>
      <c r="W34" s="51"/>
      <c r="X34" s="51"/>
      <c r="Y34" s="52" t="s">
        <v>234</v>
      </c>
      <c r="Z34" s="52" t="s">
        <v>159</v>
      </c>
    </row>
    <row r="35" spans="1:26" s="64" customFormat="1" ht="42" x14ac:dyDescent="0.2">
      <c r="A35" s="52">
        <v>31</v>
      </c>
      <c r="B35" s="43" t="s">
        <v>263</v>
      </c>
      <c r="C35" s="43" t="s">
        <v>103</v>
      </c>
      <c r="D35" s="43">
        <v>70156743</v>
      </c>
      <c r="E35" s="43">
        <v>102142505</v>
      </c>
      <c r="F35" s="43">
        <v>650018290</v>
      </c>
      <c r="G35" s="43" t="s">
        <v>264</v>
      </c>
      <c r="H35" s="43" t="s">
        <v>72</v>
      </c>
      <c r="I35" s="43" t="s">
        <v>73</v>
      </c>
      <c r="J35" s="43" t="s">
        <v>103</v>
      </c>
      <c r="K35" s="43" t="s">
        <v>265</v>
      </c>
      <c r="L35" s="43">
        <v>2000000</v>
      </c>
      <c r="M35" s="28">
        <f t="shared" si="0"/>
        <v>1700000</v>
      </c>
      <c r="N35" s="63">
        <v>45078</v>
      </c>
      <c r="O35" s="63">
        <v>45139</v>
      </c>
      <c r="P35" s="51"/>
      <c r="Q35" s="51" t="s">
        <v>116</v>
      </c>
      <c r="R35" s="51"/>
      <c r="S35" s="51"/>
      <c r="T35" s="51"/>
      <c r="U35" s="51"/>
      <c r="V35" s="51"/>
      <c r="W35" s="51"/>
      <c r="X35" s="51"/>
      <c r="Y35" s="52" t="s">
        <v>266</v>
      </c>
      <c r="Z35" s="52"/>
    </row>
    <row r="36" spans="1:26" s="64" customFormat="1" ht="42" x14ac:dyDescent="0.2">
      <c r="A36" s="52">
        <v>32</v>
      </c>
      <c r="B36" s="43" t="s">
        <v>263</v>
      </c>
      <c r="C36" s="43" t="s">
        <v>103</v>
      </c>
      <c r="D36" s="43">
        <v>70156743</v>
      </c>
      <c r="E36" s="43">
        <v>102142505</v>
      </c>
      <c r="F36" s="43">
        <v>650018290</v>
      </c>
      <c r="G36" s="43" t="s">
        <v>267</v>
      </c>
      <c r="H36" s="43" t="s">
        <v>72</v>
      </c>
      <c r="I36" s="43" t="s">
        <v>73</v>
      </c>
      <c r="J36" s="43" t="s">
        <v>103</v>
      </c>
      <c r="K36" s="43" t="s">
        <v>268</v>
      </c>
      <c r="L36" s="43">
        <v>400000</v>
      </c>
      <c r="M36" s="28">
        <f t="shared" si="0"/>
        <v>340000</v>
      </c>
      <c r="N36" s="63">
        <v>45444</v>
      </c>
      <c r="O36" s="63">
        <v>45505</v>
      </c>
      <c r="P36" s="51" t="s">
        <v>116</v>
      </c>
      <c r="Q36" s="51"/>
      <c r="R36" s="51"/>
      <c r="S36" s="51"/>
      <c r="T36" s="51"/>
      <c r="U36" s="51"/>
      <c r="V36" s="51"/>
      <c r="W36" s="51"/>
      <c r="X36" s="51"/>
      <c r="Y36" s="52" t="s">
        <v>266</v>
      </c>
      <c r="Z36" s="52"/>
    </row>
    <row r="37" spans="1:26" s="64" customFormat="1" ht="52.5" x14ac:dyDescent="0.2">
      <c r="A37" s="52">
        <v>33</v>
      </c>
      <c r="B37" s="43" t="s">
        <v>263</v>
      </c>
      <c r="C37" s="43" t="s">
        <v>103</v>
      </c>
      <c r="D37" s="43">
        <v>70156743</v>
      </c>
      <c r="E37" s="43">
        <v>102142505</v>
      </c>
      <c r="F37" s="43">
        <v>650018290</v>
      </c>
      <c r="G37" s="43" t="s">
        <v>269</v>
      </c>
      <c r="H37" s="43" t="s">
        <v>72</v>
      </c>
      <c r="I37" s="43" t="s">
        <v>73</v>
      </c>
      <c r="J37" s="43" t="s">
        <v>103</v>
      </c>
      <c r="K37" s="43" t="s">
        <v>270</v>
      </c>
      <c r="L37" s="43">
        <v>500000</v>
      </c>
      <c r="M37" s="28">
        <f t="shared" si="0"/>
        <v>425000</v>
      </c>
      <c r="N37" s="63">
        <v>45078</v>
      </c>
      <c r="O37" s="63">
        <v>45139</v>
      </c>
      <c r="P37" s="51"/>
      <c r="Q37" s="51"/>
      <c r="R37" s="51"/>
      <c r="S37" s="51"/>
      <c r="T37" s="51"/>
      <c r="U37" s="51" t="s">
        <v>116</v>
      </c>
      <c r="V37" s="51"/>
      <c r="W37" s="51"/>
      <c r="X37" s="51"/>
      <c r="Y37" s="52" t="s">
        <v>271</v>
      </c>
      <c r="Z37" s="52"/>
    </row>
    <row r="38" spans="1:26" s="64" customFormat="1" ht="63" x14ac:dyDescent="0.2">
      <c r="A38" s="52">
        <v>34</v>
      </c>
      <c r="B38" s="43" t="s">
        <v>263</v>
      </c>
      <c r="C38" s="43" t="s">
        <v>103</v>
      </c>
      <c r="D38" s="43">
        <v>70156743</v>
      </c>
      <c r="E38" s="43">
        <v>102142505</v>
      </c>
      <c r="F38" s="43">
        <v>650018290</v>
      </c>
      <c r="G38" s="43" t="s">
        <v>272</v>
      </c>
      <c r="H38" s="43" t="s">
        <v>72</v>
      </c>
      <c r="I38" s="43" t="s">
        <v>73</v>
      </c>
      <c r="J38" s="43" t="s">
        <v>103</v>
      </c>
      <c r="K38" s="43" t="s">
        <v>273</v>
      </c>
      <c r="L38" s="43">
        <v>900000</v>
      </c>
      <c r="M38" s="28">
        <f t="shared" si="0"/>
        <v>765000</v>
      </c>
      <c r="N38" s="63">
        <v>44713</v>
      </c>
      <c r="O38" s="63">
        <v>44774</v>
      </c>
      <c r="P38" s="51"/>
      <c r="Q38" s="51"/>
      <c r="R38" s="51"/>
      <c r="S38" s="51"/>
      <c r="T38" s="51"/>
      <c r="U38" s="51"/>
      <c r="V38" s="51"/>
      <c r="W38" s="51"/>
      <c r="X38" s="51"/>
      <c r="Y38" s="52" t="s">
        <v>266</v>
      </c>
      <c r="Z38" s="52"/>
    </row>
    <row r="39" spans="1:26" s="64" customFormat="1" ht="42" x14ac:dyDescent="0.2">
      <c r="A39" s="52">
        <v>35</v>
      </c>
      <c r="B39" s="43" t="s">
        <v>263</v>
      </c>
      <c r="C39" s="43" t="s">
        <v>103</v>
      </c>
      <c r="D39" s="43">
        <v>70156743</v>
      </c>
      <c r="E39" s="43">
        <v>102142505</v>
      </c>
      <c r="F39" s="43">
        <v>650018290</v>
      </c>
      <c r="G39" s="43" t="s">
        <v>274</v>
      </c>
      <c r="H39" s="43" t="s">
        <v>72</v>
      </c>
      <c r="I39" s="43" t="s">
        <v>73</v>
      </c>
      <c r="J39" s="43" t="s">
        <v>103</v>
      </c>
      <c r="K39" s="43" t="s">
        <v>275</v>
      </c>
      <c r="L39" s="43">
        <v>800000</v>
      </c>
      <c r="M39" s="28">
        <f t="shared" si="0"/>
        <v>680000</v>
      </c>
      <c r="N39" s="63">
        <v>44713</v>
      </c>
      <c r="O39" s="63">
        <v>44774</v>
      </c>
      <c r="P39" s="51"/>
      <c r="Q39" s="51"/>
      <c r="R39" s="51"/>
      <c r="S39" s="51"/>
      <c r="T39" s="51"/>
      <c r="U39" s="51"/>
      <c r="V39" s="51"/>
      <c r="W39" s="51" t="s">
        <v>116</v>
      </c>
      <c r="X39" s="51"/>
      <c r="Y39" s="52" t="s">
        <v>271</v>
      </c>
      <c r="Z39" s="52"/>
    </row>
    <row r="40" spans="1:26" s="64" customFormat="1" ht="31.5" x14ac:dyDescent="0.2">
      <c r="A40" s="52">
        <v>36</v>
      </c>
      <c r="B40" s="43" t="s">
        <v>263</v>
      </c>
      <c r="C40" s="43" t="s">
        <v>103</v>
      </c>
      <c r="D40" s="43">
        <v>70156743</v>
      </c>
      <c r="E40" s="43">
        <v>102142505</v>
      </c>
      <c r="F40" s="43">
        <v>650018290</v>
      </c>
      <c r="G40" s="43" t="s">
        <v>258</v>
      </c>
      <c r="H40" s="43" t="s">
        <v>72</v>
      </c>
      <c r="I40" s="43" t="s">
        <v>73</v>
      </c>
      <c r="J40" s="43" t="s">
        <v>103</v>
      </c>
      <c r="K40" s="43" t="s">
        <v>276</v>
      </c>
      <c r="L40" s="43">
        <v>3500000</v>
      </c>
      <c r="M40" s="28">
        <f t="shared" si="0"/>
        <v>2975000</v>
      </c>
      <c r="N40" s="63">
        <v>44713</v>
      </c>
      <c r="O40" s="63">
        <v>44743</v>
      </c>
      <c r="P40" s="51"/>
      <c r="Q40" s="51"/>
      <c r="R40" s="51"/>
      <c r="S40" s="51"/>
      <c r="T40" s="51"/>
      <c r="U40" s="51"/>
      <c r="V40" s="51"/>
      <c r="W40" s="51"/>
      <c r="X40" s="51"/>
      <c r="Y40" s="52" t="s">
        <v>271</v>
      </c>
      <c r="Z40" s="52"/>
    </row>
    <row r="41" spans="1:26" s="64" customFormat="1" ht="105" x14ac:dyDescent="0.2">
      <c r="A41" s="52">
        <v>37</v>
      </c>
      <c r="B41" s="43" t="s">
        <v>277</v>
      </c>
      <c r="C41" s="43" t="s">
        <v>167</v>
      </c>
      <c r="D41" s="43">
        <v>70888124</v>
      </c>
      <c r="E41" s="43">
        <v>43501583</v>
      </c>
      <c r="F41" s="43">
        <v>60009023</v>
      </c>
      <c r="G41" s="43" t="s">
        <v>278</v>
      </c>
      <c r="H41" s="43" t="s">
        <v>154</v>
      </c>
      <c r="I41" s="43" t="s">
        <v>73</v>
      </c>
      <c r="J41" s="43" t="s">
        <v>73</v>
      </c>
      <c r="K41" s="43" t="s">
        <v>279</v>
      </c>
      <c r="L41" s="43">
        <v>1000000</v>
      </c>
      <c r="M41" s="28">
        <f t="shared" si="0"/>
        <v>850000</v>
      </c>
      <c r="N41" s="63">
        <v>44013</v>
      </c>
      <c r="O41" s="63">
        <v>44896</v>
      </c>
      <c r="P41" s="43"/>
      <c r="Q41" s="43" t="s">
        <v>146</v>
      </c>
      <c r="R41" s="43"/>
      <c r="S41" s="43"/>
      <c r="T41" s="43"/>
      <c r="U41" s="43"/>
      <c r="V41" s="43" t="s">
        <v>146</v>
      </c>
      <c r="W41" s="43"/>
      <c r="X41" s="43"/>
      <c r="Y41" s="43" t="s">
        <v>280</v>
      </c>
      <c r="Z41" s="43" t="s">
        <v>91</v>
      </c>
    </row>
    <row r="42" spans="1:26" s="64" customFormat="1" ht="94.5" x14ac:dyDescent="0.2">
      <c r="A42" s="52">
        <v>38</v>
      </c>
      <c r="B42" s="43" t="s">
        <v>277</v>
      </c>
      <c r="C42" s="43" t="s">
        <v>167</v>
      </c>
      <c r="D42" s="43">
        <v>70888124</v>
      </c>
      <c r="E42" s="43">
        <v>43501583</v>
      </c>
      <c r="F42" s="43">
        <v>60009023</v>
      </c>
      <c r="G42" s="43" t="s">
        <v>281</v>
      </c>
      <c r="H42" s="43" t="s">
        <v>154</v>
      </c>
      <c r="I42" s="43" t="s">
        <v>73</v>
      </c>
      <c r="J42" s="43" t="s">
        <v>73</v>
      </c>
      <c r="K42" s="43" t="s">
        <v>282</v>
      </c>
      <c r="L42" s="43">
        <v>750000</v>
      </c>
      <c r="M42" s="28">
        <f t="shared" si="0"/>
        <v>637500</v>
      </c>
      <c r="N42" s="63">
        <v>44013</v>
      </c>
      <c r="O42" s="63">
        <v>44896</v>
      </c>
      <c r="P42" s="43"/>
      <c r="Q42" s="43" t="s">
        <v>146</v>
      </c>
      <c r="R42" s="43"/>
      <c r="S42" s="43"/>
      <c r="T42" s="43"/>
      <c r="U42" s="43"/>
      <c r="V42" s="43" t="s">
        <v>146</v>
      </c>
      <c r="W42" s="43"/>
      <c r="X42" s="43"/>
      <c r="Y42" s="43" t="s">
        <v>280</v>
      </c>
      <c r="Z42" s="43" t="s">
        <v>91</v>
      </c>
    </row>
    <row r="43" spans="1:26" s="64" customFormat="1" ht="63" x14ac:dyDescent="0.2">
      <c r="A43" s="52">
        <v>39</v>
      </c>
      <c r="B43" s="43" t="s">
        <v>277</v>
      </c>
      <c r="C43" s="43" t="s">
        <v>167</v>
      </c>
      <c r="D43" s="43">
        <v>70888124</v>
      </c>
      <c r="E43" s="43">
        <v>43501583</v>
      </c>
      <c r="F43" s="43">
        <v>60009023</v>
      </c>
      <c r="G43" s="43" t="s">
        <v>283</v>
      </c>
      <c r="H43" s="43" t="s">
        <v>154</v>
      </c>
      <c r="I43" s="43" t="s">
        <v>73</v>
      </c>
      <c r="J43" s="43" t="s">
        <v>73</v>
      </c>
      <c r="K43" s="43" t="s">
        <v>284</v>
      </c>
      <c r="L43" s="43">
        <v>300000</v>
      </c>
      <c r="M43" s="28">
        <f t="shared" si="0"/>
        <v>255000</v>
      </c>
      <c r="N43" s="63">
        <v>44013</v>
      </c>
      <c r="O43" s="63">
        <v>44896</v>
      </c>
      <c r="P43" s="43"/>
      <c r="Q43" s="43"/>
      <c r="R43" s="43"/>
      <c r="S43" s="43"/>
      <c r="T43" s="43"/>
      <c r="U43" s="43"/>
      <c r="V43" s="43"/>
      <c r="W43" s="43" t="s">
        <v>146</v>
      </c>
      <c r="X43" s="43"/>
      <c r="Y43" s="43" t="s">
        <v>285</v>
      </c>
      <c r="Z43" s="43" t="s">
        <v>91</v>
      </c>
    </row>
    <row r="44" spans="1:26" s="64" customFormat="1" ht="63" x14ac:dyDescent="0.2">
      <c r="A44" s="52">
        <v>40</v>
      </c>
      <c r="B44" s="43" t="s">
        <v>277</v>
      </c>
      <c r="C44" s="43" t="s">
        <v>167</v>
      </c>
      <c r="D44" s="43">
        <v>70888124</v>
      </c>
      <c r="E44" s="43">
        <v>43501583</v>
      </c>
      <c r="F44" s="43">
        <v>60009023</v>
      </c>
      <c r="G44" s="43" t="s">
        <v>286</v>
      </c>
      <c r="H44" s="43" t="s">
        <v>154</v>
      </c>
      <c r="I44" s="43" t="s">
        <v>73</v>
      </c>
      <c r="J44" s="43" t="s">
        <v>73</v>
      </c>
      <c r="K44" s="43" t="s">
        <v>287</v>
      </c>
      <c r="L44" s="43">
        <v>2000000</v>
      </c>
      <c r="M44" s="28">
        <f t="shared" si="0"/>
        <v>1700000</v>
      </c>
      <c r="N44" s="63">
        <v>45078</v>
      </c>
      <c r="O44" s="63">
        <v>45170</v>
      </c>
      <c r="P44" s="43" t="s">
        <v>146</v>
      </c>
      <c r="Q44" s="43"/>
      <c r="R44" s="43"/>
      <c r="S44" s="43" t="s">
        <v>146</v>
      </c>
      <c r="T44" s="43"/>
      <c r="U44" s="43"/>
      <c r="V44" s="43"/>
      <c r="W44" s="43"/>
      <c r="X44" s="43"/>
      <c r="Y44" s="43" t="s">
        <v>285</v>
      </c>
      <c r="Z44" s="43" t="s">
        <v>91</v>
      </c>
    </row>
    <row r="45" spans="1:26" s="64" customFormat="1" ht="84" x14ac:dyDescent="0.2">
      <c r="A45" s="52">
        <v>41</v>
      </c>
      <c r="B45" s="43" t="s">
        <v>277</v>
      </c>
      <c r="C45" s="43" t="s">
        <v>167</v>
      </c>
      <c r="D45" s="43">
        <v>70888124</v>
      </c>
      <c r="E45" s="43">
        <v>43501583</v>
      </c>
      <c r="F45" s="43">
        <v>60009023</v>
      </c>
      <c r="G45" s="43" t="s">
        <v>288</v>
      </c>
      <c r="H45" s="43" t="s">
        <v>154</v>
      </c>
      <c r="I45" s="43" t="s">
        <v>73</v>
      </c>
      <c r="J45" s="43" t="s">
        <v>73</v>
      </c>
      <c r="K45" s="43" t="s">
        <v>289</v>
      </c>
      <c r="L45" s="43">
        <v>1000000</v>
      </c>
      <c r="M45" s="28">
        <f t="shared" si="0"/>
        <v>850000</v>
      </c>
      <c r="N45" s="63">
        <v>45078</v>
      </c>
      <c r="O45" s="63">
        <v>45170</v>
      </c>
      <c r="P45" s="43"/>
      <c r="Q45" s="43"/>
      <c r="R45" s="43"/>
      <c r="S45" s="43" t="s">
        <v>146</v>
      </c>
      <c r="T45" s="43"/>
      <c r="U45" s="43" t="s">
        <v>146</v>
      </c>
      <c r="V45" s="43"/>
      <c r="W45" s="43"/>
      <c r="X45" s="43"/>
      <c r="Y45" s="43" t="s">
        <v>285</v>
      </c>
      <c r="Z45" s="43" t="s">
        <v>91</v>
      </c>
    </row>
    <row r="46" spans="1:26" s="64" customFormat="1" ht="115.5" x14ac:dyDescent="0.2">
      <c r="A46" s="52">
        <v>42</v>
      </c>
      <c r="B46" s="43" t="s">
        <v>277</v>
      </c>
      <c r="C46" s="43" t="s">
        <v>167</v>
      </c>
      <c r="D46" s="43">
        <v>70888124</v>
      </c>
      <c r="E46" s="43">
        <v>43501583</v>
      </c>
      <c r="F46" s="43">
        <v>60009023</v>
      </c>
      <c r="G46" s="43" t="s">
        <v>290</v>
      </c>
      <c r="H46" s="43" t="s">
        <v>154</v>
      </c>
      <c r="I46" s="43" t="s">
        <v>73</v>
      </c>
      <c r="J46" s="43" t="s">
        <v>73</v>
      </c>
      <c r="K46" s="43" t="s">
        <v>291</v>
      </c>
      <c r="L46" s="43">
        <v>1000000</v>
      </c>
      <c r="M46" s="28">
        <f t="shared" si="0"/>
        <v>850000</v>
      </c>
      <c r="N46" s="63">
        <v>45444</v>
      </c>
      <c r="O46" s="63">
        <v>45536</v>
      </c>
      <c r="P46" s="43"/>
      <c r="Q46" s="43"/>
      <c r="R46" s="43" t="s">
        <v>146</v>
      </c>
      <c r="S46" s="43"/>
      <c r="T46" s="43"/>
      <c r="U46" s="43"/>
      <c r="V46" s="43"/>
      <c r="W46" s="43"/>
      <c r="X46" s="43"/>
      <c r="Y46" s="43" t="s">
        <v>285</v>
      </c>
      <c r="Z46" s="43" t="s">
        <v>91</v>
      </c>
    </row>
    <row r="47" spans="1:26" s="64" customFormat="1" ht="105" x14ac:dyDescent="0.2">
      <c r="A47" s="52">
        <v>43</v>
      </c>
      <c r="B47" s="43" t="s">
        <v>277</v>
      </c>
      <c r="C47" s="43" t="s">
        <v>167</v>
      </c>
      <c r="D47" s="43">
        <v>70888124</v>
      </c>
      <c r="E47" s="43">
        <v>43501583</v>
      </c>
      <c r="F47" s="43">
        <v>60009023</v>
      </c>
      <c r="G47" s="43" t="s">
        <v>292</v>
      </c>
      <c r="H47" s="43" t="s">
        <v>154</v>
      </c>
      <c r="I47" s="43" t="s">
        <v>73</v>
      </c>
      <c r="J47" s="43" t="s">
        <v>73</v>
      </c>
      <c r="K47" s="43" t="s">
        <v>293</v>
      </c>
      <c r="L47" s="43">
        <v>1000000</v>
      </c>
      <c r="M47" s="28">
        <f t="shared" si="0"/>
        <v>850000</v>
      </c>
      <c r="N47" s="63">
        <v>45444</v>
      </c>
      <c r="O47" s="63">
        <v>45536</v>
      </c>
      <c r="P47" s="43" t="s">
        <v>146</v>
      </c>
      <c r="Q47" s="43"/>
      <c r="R47" s="43"/>
      <c r="S47" s="43" t="s">
        <v>146</v>
      </c>
      <c r="T47" s="43"/>
      <c r="U47" s="43"/>
      <c r="V47" s="43"/>
      <c r="W47" s="43"/>
      <c r="X47" s="43"/>
      <c r="Y47" s="43" t="s">
        <v>285</v>
      </c>
      <c r="Z47" s="43" t="s">
        <v>91</v>
      </c>
    </row>
    <row r="48" spans="1:26" s="64" customFormat="1" ht="94.5" x14ac:dyDescent="0.2">
      <c r="A48" s="52">
        <v>44</v>
      </c>
      <c r="B48" s="43" t="s">
        <v>277</v>
      </c>
      <c r="C48" s="43" t="s">
        <v>167</v>
      </c>
      <c r="D48" s="43">
        <v>70888124</v>
      </c>
      <c r="E48" s="43">
        <v>43501583</v>
      </c>
      <c r="F48" s="43">
        <v>60009023</v>
      </c>
      <c r="G48" s="43" t="s">
        <v>294</v>
      </c>
      <c r="H48" s="43" t="s">
        <v>154</v>
      </c>
      <c r="I48" s="43" t="s">
        <v>73</v>
      </c>
      <c r="J48" s="43" t="s">
        <v>73</v>
      </c>
      <c r="K48" s="43" t="s">
        <v>295</v>
      </c>
      <c r="L48" s="43">
        <v>1500000</v>
      </c>
      <c r="M48" s="28">
        <f t="shared" si="0"/>
        <v>1275000</v>
      </c>
      <c r="N48" s="63">
        <v>45809</v>
      </c>
      <c r="O48" s="63">
        <v>45901</v>
      </c>
      <c r="P48" s="43"/>
      <c r="Q48" s="43" t="s">
        <v>146</v>
      </c>
      <c r="R48" s="43"/>
      <c r="S48" s="43" t="s">
        <v>146</v>
      </c>
      <c r="T48" s="43"/>
      <c r="U48" s="43"/>
      <c r="V48" s="43"/>
      <c r="W48" s="43"/>
      <c r="X48" s="43"/>
      <c r="Y48" s="43" t="s">
        <v>285</v>
      </c>
      <c r="Z48" s="43" t="s">
        <v>91</v>
      </c>
    </row>
    <row r="49" spans="1:26" s="64" customFormat="1" ht="84" x14ac:dyDescent="0.2">
      <c r="A49" s="52">
        <v>45</v>
      </c>
      <c r="B49" s="43" t="s">
        <v>277</v>
      </c>
      <c r="C49" s="43" t="s">
        <v>167</v>
      </c>
      <c r="D49" s="43">
        <v>70888124</v>
      </c>
      <c r="E49" s="43">
        <v>43501583</v>
      </c>
      <c r="F49" s="43">
        <v>60009023</v>
      </c>
      <c r="G49" s="43" t="s">
        <v>296</v>
      </c>
      <c r="H49" s="43" t="s">
        <v>154</v>
      </c>
      <c r="I49" s="43" t="s">
        <v>73</v>
      </c>
      <c r="J49" s="43" t="s">
        <v>73</v>
      </c>
      <c r="K49" s="43" t="s">
        <v>297</v>
      </c>
      <c r="L49" s="43">
        <v>1500000</v>
      </c>
      <c r="M49" s="28">
        <f t="shared" si="0"/>
        <v>1275000</v>
      </c>
      <c r="N49" s="63">
        <v>45809</v>
      </c>
      <c r="O49" s="63">
        <v>45901</v>
      </c>
      <c r="P49" s="43"/>
      <c r="Q49" s="43"/>
      <c r="R49" s="43" t="s">
        <v>146</v>
      </c>
      <c r="S49" s="43" t="s">
        <v>146</v>
      </c>
      <c r="T49" s="43"/>
      <c r="U49" s="43"/>
      <c r="V49" s="43"/>
      <c r="W49" s="43"/>
      <c r="X49" s="43"/>
      <c r="Y49" s="43" t="s">
        <v>285</v>
      </c>
      <c r="Z49" s="43" t="s">
        <v>91</v>
      </c>
    </row>
    <row r="50" spans="1:26" s="64" customFormat="1" ht="118.5" x14ac:dyDescent="0.2">
      <c r="A50" s="52">
        <v>46</v>
      </c>
      <c r="B50" s="43" t="s">
        <v>277</v>
      </c>
      <c r="C50" s="43" t="s">
        <v>167</v>
      </c>
      <c r="D50" s="43">
        <v>70888124</v>
      </c>
      <c r="E50" s="43">
        <v>43501583</v>
      </c>
      <c r="F50" s="43">
        <v>60009023</v>
      </c>
      <c r="G50" s="43" t="s">
        <v>298</v>
      </c>
      <c r="H50" s="43" t="s">
        <v>154</v>
      </c>
      <c r="I50" s="43" t="s">
        <v>73</v>
      </c>
      <c r="J50" s="43" t="s">
        <v>73</v>
      </c>
      <c r="K50" s="43" t="s">
        <v>299</v>
      </c>
      <c r="L50" s="43">
        <v>1500000</v>
      </c>
      <c r="M50" s="28">
        <f t="shared" si="0"/>
        <v>1275000</v>
      </c>
      <c r="N50" s="63">
        <v>46174</v>
      </c>
      <c r="O50" s="63">
        <v>46266</v>
      </c>
      <c r="P50" s="43"/>
      <c r="Q50" s="43"/>
      <c r="R50" s="43"/>
      <c r="S50" s="43"/>
      <c r="T50" s="43"/>
      <c r="U50" s="43"/>
      <c r="V50" s="43" t="s">
        <v>146</v>
      </c>
      <c r="W50" s="43" t="s">
        <v>146</v>
      </c>
      <c r="X50" s="43"/>
      <c r="Y50" s="43" t="s">
        <v>285</v>
      </c>
      <c r="Z50" s="43" t="s">
        <v>91</v>
      </c>
    </row>
    <row r="51" spans="1:26" s="64" customFormat="1" ht="84" x14ac:dyDescent="0.2">
      <c r="A51" s="52">
        <v>47</v>
      </c>
      <c r="B51" s="43" t="s">
        <v>300</v>
      </c>
      <c r="C51" s="43" t="s">
        <v>301</v>
      </c>
      <c r="D51" s="43">
        <v>75016460</v>
      </c>
      <c r="E51" s="43">
        <v>600060612</v>
      </c>
      <c r="F51" s="43">
        <v>102142653</v>
      </c>
      <c r="G51" s="43" t="s">
        <v>302</v>
      </c>
      <c r="H51" s="43" t="s">
        <v>72</v>
      </c>
      <c r="I51" s="43" t="s">
        <v>73</v>
      </c>
      <c r="J51" s="43" t="s">
        <v>301</v>
      </c>
      <c r="K51" s="43" t="s">
        <v>303</v>
      </c>
      <c r="L51" s="43">
        <v>7000000</v>
      </c>
      <c r="M51" s="28">
        <f t="shared" si="0"/>
        <v>5950000</v>
      </c>
      <c r="N51" s="43">
        <v>2022</v>
      </c>
      <c r="O51" s="43">
        <v>2023</v>
      </c>
      <c r="P51" s="43"/>
      <c r="Q51" s="43" t="s">
        <v>146</v>
      </c>
      <c r="R51" s="43" t="s">
        <v>146</v>
      </c>
      <c r="S51" s="43" t="s">
        <v>146</v>
      </c>
      <c r="T51" s="43"/>
      <c r="U51" s="43"/>
      <c r="V51" s="43"/>
      <c r="W51" s="43"/>
      <c r="X51" s="43" t="s">
        <v>146</v>
      </c>
      <c r="Y51" s="43"/>
      <c r="Z51" s="43" t="s">
        <v>91</v>
      </c>
    </row>
    <row r="52" spans="1:26" s="64" customFormat="1" ht="63" x14ac:dyDescent="0.2">
      <c r="A52" s="52">
        <v>48</v>
      </c>
      <c r="B52" s="43" t="s">
        <v>300</v>
      </c>
      <c r="C52" s="43" t="s">
        <v>301</v>
      </c>
      <c r="D52" s="43">
        <v>75016460</v>
      </c>
      <c r="E52" s="43">
        <v>600060612</v>
      </c>
      <c r="F52" s="43">
        <v>102142653</v>
      </c>
      <c r="G52" s="43" t="s">
        <v>304</v>
      </c>
      <c r="H52" s="43" t="s">
        <v>72</v>
      </c>
      <c r="I52" s="43" t="s">
        <v>73</v>
      </c>
      <c r="J52" s="43" t="s">
        <v>301</v>
      </c>
      <c r="K52" s="43" t="s">
        <v>305</v>
      </c>
      <c r="L52" s="43">
        <v>12000000</v>
      </c>
      <c r="M52" s="28">
        <f t="shared" si="0"/>
        <v>10200000</v>
      </c>
      <c r="N52" s="43">
        <v>2022</v>
      </c>
      <c r="O52" s="43">
        <v>2023</v>
      </c>
      <c r="P52" s="43"/>
      <c r="Q52" s="43"/>
      <c r="R52" s="43"/>
      <c r="S52" s="43"/>
      <c r="T52" s="43"/>
      <c r="U52" s="43"/>
      <c r="V52" s="43"/>
      <c r="W52" s="43"/>
      <c r="X52" s="43"/>
      <c r="Y52" s="43"/>
      <c r="Z52" s="43"/>
    </row>
    <row r="53" spans="1:26" ht="73.5" x14ac:dyDescent="0.25">
      <c r="A53" s="52">
        <v>49</v>
      </c>
      <c r="B53" s="43" t="s">
        <v>117</v>
      </c>
      <c r="C53" s="43" t="s">
        <v>117</v>
      </c>
      <c r="D53" s="95" t="s">
        <v>118</v>
      </c>
      <c r="E53" s="95">
        <v>110020405</v>
      </c>
      <c r="F53" s="95">
        <v>600011925</v>
      </c>
      <c r="G53" s="46" t="s">
        <v>340</v>
      </c>
      <c r="H53" s="57" t="s">
        <v>72</v>
      </c>
      <c r="I53" s="48" t="s">
        <v>73</v>
      </c>
      <c r="J53" s="48" t="s">
        <v>73</v>
      </c>
      <c r="K53" s="46" t="s">
        <v>341</v>
      </c>
      <c r="L53" s="95">
        <v>15000000</v>
      </c>
      <c r="M53" s="28">
        <f>L53/100*85</f>
        <v>12750000</v>
      </c>
      <c r="N53" s="96">
        <v>44440</v>
      </c>
      <c r="O53" s="96">
        <v>45170</v>
      </c>
      <c r="P53" s="51" t="s">
        <v>116</v>
      </c>
      <c r="Q53" s="51" t="s">
        <v>116</v>
      </c>
      <c r="R53" s="51"/>
      <c r="S53" s="51" t="s">
        <v>116</v>
      </c>
      <c r="T53" s="51"/>
      <c r="U53" s="51"/>
      <c r="V53" s="51"/>
      <c r="W53" s="51"/>
      <c r="X53" s="51"/>
      <c r="Y53" s="51" t="s">
        <v>342</v>
      </c>
      <c r="Z53" s="51" t="s">
        <v>127</v>
      </c>
    </row>
    <row r="54" spans="1:26" ht="126" x14ac:dyDescent="0.25">
      <c r="A54" s="52">
        <v>50</v>
      </c>
      <c r="B54" s="43" t="s">
        <v>117</v>
      </c>
      <c r="C54" s="43" t="s">
        <v>117</v>
      </c>
      <c r="D54" s="95" t="s">
        <v>118</v>
      </c>
      <c r="E54" s="95">
        <v>110020405</v>
      </c>
      <c r="F54" s="95">
        <v>600011925</v>
      </c>
      <c r="G54" s="43" t="s">
        <v>182</v>
      </c>
      <c r="H54" s="57" t="s">
        <v>72</v>
      </c>
      <c r="I54" s="48" t="s">
        <v>73</v>
      </c>
      <c r="J54" s="48" t="s">
        <v>73</v>
      </c>
      <c r="K54" s="43" t="s">
        <v>343</v>
      </c>
      <c r="L54" s="95">
        <v>6000000</v>
      </c>
      <c r="M54" s="28">
        <f t="shared" ref="M54:M108" si="2">L54/100*85</f>
        <v>5100000</v>
      </c>
      <c r="N54" s="96">
        <v>44805</v>
      </c>
      <c r="O54" s="96">
        <v>45170</v>
      </c>
      <c r="P54" s="51" t="s">
        <v>116</v>
      </c>
      <c r="Q54" s="51" t="s">
        <v>116</v>
      </c>
      <c r="R54" s="51"/>
      <c r="S54" s="51" t="s">
        <v>116</v>
      </c>
      <c r="T54" s="51"/>
      <c r="U54" s="51"/>
      <c r="V54" s="51"/>
      <c r="W54" s="51" t="s">
        <v>116</v>
      </c>
      <c r="X54" s="51"/>
      <c r="Y54" s="51" t="s">
        <v>342</v>
      </c>
      <c r="Z54" s="51" t="s">
        <v>127</v>
      </c>
    </row>
    <row r="55" spans="1:26" ht="84" x14ac:dyDescent="0.25">
      <c r="A55" s="52">
        <v>51</v>
      </c>
      <c r="B55" s="40" t="s">
        <v>344</v>
      </c>
      <c r="C55" s="43" t="s">
        <v>345</v>
      </c>
      <c r="D55" s="95">
        <v>70884064</v>
      </c>
      <c r="E55" s="95">
        <v>102142220</v>
      </c>
      <c r="F55" s="95">
        <v>600090418</v>
      </c>
      <c r="G55" s="57" t="s">
        <v>346</v>
      </c>
      <c r="H55" s="57" t="s">
        <v>72</v>
      </c>
      <c r="I55" s="51" t="s">
        <v>73</v>
      </c>
      <c r="J55" s="57" t="s">
        <v>347</v>
      </c>
      <c r="K55" s="43" t="s">
        <v>348</v>
      </c>
      <c r="L55" s="95">
        <v>3500000</v>
      </c>
      <c r="M55" s="28">
        <f t="shared" si="2"/>
        <v>2975000</v>
      </c>
      <c r="N55" s="97" t="s">
        <v>349</v>
      </c>
      <c r="O55" s="97" t="s">
        <v>350</v>
      </c>
      <c r="P55" s="51" t="s">
        <v>146</v>
      </c>
      <c r="Q55" s="51" t="s">
        <v>146</v>
      </c>
      <c r="R55" s="98"/>
      <c r="S55" s="51" t="s">
        <v>146</v>
      </c>
      <c r="T55" s="98"/>
      <c r="U55" s="98"/>
      <c r="V55" s="98"/>
      <c r="W55" s="98"/>
      <c r="X55" s="98"/>
      <c r="Y55" s="99" t="s">
        <v>351</v>
      </c>
      <c r="Z55" s="99" t="s">
        <v>91</v>
      </c>
    </row>
    <row r="56" spans="1:26" ht="63.75" x14ac:dyDescent="0.25">
      <c r="A56" s="52">
        <v>52</v>
      </c>
      <c r="B56" s="40" t="s">
        <v>344</v>
      </c>
      <c r="C56" s="43" t="s">
        <v>345</v>
      </c>
      <c r="D56" s="95">
        <v>70884064</v>
      </c>
      <c r="E56" s="95">
        <v>102142220</v>
      </c>
      <c r="F56" s="95">
        <v>600090418</v>
      </c>
      <c r="G56" s="57" t="s">
        <v>352</v>
      </c>
      <c r="H56" s="57" t="s">
        <v>72</v>
      </c>
      <c r="I56" s="51" t="s">
        <v>73</v>
      </c>
      <c r="J56" s="57" t="s">
        <v>347</v>
      </c>
      <c r="K56" s="100" t="s">
        <v>353</v>
      </c>
      <c r="L56" s="95">
        <v>1500000</v>
      </c>
      <c r="M56" s="28">
        <f t="shared" si="2"/>
        <v>1275000</v>
      </c>
      <c r="N56" s="101" t="s">
        <v>349</v>
      </c>
      <c r="O56" s="101" t="s">
        <v>350</v>
      </c>
      <c r="P56" s="98"/>
      <c r="Q56" s="98"/>
      <c r="R56" s="98"/>
      <c r="S56" s="98"/>
      <c r="T56" s="98"/>
      <c r="U56" s="98"/>
      <c r="V56" s="98"/>
      <c r="W56" s="98"/>
      <c r="X56" s="51" t="s">
        <v>146</v>
      </c>
      <c r="Y56" s="51" t="s">
        <v>351</v>
      </c>
      <c r="Z56" s="51" t="s">
        <v>91</v>
      </c>
    </row>
    <row r="57" spans="1:26" ht="63.75" x14ac:dyDescent="0.25">
      <c r="A57" s="52">
        <v>53</v>
      </c>
      <c r="B57" s="40" t="s">
        <v>344</v>
      </c>
      <c r="C57" s="43" t="s">
        <v>345</v>
      </c>
      <c r="D57" s="95">
        <v>70884064</v>
      </c>
      <c r="E57" s="95">
        <v>102142220</v>
      </c>
      <c r="F57" s="95">
        <v>600090418</v>
      </c>
      <c r="G57" s="57" t="s">
        <v>354</v>
      </c>
      <c r="H57" s="57" t="s">
        <v>72</v>
      </c>
      <c r="I57" s="51" t="s">
        <v>73</v>
      </c>
      <c r="J57" s="57" t="s">
        <v>347</v>
      </c>
      <c r="K57" s="100" t="s">
        <v>355</v>
      </c>
      <c r="L57" s="95">
        <v>600000</v>
      </c>
      <c r="M57" s="28">
        <f t="shared" si="2"/>
        <v>510000</v>
      </c>
      <c r="N57" s="101" t="s">
        <v>349</v>
      </c>
      <c r="O57" s="101" t="s">
        <v>350</v>
      </c>
      <c r="P57" s="98"/>
      <c r="Q57" s="51" t="s">
        <v>146</v>
      </c>
      <c r="R57" s="51" t="s">
        <v>146</v>
      </c>
      <c r="S57" s="98"/>
      <c r="T57" s="98"/>
      <c r="U57" s="98"/>
      <c r="V57" s="98"/>
      <c r="W57" s="98"/>
      <c r="X57" s="98"/>
      <c r="Y57" s="51" t="s">
        <v>351</v>
      </c>
      <c r="Z57" s="51" t="s">
        <v>91</v>
      </c>
    </row>
    <row r="58" spans="1:26" ht="73.5" x14ac:dyDescent="0.25">
      <c r="A58" s="52">
        <v>54</v>
      </c>
      <c r="B58" s="40" t="s">
        <v>356</v>
      </c>
      <c r="C58" s="40" t="s">
        <v>245</v>
      </c>
      <c r="D58" s="95">
        <v>70988871</v>
      </c>
      <c r="E58" s="95">
        <v>102142076</v>
      </c>
      <c r="F58" s="95">
        <v>600090345</v>
      </c>
      <c r="G58" s="57" t="s">
        <v>357</v>
      </c>
      <c r="H58" s="57" t="s">
        <v>72</v>
      </c>
      <c r="I58" s="57" t="s">
        <v>73</v>
      </c>
      <c r="J58" s="57" t="s">
        <v>247</v>
      </c>
      <c r="K58" s="57" t="s">
        <v>358</v>
      </c>
      <c r="L58" s="95">
        <v>3000000</v>
      </c>
      <c r="M58" s="28">
        <f t="shared" si="2"/>
        <v>2550000</v>
      </c>
      <c r="N58" s="102">
        <v>44743</v>
      </c>
      <c r="O58" s="102">
        <v>44895</v>
      </c>
      <c r="P58" s="103"/>
      <c r="Q58" s="103"/>
      <c r="R58" s="103"/>
      <c r="S58" s="103"/>
      <c r="T58" s="103"/>
      <c r="U58" s="103"/>
      <c r="V58" s="103"/>
      <c r="W58" s="103"/>
      <c r="X58" s="103"/>
      <c r="Y58" s="57" t="s">
        <v>249</v>
      </c>
      <c r="Z58" s="57" t="s">
        <v>159</v>
      </c>
    </row>
    <row r="59" spans="1:26" ht="42" x14ac:dyDescent="0.25">
      <c r="A59" s="52">
        <v>55</v>
      </c>
      <c r="B59" s="40" t="s">
        <v>356</v>
      </c>
      <c r="C59" s="40" t="s">
        <v>245</v>
      </c>
      <c r="D59" s="95">
        <v>70988871</v>
      </c>
      <c r="E59" s="95">
        <v>102142076</v>
      </c>
      <c r="F59" s="95">
        <v>600090345</v>
      </c>
      <c r="G59" s="57" t="s">
        <v>250</v>
      </c>
      <c r="H59" s="57" t="s">
        <v>72</v>
      </c>
      <c r="I59" s="57" t="s">
        <v>73</v>
      </c>
      <c r="J59" s="57" t="s">
        <v>247</v>
      </c>
      <c r="K59" s="57" t="s">
        <v>359</v>
      </c>
      <c r="L59" s="95">
        <v>200000</v>
      </c>
      <c r="M59" s="28">
        <f t="shared" si="2"/>
        <v>170000</v>
      </c>
      <c r="N59" s="102">
        <v>44743</v>
      </c>
      <c r="O59" s="102">
        <v>44803</v>
      </c>
      <c r="P59" s="103" t="s">
        <v>116</v>
      </c>
      <c r="Q59" s="103" t="s">
        <v>116</v>
      </c>
      <c r="R59" s="103" t="s">
        <v>116</v>
      </c>
      <c r="S59" s="103"/>
      <c r="T59" s="103"/>
      <c r="U59" s="103"/>
      <c r="V59" s="103" t="s">
        <v>116</v>
      </c>
      <c r="W59" s="103" t="s">
        <v>116</v>
      </c>
      <c r="X59" s="103"/>
      <c r="Y59" s="57" t="s">
        <v>234</v>
      </c>
      <c r="Z59" s="57" t="s">
        <v>159</v>
      </c>
    </row>
    <row r="60" spans="1:26" ht="42" x14ac:dyDescent="0.25">
      <c r="A60" s="52">
        <v>56</v>
      </c>
      <c r="B60" s="40" t="s">
        <v>356</v>
      </c>
      <c r="C60" s="40" t="s">
        <v>245</v>
      </c>
      <c r="D60" s="95">
        <v>70988871</v>
      </c>
      <c r="E60" s="95">
        <v>102142076</v>
      </c>
      <c r="F60" s="95">
        <v>600090345</v>
      </c>
      <c r="G60" s="57" t="s">
        <v>252</v>
      </c>
      <c r="H60" s="57" t="s">
        <v>72</v>
      </c>
      <c r="I60" s="57" t="s">
        <v>73</v>
      </c>
      <c r="J60" s="57" t="s">
        <v>247</v>
      </c>
      <c r="K60" s="57" t="s">
        <v>360</v>
      </c>
      <c r="L60" s="95">
        <v>180000</v>
      </c>
      <c r="M60" s="28">
        <f t="shared" si="2"/>
        <v>153000</v>
      </c>
      <c r="N60" s="102">
        <v>44743</v>
      </c>
      <c r="O60" s="102">
        <v>44803</v>
      </c>
      <c r="P60" s="103" t="s">
        <v>116</v>
      </c>
      <c r="Q60" s="103" t="s">
        <v>116</v>
      </c>
      <c r="R60" s="103" t="s">
        <v>116</v>
      </c>
      <c r="S60" s="103" t="s">
        <v>116</v>
      </c>
      <c r="T60" s="103"/>
      <c r="U60" s="103"/>
      <c r="V60" s="103"/>
      <c r="W60" s="103" t="s">
        <v>116</v>
      </c>
      <c r="X60" s="103"/>
      <c r="Y60" s="57" t="s">
        <v>361</v>
      </c>
      <c r="Z60" s="57" t="s">
        <v>159</v>
      </c>
    </row>
    <row r="61" spans="1:26" ht="52.5" x14ac:dyDescent="0.25">
      <c r="A61" s="52">
        <v>57</v>
      </c>
      <c r="B61" s="40" t="s">
        <v>356</v>
      </c>
      <c r="C61" s="40" t="s">
        <v>245</v>
      </c>
      <c r="D61" s="95">
        <v>70988871</v>
      </c>
      <c r="E61" s="95">
        <v>102142076</v>
      </c>
      <c r="F61" s="95">
        <v>600090345</v>
      </c>
      <c r="G61" s="57" t="s">
        <v>255</v>
      </c>
      <c r="H61" s="57" t="s">
        <v>72</v>
      </c>
      <c r="I61" s="57" t="s">
        <v>73</v>
      </c>
      <c r="J61" s="57" t="s">
        <v>247</v>
      </c>
      <c r="K61" s="57" t="s">
        <v>362</v>
      </c>
      <c r="L61" s="95">
        <v>150000</v>
      </c>
      <c r="M61" s="28">
        <f t="shared" si="2"/>
        <v>127500</v>
      </c>
      <c r="N61" s="102">
        <v>44743</v>
      </c>
      <c r="O61" s="102">
        <v>44803</v>
      </c>
      <c r="P61" s="103" t="s">
        <v>116</v>
      </c>
      <c r="Q61" s="103" t="s">
        <v>116</v>
      </c>
      <c r="R61" s="103" t="s">
        <v>116</v>
      </c>
      <c r="S61" s="103" t="s">
        <v>116</v>
      </c>
      <c r="T61" s="103"/>
      <c r="U61" s="103"/>
      <c r="V61" s="103"/>
      <c r="W61" s="103"/>
      <c r="X61" s="103"/>
      <c r="Y61" s="57" t="s">
        <v>257</v>
      </c>
      <c r="Z61" s="57" t="s">
        <v>159</v>
      </c>
    </row>
    <row r="62" spans="1:26" ht="42" x14ac:dyDescent="0.25">
      <c r="A62" s="52">
        <v>58</v>
      </c>
      <c r="B62" s="40" t="s">
        <v>356</v>
      </c>
      <c r="C62" s="40" t="s">
        <v>245</v>
      </c>
      <c r="D62" s="95">
        <v>70988871</v>
      </c>
      <c r="E62" s="95">
        <v>102142076</v>
      </c>
      <c r="F62" s="95">
        <v>600090345</v>
      </c>
      <c r="G62" s="57" t="s">
        <v>258</v>
      </c>
      <c r="H62" s="57" t="s">
        <v>72</v>
      </c>
      <c r="I62" s="57" t="s">
        <v>73</v>
      </c>
      <c r="J62" s="57" t="s">
        <v>247</v>
      </c>
      <c r="K62" s="57" t="s">
        <v>259</v>
      </c>
      <c r="L62" s="95">
        <v>800000</v>
      </c>
      <c r="M62" s="28">
        <f t="shared" si="2"/>
        <v>680000</v>
      </c>
      <c r="N62" s="102">
        <v>44743</v>
      </c>
      <c r="O62" s="102">
        <v>44803</v>
      </c>
      <c r="P62" s="103"/>
      <c r="Q62" s="103"/>
      <c r="R62" s="103"/>
      <c r="S62" s="103"/>
      <c r="T62" s="103"/>
      <c r="U62" s="103"/>
      <c r="V62" s="103"/>
      <c r="W62" s="103"/>
      <c r="X62" s="103"/>
      <c r="Y62" s="57" t="s">
        <v>234</v>
      </c>
      <c r="Z62" s="57" t="s">
        <v>159</v>
      </c>
    </row>
    <row r="63" spans="1:26" ht="42" x14ac:dyDescent="0.25">
      <c r="A63" s="52">
        <v>59</v>
      </c>
      <c r="B63" s="40" t="s">
        <v>356</v>
      </c>
      <c r="C63" s="40" t="s">
        <v>245</v>
      </c>
      <c r="D63" s="95">
        <v>70988871</v>
      </c>
      <c r="E63" s="95">
        <v>102142076</v>
      </c>
      <c r="F63" s="95">
        <v>600090345</v>
      </c>
      <c r="G63" s="57" t="s">
        <v>363</v>
      </c>
      <c r="H63" s="57" t="s">
        <v>72</v>
      </c>
      <c r="I63" s="57" t="s">
        <v>73</v>
      </c>
      <c r="J63" s="57" t="s">
        <v>247</v>
      </c>
      <c r="K63" s="57" t="s">
        <v>363</v>
      </c>
      <c r="L63" s="95">
        <v>300000</v>
      </c>
      <c r="M63" s="28">
        <f t="shared" si="2"/>
        <v>255000</v>
      </c>
      <c r="N63" s="102">
        <v>45108</v>
      </c>
      <c r="O63" s="102">
        <v>45168</v>
      </c>
      <c r="P63" s="103"/>
      <c r="Q63" s="103"/>
      <c r="R63" s="103"/>
      <c r="S63" s="103"/>
      <c r="T63" s="103"/>
      <c r="U63" s="103"/>
      <c r="V63" s="103"/>
      <c r="W63" s="103"/>
      <c r="X63" s="103"/>
      <c r="Y63" s="57" t="s">
        <v>234</v>
      </c>
      <c r="Z63" s="57" t="s">
        <v>159</v>
      </c>
    </row>
    <row r="64" spans="1:26" ht="31.5" x14ac:dyDescent="0.25">
      <c r="A64" s="52">
        <v>60</v>
      </c>
      <c r="B64" s="40" t="s">
        <v>364</v>
      </c>
      <c r="C64" s="40" t="s">
        <v>365</v>
      </c>
      <c r="D64" s="95">
        <v>70992606</v>
      </c>
      <c r="E64" s="95">
        <v>102142203</v>
      </c>
      <c r="F64" s="95">
        <v>600090701</v>
      </c>
      <c r="G64" s="40" t="s">
        <v>366</v>
      </c>
      <c r="H64" s="57" t="s">
        <v>72</v>
      </c>
      <c r="I64" s="40" t="s">
        <v>73</v>
      </c>
      <c r="J64" s="40" t="s">
        <v>367</v>
      </c>
      <c r="K64" s="40" t="s">
        <v>368</v>
      </c>
      <c r="L64" s="95">
        <v>1100000</v>
      </c>
      <c r="M64" s="28">
        <f t="shared" si="2"/>
        <v>935000</v>
      </c>
      <c r="N64" s="42">
        <v>44927</v>
      </c>
      <c r="O64" s="42">
        <v>46022</v>
      </c>
      <c r="P64" s="103"/>
      <c r="Q64" s="103" t="s">
        <v>369</v>
      </c>
      <c r="R64" s="103" t="s">
        <v>369</v>
      </c>
      <c r="S64" s="103"/>
      <c r="T64" s="103"/>
      <c r="U64" s="103"/>
      <c r="V64" s="103"/>
      <c r="W64" s="103"/>
      <c r="X64" s="103"/>
      <c r="Y64" s="40" t="s">
        <v>370</v>
      </c>
      <c r="Z64" s="40" t="s">
        <v>91</v>
      </c>
    </row>
    <row r="65" spans="1:26" ht="31.5" x14ac:dyDescent="0.25">
      <c r="A65" s="52">
        <v>61</v>
      </c>
      <c r="B65" s="40" t="s">
        <v>364</v>
      </c>
      <c r="C65" s="40" t="s">
        <v>365</v>
      </c>
      <c r="D65" s="95">
        <v>70992606</v>
      </c>
      <c r="E65" s="95">
        <v>102142203</v>
      </c>
      <c r="F65" s="95">
        <v>600090701</v>
      </c>
      <c r="G65" s="40" t="s">
        <v>371</v>
      </c>
      <c r="H65" s="57" t="s">
        <v>72</v>
      </c>
      <c r="I65" s="40" t="s">
        <v>73</v>
      </c>
      <c r="J65" s="40" t="s">
        <v>367</v>
      </c>
      <c r="K65" s="40" t="s">
        <v>372</v>
      </c>
      <c r="L65" s="95">
        <v>900000</v>
      </c>
      <c r="M65" s="28">
        <f t="shared" si="2"/>
        <v>765000</v>
      </c>
      <c r="N65" s="42">
        <v>44927</v>
      </c>
      <c r="O65" s="42">
        <v>46022</v>
      </c>
      <c r="P65" s="103" t="s">
        <v>369</v>
      </c>
      <c r="Q65" s="103"/>
      <c r="R65" s="103"/>
      <c r="S65" s="103"/>
      <c r="T65" s="103"/>
      <c r="U65" s="103"/>
      <c r="V65" s="103"/>
      <c r="W65" s="103"/>
      <c r="X65" s="103"/>
      <c r="Y65" s="40" t="s">
        <v>370</v>
      </c>
      <c r="Z65" s="40" t="s">
        <v>91</v>
      </c>
    </row>
    <row r="66" spans="1:26" ht="31.5" x14ac:dyDescent="0.25">
      <c r="A66" s="52">
        <v>62</v>
      </c>
      <c r="B66" s="40" t="s">
        <v>364</v>
      </c>
      <c r="C66" s="40" t="s">
        <v>365</v>
      </c>
      <c r="D66" s="95">
        <v>70992606</v>
      </c>
      <c r="E66" s="95">
        <v>102142203</v>
      </c>
      <c r="F66" s="95">
        <v>600090701</v>
      </c>
      <c r="G66" s="40" t="s">
        <v>373</v>
      </c>
      <c r="H66" s="57" t="s">
        <v>72</v>
      </c>
      <c r="I66" s="40" t="s">
        <v>73</v>
      </c>
      <c r="J66" s="40" t="s">
        <v>367</v>
      </c>
      <c r="K66" s="40" t="s">
        <v>374</v>
      </c>
      <c r="L66" s="95">
        <v>1200000</v>
      </c>
      <c r="M66" s="28">
        <f t="shared" si="2"/>
        <v>1020000</v>
      </c>
      <c r="N66" s="42">
        <v>44927</v>
      </c>
      <c r="O66" s="42">
        <v>46022</v>
      </c>
      <c r="P66" s="103"/>
      <c r="Q66" s="103"/>
      <c r="R66" s="103"/>
      <c r="S66" s="103" t="s">
        <v>369</v>
      </c>
      <c r="T66" s="103"/>
      <c r="U66" s="103"/>
      <c r="V66" s="103"/>
      <c r="W66" s="103"/>
      <c r="X66" s="103" t="s">
        <v>369</v>
      </c>
      <c r="Y66" s="40" t="s">
        <v>370</v>
      </c>
      <c r="Z66" s="40" t="s">
        <v>91</v>
      </c>
    </row>
    <row r="67" spans="1:26" ht="31.5" x14ac:dyDescent="0.25">
      <c r="A67" s="52">
        <v>63</v>
      </c>
      <c r="B67" s="40" t="s">
        <v>364</v>
      </c>
      <c r="C67" s="40" t="s">
        <v>365</v>
      </c>
      <c r="D67" s="95">
        <v>70992606</v>
      </c>
      <c r="E67" s="95">
        <v>102142203</v>
      </c>
      <c r="F67" s="95">
        <v>600090701</v>
      </c>
      <c r="G67" s="40" t="s">
        <v>375</v>
      </c>
      <c r="H67" s="57" t="s">
        <v>72</v>
      </c>
      <c r="I67" s="40" t="s">
        <v>73</v>
      </c>
      <c r="J67" s="40" t="s">
        <v>367</v>
      </c>
      <c r="K67" s="40" t="s">
        <v>376</v>
      </c>
      <c r="L67" s="95">
        <v>1400000</v>
      </c>
      <c r="M67" s="28">
        <f t="shared" si="2"/>
        <v>1190000</v>
      </c>
      <c r="N67" s="42">
        <v>44927</v>
      </c>
      <c r="O67" s="42">
        <v>46022</v>
      </c>
      <c r="P67" s="103"/>
      <c r="Q67" s="103"/>
      <c r="R67" s="103"/>
      <c r="S67" s="103"/>
      <c r="T67" s="103"/>
      <c r="U67" s="103"/>
      <c r="V67" s="103" t="s">
        <v>369</v>
      </c>
      <c r="W67" s="103" t="s">
        <v>369</v>
      </c>
      <c r="X67" s="103"/>
      <c r="Y67" s="40" t="s">
        <v>370</v>
      </c>
      <c r="Z67" s="40" t="s">
        <v>91</v>
      </c>
    </row>
    <row r="68" spans="1:26" ht="31.5" x14ac:dyDescent="0.25">
      <c r="A68" s="52">
        <v>64</v>
      </c>
      <c r="B68" s="40" t="s">
        <v>364</v>
      </c>
      <c r="C68" s="40" t="s">
        <v>365</v>
      </c>
      <c r="D68" s="95">
        <v>70992606</v>
      </c>
      <c r="E68" s="95">
        <v>102142203</v>
      </c>
      <c r="F68" s="95">
        <v>600090701</v>
      </c>
      <c r="G68" s="40" t="s">
        <v>377</v>
      </c>
      <c r="H68" s="57" t="s">
        <v>72</v>
      </c>
      <c r="I68" s="40" t="s">
        <v>73</v>
      </c>
      <c r="J68" s="40" t="s">
        <v>367</v>
      </c>
      <c r="K68" s="40" t="s">
        <v>378</v>
      </c>
      <c r="L68" s="95">
        <v>1200000</v>
      </c>
      <c r="M68" s="28">
        <f t="shared" si="2"/>
        <v>1020000</v>
      </c>
      <c r="N68" s="42">
        <v>44927</v>
      </c>
      <c r="O68" s="42">
        <v>46022</v>
      </c>
      <c r="P68" s="103"/>
      <c r="Q68" s="103" t="s">
        <v>369</v>
      </c>
      <c r="R68" s="103" t="s">
        <v>369</v>
      </c>
      <c r="S68" s="103" t="s">
        <v>369</v>
      </c>
      <c r="T68" s="103"/>
      <c r="U68" s="103"/>
      <c r="V68" s="103"/>
      <c r="W68" s="103"/>
      <c r="X68" s="103" t="s">
        <v>369</v>
      </c>
      <c r="Y68" s="40" t="s">
        <v>370</v>
      </c>
      <c r="Z68" s="40" t="s">
        <v>91</v>
      </c>
    </row>
    <row r="69" spans="1:26" ht="31.5" x14ac:dyDescent="0.25">
      <c r="A69" s="52">
        <v>65</v>
      </c>
      <c r="B69" s="40" t="s">
        <v>364</v>
      </c>
      <c r="C69" s="40" t="s">
        <v>365</v>
      </c>
      <c r="D69" s="95">
        <v>70992606</v>
      </c>
      <c r="E69" s="95">
        <v>102142203</v>
      </c>
      <c r="F69" s="95">
        <v>600090701</v>
      </c>
      <c r="G69" s="40" t="s">
        <v>379</v>
      </c>
      <c r="H69" s="57" t="s">
        <v>72</v>
      </c>
      <c r="I69" s="40" t="s">
        <v>73</v>
      </c>
      <c r="J69" s="40" t="s">
        <v>367</v>
      </c>
      <c r="K69" s="40" t="s">
        <v>380</v>
      </c>
      <c r="L69" s="95">
        <v>900000</v>
      </c>
      <c r="M69" s="28">
        <f t="shared" si="2"/>
        <v>765000</v>
      </c>
      <c r="N69" s="42">
        <v>44927</v>
      </c>
      <c r="O69" s="42">
        <v>46022</v>
      </c>
      <c r="P69" s="103"/>
      <c r="Q69" s="103"/>
      <c r="R69" s="103"/>
      <c r="S69" s="103"/>
      <c r="T69" s="103"/>
      <c r="U69" s="103" t="s">
        <v>369</v>
      </c>
      <c r="V69" s="103" t="s">
        <v>369</v>
      </c>
      <c r="W69" s="103" t="s">
        <v>369</v>
      </c>
      <c r="X69" s="103" t="s">
        <v>369</v>
      </c>
      <c r="Y69" s="40" t="s">
        <v>370</v>
      </c>
      <c r="Z69" s="40" t="s">
        <v>91</v>
      </c>
    </row>
    <row r="70" spans="1:26" ht="31.5" x14ac:dyDescent="0.25">
      <c r="A70" s="52">
        <v>66</v>
      </c>
      <c r="B70" s="40" t="s">
        <v>364</v>
      </c>
      <c r="C70" s="40" t="s">
        <v>365</v>
      </c>
      <c r="D70" s="95">
        <v>70992606</v>
      </c>
      <c r="E70" s="95">
        <v>102142203</v>
      </c>
      <c r="F70" s="95">
        <v>600090701</v>
      </c>
      <c r="G70" s="40" t="s">
        <v>381</v>
      </c>
      <c r="H70" s="57" t="s">
        <v>72</v>
      </c>
      <c r="I70" s="40" t="s">
        <v>73</v>
      </c>
      <c r="J70" s="40" t="s">
        <v>367</v>
      </c>
      <c r="K70" s="40" t="s">
        <v>382</v>
      </c>
      <c r="L70" s="95">
        <v>4000000</v>
      </c>
      <c r="M70" s="28">
        <f t="shared" si="2"/>
        <v>3400000</v>
      </c>
      <c r="N70" s="42">
        <v>44927</v>
      </c>
      <c r="O70" s="42">
        <v>46022</v>
      </c>
      <c r="P70" s="103"/>
      <c r="Q70" s="103" t="s">
        <v>369</v>
      </c>
      <c r="R70" s="103"/>
      <c r="S70" s="103" t="s">
        <v>369</v>
      </c>
      <c r="T70" s="103"/>
      <c r="U70" s="103"/>
      <c r="V70" s="103"/>
      <c r="W70" s="103"/>
      <c r="X70" s="103"/>
      <c r="Y70" s="40" t="s">
        <v>370</v>
      </c>
      <c r="Z70" s="40" t="s">
        <v>91</v>
      </c>
    </row>
    <row r="71" spans="1:26" ht="31.5" x14ac:dyDescent="0.25">
      <c r="A71" s="52">
        <v>67</v>
      </c>
      <c r="B71" s="40" t="s">
        <v>364</v>
      </c>
      <c r="C71" s="40" t="s">
        <v>365</v>
      </c>
      <c r="D71" s="95">
        <v>70992606</v>
      </c>
      <c r="E71" s="95">
        <v>102142203</v>
      </c>
      <c r="F71" s="95">
        <v>600090701</v>
      </c>
      <c r="G71" s="40" t="s">
        <v>383</v>
      </c>
      <c r="H71" s="57" t="s">
        <v>72</v>
      </c>
      <c r="I71" s="40" t="s">
        <v>73</v>
      </c>
      <c r="J71" s="40" t="s">
        <v>367</v>
      </c>
      <c r="K71" s="40" t="s">
        <v>384</v>
      </c>
      <c r="L71" s="95">
        <v>2500000</v>
      </c>
      <c r="M71" s="28">
        <f t="shared" si="2"/>
        <v>2125000</v>
      </c>
      <c r="N71" s="42">
        <v>44927</v>
      </c>
      <c r="O71" s="42">
        <v>46022</v>
      </c>
      <c r="P71" s="103"/>
      <c r="Q71" s="103"/>
      <c r="R71" s="103"/>
      <c r="S71" s="103"/>
      <c r="T71" s="103"/>
      <c r="U71" s="103"/>
      <c r="V71" s="103" t="s">
        <v>369</v>
      </c>
      <c r="W71" s="103"/>
      <c r="X71" s="103"/>
      <c r="Y71" s="40" t="s">
        <v>370</v>
      </c>
      <c r="Z71" s="40" t="s">
        <v>91</v>
      </c>
    </row>
    <row r="72" spans="1:26" ht="42" x14ac:dyDescent="0.25">
      <c r="A72" s="52">
        <v>68</v>
      </c>
      <c r="B72" s="43" t="s">
        <v>263</v>
      </c>
      <c r="C72" s="43" t="s">
        <v>103</v>
      </c>
      <c r="D72" s="95">
        <v>70156743</v>
      </c>
      <c r="E72" s="95">
        <v>102142505</v>
      </c>
      <c r="F72" s="95">
        <v>650018290</v>
      </c>
      <c r="G72" s="104" t="s">
        <v>385</v>
      </c>
      <c r="H72" s="57" t="s">
        <v>72</v>
      </c>
      <c r="I72" s="43" t="s">
        <v>73</v>
      </c>
      <c r="J72" s="43" t="s">
        <v>103</v>
      </c>
      <c r="K72" s="105" t="s">
        <v>386</v>
      </c>
      <c r="L72" s="95">
        <v>2000000</v>
      </c>
      <c r="M72" s="28">
        <f t="shared" si="2"/>
        <v>1700000</v>
      </c>
      <c r="N72" s="105">
        <v>44713</v>
      </c>
      <c r="O72" s="105">
        <v>44926</v>
      </c>
      <c r="P72" s="106"/>
      <c r="Q72" s="106" t="s">
        <v>146</v>
      </c>
      <c r="R72" s="106" t="s">
        <v>146</v>
      </c>
      <c r="S72" s="106"/>
      <c r="T72" s="107"/>
      <c r="U72" s="107"/>
      <c r="V72" s="107"/>
      <c r="W72" s="107"/>
      <c r="X72" s="107"/>
      <c r="Y72" s="52" t="s">
        <v>271</v>
      </c>
      <c r="Z72" s="108"/>
    </row>
    <row r="73" spans="1:26" ht="42" x14ac:dyDescent="0.25">
      <c r="A73" s="52">
        <v>69</v>
      </c>
      <c r="B73" s="43" t="s">
        <v>263</v>
      </c>
      <c r="C73" s="43" t="s">
        <v>103</v>
      </c>
      <c r="D73" s="95">
        <v>70156743</v>
      </c>
      <c r="E73" s="95">
        <v>102142505</v>
      </c>
      <c r="F73" s="95">
        <v>650018290</v>
      </c>
      <c r="G73" s="43" t="s">
        <v>264</v>
      </c>
      <c r="H73" s="57" t="s">
        <v>72</v>
      </c>
      <c r="I73" s="43" t="s">
        <v>73</v>
      </c>
      <c r="J73" s="43" t="s">
        <v>103</v>
      </c>
      <c r="K73" s="43" t="s">
        <v>265</v>
      </c>
      <c r="L73" s="95">
        <v>3000000</v>
      </c>
      <c r="M73" s="28">
        <f t="shared" si="2"/>
        <v>2550000</v>
      </c>
      <c r="N73" s="63">
        <v>45078</v>
      </c>
      <c r="O73" s="63">
        <v>45139</v>
      </c>
      <c r="P73" s="51"/>
      <c r="Q73" s="51" t="s">
        <v>116</v>
      </c>
      <c r="R73" s="51"/>
      <c r="S73" s="51"/>
      <c r="T73" s="51"/>
      <c r="U73" s="51"/>
      <c r="V73" s="51"/>
      <c r="W73" s="51"/>
      <c r="X73" s="51"/>
      <c r="Y73" s="52" t="s">
        <v>266</v>
      </c>
      <c r="Z73" s="52"/>
    </row>
    <row r="74" spans="1:26" ht="42" x14ac:dyDescent="0.25">
      <c r="A74" s="52">
        <v>70</v>
      </c>
      <c r="B74" s="43" t="s">
        <v>263</v>
      </c>
      <c r="C74" s="43" t="s">
        <v>103</v>
      </c>
      <c r="D74" s="95">
        <v>70156743</v>
      </c>
      <c r="E74" s="95">
        <v>102142505</v>
      </c>
      <c r="F74" s="95">
        <v>650018290</v>
      </c>
      <c r="G74" s="43" t="s">
        <v>267</v>
      </c>
      <c r="H74" s="57" t="s">
        <v>72</v>
      </c>
      <c r="I74" s="43" t="s">
        <v>73</v>
      </c>
      <c r="J74" s="43" t="s">
        <v>103</v>
      </c>
      <c r="K74" s="43" t="s">
        <v>268</v>
      </c>
      <c r="L74" s="95">
        <v>500000</v>
      </c>
      <c r="M74" s="28">
        <f t="shared" si="2"/>
        <v>425000</v>
      </c>
      <c r="N74" s="63">
        <v>45444</v>
      </c>
      <c r="O74" s="63">
        <v>45505</v>
      </c>
      <c r="P74" s="51" t="s">
        <v>116</v>
      </c>
      <c r="Q74" s="51"/>
      <c r="R74" s="51"/>
      <c r="S74" s="51"/>
      <c r="T74" s="51"/>
      <c r="U74" s="51"/>
      <c r="V74" s="51"/>
      <c r="W74" s="51"/>
      <c r="X74" s="51"/>
      <c r="Y74" s="52" t="s">
        <v>266</v>
      </c>
      <c r="Z74" s="52"/>
    </row>
    <row r="75" spans="1:26" ht="52.5" x14ac:dyDescent="0.25">
      <c r="A75" s="52">
        <v>71</v>
      </c>
      <c r="B75" s="43" t="s">
        <v>263</v>
      </c>
      <c r="C75" s="43" t="s">
        <v>103</v>
      </c>
      <c r="D75" s="95">
        <v>70156743</v>
      </c>
      <c r="E75" s="95">
        <v>102142505</v>
      </c>
      <c r="F75" s="95">
        <v>650018290</v>
      </c>
      <c r="G75" s="43" t="s">
        <v>269</v>
      </c>
      <c r="H75" s="57" t="s">
        <v>72</v>
      </c>
      <c r="I75" s="43" t="s">
        <v>73</v>
      </c>
      <c r="J75" s="43" t="s">
        <v>103</v>
      </c>
      <c r="K75" s="43" t="s">
        <v>270</v>
      </c>
      <c r="L75" s="95">
        <v>700000</v>
      </c>
      <c r="M75" s="28">
        <f t="shared" si="2"/>
        <v>595000</v>
      </c>
      <c r="N75" s="63">
        <v>45078</v>
      </c>
      <c r="O75" s="63">
        <v>45139</v>
      </c>
      <c r="P75" s="51"/>
      <c r="Q75" s="51"/>
      <c r="R75" s="51"/>
      <c r="S75" s="51"/>
      <c r="T75" s="51"/>
      <c r="U75" s="51" t="s">
        <v>116</v>
      </c>
      <c r="V75" s="51"/>
      <c r="W75" s="51"/>
      <c r="X75" s="51"/>
      <c r="Y75" s="52" t="s">
        <v>271</v>
      </c>
      <c r="Z75" s="52"/>
    </row>
    <row r="76" spans="1:26" ht="63" x14ac:dyDescent="0.25">
      <c r="A76" s="52">
        <v>72</v>
      </c>
      <c r="B76" s="43" t="s">
        <v>263</v>
      </c>
      <c r="C76" s="43" t="s">
        <v>103</v>
      </c>
      <c r="D76" s="95">
        <v>70156743</v>
      </c>
      <c r="E76" s="95">
        <v>102142505</v>
      </c>
      <c r="F76" s="95">
        <v>650018290</v>
      </c>
      <c r="G76" s="43" t="s">
        <v>272</v>
      </c>
      <c r="H76" s="57" t="s">
        <v>72</v>
      </c>
      <c r="I76" s="43" t="s">
        <v>73</v>
      </c>
      <c r="J76" s="43" t="s">
        <v>103</v>
      </c>
      <c r="K76" s="43" t="s">
        <v>273</v>
      </c>
      <c r="L76" s="95">
        <v>1000000</v>
      </c>
      <c r="M76" s="28">
        <f t="shared" si="2"/>
        <v>850000</v>
      </c>
      <c r="N76" s="63">
        <v>44713</v>
      </c>
      <c r="O76" s="63">
        <v>44805</v>
      </c>
      <c r="P76" s="51"/>
      <c r="Q76" s="51"/>
      <c r="R76" s="51"/>
      <c r="S76" s="51"/>
      <c r="T76" s="51"/>
      <c r="U76" s="51"/>
      <c r="V76" s="51"/>
      <c r="W76" s="51"/>
      <c r="X76" s="51"/>
      <c r="Y76" s="52" t="s">
        <v>266</v>
      </c>
      <c r="Z76" s="52"/>
    </row>
    <row r="77" spans="1:26" ht="42" x14ac:dyDescent="0.25">
      <c r="A77" s="52">
        <v>73</v>
      </c>
      <c r="B77" s="43" t="s">
        <v>263</v>
      </c>
      <c r="C77" s="43" t="s">
        <v>103</v>
      </c>
      <c r="D77" s="95">
        <v>70156743</v>
      </c>
      <c r="E77" s="95">
        <v>102142505</v>
      </c>
      <c r="F77" s="95">
        <v>650018290</v>
      </c>
      <c r="G77" s="43" t="s">
        <v>274</v>
      </c>
      <c r="H77" s="57" t="s">
        <v>72</v>
      </c>
      <c r="I77" s="43" t="s">
        <v>73</v>
      </c>
      <c r="J77" s="43" t="s">
        <v>103</v>
      </c>
      <c r="K77" s="43" t="s">
        <v>275</v>
      </c>
      <c r="L77" s="95">
        <v>1000000</v>
      </c>
      <c r="M77" s="28">
        <f t="shared" si="2"/>
        <v>850000</v>
      </c>
      <c r="N77" s="63">
        <v>44713</v>
      </c>
      <c r="O77" s="63">
        <v>44805</v>
      </c>
      <c r="P77" s="51"/>
      <c r="Q77" s="51"/>
      <c r="R77" s="51"/>
      <c r="S77" s="51"/>
      <c r="T77" s="51"/>
      <c r="U77" s="51"/>
      <c r="V77" s="51"/>
      <c r="W77" s="51" t="s">
        <v>116</v>
      </c>
      <c r="X77" s="51"/>
      <c r="Y77" s="52" t="s">
        <v>271</v>
      </c>
      <c r="Z77" s="52"/>
    </row>
    <row r="78" spans="1:26" ht="31.5" x14ac:dyDescent="0.25">
      <c r="A78" s="52">
        <v>74</v>
      </c>
      <c r="B78" s="43" t="s">
        <v>263</v>
      </c>
      <c r="C78" s="43" t="s">
        <v>103</v>
      </c>
      <c r="D78" s="95">
        <v>70156743</v>
      </c>
      <c r="E78" s="95">
        <v>102142505</v>
      </c>
      <c r="F78" s="95">
        <v>650018290</v>
      </c>
      <c r="G78" s="43" t="s">
        <v>258</v>
      </c>
      <c r="H78" s="57" t="s">
        <v>72</v>
      </c>
      <c r="I78" s="43" t="s">
        <v>73</v>
      </c>
      <c r="J78" s="43" t="s">
        <v>103</v>
      </c>
      <c r="K78" s="43" t="s">
        <v>276</v>
      </c>
      <c r="L78" s="95">
        <v>5500000</v>
      </c>
      <c r="M78" s="28">
        <f t="shared" si="2"/>
        <v>4675000</v>
      </c>
      <c r="N78" s="63">
        <v>45078</v>
      </c>
      <c r="O78" s="63">
        <v>45170</v>
      </c>
      <c r="P78" s="51"/>
      <c r="Q78" s="51"/>
      <c r="R78" s="51"/>
      <c r="S78" s="51"/>
      <c r="T78" s="51"/>
      <c r="U78" s="51"/>
      <c r="V78" s="51"/>
      <c r="W78" s="51"/>
      <c r="X78" s="51"/>
      <c r="Y78" s="52" t="s">
        <v>271</v>
      </c>
      <c r="Z78" s="52"/>
    </row>
    <row r="79" spans="1:26" ht="42" x14ac:dyDescent="0.25">
      <c r="A79" s="52">
        <v>75</v>
      </c>
      <c r="B79" s="43" t="s">
        <v>387</v>
      </c>
      <c r="C79" s="43" t="s">
        <v>388</v>
      </c>
      <c r="D79" s="95">
        <v>70992487</v>
      </c>
      <c r="E79" s="95">
        <v>102142599</v>
      </c>
      <c r="F79" s="95">
        <v>600090574</v>
      </c>
      <c r="G79" s="43" t="s">
        <v>226</v>
      </c>
      <c r="H79" s="57" t="s">
        <v>72</v>
      </c>
      <c r="I79" s="43" t="s">
        <v>73</v>
      </c>
      <c r="J79" s="43" t="s">
        <v>227</v>
      </c>
      <c r="K79" s="43" t="s">
        <v>389</v>
      </c>
      <c r="L79" s="95">
        <v>4500000</v>
      </c>
      <c r="M79" s="28">
        <f t="shared" si="2"/>
        <v>3825000</v>
      </c>
      <c r="N79" s="43">
        <v>2022</v>
      </c>
      <c r="O79" s="43">
        <v>2024</v>
      </c>
      <c r="P79" s="52"/>
      <c r="Q79" s="52" t="s">
        <v>146</v>
      </c>
      <c r="R79" s="52"/>
      <c r="S79" s="52" t="s">
        <v>146</v>
      </c>
      <c r="T79" s="52"/>
      <c r="U79" s="52"/>
      <c r="V79" s="52"/>
      <c r="W79" s="52"/>
      <c r="X79" s="52"/>
      <c r="Y79" s="43" t="s">
        <v>230</v>
      </c>
      <c r="Z79" s="43"/>
    </row>
    <row r="80" spans="1:26" ht="31.5" x14ac:dyDescent="0.25">
      <c r="A80" s="52">
        <v>76</v>
      </c>
      <c r="B80" s="43" t="s">
        <v>387</v>
      </c>
      <c r="C80" s="43" t="s">
        <v>388</v>
      </c>
      <c r="D80" s="95">
        <v>70992487</v>
      </c>
      <c r="E80" s="95">
        <v>102142599</v>
      </c>
      <c r="F80" s="95">
        <v>600090574</v>
      </c>
      <c r="G80" s="43" t="s">
        <v>235</v>
      </c>
      <c r="H80" s="57" t="s">
        <v>72</v>
      </c>
      <c r="I80" s="43" t="s">
        <v>73</v>
      </c>
      <c r="J80" s="43" t="s">
        <v>227</v>
      </c>
      <c r="K80" s="43" t="s">
        <v>390</v>
      </c>
      <c r="L80" s="95">
        <v>5000000</v>
      </c>
      <c r="M80" s="28">
        <f t="shared" si="2"/>
        <v>4250000</v>
      </c>
      <c r="N80" s="43">
        <v>2022</v>
      </c>
      <c r="O80" s="43">
        <v>2027</v>
      </c>
      <c r="P80" s="52" t="s">
        <v>146</v>
      </c>
      <c r="Q80" s="52"/>
      <c r="R80" s="52"/>
      <c r="S80" s="52" t="s">
        <v>146</v>
      </c>
      <c r="T80" s="52"/>
      <c r="U80" s="52"/>
      <c r="V80" s="52"/>
      <c r="W80" s="52"/>
      <c r="X80" s="52"/>
      <c r="Y80" s="43" t="s">
        <v>234</v>
      </c>
      <c r="Z80" s="43"/>
    </row>
    <row r="81" spans="1:26" ht="31.5" x14ac:dyDescent="0.25">
      <c r="A81" s="52">
        <v>77</v>
      </c>
      <c r="B81" s="43" t="s">
        <v>387</v>
      </c>
      <c r="C81" s="43" t="s">
        <v>388</v>
      </c>
      <c r="D81" s="95">
        <v>70992487</v>
      </c>
      <c r="E81" s="95">
        <v>102142599</v>
      </c>
      <c r="F81" s="95">
        <v>600090574</v>
      </c>
      <c r="G81" s="43" t="s">
        <v>237</v>
      </c>
      <c r="H81" s="57" t="s">
        <v>72</v>
      </c>
      <c r="I81" s="43" t="s">
        <v>73</v>
      </c>
      <c r="J81" s="43" t="s">
        <v>227</v>
      </c>
      <c r="K81" s="43" t="s">
        <v>390</v>
      </c>
      <c r="L81" s="95">
        <v>3000000</v>
      </c>
      <c r="M81" s="28">
        <f t="shared" si="2"/>
        <v>2550000</v>
      </c>
      <c r="N81" s="43">
        <v>2022</v>
      </c>
      <c r="O81" s="43">
        <v>2027</v>
      </c>
      <c r="P81" s="52" t="s">
        <v>146</v>
      </c>
      <c r="Q81" s="52"/>
      <c r="R81" s="52"/>
      <c r="S81" s="52" t="s">
        <v>146</v>
      </c>
      <c r="T81" s="52"/>
      <c r="U81" s="52"/>
      <c r="V81" s="52"/>
      <c r="W81" s="52"/>
      <c r="X81" s="52"/>
      <c r="Y81" s="43" t="s">
        <v>234</v>
      </c>
      <c r="Z81" s="43"/>
    </row>
    <row r="82" spans="1:26" ht="31.5" x14ac:dyDescent="0.25">
      <c r="A82" s="52">
        <v>78</v>
      </c>
      <c r="B82" s="43" t="s">
        <v>387</v>
      </c>
      <c r="C82" s="43" t="s">
        <v>388</v>
      </c>
      <c r="D82" s="95">
        <v>70992487</v>
      </c>
      <c r="E82" s="95">
        <v>102142599</v>
      </c>
      <c r="F82" s="95">
        <v>600090574</v>
      </c>
      <c r="G82" s="43" t="s">
        <v>391</v>
      </c>
      <c r="H82" s="57" t="s">
        <v>72</v>
      </c>
      <c r="I82" s="43" t="s">
        <v>73</v>
      </c>
      <c r="J82" s="43" t="s">
        <v>227</v>
      </c>
      <c r="K82" s="43" t="s">
        <v>392</v>
      </c>
      <c r="L82" s="95">
        <v>10000000</v>
      </c>
      <c r="M82" s="28">
        <f t="shared" si="2"/>
        <v>8500000</v>
      </c>
      <c r="N82" s="43">
        <v>2022</v>
      </c>
      <c r="O82" s="43">
        <v>2027</v>
      </c>
      <c r="P82" s="52" t="s">
        <v>146</v>
      </c>
      <c r="Q82" s="52" t="s">
        <v>146</v>
      </c>
      <c r="R82" s="52" t="s">
        <v>146</v>
      </c>
      <c r="S82" s="52" t="s">
        <v>146</v>
      </c>
      <c r="T82" s="52"/>
      <c r="U82" s="52"/>
      <c r="V82" s="52"/>
      <c r="W82" s="52"/>
      <c r="X82" s="52"/>
      <c r="Y82" s="43" t="s">
        <v>234</v>
      </c>
      <c r="Z82" s="43"/>
    </row>
    <row r="83" spans="1:26" ht="31.5" x14ac:dyDescent="0.25">
      <c r="A83" s="52">
        <v>79</v>
      </c>
      <c r="B83" s="43" t="s">
        <v>387</v>
      </c>
      <c r="C83" s="43" t="s">
        <v>388</v>
      </c>
      <c r="D83" s="95">
        <v>70992487</v>
      </c>
      <c r="E83" s="95">
        <v>102142599</v>
      </c>
      <c r="F83" s="95">
        <v>600090574</v>
      </c>
      <c r="G83" s="43" t="s">
        <v>393</v>
      </c>
      <c r="H83" s="57" t="s">
        <v>72</v>
      </c>
      <c r="I83" s="43" t="s">
        <v>73</v>
      </c>
      <c r="J83" s="43" t="s">
        <v>227</v>
      </c>
      <c r="K83" s="43" t="s">
        <v>394</v>
      </c>
      <c r="L83" s="95">
        <v>3000000</v>
      </c>
      <c r="M83" s="28">
        <f t="shared" si="2"/>
        <v>2550000</v>
      </c>
      <c r="N83" s="43">
        <v>2022</v>
      </c>
      <c r="O83" s="43">
        <v>2025</v>
      </c>
      <c r="P83" s="52"/>
      <c r="Q83" s="52"/>
      <c r="R83" s="52"/>
      <c r="S83" s="52"/>
      <c r="T83" s="52"/>
      <c r="U83" s="52"/>
      <c r="V83" s="52"/>
      <c r="W83" s="52"/>
      <c r="X83" s="52" t="s">
        <v>146</v>
      </c>
      <c r="Y83" s="43" t="s">
        <v>234</v>
      </c>
      <c r="Z83" s="43"/>
    </row>
    <row r="84" spans="1:26" ht="31.5" x14ac:dyDescent="0.25">
      <c r="A84" s="52">
        <v>80</v>
      </c>
      <c r="B84" s="43" t="s">
        <v>387</v>
      </c>
      <c r="C84" s="43" t="s">
        <v>388</v>
      </c>
      <c r="D84" s="95">
        <v>70992487</v>
      </c>
      <c r="E84" s="95">
        <v>102142599</v>
      </c>
      <c r="F84" s="95">
        <v>600090574</v>
      </c>
      <c r="G84" s="43" t="s">
        <v>238</v>
      </c>
      <c r="H84" s="57" t="s">
        <v>72</v>
      </c>
      <c r="I84" s="43" t="s">
        <v>73</v>
      </c>
      <c r="J84" s="43" t="s">
        <v>227</v>
      </c>
      <c r="K84" s="43" t="s">
        <v>395</v>
      </c>
      <c r="L84" s="95">
        <v>3000000</v>
      </c>
      <c r="M84" s="28">
        <f t="shared" si="2"/>
        <v>2550000</v>
      </c>
      <c r="N84" s="43">
        <v>2022</v>
      </c>
      <c r="O84" s="43">
        <v>2027</v>
      </c>
      <c r="P84" s="52"/>
      <c r="Q84" s="52"/>
      <c r="R84" s="52"/>
      <c r="S84" s="52" t="s">
        <v>146</v>
      </c>
      <c r="T84" s="52"/>
      <c r="U84" s="52"/>
      <c r="V84" s="52"/>
      <c r="W84" s="52"/>
      <c r="X84" s="52"/>
      <c r="Y84" s="43" t="s">
        <v>234</v>
      </c>
      <c r="Z84" s="43"/>
    </row>
    <row r="85" spans="1:26" ht="31.5" x14ac:dyDescent="0.25">
      <c r="A85" s="52">
        <v>81</v>
      </c>
      <c r="B85" s="43" t="s">
        <v>387</v>
      </c>
      <c r="C85" s="43" t="s">
        <v>388</v>
      </c>
      <c r="D85" s="95">
        <v>70992487</v>
      </c>
      <c r="E85" s="95">
        <v>102142599</v>
      </c>
      <c r="F85" s="95">
        <v>600090574</v>
      </c>
      <c r="G85" s="43" t="s">
        <v>240</v>
      </c>
      <c r="H85" s="57" t="s">
        <v>72</v>
      </c>
      <c r="I85" s="43" t="s">
        <v>73</v>
      </c>
      <c r="J85" s="43" t="s">
        <v>227</v>
      </c>
      <c r="K85" s="43" t="s">
        <v>396</v>
      </c>
      <c r="L85" s="95">
        <v>1500000</v>
      </c>
      <c r="M85" s="28">
        <f t="shared" si="2"/>
        <v>1275000</v>
      </c>
      <c r="N85" s="43">
        <v>2022</v>
      </c>
      <c r="O85" s="43">
        <v>2027</v>
      </c>
      <c r="P85" s="52"/>
      <c r="Q85" s="52" t="s">
        <v>146</v>
      </c>
      <c r="R85" s="52" t="s">
        <v>146</v>
      </c>
      <c r="S85" s="52" t="s">
        <v>146</v>
      </c>
      <c r="T85" s="52"/>
      <c r="U85" s="52"/>
      <c r="V85" s="52"/>
      <c r="W85" s="52"/>
      <c r="X85" s="52"/>
      <c r="Y85" s="43" t="s">
        <v>234</v>
      </c>
      <c r="Z85" s="43"/>
    </row>
    <row r="86" spans="1:26" ht="31.5" x14ac:dyDescent="0.25">
      <c r="A86" s="52">
        <v>82</v>
      </c>
      <c r="B86" s="43" t="s">
        <v>387</v>
      </c>
      <c r="C86" s="43" t="s">
        <v>388</v>
      </c>
      <c r="D86" s="95">
        <v>70992487</v>
      </c>
      <c r="E86" s="95">
        <v>117200344</v>
      </c>
      <c r="F86" s="95">
        <v>600090574</v>
      </c>
      <c r="G86" s="43" t="s">
        <v>242</v>
      </c>
      <c r="H86" s="57" t="s">
        <v>72</v>
      </c>
      <c r="I86" s="43" t="s">
        <v>73</v>
      </c>
      <c r="J86" s="43" t="s">
        <v>227</v>
      </c>
      <c r="K86" s="43" t="s">
        <v>243</v>
      </c>
      <c r="L86" s="95">
        <v>3000000</v>
      </c>
      <c r="M86" s="28">
        <f t="shared" si="2"/>
        <v>2550000</v>
      </c>
      <c r="N86" s="43">
        <v>2022</v>
      </c>
      <c r="O86" s="43">
        <v>2027</v>
      </c>
      <c r="P86" s="52" t="s">
        <v>146</v>
      </c>
      <c r="Q86" s="52" t="s">
        <v>146</v>
      </c>
      <c r="R86" s="52" t="s">
        <v>146</v>
      </c>
      <c r="S86" s="52" t="s">
        <v>146</v>
      </c>
      <c r="T86" s="52"/>
      <c r="U86" s="52"/>
      <c r="V86" s="52"/>
      <c r="W86" s="52" t="s">
        <v>146</v>
      </c>
      <c r="X86" s="52"/>
      <c r="Y86" s="43" t="s">
        <v>234</v>
      </c>
      <c r="Z86" s="43"/>
    </row>
    <row r="87" spans="1:26" ht="52.5" x14ac:dyDescent="0.25">
      <c r="A87" s="52">
        <v>83</v>
      </c>
      <c r="B87" s="43" t="s">
        <v>335</v>
      </c>
      <c r="C87" s="43" t="s">
        <v>336</v>
      </c>
      <c r="D87" s="95">
        <v>68210582</v>
      </c>
      <c r="E87" s="95">
        <v>102142939</v>
      </c>
      <c r="F87" s="95">
        <v>600090761</v>
      </c>
      <c r="G87" s="43" t="s">
        <v>337</v>
      </c>
      <c r="H87" s="43" t="s">
        <v>72</v>
      </c>
      <c r="I87" s="43" t="s">
        <v>73</v>
      </c>
      <c r="J87" s="43" t="s">
        <v>135</v>
      </c>
      <c r="K87" s="43" t="s">
        <v>338</v>
      </c>
      <c r="L87" s="95">
        <v>40000000</v>
      </c>
      <c r="M87" s="28">
        <f t="shared" si="2"/>
        <v>34000000</v>
      </c>
      <c r="N87" s="63">
        <v>44805</v>
      </c>
      <c r="O87" s="63">
        <v>45170</v>
      </c>
      <c r="P87" s="52"/>
      <c r="Q87" s="52"/>
      <c r="R87" s="52"/>
      <c r="S87" s="52"/>
      <c r="T87" s="52"/>
      <c r="U87" s="52" t="s">
        <v>116</v>
      </c>
      <c r="V87" s="52" t="s">
        <v>116</v>
      </c>
      <c r="W87" s="52" t="s">
        <v>116</v>
      </c>
      <c r="X87" s="52"/>
      <c r="Y87" s="43" t="s">
        <v>169</v>
      </c>
      <c r="Z87" s="43" t="s">
        <v>339</v>
      </c>
    </row>
    <row r="88" spans="1:26" ht="42" x14ac:dyDescent="0.25">
      <c r="A88" s="52">
        <v>84</v>
      </c>
      <c r="B88" s="43" t="s">
        <v>397</v>
      </c>
      <c r="C88" s="43" t="s">
        <v>336</v>
      </c>
      <c r="D88" s="95">
        <v>75016109</v>
      </c>
      <c r="E88" s="95"/>
      <c r="F88" s="95">
        <v>600090337</v>
      </c>
      <c r="G88" s="43" t="s">
        <v>399</v>
      </c>
      <c r="H88" s="43" t="s">
        <v>72</v>
      </c>
      <c r="I88" s="43" t="s">
        <v>73</v>
      </c>
      <c r="J88" s="43" t="s">
        <v>135</v>
      </c>
      <c r="K88" s="43" t="s">
        <v>399</v>
      </c>
      <c r="L88" s="95">
        <v>200000</v>
      </c>
      <c r="M88" s="28">
        <f t="shared" si="2"/>
        <v>170000</v>
      </c>
      <c r="N88" s="63">
        <v>44562</v>
      </c>
      <c r="O88" s="63">
        <v>44896</v>
      </c>
      <c r="P88" s="52"/>
      <c r="Q88" s="52"/>
      <c r="R88" s="52"/>
      <c r="S88" s="52" t="s">
        <v>146</v>
      </c>
      <c r="T88" s="52"/>
      <c r="U88" s="52"/>
      <c r="V88" s="52"/>
      <c r="W88" s="52"/>
      <c r="X88" s="52" t="s">
        <v>146</v>
      </c>
      <c r="Y88" s="43"/>
      <c r="Z88" s="43"/>
    </row>
    <row r="89" spans="1:26" ht="42" x14ac:dyDescent="0.25">
      <c r="A89" s="52">
        <v>85</v>
      </c>
      <c r="B89" s="43" t="s">
        <v>400</v>
      </c>
      <c r="C89" s="43" t="s">
        <v>336</v>
      </c>
      <c r="D89" s="95">
        <v>75016346</v>
      </c>
      <c r="E89" s="95">
        <v>102142629</v>
      </c>
      <c r="F89" s="95">
        <v>600090591</v>
      </c>
      <c r="G89" s="43" t="s">
        <v>401</v>
      </c>
      <c r="H89" s="43" t="s">
        <v>72</v>
      </c>
      <c r="I89" s="43" t="s">
        <v>73</v>
      </c>
      <c r="J89" s="43" t="s">
        <v>135</v>
      </c>
      <c r="K89" s="43" t="s">
        <v>402</v>
      </c>
      <c r="L89" s="95">
        <v>3000000</v>
      </c>
      <c r="M89" s="28">
        <f t="shared" si="2"/>
        <v>2550000</v>
      </c>
      <c r="N89" s="63">
        <v>44805</v>
      </c>
      <c r="O89" s="63">
        <v>45139</v>
      </c>
      <c r="P89" s="52" t="s">
        <v>146</v>
      </c>
      <c r="Q89" s="52"/>
      <c r="R89" s="52"/>
      <c r="S89" s="52"/>
      <c r="T89" s="52"/>
      <c r="U89" s="52"/>
      <c r="V89" s="52"/>
      <c r="W89" s="52"/>
      <c r="X89" s="52"/>
      <c r="Y89" s="43"/>
      <c r="Z89" s="43"/>
    </row>
    <row r="90" spans="1:26" ht="42" x14ac:dyDescent="0.25">
      <c r="A90" s="52">
        <v>86</v>
      </c>
      <c r="B90" s="43" t="s">
        <v>403</v>
      </c>
      <c r="C90" s="43" t="s">
        <v>336</v>
      </c>
      <c r="D90" s="95">
        <v>75016028</v>
      </c>
      <c r="E90" s="95">
        <v>102142637</v>
      </c>
      <c r="F90" s="95">
        <v>600090604</v>
      </c>
      <c r="G90" s="43" t="s">
        <v>404</v>
      </c>
      <c r="H90" s="43" t="s">
        <v>72</v>
      </c>
      <c r="I90" s="43" t="s">
        <v>73</v>
      </c>
      <c r="J90" s="43" t="s">
        <v>135</v>
      </c>
      <c r="K90" s="43" t="s">
        <v>405</v>
      </c>
      <c r="L90" s="95">
        <v>8000000</v>
      </c>
      <c r="M90" s="28">
        <f t="shared" si="2"/>
        <v>6800000</v>
      </c>
      <c r="N90" s="63">
        <v>44743</v>
      </c>
      <c r="O90" s="63">
        <v>45231</v>
      </c>
      <c r="P90" s="52"/>
      <c r="Q90" s="52" t="s">
        <v>116</v>
      </c>
      <c r="R90" s="52"/>
      <c r="S90" s="52"/>
      <c r="T90" s="52"/>
      <c r="U90" s="52"/>
      <c r="V90" s="52" t="s">
        <v>146</v>
      </c>
      <c r="W90" s="52" t="s">
        <v>146</v>
      </c>
      <c r="X90" s="52"/>
      <c r="Y90" s="43"/>
      <c r="Z90" s="43"/>
    </row>
    <row r="91" spans="1:26" ht="42" x14ac:dyDescent="0.25">
      <c r="A91" s="52">
        <v>87</v>
      </c>
      <c r="B91" s="43" t="s">
        <v>403</v>
      </c>
      <c r="C91" s="43" t="s">
        <v>336</v>
      </c>
      <c r="D91" s="95">
        <v>75016028</v>
      </c>
      <c r="E91" s="95">
        <v>102142637</v>
      </c>
      <c r="F91" s="95">
        <v>600090604</v>
      </c>
      <c r="G91" s="43" t="s">
        <v>406</v>
      </c>
      <c r="H91" s="43" t="s">
        <v>72</v>
      </c>
      <c r="I91" s="43" t="s">
        <v>73</v>
      </c>
      <c r="J91" s="43" t="s">
        <v>135</v>
      </c>
      <c r="K91" s="43" t="s">
        <v>406</v>
      </c>
      <c r="L91" s="95">
        <v>6000000</v>
      </c>
      <c r="M91" s="28">
        <f t="shared" si="2"/>
        <v>5100000</v>
      </c>
      <c r="N91" s="63">
        <v>44562</v>
      </c>
      <c r="O91" s="63">
        <v>45261</v>
      </c>
      <c r="P91" s="52"/>
      <c r="Q91" s="52"/>
      <c r="R91" s="52"/>
      <c r="S91" s="52"/>
      <c r="T91" s="52"/>
      <c r="U91" s="52"/>
      <c r="V91" s="52" t="s">
        <v>146</v>
      </c>
      <c r="W91" s="52" t="s">
        <v>146</v>
      </c>
      <c r="X91" s="52"/>
      <c r="Y91" s="43"/>
      <c r="Z91" s="43"/>
    </row>
    <row r="92" spans="1:26" ht="31.5" x14ac:dyDescent="0.25">
      <c r="A92" s="52">
        <v>88</v>
      </c>
      <c r="B92" s="43" t="s">
        <v>403</v>
      </c>
      <c r="C92" s="43" t="s">
        <v>336</v>
      </c>
      <c r="D92" s="95">
        <v>75016028</v>
      </c>
      <c r="E92" s="95">
        <v>102142637</v>
      </c>
      <c r="F92" s="95">
        <v>600090604</v>
      </c>
      <c r="G92" s="43" t="s">
        <v>407</v>
      </c>
      <c r="H92" s="43" t="s">
        <v>72</v>
      </c>
      <c r="I92" s="43" t="s">
        <v>73</v>
      </c>
      <c r="J92" s="43" t="s">
        <v>135</v>
      </c>
      <c r="K92" s="43" t="s">
        <v>407</v>
      </c>
      <c r="L92" s="95">
        <v>25000000</v>
      </c>
      <c r="M92" s="28">
        <f t="shared" si="2"/>
        <v>21250000</v>
      </c>
      <c r="N92" s="63">
        <v>44562</v>
      </c>
      <c r="O92" s="63">
        <v>46722</v>
      </c>
      <c r="P92" s="52" t="s">
        <v>146</v>
      </c>
      <c r="Q92" s="52" t="s">
        <v>146</v>
      </c>
      <c r="R92" s="52" t="s">
        <v>146</v>
      </c>
      <c r="S92" s="52" t="s">
        <v>146</v>
      </c>
      <c r="T92" s="52"/>
      <c r="U92" s="52" t="s">
        <v>146</v>
      </c>
      <c r="V92" s="52" t="s">
        <v>146</v>
      </c>
      <c r="W92" s="52" t="s">
        <v>146</v>
      </c>
      <c r="X92" s="52"/>
      <c r="Y92" s="43"/>
      <c r="Z92" s="43"/>
    </row>
    <row r="93" spans="1:26" ht="31.5" x14ac:dyDescent="0.25">
      <c r="A93" s="52">
        <v>89</v>
      </c>
      <c r="B93" s="43" t="s">
        <v>139</v>
      </c>
      <c r="C93" s="43" t="s">
        <v>140</v>
      </c>
      <c r="D93" s="95">
        <v>70157308</v>
      </c>
      <c r="E93" s="95">
        <v>102142581</v>
      </c>
      <c r="F93" s="95">
        <v>650025610</v>
      </c>
      <c r="G93" s="43" t="s">
        <v>408</v>
      </c>
      <c r="H93" s="43" t="s">
        <v>72</v>
      </c>
      <c r="I93" s="43" t="s">
        <v>73</v>
      </c>
      <c r="J93" s="43" t="s">
        <v>142</v>
      </c>
      <c r="K93" s="43" t="s">
        <v>409</v>
      </c>
      <c r="L93" s="95">
        <v>2800000</v>
      </c>
      <c r="M93" s="28">
        <f t="shared" si="2"/>
        <v>2380000</v>
      </c>
      <c r="N93" s="43" t="s">
        <v>324</v>
      </c>
      <c r="O93" s="43" t="s">
        <v>410</v>
      </c>
      <c r="P93" s="52"/>
      <c r="Q93" s="52"/>
      <c r="R93" s="52"/>
      <c r="S93" s="52"/>
      <c r="T93" s="52"/>
      <c r="U93" s="52"/>
      <c r="V93" s="52"/>
      <c r="W93" s="52"/>
      <c r="X93" s="52"/>
      <c r="Y93" s="43" t="s">
        <v>411</v>
      </c>
      <c r="Z93" s="43" t="s">
        <v>412</v>
      </c>
    </row>
    <row r="94" spans="1:26" ht="31.5" x14ac:dyDescent="0.25">
      <c r="A94" s="52">
        <v>90</v>
      </c>
      <c r="B94" s="43" t="s">
        <v>139</v>
      </c>
      <c r="C94" s="43" t="s">
        <v>140</v>
      </c>
      <c r="D94" s="95">
        <v>70157308</v>
      </c>
      <c r="E94" s="95">
        <v>102142581</v>
      </c>
      <c r="F94" s="95">
        <v>650025610</v>
      </c>
      <c r="G94" s="43" t="s">
        <v>413</v>
      </c>
      <c r="H94" s="43" t="s">
        <v>72</v>
      </c>
      <c r="I94" s="43" t="s">
        <v>73</v>
      </c>
      <c r="J94" s="43" t="s">
        <v>142</v>
      </c>
      <c r="K94" s="43" t="s">
        <v>414</v>
      </c>
      <c r="L94" s="95">
        <v>4000000</v>
      </c>
      <c r="M94" s="28">
        <f t="shared" si="2"/>
        <v>3400000</v>
      </c>
      <c r="N94" s="43" t="s">
        <v>324</v>
      </c>
      <c r="O94" s="43" t="s">
        <v>410</v>
      </c>
      <c r="P94" s="52" t="s">
        <v>146</v>
      </c>
      <c r="Q94" s="52" t="s">
        <v>146</v>
      </c>
      <c r="R94" s="52" t="s">
        <v>146</v>
      </c>
      <c r="S94" s="52" t="s">
        <v>146</v>
      </c>
      <c r="T94" s="52"/>
      <c r="U94" s="52"/>
      <c r="V94" s="52" t="s">
        <v>146</v>
      </c>
      <c r="W94" s="52"/>
      <c r="X94" s="52" t="s">
        <v>146</v>
      </c>
      <c r="Y94" s="43" t="s">
        <v>411</v>
      </c>
      <c r="Z94" s="43" t="s">
        <v>415</v>
      </c>
    </row>
    <row r="95" spans="1:26" ht="31.5" x14ac:dyDescent="0.25">
      <c r="A95" s="52">
        <v>91</v>
      </c>
      <c r="B95" s="43" t="s">
        <v>139</v>
      </c>
      <c r="C95" s="43" t="s">
        <v>140</v>
      </c>
      <c r="D95" s="95">
        <v>70157308</v>
      </c>
      <c r="E95" s="95">
        <v>102142581</v>
      </c>
      <c r="F95" s="95">
        <v>650025610</v>
      </c>
      <c r="G95" s="43" t="s">
        <v>188</v>
      </c>
      <c r="H95" s="43" t="s">
        <v>72</v>
      </c>
      <c r="I95" s="43" t="s">
        <v>73</v>
      </c>
      <c r="J95" s="43" t="s">
        <v>142</v>
      </c>
      <c r="K95" s="43" t="s">
        <v>416</v>
      </c>
      <c r="L95" s="95">
        <v>2000000</v>
      </c>
      <c r="M95" s="28">
        <f t="shared" si="2"/>
        <v>1700000</v>
      </c>
      <c r="N95" s="43" t="s">
        <v>150</v>
      </c>
      <c r="O95" s="43" t="s">
        <v>151</v>
      </c>
      <c r="P95" s="52"/>
      <c r="Q95" s="52"/>
      <c r="R95" s="52"/>
      <c r="S95" s="52"/>
      <c r="T95" s="52"/>
      <c r="U95" s="52" t="s">
        <v>146</v>
      </c>
      <c r="V95" s="52"/>
      <c r="W95" s="52"/>
      <c r="X95" s="52" t="s">
        <v>146</v>
      </c>
      <c r="Y95" s="43" t="s">
        <v>411</v>
      </c>
      <c r="Z95" s="43" t="s">
        <v>417</v>
      </c>
    </row>
    <row r="96" spans="1:26" ht="31.5" x14ac:dyDescent="0.25">
      <c r="A96" s="52">
        <v>92</v>
      </c>
      <c r="B96" s="43" t="s">
        <v>139</v>
      </c>
      <c r="C96" s="43" t="s">
        <v>140</v>
      </c>
      <c r="D96" s="95">
        <v>70157308</v>
      </c>
      <c r="E96" s="95">
        <v>102142581</v>
      </c>
      <c r="F96" s="95">
        <v>650025610</v>
      </c>
      <c r="G96" s="43" t="s">
        <v>418</v>
      </c>
      <c r="H96" s="43" t="s">
        <v>72</v>
      </c>
      <c r="I96" s="43" t="s">
        <v>73</v>
      </c>
      <c r="J96" s="43" t="s">
        <v>142</v>
      </c>
      <c r="K96" s="43" t="s">
        <v>419</v>
      </c>
      <c r="L96" s="95">
        <v>3000000</v>
      </c>
      <c r="M96" s="28">
        <f t="shared" si="2"/>
        <v>2550000</v>
      </c>
      <c r="N96" s="43" t="s">
        <v>420</v>
      </c>
      <c r="O96" s="43" t="s">
        <v>421</v>
      </c>
      <c r="P96" s="52"/>
      <c r="Q96" s="52"/>
      <c r="R96" s="52"/>
      <c r="S96" s="52"/>
      <c r="T96" s="52"/>
      <c r="U96" s="52"/>
      <c r="V96" s="52" t="s">
        <v>146</v>
      </c>
      <c r="W96" s="52"/>
      <c r="X96" s="52"/>
      <c r="Y96" s="43" t="s">
        <v>411</v>
      </c>
      <c r="Z96" s="43" t="s">
        <v>422</v>
      </c>
    </row>
    <row r="97" spans="1:26" ht="52.5" x14ac:dyDescent="0.25">
      <c r="A97" s="52">
        <v>93</v>
      </c>
      <c r="B97" s="43" t="s">
        <v>109</v>
      </c>
      <c r="C97" s="43" t="s">
        <v>110</v>
      </c>
      <c r="D97" s="95">
        <v>70992428</v>
      </c>
      <c r="E97" s="95">
        <v>102142033</v>
      </c>
      <c r="F97" s="95">
        <v>600090329</v>
      </c>
      <c r="G97" s="43" t="s">
        <v>188</v>
      </c>
      <c r="H97" s="43" t="s">
        <v>72</v>
      </c>
      <c r="I97" s="43" t="s">
        <v>73</v>
      </c>
      <c r="J97" s="43" t="s">
        <v>112</v>
      </c>
      <c r="K97" s="43" t="s">
        <v>189</v>
      </c>
      <c r="L97" s="95">
        <v>4000000</v>
      </c>
      <c r="M97" s="28">
        <f t="shared" si="2"/>
        <v>3400000</v>
      </c>
      <c r="N97" s="43" t="s">
        <v>190</v>
      </c>
      <c r="O97" s="43" t="s">
        <v>191</v>
      </c>
      <c r="P97" s="43" t="s">
        <v>116</v>
      </c>
      <c r="Q97" s="43" t="s">
        <v>116</v>
      </c>
      <c r="R97" s="43" t="s">
        <v>116</v>
      </c>
      <c r="S97" s="43"/>
      <c r="T97" s="43"/>
      <c r="U97" s="43" t="s">
        <v>116</v>
      </c>
      <c r="V97" s="43"/>
      <c r="W97" s="43"/>
      <c r="X97" s="43"/>
      <c r="Y97" s="43" t="s">
        <v>91</v>
      </c>
      <c r="Z97" s="43" t="s">
        <v>91</v>
      </c>
    </row>
    <row r="98" spans="1:26" ht="52.5" x14ac:dyDescent="0.25">
      <c r="A98" s="52">
        <v>94</v>
      </c>
      <c r="B98" s="43" t="s">
        <v>109</v>
      </c>
      <c r="C98" s="43" t="s">
        <v>110</v>
      </c>
      <c r="D98" s="95">
        <v>70992428</v>
      </c>
      <c r="E98" s="95">
        <v>102142033</v>
      </c>
      <c r="F98" s="95">
        <v>600090329</v>
      </c>
      <c r="G98" s="43" t="s">
        <v>192</v>
      </c>
      <c r="H98" s="43" t="s">
        <v>72</v>
      </c>
      <c r="I98" s="43" t="s">
        <v>73</v>
      </c>
      <c r="J98" s="43" t="s">
        <v>112</v>
      </c>
      <c r="K98" s="43" t="s">
        <v>193</v>
      </c>
      <c r="L98" s="95">
        <v>12000000</v>
      </c>
      <c r="M98" s="28">
        <f t="shared" si="2"/>
        <v>10200000</v>
      </c>
      <c r="N98" s="43" t="s">
        <v>194</v>
      </c>
      <c r="O98" s="43" t="s">
        <v>195</v>
      </c>
      <c r="P98" s="43" t="s">
        <v>116</v>
      </c>
      <c r="Q98" s="43" t="s">
        <v>116</v>
      </c>
      <c r="R98" s="43" t="s">
        <v>116</v>
      </c>
      <c r="S98" s="43" t="s">
        <v>116</v>
      </c>
      <c r="T98" s="43" t="s">
        <v>116</v>
      </c>
      <c r="U98" s="43"/>
      <c r="V98" s="43" t="s">
        <v>116</v>
      </c>
      <c r="W98" s="43" t="s">
        <v>116</v>
      </c>
      <c r="X98" s="43"/>
      <c r="Y98" s="43" t="s">
        <v>91</v>
      </c>
      <c r="Z98" s="43" t="s">
        <v>91</v>
      </c>
    </row>
    <row r="99" spans="1:26" ht="31.5" x14ac:dyDescent="0.25">
      <c r="A99" s="52">
        <v>95</v>
      </c>
      <c r="B99" s="43" t="s">
        <v>423</v>
      </c>
      <c r="C99" s="43" t="s">
        <v>424</v>
      </c>
      <c r="D99" s="95">
        <v>70985693</v>
      </c>
      <c r="E99" s="95">
        <v>600090558</v>
      </c>
      <c r="F99" s="95">
        <v>600090558</v>
      </c>
      <c r="G99" s="43" t="s">
        <v>425</v>
      </c>
      <c r="H99" s="43" t="s">
        <v>72</v>
      </c>
      <c r="I99" s="43" t="s">
        <v>73</v>
      </c>
      <c r="J99" s="43" t="s">
        <v>426</v>
      </c>
      <c r="K99" s="43" t="s">
        <v>427</v>
      </c>
      <c r="L99" s="95">
        <v>5500000</v>
      </c>
      <c r="M99" s="28">
        <f t="shared" si="2"/>
        <v>4675000</v>
      </c>
      <c r="N99" s="43">
        <v>2022</v>
      </c>
      <c r="O99" s="43">
        <v>2027</v>
      </c>
      <c r="P99" s="43"/>
      <c r="Q99" s="43"/>
      <c r="R99" s="43"/>
      <c r="S99" s="43"/>
      <c r="T99" s="43"/>
      <c r="U99" s="43"/>
      <c r="V99" s="43" t="s">
        <v>146</v>
      </c>
      <c r="W99" s="43"/>
      <c r="X99" s="43"/>
      <c r="Y99" s="43" t="s">
        <v>428</v>
      </c>
      <c r="Z99" s="43" t="s">
        <v>91</v>
      </c>
    </row>
    <row r="100" spans="1:26" ht="31.5" x14ac:dyDescent="0.25">
      <c r="A100" s="52">
        <v>96</v>
      </c>
      <c r="B100" s="43" t="s">
        <v>423</v>
      </c>
      <c r="C100" s="43" t="s">
        <v>424</v>
      </c>
      <c r="D100" s="95">
        <v>70985693</v>
      </c>
      <c r="E100" s="95">
        <v>600090558</v>
      </c>
      <c r="F100" s="95">
        <v>600090558</v>
      </c>
      <c r="G100" s="43" t="s">
        <v>429</v>
      </c>
      <c r="H100" s="43" t="s">
        <v>72</v>
      </c>
      <c r="I100" s="43" t="s">
        <v>73</v>
      </c>
      <c r="J100" s="43" t="s">
        <v>426</v>
      </c>
      <c r="K100" s="43" t="s">
        <v>430</v>
      </c>
      <c r="L100" s="95">
        <v>600000</v>
      </c>
      <c r="M100" s="28">
        <f t="shared" si="2"/>
        <v>510000</v>
      </c>
      <c r="N100" s="43">
        <v>2022</v>
      </c>
      <c r="O100" s="43">
        <v>2027</v>
      </c>
      <c r="P100" s="43"/>
      <c r="Q100" s="43" t="s">
        <v>146</v>
      </c>
      <c r="R100" s="43"/>
      <c r="S100" s="43"/>
      <c r="T100" s="43"/>
      <c r="U100" s="43"/>
      <c r="V100" s="43"/>
      <c r="W100" s="43"/>
      <c r="X100" s="43"/>
      <c r="Y100" s="43" t="s">
        <v>428</v>
      </c>
      <c r="Z100" s="43" t="s">
        <v>91</v>
      </c>
    </row>
    <row r="101" spans="1:26" ht="42" x14ac:dyDescent="0.25">
      <c r="A101" s="52">
        <v>97</v>
      </c>
      <c r="B101" s="43" t="s">
        <v>431</v>
      </c>
      <c r="C101" s="43" t="s">
        <v>432</v>
      </c>
      <c r="D101" s="95">
        <v>70188955</v>
      </c>
      <c r="E101" s="95">
        <v>102142521</v>
      </c>
      <c r="F101" s="95">
        <v>650023731</v>
      </c>
      <c r="G101" s="43" t="s">
        <v>433</v>
      </c>
      <c r="H101" s="43" t="s">
        <v>72</v>
      </c>
      <c r="I101" s="43" t="s">
        <v>73</v>
      </c>
      <c r="J101" s="43" t="s">
        <v>432</v>
      </c>
      <c r="K101" s="43" t="s">
        <v>434</v>
      </c>
      <c r="L101" s="95">
        <v>200000</v>
      </c>
      <c r="M101" s="28">
        <f t="shared" si="2"/>
        <v>170000</v>
      </c>
      <c r="N101" s="63">
        <v>44652</v>
      </c>
      <c r="O101" s="63">
        <v>44774</v>
      </c>
      <c r="P101" s="43"/>
      <c r="Q101" s="43"/>
      <c r="R101" s="43"/>
      <c r="S101" s="43" t="s">
        <v>146</v>
      </c>
      <c r="T101" s="43"/>
      <c r="U101" s="43"/>
      <c r="V101" s="43"/>
      <c r="W101" s="43"/>
      <c r="X101" s="43"/>
      <c r="Y101" s="43"/>
      <c r="Z101" s="43"/>
    </row>
    <row r="102" spans="1:26" ht="42" x14ac:dyDescent="0.25">
      <c r="A102" s="52">
        <v>98</v>
      </c>
      <c r="B102" s="43" t="s">
        <v>431</v>
      </c>
      <c r="C102" s="43" t="s">
        <v>432</v>
      </c>
      <c r="D102" s="95">
        <v>70188955</v>
      </c>
      <c r="E102" s="95">
        <v>102142521</v>
      </c>
      <c r="F102" s="95">
        <v>650023731</v>
      </c>
      <c r="G102" s="43" t="s">
        <v>435</v>
      </c>
      <c r="H102" s="43" t="s">
        <v>72</v>
      </c>
      <c r="I102" s="43" t="s">
        <v>73</v>
      </c>
      <c r="J102" s="43" t="s">
        <v>432</v>
      </c>
      <c r="K102" s="43" t="s">
        <v>436</v>
      </c>
      <c r="L102" s="95">
        <v>100000</v>
      </c>
      <c r="M102" s="28">
        <f t="shared" si="2"/>
        <v>85000</v>
      </c>
      <c r="N102" s="63">
        <v>44562</v>
      </c>
      <c r="O102" s="63">
        <v>44774</v>
      </c>
      <c r="P102" s="43"/>
      <c r="Q102" s="43"/>
      <c r="R102" s="43"/>
      <c r="S102" s="43"/>
      <c r="T102" s="43"/>
      <c r="U102" s="43"/>
      <c r="V102" s="43"/>
      <c r="W102" s="43"/>
      <c r="X102" s="43"/>
      <c r="Y102" s="43" t="s">
        <v>146</v>
      </c>
      <c r="Z102" s="43"/>
    </row>
    <row r="103" spans="1:26" ht="42" x14ac:dyDescent="0.25">
      <c r="A103" s="52">
        <v>99</v>
      </c>
      <c r="B103" s="43" t="s">
        <v>431</v>
      </c>
      <c r="C103" s="43" t="s">
        <v>432</v>
      </c>
      <c r="D103" s="95">
        <v>70188955</v>
      </c>
      <c r="E103" s="95">
        <v>102142521</v>
      </c>
      <c r="F103" s="95">
        <v>650023731</v>
      </c>
      <c r="G103" s="43" t="s">
        <v>437</v>
      </c>
      <c r="H103" s="43" t="s">
        <v>72</v>
      </c>
      <c r="I103" s="43" t="s">
        <v>73</v>
      </c>
      <c r="J103" s="43" t="s">
        <v>432</v>
      </c>
      <c r="K103" s="43" t="s">
        <v>438</v>
      </c>
      <c r="L103" s="95">
        <v>50000</v>
      </c>
      <c r="M103" s="28">
        <f t="shared" si="2"/>
        <v>42500</v>
      </c>
      <c r="N103" s="63">
        <v>44593</v>
      </c>
      <c r="O103" s="63">
        <v>44713</v>
      </c>
      <c r="P103" s="43"/>
      <c r="Q103" s="43"/>
      <c r="R103" s="43"/>
      <c r="S103" s="43"/>
      <c r="T103" s="43"/>
      <c r="U103" s="43"/>
      <c r="V103" s="43"/>
      <c r="W103" s="43"/>
      <c r="X103" s="43"/>
      <c r="Y103" s="43" t="s">
        <v>146</v>
      </c>
      <c r="Z103" s="43"/>
    </row>
    <row r="104" spans="1:26" ht="42" x14ac:dyDescent="0.25">
      <c r="A104" s="52">
        <v>100</v>
      </c>
      <c r="B104" s="43" t="s">
        <v>431</v>
      </c>
      <c r="C104" s="43" t="s">
        <v>432</v>
      </c>
      <c r="D104" s="95">
        <v>70188955</v>
      </c>
      <c r="E104" s="95">
        <v>102142521</v>
      </c>
      <c r="F104" s="95">
        <v>650023731</v>
      </c>
      <c r="G104" s="43" t="s">
        <v>439</v>
      </c>
      <c r="H104" s="43" t="s">
        <v>72</v>
      </c>
      <c r="I104" s="43" t="s">
        <v>73</v>
      </c>
      <c r="J104" s="43" t="s">
        <v>432</v>
      </c>
      <c r="K104" s="43" t="s">
        <v>440</v>
      </c>
      <c r="L104" s="95">
        <v>80000</v>
      </c>
      <c r="M104" s="28">
        <f t="shared" si="2"/>
        <v>68000</v>
      </c>
      <c r="N104" s="63">
        <v>44713</v>
      </c>
      <c r="O104" s="63">
        <v>44805</v>
      </c>
      <c r="P104" s="43" t="s">
        <v>146</v>
      </c>
      <c r="Q104" s="43" t="s">
        <v>146</v>
      </c>
      <c r="R104" s="43"/>
      <c r="S104" s="43" t="s">
        <v>146</v>
      </c>
      <c r="T104" s="43"/>
      <c r="U104" s="43"/>
      <c r="V104" s="43" t="s">
        <v>146</v>
      </c>
      <c r="W104" s="43"/>
      <c r="X104" s="43"/>
      <c r="Y104" s="43"/>
      <c r="Z104" s="43"/>
    </row>
    <row r="105" spans="1:26" ht="84" x14ac:dyDescent="0.25">
      <c r="A105" s="52">
        <v>101</v>
      </c>
      <c r="B105" s="43" t="s">
        <v>441</v>
      </c>
      <c r="C105" s="43" t="s">
        <v>442</v>
      </c>
      <c r="D105" s="95">
        <v>70156778</v>
      </c>
      <c r="E105" s="95">
        <v>102142319</v>
      </c>
      <c r="F105" s="95">
        <v>650020936</v>
      </c>
      <c r="G105" s="43" t="s">
        <v>443</v>
      </c>
      <c r="H105" s="43" t="s">
        <v>72</v>
      </c>
      <c r="I105" s="43" t="s">
        <v>73</v>
      </c>
      <c r="J105" s="43" t="s">
        <v>444</v>
      </c>
      <c r="K105" s="43" t="s">
        <v>445</v>
      </c>
      <c r="L105" s="95">
        <v>7000000</v>
      </c>
      <c r="M105" s="28">
        <f t="shared" si="2"/>
        <v>5950000</v>
      </c>
      <c r="N105" s="63">
        <v>44805</v>
      </c>
      <c r="O105" s="63">
        <v>45169</v>
      </c>
      <c r="P105" s="43" t="s">
        <v>146</v>
      </c>
      <c r="Q105" s="43"/>
      <c r="R105" s="43"/>
      <c r="S105" s="43"/>
      <c r="T105" s="43"/>
      <c r="U105" s="43" t="s">
        <v>146</v>
      </c>
      <c r="V105" s="43"/>
      <c r="W105" s="43" t="s">
        <v>146</v>
      </c>
      <c r="X105" s="43"/>
      <c r="Y105" s="43" t="s">
        <v>446</v>
      </c>
      <c r="Z105" s="43" t="s">
        <v>447</v>
      </c>
    </row>
    <row r="106" spans="1:26" ht="42" x14ac:dyDescent="0.25">
      <c r="A106" s="52">
        <v>102</v>
      </c>
      <c r="B106" s="43" t="s">
        <v>441</v>
      </c>
      <c r="C106" s="43" t="s">
        <v>442</v>
      </c>
      <c r="D106" s="95">
        <v>70156778</v>
      </c>
      <c r="E106" s="95">
        <v>102142319</v>
      </c>
      <c r="F106" s="95">
        <v>650020936</v>
      </c>
      <c r="G106" s="43" t="s">
        <v>448</v>
      </c>
      <c r="H106" s="43" t="s">
        <v>72</v>
      </c>
      <c r="I106" s="43" t="s">
        <v>73</v>
      </c>
      <c r="J106" s="43" t="s">
        <v>444</v>
      </c>
      <c r="K106" s="43" t="s">
        <v>449</v>
      </c>
      <c r="L106" s="95">
        <v>6000000</v>
      </c>
      <c r="M106" s="28">
        <f t="shared" si="2"/>
        <v>5100000</v>
      </c>
      <c r="N106" s="63">
        <v>44805</v>
      </c>
      <c r="O106" s="63">
        <v>45169</v>
      </c>
      <c r="P106" s="43" t="s">
        <v>146</v>
      </c>
      <c r="Q106" s="43"/>
      <c r="R106" s="43"/>
      <c r="S106" s="43"/>
      <c r="T106" s="43"/>
      <c r="U106" s="43" t="s">
        <v>146</v>
      </c>
      <c r="V106" s="43"/>
      <c r="W106" s="43" t="s">
        <v>146</v>
      </c>
      <c r="X106" s="43"/>
      <c r="Y106" s="43" t="s">
        <v>450</v>
      </c>
      <c r="Z106" s="43" t="s">
        <v>91</v>
      </c>
    </row>
    <row r="107" spans="1:26" ht="73.5" x14ac:dyDescent="0.25">
      <c r="A107" s="52">
        <v>103</v>
      </c>
      <c r="B107" s="43" t="s">
        <v>441</v>
      </c>
      <c r="C107" s="43" t="s">
        <v>442</v>
      </c>
      <c r="D107" s="95">
        <v>70156778</v>
      </c>
      <c r="E107" s="95">
        <v>102142319</v>
      </c>
      <c r="F107" s="95">
        <v>650020936</v>
      </c>
      <c r="G107" s="43" t="s">
        <v>451</v>
      </c>
      <c r="H107" s="43" t="s">
        <v>72</v>
      </c>
      <c r="I107" s="43" t="s">
        <v>73</v>
      </c>
      <c r="J107" s="43" t="s">
        <v>444</v>
      </c>
      <c r="K107" s="43" t="s">
        <v>452</v>
      </c>
      <c r="L107" s="95">
        <v>500000</v>
      </c>
      <c r="M107" s="28">
        <f t="shared" si="2"/>
        <v>425000</v>
      </c>
      <c r="N107" s="63">
        <v>44743</v>
      </c>
      <c r="O107" s="63">
        <v>44804</v>
      </c>
      <c r="P107" s="43"/>
      <c r="Q107" s="43"/>
      <c r="R107" s="43"/>
      <c r="S107" s="43"/>
      <c r="T107" s="43"/>
      <c r="U107" s="43" t="s">
        <v>146</v>
      </c>
      <c r="V107" s="43"/>
      <c r="W107" s="43" t="s">
        <v>146</v>
      </c>
      <c r="X107" s="43"/>
      <c r="Y107" s="43" t="s">
        <v>453</v>
      </c>
      <c r="Z107" s="43" t="s">
        <v>454</v>
      </c>
    </row>
    <row r="108" spans="1:26" ht="52.5" x14ac:dyDescent="0.25">
      <c r="A108" s="52">
        <v>104</v>
      </c>
      <c r="B108" s="43" t="s">
        <v>455</v>
      </c>
      <c r="C108" s="43" t="s">
        <v>456</v>
      </c>
      <c r="D108" s="95">
        <v>75016401</v>
      </c>
      <c r="E108" s="95">
        <v>102142025</v>
      </c>
      <c r="F108" s="95">
        <v>600090663</v>
      </c>
      <c r="G108" s="43" t="s">
        <v>457</v>
      </c>
      <c r="H108" s="43" t="s">
        <v>458</v>
      </c>
      <c r="I108" s="43" t="s">
        <v>73</v>
      </c>
      <c r="J108" s="43" t="s">
        <v>459</v>
      </c>
      <c r="K108" s="43" t="s">
        <v>460</v>
      </c>
      <c r="L108" s="95">
        <v>50000000</v>
      </c>
      <c r="M108" s="28">
        <f t="shared" si="2"/>
        <v>42500000</v>
      </c>
      <c r="N108" s="109" t="s">
        <v>461</v>
      </c>
      <c r="O108" s="109" t="s">
        <v>462</v>
      </c>
      <c r="P108" s="43" t="s">
        <v>146</v>
      </c>
      <c r="Q108" s="43" t="s">
        <v>146</v>
      </c>
      <c r="R108" s="43" t="s">
        <v>146</v>
      </c>
      <c r="S108" s="43" t="s">
        <v>146</v>
      </c>
      <c r="T108" s="43"/>
      <c r="U108" s="43"/>
      <c r="V108" s="43"/>
      <c r="W108" s="43" t="s">
        <v>146</v>
      </c>
      <c r="X108" s="43"/>
      <c r="Y108" s="43" t="s">
        <v>91</v>
      </c>
      <c r="Z108" s="43" t="s">
        <v>91</v>
      </c>
    </row>
    <row r="110" spans="1:26" ht="15.75" thickBot="1" x14ac:dyDescent="0.3"/>
    <row r="111" spans="1:26" x14ac:dyDescent="0.25">
      <c r="B111" s="1" t="s">
        <v>334</v>
      </c>
      <c r="H111" s="135" t="s">
        <v>332</v>
      </c>
      <c r="I111" s="136"/>
      <c r="J111" s="136"/>
      <c r="K111" s="137"/>
      <c r="M111" s="5"/>
    </row>
    <row r="112" spans="1:26" x14ac:dyDescent="0.25">
      <c r="H112" s="138"/>
      <c r="I112" s="139"/>
      <c r="J112" s="139"/>
      <c r="K112" s="140"/>
    </row>
    <row r="113" spans="1:13" ht="15.75" thickBot="1" x14ac:dyDescent="0.3">
      <c r="H113" s="141"/>
      <c r="I113" s="142"/>
      <c r="J113" s="142"/>
      <c r="K113" s="143"/>
    </row>
    <row r="114" spans="1:13" x14ac:dyDescent="0.25">
      <c r="A114" s="2"/>
      <c r="B114" s="2"/>
      <c r="H114" s="136" t="s">
        <v>333</v>
      </c>
      <c r="I114" s="136"/>
      <c r="J114" s="136"/>
      <c r="K114" s="136"/>
    </row>
    <row r="117" spans="1:13" s="111" customFormat="1" x14ac:dyDescent="0.25">
      <c r="A117" s="110" t="s">
        <v>463</v>
      </c>
      <c r="B117" s="110"/>
      <c r="L117" s="112"/>
      <c r="M117" s="112"/>
    </row>
    <row r="118" spans="1:13" s="111" customFormat="1" x14ac:dyDescent="0.25">
      <c r="A118" s="113" t="s">
        <v>464</v>
      </c>
      <c r="B118" s="110"/>
      <c r="L118" s="112"/>
      <c r="M118" s="112"/>
    </row>
    <row r="119" spans="1:13" s="111" customFormat="1" x14ac:dyDescent="0.25">
      <c r="A119" s="110" t="s">
        <v>30</v>
      </c>
      <c r="B119" s="110"/>
      <c r="L119" s="112"/>
      <c r="M119" s="112"/>
    </row>
    <row r="120" spans="1:13" s="111" customFormat="1" x14ac:dyDescent="0.25">
      <c r="A120" s="110" t="s">
        <v>465</v>
      </c>
      <c r="B120" s="110"/>
      <c r="L120" s="112"/>
      <c r="M120" s="112"/>
    </row>
    <row r="121" spans="1:13" s="111" customFormat="1" x14ac:dyDescent="0.25">
      <c r="L121" s="112"/>
      <c r="M121" s="112"/>
    </row>
    <row r="122" spans="1:13" s="111" customFormat="1" x14ac:dyDescent="0.25">
      <c r="A122" s="111" t="s">
        <v>37</v>
      </c>
      <c r="B122" s="110"/>
      <c r="L122" s="112"/>
      <c r="M122" s="112"/>
    </row>
    <row r="123" spans="1:13" s="111" customFormat="1" x14ac:dyDescent="0.25">
      <c r="B123" s="110"/>
      <c r="L123" s="112"/>
      <c r="M123" s="112"/>
    </row>
    <row r="124" spans="1:13" s="111" customFormat="1" x14ac:dyDescent="0.25">
      <c r="A124" s="114" t="s">
        <v>466</v>
      </c>
      <c r="B124" s="114"/>
      <c r="C124" s="114"/>
      <c r="D124" s="114"/>
      <c r="E124" s="114"/>
      <c r="F124" s="114"/>
      <c r="G124" s="114"/>
      <c r="H124" s="114"/>
      <c r="L124" s="112"/>
      <c r="M124" s="112"/>
    </row>
    <row r="125" spans="1:13" s="111" customFormat="1" x14ac:dyDescent="0.25">
      <c r="A125" s="114" t="s">
        <v>63</v>
      </c>
      <c r="B125" s="114"/>
      <c r="C125" s="114"/>
      <c r="D125" s="114"/>
      <c r="E125" s="114"/>
      <c r="F125" s="114"/>
      <c r="G125" s="114"/>
      <c r="H125" s="114"/>
      <c r="L125" s="112"/>
      <c r="M125" s="112"/>
    </row>
    <row r="126" spans="1:13" s="111" customFormat="1" x14ac:dyDescent="0.25">
      <c r="A126" s="114" t="s">
        <v>59</v>
      </c>
      <c r="B126" s="114"/>
      <c r="C126" s="114"/>
      <c r="D126" s="114"/>
      <c r="E126" s="114"/>
      <c r="F126" s="114"/>
      <c r="G126" s="114"/>
      <c r="H126" s="114"/>
      <c r="L126" s="112"/>
      <c r="M126" s="112"/>
    </row>
    <row r="127" spans="1:13" s="111" customFormat="1" x14ac:dyDescent="0.25">
      <c r="A127" s="114" t="s">
        <v>60</v>
      </c>
      <c r="B127" s="114"/>
      <c r="C127" s="114"/>
      <c r="D127" s="114"/>
      <c r="E127" s="114"/>
      <c r="F127" s="114"/>
      <c r="G127" s="114"/>
      <c r="H127" s="114"/>
      <c r="L127" s="112"/>
      <c r="M127" s="112"/>
    </row>
    <row r="128" spans="1:13" s="111" customFormat="1" x14ac:dyDescent="0.25">
      <c r="A128" s="114" t="s">
        <v>61</v>
      </c>
      <c r="B128" s="114"/>
      <c r="C128" s="114"/>
      <c r="D128" s="114"/>
      <c r="E128" s="114"/>
      <c r="F128" s="114"/>
      <c r="G128" s="114"/>
      <c r="H128" s="114"/>
      <c r="L128" s="112"/>
      <c r="M128" s="112"/>
    </row>
    <row r="129" spans="1:17" s="111" customFormat="1" x14ac:dyDescent="0.25">
      <c r="A129" s="114" t="s">
        <v>62</v>
      </c>
      <c r="B129" s="114"/>
      <c r="C129" s="114"/>
      <c r="D129" s="114"/>
      <c r="E129" s="114"/>
      <c r="F129" s="114"/>
      <c r="G129" s="114"/>
      <c r="H129" s="114"/>
      <c r="L129" s="112"/>
      <c r="M129" s="112"/>
    </row>
    <row r="130" spans="1:17" s="111" customFormat="1" x14ac:dyDescent="0.25">
      <c r="A130" s="114" t="s">
        <v>64</v>
      </c>
      <c r="B130" s="114"/>
      <c r="C130" s="114"/>
      <c r="D130" s="114"/>
      <c r="E130" s="114"/>
      <c r="F130" s="114"/>
      <c r="G130" s="114"/>
      <c r="H130" s="114"/>
      <c r="L130" s="112"/>
      <c r="M130" s="112"/>
    </row>
    <row r="131" spans="1:17" s="111" customFormat="1" x14ac:dyDescent="0.25">
      <c r="A131" s="115" t="s">
        <v>467</v>
      </c>
      <c r="B131" s="115"/>
      <c r="C131" s="115"/>
      <c r="D131" s="115"/>
      <c r="E131" s="115"/>
      <c r="L131" s="112"/>
      <c r="M131" s="112"/>
    </row>
    <row r="132" spans="1:17" s="111" customFormat="1" x14ac:dyDescent="0.25">
      <c r="A132" s="114" t="s">
        <v>468</v>
      </c>
      <c r="B132" s="114"/>
      <c r="C132" s="114"/>
      <c r="D132" s="114"/>
      <c r="E132" s="114"/>
      <c r="F132" s="114"/>
      <c r="G132" s="116"/>
      <c r="H132" s="116"/>
      <c r="I132" s="116"/>
      <c r="J132" s="116"/>
      <c r="K132" s="116"/>
      <c r="L132" s="117"/>
      <c r="M132" s="117"/>
      <c r="N132" s="116"/>
      <c r="O132" s="116"/>
      <c r="P132" s="116"/>
      <c r="Q132" s="116"/>
    </row>
    <row r="133" spans="1:17" s="111" customFormat="1" x14ac:dyDescent="0.25">
      <c r="A133" s="114" t="s">
        <v>39</v>
      </c>
      <c r="B133" s="114"/>
      <c r="C133" s="114"/>
      <c r="D133" s="114"/>
      <c r="E133" s="114"/>
      <c r="F133" s="114"/>
      <c r="G133" s="116"/>
      <c r="H133" s="116"/>
      <c r="I133" s="116"/>
      <c r="J133" s="116"/>
      <c r="K133" s="116"/>
      <c r="L133" s="117"/>
      <c r="M133" s="117"/>
      <c r="N133" s="116"/>
      <c r="O133" s="116"/>
      <c r="P133" s="116"/>
      <c r="Q133" s="116"/>
    </row>
    <row r="134" spans="1:17" s="111" customFormat="1" x14ac:dyDescent="0.25">
      <c r="A134" s="114"/>
      <c r="B134" s="114"/>
      <c r="C134" s="114"/>
      <c r="D134" s="114"/>
      <c r="E134" s="114"/>
      <c r="F134" s="114"/>
      <c r="G134" s="116"/>
      <c r="H134" s="116"/>
      <c r="I134" s="116"/>
      <c r="J134" s="116"/>
      <c r="K134" s="116"/>
      <c r="L134" s="117"/>
      <c r="M134" s="117"/>
      <c r="N134" s="116"/>
      <c r="O134" s="116"/>
      <c r="P134" s="116"/>
      <c r="Q134" s="116"/>
    </row>
    <row r="135" spans="1:17" s="111" customFormat="1" x14ac:dyDescent="0.25">
      <c r="A135" s="114" t="s">
        <v>65</v>
      </c>
      <c r="B135" s="114"/>
      <c r="C135" s="114"/>
      <c r="D135" s="114"/>
      <c r="E135" s="114"/>
      <c r="F135" s="114"/>
      <c r="G135" s="116"/>
      <c r="H135" s="116"/>
      <c r="I135" s="116"/>
      <c r="J135" s="116"/>
      <c r="K135" s="116"/>
      <c r="L135" s="117"/>
      <c r="M135" s="117"/>
      <c r="N135" s="116"/>
      <c r="O135" s="116"/>
      <c r="P135" s="116"/>
      <c r="Q135" s="116"/>
    </row>
    <row r="136" spans="1:17" s="111" customFormat="1" x14ac:dyDescent="0.25">
      <c r="A136" s="114" t="s">
        <v>55</v>
      </c>
      <c r="B136" s="114"/>
      <c r="C136" s="114"/>
      <c r="D136" s="114"/>
      <c r="E136" s="114"/>
      <c r="F136" s="114"/>
      <c r="G136" s="116"/>
      <c r="H136" s="116"/>
      <c r="I136" s="116"/>
      <c r="J136" s="116"/>
      <c r="K136" s="116"/>
      <c r="L136" s="117"/>
      <c r="M136" s="117"/>
      <c r="N136" s="116"/>
      <c r="O136" s="116"/>
      <c r="P136" s="116"/>
      <c r="Q136" s="116"/>
    </row>
    <row r="137" spans="1:17" s="111" customFormat="1" x14ac:dyDescent="0.25">
      <c r="L137" s="112"/>
      <c r="M137" s="112"/>
    </row>
    <row r="138" spans="1:17" s="111" customFormat="1" x14ac:dyDescent="0.25">
      <c r="A138" s="111" t="s">
        <v>40</v>
      </c>
      <c r="L138" s="112"/>
      <c r="M138" s="112"/>
    </row>
    <row r="139" spans="1:17" s="111" customFormat="1" x14ac:dyDescent="0.25">
      <c r="A139" s="118" t="s">
        <v>41</v>
      </c>
      <c r="L139" s="112"/>
      <c r="M139" s="112"/>
    </row>
    <row r="140" spans="1:17" s="111" customFormat="1" x14ac:dyDescent="0.25">
      <c r="A140" s="111" t="s">
        <v>42</v>
      </c>
      <c r="L140" s="112"/>
      <c r="M140" s="112"/>
    </row>
  </sheetData>
  <mergeCells count="31">
    <mergeCell ref="H111:K113"/>
    <mergeCell ref="H114:K114"/>
    <mergeCell ref="B2:F2"/>
    <mergeCell ref="L2:M2"/>
    <mergeCell ref="N2:O2"/>
    <mergeCell ref="H2:H4"/>
    <mergeCell ref="I2:I4"/>
    <mergeCell ref="Y2:Z2"/>
    <mergeCell ref="Y3:Y4"/>
    <mergeCell ref="Z3:Z4"/>
    <mergeCell ref="L3:L4"/>
    <mergeCell ref="M3:M4"/>
    <mergeCell ref="N3:N4"/>
    <mergeCell ref="O3:O4"/>
    <mergeCell ref="W3:W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9"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9"/>
  <sheetViews>
    <sheetView tabSelected="1" topLeftCell="B15" zoomScaleNormal="100" workbookViewId="0">
      <selection activeCell="B43" sqref="A43:XFD48"/>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2" width="10.42578125" style="1"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217" t="s">
        <v>43</v>
      </c>
      <c r="B1" s="218"/>
      <c r="C1" s="218"/>
      <c r="D1" s="218"/>
      <c r="E1" s="218"/>
      <c r="F1" s="218"/>
      <c r="G1" s="218"/>
      <c r="H1" s="218"/>
      <c r="I1" s="218"/>
      <c r="J1" s="218"/>
      <c r="K1" s="218"/>
      <c r="L1" s="218"/>
      <c r="M1" s="218"/>
      <c r="N1" s="218"/>
      <c r="O1" s="218"/>
      <c r="P1" s="218"/>
      <c r="Q1" s="218"/>
      <c r="R1" s="218"/>
      <c r="S1" s="218"/>
      <c r="T1" s="219"/>
    </row>
    <row r="2" spans="1:20" ht="30" customHeight="1" thickBot="1" x14ac:dyDescent="0.3">
      <c r="A2" s="220" t="s">
        <v>44</v>
      </c>
      <c r="B2" s="223" t="s">
        <v>12</v>
      </c>
      <c r="C2" s="170" t="s">
        <v>45</v>
      </c>
      <c r="D2" s="171"/>
      <c r="E2" s="172"/>
      <c r="F2" s="223" t="s">
        <v>14</v>
      </c>
      <c r="G2" s="214" t="s">
        <v>33</v>
      </c>
      <c r="H2" s="197" t="s">
        <v>56</v>
      </c>
      <c r="I2" s="214" t="s">
        <v>16</v>
      </c>
      <c r="J2" s="223" t="s">
        <v>46</v>
      </c>
      <c r="K2" s="226" t="s">
        <v>327</v>
      </c>
      <c r="L2" s="227"/>
      <c r="M2" s="175" t="s">
        <v>307</v>
      </c>
      <c r="N2" s="176"/>
      <c r="O2" s="204" t="s">
        <v>328</v>
      </c>
      <c r="P2" s="205"/>
      <c r="Q2" s="205"/>
      <c r="R2" s="206"/>
      <c r="S2" s="175" t="s">
        <v>18</v>
      </c>
      <c r="T2" s="176"/>
    </row>
    <row r="3" spans="1:20" ht="22.35" customHeight="1" thickBot="1" x14ac:dyDescent="0.3">
      <c r="A3" s="221"/>
      <c r="B3" s="224"/>
      <c r="C3" s="200" t="s">
        <v>47</v>
      </c>
      <c r="D3" s="202" t="s">
        <v>48</v>
      </c>
      <c r="E3" s="210" t="s">
        <v>49</v>
      </c>
      <c r="F3" s="224"/>
      <c r="G3" s="215"/>
      <c r="H3" s="198"/>
      <c r="I3" s="215"/>
      <c r="J3" s="224"/>
      <c r="K3" s="212" t="s">
        <v>50</v>
      </c>
      <c r="L3" s="212" t="s">
        <v>329</v>
      </c>
      <c r="M3" s="177" t="s">
        <v>26</v>
      </c>
      <c r="N3" s="179" t="s">
        <v>27</v>
      </c>
      <c r="O3" s="207" t="s">
        <v>34</v>
      </c>
      <c r="P3" s="208"/>
      <c r="Q3" s="208"/>
      <c r="R3" s="209"/>
      <c r="S3" s="177" t="s">
        <v>330</v>
      </c>
      <c r="T3" s="179" t="s">
        <v>29</v>
      </c>
    </row>
    <row r="4" spans="1:20" ht="68.25" customHeight="1" thickBot="1" x14ac:dyDescent="0.3">
      <c r="A4" s="222"/>
      <c r="B4" s="225"/>
      <c r="C4" s="201"/>
      <c r="D4" s="203"/>
      <c r="E4" s="211"/>
      <c r="F4" s="225"/>
      <c r="G4" s="216"/>
      <c r="H4" s="199"/>
      <c r="I4" s="216"/>
      <c r="J4" s="225"/>
      <c r="K4" s="213"/>
      <c r="L4" s="213"/>
      <c r="M4" s="178"/>
      <c r="N4" s="180"/>
      <c r="O4" s="89" t="s">
        <v>51</v>
      </c>
      <c r="P4" s="90" t="s">
        <v>310</v>
      </c>
      <c r="Q4" s="90" t="s">
        <v>311</v>
      </c>
      <c r="R4" s="91" t="s">
        <v>331</v>
      </c>
      <c r="S4" s="178"/>
      <c r="T4" s="180"/>
    </row>
    <row r="5" spans="1:20" s="85" customFormat="1" ht="21.75" x14ac:dyDescent="0.25">
      <c r="A5" s="79"/>
      <c r="B5" s="80">
        <v>1</v>
      </c>
      <c r="C5" s="81" t="s">
        <v>319</v>
      </c>
      <c r="D5" s="81" t="s">
        <v>320</v>
      </c>
      <c r="E5" s="82">
        <v>15054179</v>
      </c>
      <c r="F5" s="81" t="s">
        <v>321</v>
      </c>
      <c r="G5" s="81" t="s">
        <v>72</v>
      </c>
      <c r="H5" s="82" t="s">
        <v>73</v>
      </c>
      <c r="I5" s="82" t="s">
        <v>135</v>
      </c>
      <c r="J5" s="81" t="s">
        <v>321</v>
      </c>
      <c r="K5" s="92">
        <v>6000000</v>
      </c>
      <c r="L5" s="28">
        <f>K5/100*85</f>
        <v>5100000</v>
      </c>
      <c r="M5" s="84">
        <v>44927</v>
      </c>
      <c r="N5" s="84">
        <v>45627</v>
      </c>
      <c r="O5" s="83"/>
      <c r="P5" s="83" t="s">
        <v>146</v>
      </c>
      <c r="Q5" s="83"/>
      <c r="R5" s="83"/>
      <c r="S5" s="83"/>
      <c r="T5" s="83"/>
    </row>
    <row r="6" spans="1:20" s="85" customFormat="1" ht="32.25" x14ac:dyDescent="0.25">
      <c r="A6" s="79"/>
      <c r="B6" s="86">
        <v>2</v>
      </c>
      <c r="C6" s="87" t="s">
        <v>139</v>
      </c>
      <c r="D6" s="87" t="s">
        <v>140</v>
      </c>
      <c r="E6" s="87">
        <v>70157308</v>
      </c>
      <c r="F6" s="87" t="s">
        <v>322</v>
      </c>
      <c r="G6" s="87" t="s">
        <v>72</v>
      </c>
      <c r="H6" s="87" t="s">
        <v>73</v>
      </c>
      <c r="I6" s="82" t="s">
        <v>142</v>
      </c>
      <c r="J6" s="87" t="s">
        <v>323</v>
      </c>
      <c r="K6" s="93">
        <v>5000000</v>
      </c>
      <c r="L6" s="28">
        <f>K6/100*85</f>
        <v>4250000</v>
      </c>
      <c r="M6" s="88" t="s">
        <v>324</v>
      </c>
      <c r="N6" s="88" t="s">
        <v>325</v>
      </c>
      <c r="O6" s="87" t="s">
        <v>146</v>
      </c>
      <c r="P6" s="20" t="s">
        <v>146</v>
      </c>
      <c r="Q6" s="20" t="s">
        <v>146</v>
      </c>
      <c r="R6" s="20" t="s">
        <v>146</v>
      </c>
      <c r="S6" s="15" t="s">
        <v>326</v>
      </c>
      <c r="T6" s="20" t="s">
        <v>91</v>
      </c>
    </row>
    <row r="7" spans="1:20" s="85" customFormat="1" ht="21" x14ac:dyDescent="0.25">
      <c r="B7" s="86">
        <v>3</v>
      </c>
      <c r="C7" s="15" t="s">
        <v>335</v>
      </c>
      <c r="D7" s="15" t="s">
        <v>336</v>
      </c>
      <c r="E7" s="94">
        <v>68210582</v>
      </c>
      <c r="F7" s="15" t="s">
        <v>337</v>
      </c>
      <c r="G7" s="15" t="s">
        <v>72</v>
      </c>
      <c r="H7" s="15" t="s">
        <v>73</v>
      </c>
      <c r="I7" s="15" t="s">
        <v>135</v>
      </c>
      <c r="J7" s="15" t="s">
        <v>338</v>
      </c>
      <c r="K7" s="93">
        <v>40000000</v>
      </c>
      <c r="L7" s="28">
        <f>K7/100*85</f>
        <v>34000000</v>
      </c>
      <c r="M7" s="19">
        <v>44805</v>
      </c>
      <c r="N7" s="19">
        <v>45170</v>
      </c>
      <c r="O7" s="83" t="s">
        <v>146</v>
      </c>
      <c r="P7" s="83" t="s">
        <v>146</v>
      </c>
      <c r="Q7" s="83" t="s">
        <v>146</v>
      </c>
      <c r="R7" s="83" t="s">
        <v>146</v>
      </c>
      <c r="S7" s="15" t="s">
        <v>169</v>
      </c>
      <c r="T7" s="15" t="s">
        <v>339</v>
      </c>
    </row>
    <row r="8" spans="1:20" x14ac:dyDescent="0.25">
      <c r="A8" s="2"/>
      <c r="B8" s="7"/>
      <c r="C8" s="2"/>
      <c r="D8" s="2"/>
      <c r="E8" s="2"/>
      <c r="F8" s="2"/>
      <c r="G8" s="2"/>
      <c r="H8" s="2"/>
      <c r="I8" s="2"/>
      <c r="J8" s="2"/>
      <c r="K8" s="2"/>
      <c r="L8" s="2"/>
      <c r="M8" s="2"/>
      <c r="N8" s="2"/>
      <c r="O8" s="2"/>
      <c r="P8" s="2"/>
      <c r="Q8" s="2"/>
      <c r="R8" s="2"/>
      <c r="S8" s="2"/>
      <c r="T8" s="2"/>
    </row>
    <row r="9" spans="1:20" x14ac:dyDescent="0.25">
      <c r="A9" s="2"/>
      <c r="B9" s="7"/>
      <c r="C9" s="2"/>
      <c r="D9" s="2"/>
      <c r="E9" s="2"/>
      <c r="F9" s="2"/>
      <c r="G9" s="2"/>
      <c r="H9" s="2"/>
      <c r="I9" s="2"/>
      <c r="J9" s="2"/>
      <c r="K9" s="2"/>
      <c r="L9" s="2"/>
      <c r="M9" s="2"/>
      <c r="N9" s="2"/>
      <c r="O9" s="2"/>
      <c r="P9" s="2"/>
      <c r="Q9" s="2"/>
      <c r="R9" s="2"/>
      <c r="S9" s="2"/>
      <c r="T9" s="2"/>
    </row>
    <row r="10" spans="1:20" x14ac:dyDescent="0.25">
      <c r="A10" s="2"/>
      <c r="B10" s="7"/>
      <c r="C10" s="2"/>
      <c r="D10" s="2"/>
      <c r="E10" s="2"/>
      <c r="F10" s="2"/>
      <c r="G10" s="2"/>
      <c r="H10" s="2"/>
      <c r="I10" s="2"/>
      <c r="J10" s="2"/>
      <c r="K10" s="2"/>
      <c r="L10" s="2"/>
      <c r="M10" s="2"/>
      <c r="N10" s="2"/>
      <c r="O10" s="2"/>
      <c r="P10" s="2"/>
      <c r="Q10" s="2"/>
      <c r="R10" s="2"/>
      <c r="S10" s="2"/>
      <c r="T10" s="2"/>
    </row>
    <row r="11" spans="1:20" ht="15.75" thickBot="1" x14ac:dyDescent="0.3"/>
    <row r="12" spans="1:20" x14ac:dyDescent="0.25">
      <c r="B12" s="1" t="s">
        <v>334</v>
      </c>
      <c r="H12" s="135" t="s">
        <v>332</v>
      </c>
      <c r="I12" s="136"/>
      <c r="J12" s="136"/>
      <c r="K12" s="137"/>
      <c r="M12" s="9"/>
    </row>
    <row r="13" spans="1:20" x14ac:dyDescent="0.25">
      <c r="H13" s="138"/>
      <c r="I13" s="139"/>
      <c r="J13" s="139"/>
      <c r="K13" s="140"/>
    </row>
    <row r="14" spans="1:20" ht="15.75" thickBot="1" x14ac:dyDescent="0.3">
      <c r="H14" s="141"/>
      <c r="I14" s="142"/>
      <c r="J14" s="142"/>
      <c r="K14" s="143"/>
    </row>
    <row r="15" spans="1:20" x14ac:dyDescent="0.25">
      <c r="A15" s="2" t="s">
        <v>52</v>
      </c>
      <c r="B15" s="2"/>
      <c r="H15" s="136" t="s">
        <v>333</v>
      </c>
      <c r="I15" s="136"/>
      <c r="J15" s="136"/>
      <c r="K15" s="136"/>
    </row>
    <row r="16" spans="1:20" x14ac:dyDescent="0.25">
      <c r="A16" s="2"/>
      <c r="B16" s="6" t="s">
        <v>53</v>
      </c>
    </row>
    <row r="17" spans="1:12" ht="16.149999999999999" customHeight="1" x14ac:dyDescent="0.25">
      <c r="B17" s="1" t="s">
        <v>54</v>
      </c>
    </row>
    <row r="18" spans="1:12" x14ac:dyDescent="0.25">
      <c r="B18" s="5" t="s">
        <v>30</v>
      </c>
    </row>
    <row r="19" spans="1:12" x14ac:dyDescent="0.25">
      <c r="B19" s="5" t="s">
        <v>31</v>
      </c>
    </row>
    <row r="21" spans="1:12" x14ac:dyDescent="0.25">
      <c r="B21" s="1" t="s">
        <v>37</v>
      </c>
    </row>
    <row r="23" spans="1:12" x14ac:dyDescent="0.25">
      <c r="A23" s="4" t="s">
        <v>38</v>
      </c>
      <c r="B23" s="13" t="s">
        <v>67</v>
      </c>
      <c r="C23" s="13"/>
      <c r="D23" s="13"/>
      <c r="E23" s="13"/>
      <c r="F23" s="13"/>
      <c r="G23" s="13"/>
      <c r="H23" s="13"/>
      <c r="I23" s="13"/>
      <c r="J23" s="13"/>
      <c r="K23" s="13"/>
      <c r="L23" s="13"/>
    </row>
    <row r="24" spans="1:12" x14ac:dyDescent="0.25">
      <c r="A24" s="4" t="s">
        <v>39</v>
      </c>
      <c r="B24" s="13" t="s">
        <v>63</v>
      </c>
      <c r="C24" s="13"/>
      <c r="D24" s="13"/>
      <c r="E24" s="13"/>
      <c r="F24" s="13"/>
      <c r="G24" s="13"/>
      <c r="H24" s="13"/>
      <c r="I24" s="13"/>
      <c r="J24" s="13"/>
      <c r="K24" s="13"/>
      <c r="L24" s="13"/>
    </row>
    <row r="25" spans="1:12" x14ac:dyDescent="0.25">
      <c r="A25" s="4"/>
      <c r="B25" s="13" t="s">
        <v>59</v>
      </c>
      <c r="C25" s="13"/>
      <c r="D25" s="13"/>
      <c r="E25" s="13"/>
      <c r="F25" s="13"/>
      <c r="G25" s="13"/>
      <c r="H25" s="13"/>
      <c r="I25" s="13"/>
      <c r="J25" s="13"/>
      <c r="K25" s="13"/>
      <c r="L25" s="13"/>
    </row>
    <row r="26" spans="1:12" x14ac:dyDescent="0.25">
      <c r="A26" s="4"/>
      <c r="B26" s="13" t="s">
        <v>60</v>
      </c>
      <c r="C26" s="13"/>
      <c r="D26" s="13"/>
      <c r="E26" s="13"/>
      <c r="F26" s="13"/>
      <c r="G26" s="13"/>
      <c r="H26" s="13"/>
      <c r="I26" s="13"/>
      <c r="J26" s="13"/>
      <c r="K26" s="13"/>
      <c r="L26" s="13"/>
    </row>
    <row r="27" spans="1:12" x14ac:dyDescent="0.25">
      <c r="A27" s="4"/>
      <c r="B27" s="13" t="s">
        <v>61</v>
      </c>
      <c r="C27" s="13"/>
      <c r="D27" s="13"/>
      <c r="E27" s="13"/>
      <c r="F27" s="13"/>
      <c r="G27" s="13"/>
      <c r="H27" s="13"/>
      <c r="I27" s="13"/>
      <c r="J27" s="13"/>
      <c r="K27" s="13"/>
      <c r="L27" s="13"/>
    </row>
    <row r="28" spans="1:12" x14ac:dyDescent="0.25">
      <c r="A28" s="4"/>
      <c r="B28" s="13" t="s">
        <v>62</v>
      </c>
      <c r="C28" s="13"/>
      <c r="D28" s="13"/>
      <c r="E28" s="13"/>
      <c r="F28" s="13"/>
      <c r="G28" s="13"/>
      <c r="H28" s="13"/>
      <c r="I28" s="13"/>
      <c r="J28" s="13"/>
      <c r="K28" s="13"/>
      <c r="L28" s="13"/>
    </row>
    <row r="29" spans="1:12" x14ac:dyDescent="0.25">
      <c r="A29" s="4"/>
      <c r="B29" s="13" t="s">
        <v>64</v>
      </c>
      <c r="C29" s="13"/>
      <c r="D29" s="13"/>
      <c r="E29" s="13"/>
      <c r="F29" s="13"/>
      <c r="G29" s="13"/>
      <c r="H29" s="13"/>
      <c r="I29" s="13"/>
      <c r="J29" s="13"/>
      <c r="K29" s="13"/>
      <c r="L29" s="13"/>
    </row>
    <row r="30" spans="1:12" x14ac:dyDescent="0.25">
      <c r="A30" s="4"/>
      <c r="B30" s="13"/>
      <c r="C30" s="13"/>
      <c r="D30" s="13"/>
      <c r="E30" s="13"/>
      <c r="F30" s="13"/>
      <c r="G30" s="13"/>
      <c r="H30" s="13"/>
      <c r="I30" s="13"/>
      <c r="J30" s="13"/>
      <c r="K30" s="13"/>
      <c r="L30" s="13"/>
    </row>
    <row r="31" spans="1:12" x14ac:dyDescent="0.25">
      <c r="A31" s="4"/>
      <c r="B31" s="13" t="s">
        <v>66</v>
      </c>
      <c r="C31" s="13"/>
      <c r="D31" s="13"/>
      <c r="E31" s="13"/>
      <c r="F31" s="13"/>
      <c r="G31" s="13"/>
      <c r="H31" s="13"/>
      <c r="I31" s="13"/>
      <c r="J31" s="13"/>
      <c r="K31" s="13"/>
      <c r="L31" s="13"/>
    </row>
    <row r="32" spans="1:12" x14ac:dyDescent="0.25">
      <c r="A32" s="4"/>
      <c r="B32" s="13" t="s">
        <v>39</v>
      </c>
      <c r="C32" s="13"/>
      <c r="D32" s="13"/>
      <c r="E32" s="13"/>
      <c r="F32" s="13"/>
      <c r="G32" s="13"/>
      <c r="H32" s="13"/>
      <c r="I32" s="13"/>
      <c r="J32" s="13"/>
      <c r="K32" s="13"/>
      <c r="L32" s="13"/>
    </row>
    <row r="33" spans="2:12" x14ac:dyDescent="0.25">
      <c r="B33" s="13"/>
      <c r="C33" s="13"/>
      <c r="D33" s="13"/>
      <c r="E33" s="13"/>
      <c r="F33" s="13"/>
      <c r="G33" s="13"/>
      <c r="H33" s="13"/>
      <c r="I33" s="13"/>
      <c r="J33" s="13"/>
      <c r="K33" s="13"/>
      <c r="L33" s="13"/>
    </row>
    <row r="34" spans="2:12" x14ac:dyDescent="0.25">
      <c r="B34" s="13" t="s">
        <v>65</v>
      </c>
      <c r="C34" s="13"/>
      <c r="D34" s="13"/>
      <c r="E34" s="13"/>
      <c r="F34" s="13"/>
      <c r="G34" s="13"/>
      <c r="H34" s="13"/>
      <c r="I34" s="13"/>
      <c r="J34" s="13"/>
      <c r="K34" s="13"/>
      <c r="L34" s="13"/>
    </row>
    <row r="35" spans="2:12" x14ac:dyDescent="0.25">
      <c r="B35" s="13" t="s">
        <v>55</v>
      </c>
      <c r="C35" s="13"/>
      <c r="D35" s="13"/>
      <c r="E35" s="13"/>
      <c r="F35" s="13"/>
      <c r="G35" s="13"/>
      <c r="H35" s="13"/>
      <c r="I35" s="13"/>
      <c r="J35" s="13"/>
      <c r="K35" s="13"/>
      <c r="L35" s="13"/>
    </row>
    <row r="36" spans="2:12" ht="16.149999999999999" customHeight="1" x14ac:dyDescent="0.25"/>
    <row r="37" spans="2:12" x14ac:dyDescent="0.25">
      <c r="B37" s="1" t="s">
        <v>40</v>
      </c>
    </row>
    <row r="38" spans="2:12" x14ac:dyDescent="0.25">
      <c r="B38" s="1" t="s">
        <v>41</v>
      </c>
    </row>
    <row r="39" spans="2:12" x14ac:dyDescent="0.25">
      <c r="B39" s="1" t="s">
        <v>42</v>
      </c>
    </row>
  </sheetData>
  <mergeCells count="25">
    <mergeCell ref="H12:K14"/>
    <mergeCell ref="H15:K15"/>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Kostalova Jana</cp:lastModifiedBy>
  <cp:revision/>
  <cp:lastPrinted>2022-02-06T23:16:47Z</cp:lastPrinted>
  <dcterms:created xsi:type="dcterms:W3CDTF">2020-07-22T07:46:04Z</dcterms:created>
  <dcterms:modified xsi:type="dcterms:W3CDTF">2022-02-07T07:49:42Z</dcterms:modified>
  <cp:category/>
  <cp:contentStatus/>
</cp:coreProperties>
</file>