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Sdílené disky\MAP III\SR MAP 2021+\aktualizace II.2023\"/>
    </mc:Choice>
  </mc:AlternateContent>
  <xr:revisionPtr revIDLastSave="0" documentId="13_ncr:1_{0B564333-254D-47D1-A8CA-15294FE20C6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N65" i="3" l="1"/>
  <c r="L65" i="3"/>
  <c r="K65" i="3"/>
  <c r="N64" i="3"/>
  <c r="L64" i="3"/>
  <c r="K64" i="3"/>
  <c r="N63" i="3"/>
  <c r="L63" i="3"/>
  <c r="K63" i="3"/>
  <c r="N62" i="3"/>
  <c r="L62" i="3"/>
  <c r="K62" i="3"/>
  <c r="M46" i="2"/>
  <c r="J46" i="2"/>
  <c r="M27" i="2"/>
  <c r="N46" i="3"/>
  <c r="L15" i="4"/>
  <c r="L12" i="4"/>
  <c r="N114" i="3" l="1"/>
  <c r="N113" i="3"/>
  <c r="N112" i="3"/>
  <c r="N111" i="3"/>
  <c r="N110" i="3"/>
  <c r="N108" i="3"/>
  <c r="N109" i="3"/>
  <c r="N100" i="3"/>
  <c r="K100" i="3"/>
  <c r="M80" i="2"/>
  <c r="M79" i="2"/>
  <c r="M78" i="2"/>
  <c r="M77" i="2"/>
  <c r="M76" i="2"/>
  <c r="M75" i="2"/>
  <c r="I43" i="4" l="1"/>
  <c r="L43" i="4"/>
  <c r="N129" i="3"/>
  <c r="K129" i="3"/>
  <c r="N163" i="3"/>
  <c r="N122" i="3"/>
  <c r="N115" i="3"/>
  <c r="N116" i="3"/>
  <c r="N28" i="3"/>
  <c r="M96" i="2"/>
  <c r="M85" i="2"/>
  <c r="M82" i="2"/>
  <c r="M83" i="2"/>
  <c r="M84" i="2"/>
  <c r="M40" i="2"/>
  <c r="M33" i="2"/>
  <c r="M34" i="2"/>
  <c r="M31" i="2"/>
  <c r="M32" i="2"/>
  <c r="M29" i="2"/>
  <c r="M30" i="2"/>
  <c r="M25" i="2"/>
  <c r="M26" i="2"/>
  <c r="M22" i="2"/>
  <c r="M23" i="2"/>
  <c r="M24" i="2"/>
  <c r="N30" i="3"/>
  <c r="N29" i="3"/>
  <c r="M117" i="2"/>
  <c r="M118" i="2"/>
  <c r="M115" i="2"/>
  <c r="M97" i="2"/>
  <c r="M91" i="2"/>
  <c r="M92" i="2"/>
  <c r="M93" i="2"/>
  <c r="N9" i="3"/>
  <c r="N134" i="3"/>
  <c r="N135" i="3"/>
  <c r="N136" i="3"/>
  <c r="N137" i="3"/>
  <c r="N138" i="3"/>
  <c r="N139" i="3"/>
  <c r="K139" i="3"/>
  <c r="N150" i="3"/>
  <c r="K150" i="3"/>
  <c r="M61" i="2"/>
  <c r="L40" i="4"/>
  <c r="L39" i="4"/>
  <c r="D39" i="4"/>
  <c r="L32" i="4"/>
  <c r="D32" i="4"/>
  <c r="L31" i="4"/>
  <c r="D31" i="4"/>
  <c r="L33" i="4"/>
  <c r="L28" i="4" l="1"/>
  <c r="N54" i="3"/>
  <c r="K54" i="3"/>
  <c r="L11" i="4" l="1"/>
  <c r="I11" i="4"/>
  <c r="D11" i="4"/>
  <c r="N26" i="3"/>
  <c r="K26" i="3" l="1"/>
  <c r="L51" i="3"/>
  <c r="N68" i="3"/>
  <c r="K68" i="3"/>
  <c r="M45" i="2"/>
  <c r="J45" i="2"/>
  <c r="L59" i="4"/>
  <c r="D59" i="4"/>
  <c r="L58" i="4"/>
  <c r="D58" i="4"/>
  <c r="L57" i="4"/>
  <c r="D57" i="4"/>
  <c r="N159" i="3"/>
  <c r="K159" i="3"/>
  <c r="M116" i="2"/>
  <c r="J116" i="2"/>
  <c r="D17" i="4" l="1"/>
  <c r="M69" i="2" l="1"/>
  <c r="J69" i="2"/>
  <c r="M66" i="2"/>
  <c r="K66" i="2"/>
  <c r="J66" i="2"/>
  <c r="N45" i="3"/>
  <c r="N44" i="3"/>
  <c r="N43" i="3"/>
  <c r="N42" i="3"/>
  <c r="N41" i="3"/>
  <c r="N40" i="3"/>
  <c r="N39" i="3"/>
  <c r="N38" i="3"/>
  <c r="N37" i="3"/>
  <c r="N36" i="3"/>
  <c r="K36" i="3"/>
  <c r="N35" i="3"/>
  <c r="K35" i="3"/>
  <c r="N34" i="3"/>
  <c r="K34" i="3"/>
  <c r="N33" i="3"/>
  <c r="K33" i="3"/>
  <c r="N32" i="3"/>
  <c r="K32" i="3"/>
  <c r="N31" i="3"/>
  <c r="K31" i="3"/>
  <c r="D9" i="4" l="1"/>
  <c r="N125" i="3"/>
  <c r="K125" i="3"/>
  <c r="N51" i="3"/>
  <c r="K51" i="3"/>
  <c r="B61" i="4" l="1"/>
  <c r="B164" i="3"/>
  <c r="C5" i="2"/>
  <c r="N93" i="3"/>
  <c r="K93" i="3"/>
  <c r="N20" i="3" l="1"/>
  <c r="K20" i="3"/>
  <c r="N6" i="3"/>
  <c r="D55" i="4"/>
  <c r="N152" i="3"/>
  <c r="K152" i="3"/>
  <c r="L27" i="4" l="1"/>
  <c r="L26" i="4"/>
  <c r="L25" i="4"/>
  <c r="L24" i="4"/>
  <c r="L23" i="4"/>
  <c r="L22" i="4"/>
  <c r="D22" i="4"/>
  <c r="L21" i="4"/>
  <c r="J21" i="4"/>
  <c r="I21" i="4"/>
  <c r="D21" i="4"/>
  <c r="D29" i="4"/>
  <c r="I29" i="4"/>
  <c r="J29" i="4"/>
  <c r="L29" i="4"/>
  <c r="N53" i="3"/>
  <c r="L53" i="3"/>
  <c r="N52" i="3"/>
  <c r="L52" i="3"/>
  <c r="M39" i="2"/>
  <c r="K39" i="2"/>
  <c r="M38" i="2"/>
  <c r="N97" i="3" l="1"/>
  <c r="K97" i="3"/>
  <c r="N96" i="3"/>
  <c r="K96" i="3"/>
  <c r="N95" i="3"/>
  <c r="K95" i="3"/>
  <c r="L42" i="4" l="1"/>
  <c r="D42" i="4"/>
  <c r="L53" i="4"/>
  <c r="L52" i="4"/>
  <c r="D53" i="4"/>
  <c r="N149" i="3"/>
  <c r="K149" i="3"/>
  <c r="N148" i="3"/>
  <c r="K148" i="3"/>
  <c r="N147" i="3"/>
  <c r="K147" i="3"/>
  <c r="N146" i="3"/>
  <c r="K146" i="3"/>
  <c r="N145" i="3"/>
  <c r="K145" i="3"/>
  <c r="N144" i="3"/>
  <c r="K144" i="3"/>
  <c r="N143" i="3"/>
  <c r="L143" i="3"/>
  <c r="K143" i="3"/>
  <c r="N142" i="3"/>
  <c r="L142" i="3"/>
  <c r="K142" i="3"/>
  <c r="M108" i="2"/>
  <c r="M107" i="2"/>
  <c r="M106" i="2"/>
  <c r="M105" i="2"/>
  <c r="M104" i="2"/>
  <c r="M103" i="2"/>
  <c r="J108" i="2"/>
  <c r="J107" i="2"/>
  <c r="J106" i="2"/>
  <c r="J105" i="2"/>
  <c r="J104" i="2"/>
  <c r="J103" i="2"/>
  <c r="N128" i="3" l="1"/>
  <c r="K128" i="3"/>
  <c r="M90" i="2"/>
  <c r="J90" i="2"/>
  <c r="M89" i="2"/>
  <c r="J89" i="2"/>
  <c r="L55" i="4" l="1"/>
  <c r="I55" i="4"/>
  <c r="M112" i="2"/>
  <c r="J112" i="2"/>
  <c r="M102" i="2"/>
  <c r="J102" i="2"/>
  <c r="J44" i="4"/>
  <c r="J45" i="4"/>
  <c r="J46" i="4"/>
  <c r="J47" i="4"/>
  <c r="J41" i="4"/>
  <c r="J38" i="4"/>
  <c r="J34" i="4"/>
  <c r="J20" i="4"/>
  <c r="J9" i="4"/>
  <c r="J6" i="4"/>
  <c r="K25" i="3"/>
  <c r="K24" i="3"/>
  <c r="K23" i="3"/>
  <c r="K22" i="3"/>
  <c r="K21" i="3"/>
  <c r="M95" i="2"/>
  <c r="L131" i="3"/>
  <c r="L130" i="3"/>
  <c r="L118" i="3"/>
  <c r="L119" i="3"/>
  <c r="L120" i="3"/>
  <c r="L121" i="3"/>
  <c r="L117" i="3"/>
  <c r="N162" i="3" l="1"/>
  <c r="K162" i="3"/>
  <c r="N141" i="3"/>
  <c r="N140" i="3"/>
  <c r="K141" i="3"/>
  <c r="J17" i="2"/>
  <c r="K17" i="2"/>
  <c r="M17" i="2"/>
  <c r="N24" i="3"/>
  <c r="N23" i="3"/>
  <c r="N22" i="3"/>
  <c r="J10" i="4"/>
  <c r="M14" i="2"/>
  <c r="M13" i="2"/>
  <c r="M12" i="2"/>
  <c r="M11" i="2"/>
  <c r="K6" i="2"/>
  <c r="L24" i="3"/>
  <c r="L22" i="3"/>
  <c r="L49" i="4"/>
  <c r="L48" i="4"/>
  <c r="K16" i="2" l="1"/>
  <c r="K15" i="2"/>
  <c r="L37" i="4"/>
  <c r="L36" i="4"/>
  <c r="N92" i="3"/>
  <c r="N91" i="3"/>
  <c r="N90" i="3"/>
  <c r="L48" i="3"/>
  <c r="L49" i="3"/>
  <c r="L50" i="3"/>
  <c r="L47" i="3"/>
  <c r="L69" i="3"/>
  <c r="L70" i="3"/>
  <c r="L71" i="3"/>
  <c r="L72" i="3"/>
  <c r="L73" i="3"/>
  <c r="L74" i="3"/>
  <c r="L75" i="3"/>
  <c r="L67" i="3"/>
  <c r="K110" i="2"/>
  <c r="K109" i="2"/>
  <c r="M111" i="2"/>
  <c r="J111" i="2"/>
  <c r="M110" i="2"/>
  <c r="J110" i="2"/>
  <c r="M109" i="2"/>
  <c r="J109" i="2"/>
  <c r="N19" i="3"/>
  <c r="K19" i="3"/>
  <c r="N18" i="3"/>
  <c r="K18" i="3"/>
  <c r="N17" i="3"/>
  <c r="K17" i="3"/>
  <c r="N16" i="3"/>
  <c r="K16" i="3"/>
  <c r="N15" i="3"/>
  <c r="K15" i="3"/>
  <c r="N14" i="3"/>
  <c r="K14" i="3"/>
  <c r="N13" i="3"/>
  <c r="N12" i="3"/>
  <c r="N11" i="3"/>
  <c r="M9" i="2"/>
  <c r="J9" i="2"/>
  <c r="M8" i="2"/>
  <c r="J8" i="2"/>
  <c r="N61" i="3" l="1"/>
  <c r="L61" i="3"/>
  <c r="K61" i="3"/>
  <c r="N60" i="3"/>
  <c r="L60" i="3"/>
  <c r="K60" i="3"/>
  <c r="N59" i="3"/>
  <c r="L59" i="3"/>
  <c r="K59" i="3"/>
  <c r="N58" i="3"/>
  <c r="K58" i="3"/>
  <c r="N57" i="3"/>
  <c r="L57" i="3"/>
  <c r="K57" i="3"/>
  <c r="N56" i="3"/>
  <c r="K56" i="3"/>
  <c r="N55" i="3"/>
  <c r="K55" i="3"/>
  <c r="M44" i="2"/>
  <c r="J44" i="2"/>
  <c r="M43" i="2"/>
  <c r="J43" i="2"/>
  <c r="M42" i="2"/>
  <c r="J42" i="2"/>
  <c r="K53" i="2"/>
  <c r="K54" i="2"/>
  <c r="K51" i="2"/>
  <c r="K52" i="2"/>
  <c r="K50" i="2"/>
  <c r="L134" i="3" l="1"/>
  <c r="L8" i="4" l="1"/>
  <c r="L7" i="4"/>
  <c r="D8" i="4"/>
  <c r="D7" i="4"/>
  <c r="M10" i="2"/>
  <c r="K37" i="2" l="1"/>
  <c r="L35" i="4" l="1"/>
  <c r="M68" i="2"/>
  <c r="J68" i="2"/>
  <c r="N86" i="3"/>
  <c r="N85" i="3"/>
  <c r="N84" i="3"/>
  <c r="N83" i="3"/>
  <c r="N82" i="3"/>
  <c r="N81" i="3"/>
  <c r="N80" i="3"/>
  <c r="N79" i="3"/>
  <c r="N78" i="3"/>
  <c r="K78" i="3"/>
  <c r="N77" i="3"/>
  <c r="K77" i="3"/>
  <c r="N76" i="3"/>
  <c r="K76" i="3"/>
  <c r="M60" i="2"/>
  <c r="J60" i="2"/>
  <c r="M59" i="2"/>
  <c r="J59" i="2"/>
  <c r="M58" i="2"/>
  <c r="J58" i="2"/>
  <c r="M57" i="2"/>
  <c r="J57" i="2"/>
  <c r="M56" i="2"/>
  <c r="J56" i="2"/>
  <c r="M55" i="2"/>
  <c r="J22" i="2" l="1"/>
  <c r="C10" i="2" l="1"/>
  <c r="L51" i="4"/>
  <c r="M73" i="2"/>
  <c r="M72" i="2"/>
  <c r="N107" i="3"/>
  <c r="N133" i="3"/>
  <c r="N132" i="3"/>
  <c r="K133" i="3"/>
  <c r="K132" i="3"/>
  <c r="L56" i="4" l="1"/>
  <c r="D56" i="4"/>
  <c r="I56" i="4" s="1"/>
  <c r="I52" i="4"/>
  <c r="D52" i="4"/>
  <c r="L50" i="4"/>
  <c r="D50" i="4"/>
  <c r="D49" i="4"/>
  <c r="D48" i="4"/>
  <c r="L47" i="4"/>
  <c r="D47" i="4"/>
  <c r="L46" i="4"/>
  <c r="D46" i="4"/>
  <c r="L45" i="4"/>
  <c r="D45" i="4"/>
  <c r="L44" i="4"/>
  <c r="D44" i="4"/>
  <c r="L41" i="4"/>
  <c r="D41" i="4"/>
  <c r="L38" i="4"/>
  <c r="D38" i="4"/>
  <c r="L34" i="4"/>
  <c r="D34" i="4"/>
  <c r="L30" i="4"/>
  <c r="D30" i="4"/>
  <c r="L20" i="4"/>
  <c r="D20" i="4"/>
  <c r="L19" i="4"/>
  <c r="D19" i="4"/>
  <c r="L18" i="4"/>
  <c r="D18" i="4"/>
  <c r="L17" i="4"/>
  <c r="L10" i="4"/>
  <c r="D10" i="4"/>
  <c r="L9" i="4"/>
  <c r="L6" i="4"/>
  <c r="L5" i="4"/>
  <c r="D5" i="4"/>
  <c r="N161" i="3"/>
  <c r="K161" i="3"/>
  <c r="N160" i="3"/>
  <c r="K160" i="3"/>
  <c r="N158" i="3"/>
  <c r="K158" i="3"/>
  <c r="N157" i="3"/>
  <c r="K157" i="3"/>
  <c r="N156" i="3"/>
  <c r="K156" i="3"/>
  <c r="N155" i="3"/>
  <c r="K155" i="3"/>
  <c r="N154" i="3"/>
  <c r="K154" i="3"/>
  <c r="N153" i="3"/>
  <c r="K153" i="3"/>
  <c r="N151" i="3"/>
  <c r="K151" i="3"/>
  <c r="K140" i="3"/>
  <c r="K138" i="3"/>
  <c r="K137" i="3"/>
  <c r="K136" i="3"/>
  <c r="K135" i="3"/>
  <c r="K134" i="3"/>
  <c r="N131" i="3"/>
  <c r="K131" i="3"/>
  <c r="N130" i="3"/>
  <c r="K130" i="3"/>
  <c r="N127" i="3"/>
  <c r="K127" i="3"/>
  <c r="N126" i="3"/>
  <c r="K126" i="3"/>
  <c r="N124" i="3"/>
  <c r="K124" i="3"/>
  <c r="N123" i="3"/>
  <c r="K123" i="3"/>
  <c r="N121" i="3"/>
  <c r="K121" i="3"/>
  <c r="N120" i="3"/>
  <c r="K120" i="3"/>
  <c r="N119" i="3"/>
  <c r="K119" i="3"/>
  <c r="N118" i="3"/>
  <c r="K118" i="3"/>
  <c r="N117" i="3"/>
  <c r="K117" i="3"/>
  <c r="N106" i="3"/>
  <c r="N105" i="3"/>
  <c r="K105" i="3"/>
  <c r="N104" i="3"/>
  <c r="K104" i="3"/>
  <c r="N103" i="3"/>
  <c r="K103" i="3"/>
  <c r="N102" i="3"/>
  <c r="K102" i="3"/>
  <c r="N101" i="3"/>
  <c r="K101" i="3"/>
  <c r="N99" i="3"/>
  <c r="K99" i="3"/>
  <c r="N98" i="3"/>
  <c r="K98" i="3"/>
  <c r="N94" i="3"/>
  <c r="K94" i="3"/>
  <c r="K92" i="3"/>
  <c r="K91" i="3"/>
  <c r="K90" i="3"/>
  <c r="N75" i="3"/>
  <c r="K75" i="3"/>
  <c r="N74" i="3"/>
  <c r="K74" i="3"/>
  <c r="N73" i="3"/>
  <c r="K73" i="3"/>
  <c r="N72" i="3"/>
  <c r="K72" i="3"/>
  <c r="N71" i="3"/>
  <c r="K71" i="3"/>
  <c r="N70" i="3"/>
  <c r="K70" i="3"/>
  <c r="N69" i="3"/>
  <c r="K69" i="3"/>
  <c r="N67" i="3"/>
  <c r="K67" i="3"/>
  <c r="N66" i="3"/>
  <c r="K66" i="3"/>
  <c r="K52" i="3"/>
  <c r="N50" i="3"/>
  <c r="K50" i="3"/>
  <c r="N49" i="3"/>
  <c r="K49" i="3"/>
  <c r="N48" i="3"/>
  <c r="K48" i="3"/>
  <c r="N47" i="3"/>
  <c r="K47" i="3"/>
  <c r="K30" i="3"/>
  <c r="K29" i="3"/>
  <c r="N27" i="3"/>
  <c r="K27" i="3"/>
  <c r="N25" i="3"/>
  <c r="N21" i="3"/>
  <c r="N10" i="3"/>
  <c r="K10" i="3"/>
  <c r="N8" i="3"/>
  <c r="N7" i="3"/>
  <c r="J117" i="2"/>
  <c r="J115" i="2"/>
  <c r="M114" i="2"/>
  <c r="J114" i="2"/>
  <c r="M113" i="2"/>
  <c r="J113" i="2"/>
  <c r="M101" i="2"/>
  <c r="J101" i="2"/>
  <c r="M100" i="2"/>
  <c r="J100" i="2"/>
  <c r="M99" i="2"/>
  <c r="J99" i="2"/>
  <c r="M98" i="2"/>
  <c r="J98" i="2"/>
  <c r="J97" i="2"/>
  <c r="J96" i="2"/>
  <c r="J95" i="2"/>
  <c r="M94" i="2"/>
  <c r="J94" i="2"/>
  <c r="M88" i="2"/>
  <c r="J88" i="2"/>
  <c r="M87" i="2"/>
  <c r="J87" i="2"/>
  <c r="M86" i="2"/>
  <c r="J86" i="2"/>
  <c r="M81" i="2"/>
  <c r="J81" i="2"/>
  <c r="J75" i="2"/>
  <c r="M74" i="2"/>
  <c r="J74" i="2"/>
  <c r="J73" i="2"/>
  <c r="J72" i="2"/>
  <c r="M71" i="2"/>
  <c r="J71" i="2"/>
  <c r="M70" i="2"/>
  <c r="J70" i="2"/>
  <c r="M67" i="2"/>
  <c r="J67" i="2"/>
  <c r="M65" i="2"/>
  <c r="J65" i="2"/>
  <c r="M64" i="2"/>
  <c r="J64" i="2"/>
  <c r="M63" i="2"/>
  <c r="J63" i="2"/>
  <c r="M62" i="2"/>
  <c r="J62" i="2"/>
  <c r="J55" i="2"/>
  <c r="M54" i="2"/>
  <c r="J54" i="2"/>
  <c r="M53" i="2"/>
  <c r="J53" i="2"/>
  <c r="M52" i="2"/>
  <c r="J52" i="2"/>
  <c r="M51" i="2"/>
  <c r="J51" i="2"/>
  <c r="M50" i="2"/>
  <c r="J50" i="2"/>
  <c r="M49" i="2"/>
  <c r="J49" i="2"/>
  <c r="M48" i="2"/>
  <c r="J48" i="2"/>
  <c r="M47" i="2"/>
  <c r="J47" i="2"/>
  <c r="M41" i="2"/>
  <c r="J41" i="2"/>
  <c r="M37" i="2"/>
  <c r="J37" i="2"/>
  <c r="M36" i="2"/>
  <c r="J36" i="2"/>
  <c r="M35" i="2"/>
  <c r="J35" i="2"/>
  <c r="M28" i="2"/>
  <c r="J28" i="2"/>
  <c r="J26" i="2"/>
  <c r="J25" i="2"/>
  <c r="J24" i="2"/>
  <c r="J23" i="2"/>
  <c r="M21" i="2"/>
  <c r="J21" i="2"/>
  <c r="M20" i="2"/>
  <c r="J20" i="2"/>
  <c r="M19" i="2"/>
  <c r="J19" i="2"/>
  <c r="M18" i="2"/>
  <c r="J18" i="2"/>
  <c r="M16" i="2"/>
  <c r="J16" i="2"/>
  <c r="M15" i="2"/>
  <c r="J15" i="2"/>
  <c r="J14" i="2"/>
  <c r="J13" i="2"/>
  <c r="J12" i="2"/>
  <c r="J11" i="2"/>
  <c r="M7" i="2"/>
  <c r="J7" i="2"/>
  <c r="M6" i="2"/>
  <c r="M5" i="2"/>
  <c r="M4" i="2"/>
  <c r="J4" i="2"/>
</calcChain>
</file>

<file path=xl/sharedStrings.xml><?xml version="1.0" encoding="utf-8"?>
<sst xmlns="http://schemas.openxmlformats.org/spreadsheetml/2006/main" count="4071" uniqueCount="871">
  <si>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</si>
  <si>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</si>
  <si>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</si>
  <si>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</si>
  <si>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</si>
  <si>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</si>
  <si>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</si>
  <si>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</si>
  <si>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</si>
  <si>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</si>
  <si>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</si>
  <si>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</si>
  <si>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</si>
  <si>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</si>
  <si>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</si>
  <si>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</si>
  <si>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</si>
  <si>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</si>
  <si>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</si>
  <si>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</si>
  <si>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</si>
  <si>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</si>
  <si>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</si>
  <si>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</si>
  <si>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</si>
  <si>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</si>
  <si>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</si>
  <si>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</si>
  <si>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</si>
  <si>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</si>
  <si>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</si>
  <si>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</si>
  <si>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Babice nad Svitavou</t>
  </si>
  <si>
    <t>Obec Babice nad Svitavou</t>
  </si>
  <si>
    <t xml:space="preserve">	70299641</t>
  </si>
  <si>
    <t>Přístavba MŠ</t>
  </si>
  <si>
    <t>Jihomoravský</t>
  </si>
  <si>
    <t>ORP Šlapanice</t>
  </si>
  <si>
    <t>Vybudování nové třídy MŠ</t>
  </si>
  <si>
    <t>Lesní mateřská škola Sedmikrásek, z.s.</t>
  </si>
  <si>
    <t xml:space="preserve">	04226585</t>
  </si>
  <si>
    <t>Zvýšení kapacity LMŠ Sedmikrásek</t>
  </si>
  <si>
    <t>Lesní klub Lesní skřítci</t>
  </si>
  <si>
    <t>Lesní Bílovice, z.s.</t>
  </si>
  <si>
    <t>Nerelevantní</t>
  </si>
  <si>
    <t>Zázemí v přírodě pro provozování předškolní výchovy a vzdělávání založené na EVVO</t>
  </si>
  <si>
    <t>Obec Bílovice nad Svitavou</t>
  </si>
  <si>
    <t>Mateřská škola Bílovice nad Svitavou, okres Brno - venkov, příspěvková organizace</t>
  </si>
  <si>
    <t>Rekonstrukce školní zahrady</t>
  </si>
  <si>
    <t>Mateřská škola, Hostěnice, okr. Brno-venkov, příspěvková organizace</t>
  </si>
  <si>
    <t>Obec Hostěnice</t>
  </si>
  <si>
    <t>Rekonstrukce tříd</t>
  </si>
  <si>
    <t>Bezbariérovost</t>
  </si>
  <si>
    <t>Vybudování výtahu</t>
  </si>
  <si>
    <t>Rozšíření odborných učeben</t>
  </si>
  <si>
    <t>Multimediální učebna, výtvarný ateliér</t>
  </si>
  <si>
    <t>Rekonstrukce tělocvičny</t>
  </si>
  <si>
    <t xml:space="preserve"> Obložení, nové sportovní náčiní, podlaha</t>
  </si>
  <si>
    <t>Mateřská škola, Jiříkovice, okres Brno-venkov, příspěvková organizace</t>
  </si>
  <si>
    <t>Obec Jiříkovice</t>
  </si>
  <si>
    <t>Zastřešení terasy - učebny ve 2. patře</t>
  </si>
  <si>
    <t>Zbudování dílny</t>
  </si>
  <si>
    <t>Základní škola a Mateřská škola Kobylnice, příspěvková organizace</t>
  </si>
  <si>
    <t>Obec Kobylnice</t>
  </si>
  <si>
    <t>Rozšíření kapacity MŠ v obci Kobylnice</t>
  </si>
  <si>
    <t>Obec Kovalovice</t>
  </si>
  <si>
    <t>Vybavení MŠ logopedickými pomůckami</t>
  </si>
  <si>
    <t xml:space="preserve">Rekonstrukce sociálního zařízení </t>
  </si>
  <si>
    <t>Vodovody, odpady, rozvody</t>
  </si>
  <si>
    <t>Nákladní výtah pro stravu</t>
  </si>
  <si>
    <t>Mateřská škola Mokrá – Horákov, okr. Brno-venkov, příspěvková organizace</t>
  </si>
  <si>
    <t>Obec Mokrá-Horákov</t>
  </si>
  <si>
    <t>Vybavení MŠ ICT technikou</t>
  </si>
  <si>
    <t>Interaktivní tabule</t>
  </si>
  <si>
    <t>Vybavení pro polytechnické vzdělávání</t>
  </si>
  <si>
    <t>Zakoupení ponků na školní zahradu</t>
  </si>
  <si>
    <t>MŠ - rekonstrukce školní zahrady</t>
  </si>
  <si>
    <t>Obnova herních prvků na školní zahradě</t>
  </si>
  <si>
    <t>NE</t>
  </si>
  <si>
    <t>Mateřská škola Moravany, okres Brno-venkov, příspěvková organizace</t>
  </si>
  <si>
    <t>Obec Moravany</t>
  </si>
  <si>
    <t>Rozšíření kapacity MŠ – výstavba nové budovy MŠ</t>
  </si>
  <si>
    <t>Mateřská škola Nebovidy, příspěvková organizace</t>
  </si>
  <si>
    <t>Obec Nebovidy</t>
  </si>
  <si>
    <t>Modernizace MŠ Nebovidy</t>
  </si>
  <si>
    <t>obec Ochoz u Brna</t>
  </si>
  <si>
    <t>Přístavba 3. oddělení MŠ k budově ZŠ</t>
  </si>
  <si>
    <t>Jihomoravský kraj</t>
  </si>
  <si>
    <t>Šlapanice</t>
  </si>
  <si>
    <t>Ochoz u Brna</t>
  </si>
  <si>
    <t>1/2022</t>
  </si>
  <si>
    <t>12/2023</t>
  </si>
  <si>
    <t>Bez projektové přípravy, pouze zpracovaná koncepce rozvoje území</t>
  </si>
  <si>
    <t>Mateřská škola Omice, okres Brno-venkov, příspěvková organizace</t>
  </si>
  <si>
    <t>Obec Omice</t>
  </si>
  <si>
    <t>Modernizace MŠ Omice</t>
  </si>
  <si>
    <t>Základní škola a Mateřská škola Ořechov, okres Brno-venkov, příspěvková organizace</t>
  </si>
  <si>
    <t>Obec Ořechov</t>
  </si>
  <si>
    <t>Rekonstrukce výdejny jídla v MŠ</t>
  </si>
  <si>
    <t>Výstavba dětského hřiště v MŠ</t>
  </si>
  <si>
    <t>Mateřská škola a Základní škola Ostopovice, okres Brno – venkov, příspěvková organizace</t>
  </si>
  <si>
    <t>Obec Ostopovice</t>
  </si>
  <si>
    <t>Dostavba MŠ a ZŠ Ostopovice - rozšíření kapacity MŠ</t>
  </si>
  <si>
    <t>Pořízení vybavení MŠ (nábytek, IT vybavení, herní prvky)</t>
  </si>
  <si>
    <t>Zabezpečení budov ZŠ a MŠ (komunikační infrastruktura)</t>
  </si>
  <si>
    <t>Mobilní a pevné zastínění teras</t>
  </si>
  <si>
    <t>Venkovní odborná učebna</t>
  </si>
  <si>
    <t>Rozvoj školní zahrady - komunitní centrum</t>
  </si>
  <si>
    <t>Zadržení dešťové vody</t>
  </si>
  <si>
    <t>Dostavba MŠ a ZŠ Ostopovice - zázemí pro komunitní a sportovní aktivity</t>
  </si>
  <si>
    <t>Základní škola a Mateřská škola Podolí, příspěvková organizace</t>
  </si>
  <si>
    <t>Obec Podolí</t>
  </si>
  <si>
    <t>Stavební úpravy MŠ</t>
  </si>
  <si>
    <t>Mateřská škola, Ponětovice, okres Brno-venkov, příspěvková organizace</t>
  </si>
  <si>
    <t>Obec Ponětovice</t>
  </si>
  <si>
    <t>Nové dětské hřiště (vybavení herními prvky)</t>
  </si>
  <si>
    <t>Zbudování zázemí pro zaměstnance MŠ (půdní vestavba - šatny, kabinet)</t>
  </si>
  <si>
    <t>Vybavení ložnice pro děti novým nábytkem</t>
  </si>
  <si>
    <t>Rekonstrukce podlah v budově MŠ</t>
  </si>
  <si>
    <t>Základní škola a mateřská škola Pozořice, příspěvková organizace</t>
  </si>
  <si>
    <t>Obec Pozořice</t>
  </si>
  <si>
    <t>Navýšení kapacity MŠ</t>
  </si>
  <si>
    <t>Základní škola a Mateřská škola Prace, okres Brno-venkov, příspěvková organizace</t>
  </si>
  <si>
    <t>Vybudování školní zahrady MŠ</t>
  </si>
  <si>
    <t>Základní škola a Mateřská škola Radostice, okres Brno-venkov, příspěvková organizace</t>
  </si>
  <si>
    <t>Obec Radostice</t>
  </si>
  <si>
    <t>Vybudování workoutového a dětského hřiště v okolí školy</t>
  </si>
  <si>
    <t>Oprava oplocení školního hřiště a vybudování herních a lezeckých prvků</t>
  </si>
  <si>
    <t>Rekonstrukce herních prvků na školní zahradě a vybudování naučné zahrady</t>
  </si>
  <si>
    <t>Vybudování bezbariérového přístupu do mateřské školy</t>
  </si>
  <si>
    <t>Vybudování nového sociálního zařízení a vybudování zázemí pro pedagogy v mateřské škole</t>
  </si>
  <si>
    <t>Mateřská škola Řícmanice, okres Brno-venkov, příspěvková organizace</t>
  </si>
  <si>
    <t>Obec Řícmanice</t>
  </si>
  <si>
    <t>Opravy vnitřních a venkovních prostor MŠ</t>
  </si>
  <si>
    <t>Mateřská škola Sokolnice, okres Brno-venkov, příspěvková organizace</t>
  </si>
  <si>
    <t>Obec Sokolnice</t>
  </si>
  <si>
    <t>Rozvíjení kreativity a tvořivosti předškolních dětí</t>
  </si>
  <si>
    <t>Zkapacitnění MŠ (2 třídy)</t>
  </si>
  <si>
    <t>Základní škola a Mateřská škola Střelice, okres Brno-venkov, příspěvková organizace</t>
  </si>
  <si>
    <t>Obec Střelice</t>
  </si>
  <si>
    <t>Dostavba MŠ ve Střelicích</t>
  </si>
  <si>
    <t>Mateřská škola Hvězdička, Šlapanice, okres Brno-venkov, příspěvková organizace</t>
  </si>
  <si>
    <t>Město Šlapanice</t>
  </si>
  <si>
    <t>Zkapacitnění MŠ (3 třídy), cílem je vybudování 3 tříd ve 2 etapách a to 1 třídy na Masarykově nám. a 2 tříd v novostavbě MŠ na ul. Husové</t>
  </si>
  <si>
    <t>x</t>
  </si>
  <si>
    <t>Základní škola a Mateřská škola Telnice, okres Brno-venkov, příspěvková organizace</t>
  </si>
  <si>
    <t>Obec Telnice</t>
  </si>
  <si>
    <t>Vybudování dětského hřiště při MŠ</t>
  </si>
  <si>
    <t>Základní škola a mateřská škola Troubsko, okres Brno-venkov</t>
  </si>
  <si>
    <t>Obec Troubsko</t>
  </si>
  <si>
    <t>Nástavba MŠ a přístavba ZŠ Troubsko</t>
  </si>
  <si>
    <t>Rozšíření školní kuchyně</t>
  </si>
  <si>
    <t>Mateřská škola Tvarožná, okres Brno-venkov, příspěvková organizace</t>
  </si>
  <si>
    <t>Obec Tvarožná</t>
  </si>
  <si>
    <t>Polytechnické vybavení pro MŠ</t>
  </si>
  <si>
    <t>Bezbariérová školka</t>
  </si>
  <si>
    <t>Stavební úpravy a rekonstrukce školní jídelny</t>
  </si>
  <si>
    <t>Rozšíření kapacity MŠ (1 třída)</t>
  </si>
  <si>
    <t>Mateřská škola Újezd u Brna, okres Brno-venkov, příspěvková organizace</t>
  </si>
  <si>
    <t>Město Újezd u Brna</t>
  </si>
  <si>
    <t>Mateřská škola – obec Velatice – okres Brno-venkov, příspěvková organizace</t>
  </si>
  <si>
    <t>Obec Velatice</t>
  </si>
  <si>
    <t>Obnova ICT</t>
  </si>
  <si>
    <t>Základní škola a Mateřská škola Viničné Šumice, okres Brno-venkov, příspěvková organizace</t>
  </si>
  <si>
    <t>Obec Viničné Šumice</t>
  </si>
  <si>
    <t>Navýšení kapacity MŠ Viničné Šumice</t>
  </si>
  <si>
    <t>Základní škola a Mateřská škola Vranov, okres Brno-venkov</t>
  </si>
  <si>
    <t>Obec Vranov</t>
  </si>
  <si>
    <t>Výstavba nové jednotřídní MŠ</t>
  </si>
  <si>
    <t>Výstavba nové jednotřídní bezbariérové MŠ, pořízení vybavení</t>
  </si>
  <si>
    <t>ANO</t>
  </si>
  <si>
    <t>Vybavení školní zahrady u MŠ včetně herních prvků</t>
  </si>
  <si>
    <t>Záměr</t>
  </si>
  <si>
    <t>Základní škola a Mateřská škola Želešice, příspěvková organizace</t>
  </si>
  <si>
    <t>Obec Želešice</t>
  </si>
  <si>
    <t>Venkovní zázemí pro MŠ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</si>
  <si>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</si>
  <si>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</si>
  <si>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</si>
  <si>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</si>
  <si>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</si>
  <si>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</si>
  <si>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</si>
  <si>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</si>
  <si>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</si>
  <si>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</si>
  <si>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</si>
  <si>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</si>
  <si>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</si>
  <si>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Babice nad Svitavou</t>
  </si>
  <si>
    <t>Odborné učebny ZŠ Babice nad Svitavou</t>
  </si>
  <si>
    <t>Základní škola Bílovice nad Svitavou, okres Brno-venkov, příspěvková organizace</t>
  </si>
  <si>
    <t xml:space="preserve">	71001883</t>
  </si>
  <si>
    <t>Základní škola a Mateřská škola Blažovice, příspěvková organizace</t>
  </si>
  <si>
    <t>Obec Blažovice</t>
  </si>
  <si>
    <t>Dílny pro polytechnické vzdělávání</t>
  </si>
  <si>
    <t>Základní škola, Jiříkovice, okres Brno-venkov, příspěvková organizace</t>
  </si>
  <si>
    <t>Rozšíření kapacity ZŠ Jiříkovice</t>
  </si>
  <si>
    <t>Základní škola a Mateřská škola Kanice, okr. Brno-venkov, příspěvková organizace</t>
  </si>
  <si>
    <t>Obec Kanice</t>
  </si>
  <si>
    <t>Zvýšení kvality a dostupnosti vzdělávání v obci Kobylnice</t>
  </si>
  <si>
    <t>Základní škola Mokrá-Horákov, příspěvková organizace</t>
  </si>
  <si>
    <t>Rekonstrukce školního bazénu</t>
  </si>
  <si>
    <t>Rekonstrukce odborných učeben ZŠ</t>
  </si>
  <si>
    <t>Základní škola Moravany, okres Brno-venkov, příspěvková organizace</t>
  </si>
  <si>
    <t>Interaktivní tabule do tříd</t>
  </si>
  <si>
    <t>Osvětlení v učebnách a ve vstupních prostorech školy</t>
  </si>
  <si>
    <t>Doplnění vstupních dveří dalšími prosklenými dveřmi a přesun zvonků od hlavních dveří</t>
  </si>
  <si>
    <t>Server a počítačové sady</t>
  </si>
  <si>
    <t>Obec Ochoz u Brna</t>
  </si>
  <si>
    <t>Přístavba ZŠ</t>
  </si>
  <si>
    <t xml:space="preserve">Novostavba tělocvičny se zázemím </t>
  </si>
  <si>
    <t>1/2023</t>
  </si>
  <si>
    <t>12/2025</t>
  </si>
  <si>
    <t>Rozvoj odborného vzdělávání v ZŠ a MŠ Ořechov</t>
  </si>
  <si>
    <t>Rozvoj infrastruktury ZŠ a MŠ Ořechov</t>
  </si>
  <si>
    <t>10/2022</t>
  </si>
  <si>
    <t>12/2024</t>
  </si>
  <si>
    <t>Připravena PD, rozpočty vybavení</t>
  </si>
  <si>
    <t>Rekonstrukce kotelny ZŠ</t>
  </si>
  <si>
    <t>Zadržení srážkové vody ze střech ZŠ</t>
  </si>
  <si>
    <t>Rekonstrukce tříd, elektroinstalace, slaboproud, voda, podlahy</t>
  </si>
  <si>
    <t>Dostavba MŠ a ZŠ Ostopovice - rozšíření kapacity ZŠ</t>
  </si>
  <si>
    <t>Modernizace odborné učebny ZŠ (Výtvarná výchova)</t>
  </si>
  <si>
    <t>Odpolední kluby ZŠ</t>
  </si>
  <si>
    <t>Městys Pozořice</t>
  </si>
  <si>
    <t>Venkovní sportoviště</t>
  </si>
  <si>
    <t>Obnova a upgrade ICT na ZŠ Radostice</t>
  </si>
  <si>
    <t>Rekonstrukce školní jídelny</t>
  </si>
  <si>
    <t>Výstavba venkovní učebny - zahradního altánu</t>
  </si>
  <si>
    <t>Vybudování specializované jazykové učebny v základní škole</t>
  </si>
  <si>
    <t>Odborné učebny ZŠ a MŠ Radostice</t>
  </si>
  <si>
    <t>Radostice</t>
  </si>
  <si>
    <t xml:space="preserve">Cílem projektu je modernizace odborné učebny pro výuku předmětů s vazbou na KK Přírodní vědy, Technické a řemeslné obory, Komunikace v cizích jazycích a Práce s digitálními technologiemi. Součástí projektu bude budování bezbariérovosti (pořízení schodolezu) a úprava venkovního prostranství. </t>
  </si>
  <si>
    <t>Základní škola a mateřská škola Sivice, okres Brno-venkov, příspěvková organizace</t>
  </si>
  <si>
    <t>Obec Sivice</t>
  </si>
  <si>
    <t>Vybavení ICT učebny</t>
  </si>
  <si>
    <t>Dovybavení tělocvičny</t>
  </si>
  <si>
    <t>Obměna lavic ve škole</t>
  </si>
  <si>
    <t>Dovybavení šaten</t>
  </si>
  <si>
    <t>Venkovní učebna</t>
  </si>
  <si>
    <t>Základní škola Sokolnice, okres Brno-venkov, příspěvková organizace</t>
  </si>
  <si>
    <t>Oprava topení a elektroinstalace ve staré části budovy, vzduchotechnika, větrání s rekuperací ve škole</t>
  </si>
  <si>
    <t>Datová infrastruktura ZŠ Střelice</t>
  </si>
  <si>
    <t>Základní škola, Šlapanice, okres Brno-venkov, příspěvková organizace</t>
  </si>
  <si>
    <t>Rozšíření venkovních aktivit pro žáky ZŠ Šlapanice</t>
  </si>
  <si>
    <t>Energeticky samostatná škola</t>
  </si>
  <si>
    <t>Vybudování sborovny</t>
  </si>
  <si>
    <t xml:space="preserve">	Základní škola Tvarožná, příspěvková organizace</t>
  </si>
  <si>
    <t>Vybudování školního hřiště s umělým povrchem</t>
  </si>
  <si>
    <t>Základní škola Újezd u Brna, okres Brno-venkov, příspěvková organizace</t>
  </si>
  <si>
    <t>Klimatizace do všech tříd ZŠ s rekuperací</t>
  </si>
  <si>
    <t>Moderní škola</t>
  </si>
  <si>
    <t>Vybudování tělocvičny</t>
  </si>
  <si>
    <t>Standard konektivity ZŠ</t>
  </si>
  <si>
    <t>Konektivita školy</t>
  </si>
  <si>
    <t>Přírodní učebna</t>
  </si>
  <si>
    <t>Oprava a zateplení fasády a výměnu oken na budově ZŠ</t>
  </si>
  <si>
    <t>Bez stavebního povolení (vyjádření SÚ)</t>
  </si>
  <si>
    <t>Vybudování dětského hřiště u ZŠ Vranov</t>
  </si>
  <si>
    <t>Přírodní s enviromentálními prvky, součástí je i altán, který bude sloužit jako místo pro výuku</t>
  </si>
  <si>
    <t>ICT vybavení</t>
  </si>
  <si>
    <t>Rekonstrukce školní kuchyně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</si>
  <si>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</si>
  <si>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</si>
  <si>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</si>
  <si>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</si>
  <si>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</si>
  <si>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</si>
  <si>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</si>
  <si>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</si>
  <si>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</si>
  <si>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</si>
  <si>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</si>
  <si>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</si>
  <si>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</si>
  <si>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</si>
  <si>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</si>
  <si>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</si>
  <si>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</si>
  <si>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</si>
  <si>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</si>
  <si>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</si>
  <si>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</si>
  <si>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</si>
  <si>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</si>
  <si>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</si>
  <si>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</si>
  <si>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Sportovní Klub Babice nad Svitavou</t>
  </si>
  <si>
    <t>Generální oprava sprchány</t>
  </si>
  <si>
    <t>Junák – český skaut, středisko A je to! Brno</t>
  </si>
  <si>
    <t>Hostěnické komunitní centrum - rozšíření</t>
  </si>
  <si>
    <t>Víceúčelová sportovní hala + víceúčelové sportovní, komunitní a vzdělávací centrum</t>
  </si>
  <si>
    <t>Komunitní centrum</t>
  </si>
  <si>
    <t>Vrabčák Moravany, z.s.</t>
  </si>
  <si>
    <t>Vybavení jazykových učeben</t>
  </si>
  <si>
    <t>Tydlidům, z.s.</t>
  </si>
  <si>
    <t>Vybavení učebny spolku projekčním zařízením</t>
  </si>
  <si>
    <t>Novostavba tělocvičny se zázemím</t>
  </si>
  <si>
    <t>Nízkoprahové centrum - zázemí pro komunitní aktivity</t>
  </si>
  <si>
    <t>ENVIK z.s.</t>
  </si>
  <si>
    <t>Volnočasové a vzdělávací centrum Podolí</t>
  </si>
  <si>
    <t>Kavyl z.s.</t>
  </si>
  <si>
    <t>Šemík - Sdružení při Dětské jezdecké škole</t>
  </si>
  <si>
    <t>Vzdělávací zahrada Řícmanice</t>
  </si>
  <si>
    <t>Vnitřní vybavení hasičské zbrojnice pro mladé hasiče</t>
  </si>
  <si>
    <t>T.J. Sokol Sokolnice</t>
  </si>
  <si>
    <t>Obnova povrchu na venkovním hřišti</t>
  </si>
  <si>
    <t>TJ Sokol Střelice</t>
  </si>
  <si>
    <t>Rekonstrukce víceúčelového hřiště</t>
  </si>
  <si>
    <t>Rekonstrukce střechy a oprava fasády sokolovny</t>
  </si>
  <si>
    <t>Junák - český skaut, středisko Wahinkpe Střelice, z.s.</t>
  </si>
  <si>
    <t>Skautská klubovna</t>
  </si>
  <si>
    <t>Vybudování nového SVČ</t>
  </si>
  <si>
    <t>Úprava a rozšíření obecního sportoviště</t>
  </si>
  <si>
    <t>Sportovní hala</t>
  </si>
  <si>
    <t>Park Loučky</t>
  </si>
  <si>
    <t>Vybudování nových volnočasových ploch pro mládež i seniory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</si>
  <si>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</si>
  <si>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</si>
  <si>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</si>
  <si>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</si>
  <si>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</si>
  <si>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</si>
  <si>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Rozšíření kapacit MŠ Hvězdička </t>
  </si>
  <si>
    <t xml:space="preserve">Projekt fotovoltaiky na střeše ZŠ Šlapanice </t>
  </si>
  <si>
    <t xml:space="preserve">Projekt centrální výroby TUV pro kuchyni ZŠ Šlapanice </t>
  </si>
  <si>
    <t>Vybudování FVE na dvou pavilonech a snížit energetickou náročnost budovy</t>
  </si>
  <si>
    <t>Centralizovat ohřev teplé vody pro kuchyni a snížit náklady na ohřev vody</t>
  </si>
  <si>
    <t>NERELEVANTNÍ</t>
  </si>
  <si>
    <t>Modernizace vybavení herních koutů a nábytku v MŠ</t>
  </si>
  <si>
    <t xml:space="preserve">Rozšíření kapacity MŠ nástavbou budovy </t>
  </si>
  <si>
    <t>Zpracovaná PD</t>
  </si>
  <si>
    <t>Přístavba ZŠ Sokolnice</t>
  </si>
  <si>
    <t xml:space="preserve">Přístavba jídelny </t>
  </si>
  <si>
    <t xml:space="preserve">NE </t>
  </si>
  <si>
    <t>Odborné učebny ZŠ (odborné učebny na cizí jazyky - AJ, RJ, NJ, odborné přírodovědné učebny - matematika, fyzika, přírodověda a přírodopis, IT učebna - informatika, práce s PC)</t>
  </si>
  <si>
    <t>Přístavba jídelny</t>
  </si>
  <si>
    <t>Zpracována  základní studie budoucího stavu</t>
  </si>
  <si>
    <t>Oprava střešního pláště budovy školy</t>
  </si>
  <si>
    <t>Přestavba půdních prostor a přístavby</t>
  </si>
  <si>
    <t>Zpracována PD, stavební rozpočet</t>
  </si>
  <si>
    <t>Vytvoření dvou multifunkčních prostor pro zájmové vzdělávání včetně sociálního zázemí</t>
  </si>
  <si>
    <t>Tělocvična při ZŠ</t>
  </si>
  <si>
    <t>Lesní mateřská škola Dobroděj, z.s.</t>
  </si>
  <si>
    <t xml:space="preserve">	22606262</t>
  </si>
  <si>
    <t>Obec Březina</t>
  </si>
  <si>
    <t xml:space="preserve">Rekonstrukce jurty </t>
  </si>
  <si>
    <t>Logopedické pomůcky pro MŠ</t>
  </si>
  <si>
    <t>Mateřská škola Kovalovice, okres Brno-venkov, příspěvková organizace</t>
  </si>
  <si>
    <t>Výměna vodovodního a odpadního vedení v gastro úseku</t>
  </si>
  <si>
    <t>Součástí projektu je výměna vodovodního a odpadního vedení v gastro úseku, oškrabání výmalby v kuchyni, ve vstupní chodbě a na schodišti, nové vnitřní omítky a výmalba, obroušení schodů</t>
  </si>
  <si>
    <t xml:space="preserve">Jazyková učebna </t>
  </si>
  <si>
    <t>Půdní vestavba by poskytovala prostor pro odborné učebny (polytechniku, přírodní vědy), přestavba přístavby školy by řešila dlouhodobý problém se zázemím pro pedagogy MŠ a nepedagogické pracovníky</t>
  </si>
  <si>
    <t>Stavba nové budovy MŠ</t>
  </si>
  <si>
    <t>Přírodní zahrada MŠ</t>
  </si>
  <si>
    <t>Vybavení zahrady MŠ přírodními a herními prvky.</t>
  </si>
  <si>
    <t>Dopravní hřiště</t>
  </si>
  <si>
    <t>Realizace dopravního hřiště na stávající zpevněné ploše.</t>
  </si>
  <si>
    <t xml:space="preserve">Výměna svítidel </t>
  </si>
  <si>
    <t>Výměna svítidel v budovách MŠ za úsporná.</t>
  </si>
  <si>
    <t>Akustický podhled</t>
  </si>
  <si>
    <t>Vybavení stávajících tříd MŠ akustickým podhledem, pro zajištění lepší zvukové pohody ve třídách.</t>
  </si>
  <si>
    <t>Stavební úpravy k zajištění navýšení kapacity ŠJ.</t>
  </si>
  <si>
    <t>Oprava střechy ZŠ</t>
  </si>
  <si>
    <t>Rekonstrukce stávající střechy budovy ZŠ</t>
  </si>
  <si>
    <t xml:space="preserve">Atletické hřiště </t>
  </si>
  <si>
    <t>Vybudování atletického hřiště</t>
  </si>
  <si>
    <t>zpracovaná PD</t>
  </si>
  <si>
    <t>Přírodovědná a badatelská učebna</t>
  </si>
  <si>
    <t>Vybudování a vybavení přírodovědné a badatelské učebny</t>
  </si>
  <si>
    <t>Čítárna</t>
  </si>
  <si>
    <t>Vybudování a vybavení čítárny</t>
  </si>
  <si>
    <t>Výměna svítidel v budově ZŠ</t>
  </si>
  <si>
    <t>Výměna svítidel v budově ZŠ za úsporná.</t>
  </si>
  <si>
    <t>Výměna svítidel v budově ŠJ</t>
  </si>
  <si>
    <t>Výměna svítidel v budově ŠJ za úsporná.</t>
  </si>
  <si>
    <t>Rekonstrukce el. rozvodů v budově ZŠ</t>
  </si>
  <si>
    <t>Fotovoltaika na budově ZŠ</t>
  </si>
  <si>
    <t>Fotovoltaika na budově ŠJ</t>
  </si>
  <si>
    <t>Lesní mateřská škola Stromík</t>
  </si>
  <si>
    <t>Kavyl z. s.</t>
  </si>
  <si>
    <t>Vybudování venkovní učebny</t>
  </si>
  <si>
    <t>Vybudování zastřešené venkovní učebny - altánu se zelenou střechou pro badatelské aktivity</t>
  </si>
  <si>
    <t>Vybudování zastřešené venkovní učebny - altánu se zelenou střechou pro badatelské aktivity.</t>
  </si>
  <si>
    <t>Zpracovává se projektová dokumentace pro stavební povolení</t>
  </si>
  <si>
    <t>Revitalizace zahrady MŠ a vybavení herními prvky včetně zbudování školního a dopravního hřiště.</t>
  </si>
  <si>
    <t>Rozšíření komunikace k MŠ včetně zbudování parkovacích stání</t>
  </si>
  <si>
    <t>záměr</t>
  </si>
  <si>
    <t>Safy MŠ</t>
  </si>
  <si>
    <t>Zateplení budovy MŠ, pořízení klimatizace a řešení úspory energií</t>
  </si>
  <si>
    <t>Vybavení venkovních učeben</t>
  </si>
  <si>
    <t>Dovybavení MŠ</t>
  </si>
  <si>
    <t xml:space="preserve">Rozšíření ZŠ  </t>
  </si>
  <si>
    <t>Potřeba rozšíření ZŠ přístavbou je nutná z důvodu nedostatku kmenových tříd.</t>
  </si>
  <si>
    <t>Vybudování nové vnitřní konektivity školy</t>
  </si>
  <si>
    <t>Vybudování nové a bezpečné digitální infrastruktury školy</t>
  </si>
  <si>
    <t>Modernizace zázemí pro pedagogické a nepedagogické pracovníky školy a pro školní poradenské pracoviště</t>
  </si>
  <si>
    <t>Modernizace stávajících kmenových učeben</t>
  </si>
  <si>
    <t>Modernizace stávajících kmenových učeben dovybavením dotykovými tabulemi a nábytkem.</t>
  </si>
  <si>
    <t>Zbudování dětského, workoutového hřiště a krytého hlediště, rekonstrukce šaten a zázemí pro sportovce a diváky v areálu fotbalového hřiště</t>
  </si>
  <si>
    <t>Zhotoven projekt</t>
  </si>
  <si>
    <t>Vybavení MŠ nábytkem, výměna podlah v celé MŠ, zakoupení různých pomůcek k práci s dětmi</t>
  </si>
  <si>
    <t>Výměna kotlů na topení a ohřev vody, rekonstrukce topného systému</t>
  </si>
  <si>
    <t>Lesní mateřská škola Dobroděj z.s.</t>
  </si>
  <si>
    <t>226 06 262</t>
  </si>
  <si>
    <t xml:space="preserve">Nová jurta- volnočasové aktivity ekologická výchova, </t>
  </si>
  <si>
    <t>Environmentální výchova-zázemí</t>
  </si>
  <si>
    <t>Nástavba MŠ a přístavba ZŠ</t>
  </si>
  <si>
    <t>Vstupní terasa MŠ</t>
  </si>
  <si>
    <t>Rekonstrukce zahrady MŠ</t>
  </si>
  <si>
    <t>Obsahem projektu je vybudování nové a širší vstupní terasy do budovy mateřské školy. Dle projektu je terasa zastřešena.</t>
  </si>
  <si>
    <t>Obsahem projektu je rekonstrukce zahrady stávající se ze srovnání povrchu, pořízení nových herních prvků a obnova stávající zeleně.</t>
  </si>
  <si>
    <t>Obsahem projektu je dostavba jedné nové třídy v prostoru nad školní kuchyní z důvodu nedostačující kapacity. Dále vybudování šatny pro děti, sociálního zařízení pro děti i zaměstnance a zázemí pro  zaměstnance.</t>
  </si>
  <si>
    <t>Dostavba a rekonstrukce stávající kuchyně, která má nedostatečnou kapacitu.</t>
  </si>
  <si>
    <t>Obsahem projektu je vybudování dvou odborných učeben a jídelny pro žáky v samostatně stojící budově se současným propojením této budovy se školní kuchyní. Dále vybudování zázemí pro zaměstnance a bezbariérový přístup (včetně výtahu)</t>
  </si>
  <si>
    <t>Obnova povrchu na venkovním školním hřišti, které slouží také jako zázemí pro školní družinu</t>
  </si>
  <si>
    <t>Herní prvky, povrch, prvky ke vzdělávání</t>
  </si>
  <si>
    <t>Ano</t>
  </si>
  <si>
    <t>Připraveno ke stavbě (zrealizováno VŘ)</t>
  </si>
  <si>
    <t>Výstavba nové sportovní haly</t>
  </si>
  <si>
    <t>Zázemí pro učitele v podkroví školy +  víceúčelová místnost</t>
  </si>
  <si>
    <t>Stavební úpravy MŠ - nástavba MŠ, aby bylo možno sloučit provoz do jedné budovy. (Bude realizována jen jedna z možností - stavební úprava stávající MŠ nebo přesun ze stávajících budov MŠ do nové budovy.)</t>
  </si>
  <si>
    <t>Výstavba nové budovy MŠ - přesun za stávajících budov, aby bylo možno sloučit provoz do jedné budovy. (Bude realizována jen jedna z možností - stavební úprava stávající MŠ nebo přesun ze stávajících budov MŠ do nové budovy.)</t>
  </si>
  <si>
    <t>Zpracována PD</t>
  </si>
  <si>
    <t>Komunikační infrastruktura</t>
  </si>
  <si>
    <t>Výstavba nového hřiště včetně oplocení, herní prvky</t>
  </si>
  <si>
    <t>Zpracovaný projekt</t>
  </si>
  <si>
    <t>Venkovní učebna pro předškolní vzdělávání</t>
  </si>
  <si>
    <t xml:space="preserve">Dobudování konektivity školy </t>
  </si>
  <si>
    <t>Cílem projektu je pořízení vybavení do odborných učeben ZŠ a MŠ Ořechov, PC učebna, Jazyková učebna, Dílny a rukodělné práce (Kuchyňka)</t>
  </si>
  <si>
    <t>Opravy povrchů v areálu ZŠ, odvodnění a odizolování budovy ZŠ</t>
  </si>
  <si>
    <t>Cílem projektu je rozvoj infrastruktury v ZŠ a MŠ Ořechov v podobě jak nově zbudovaných tak modernizovaných odborných učeben, vybudování prostorů pro komunitní aktivity a zázemí školních družin a klubů, bezbariérovost (bezbariérové sociální zařízení, schodolez)</t>
  </si>
  <si>
    <t xml:space="preserve">Jihomoravský </t>
  </si>
  <si>
    <t>1/2024</t>
  </si>
  <si>
    <t>12/2026</t>
  </si>
  <si>
    <t>Obnova kuchyňské linky, obnova/dovybavení spotřebičů</t>
  </si>
  <si>
    <t>Stavební úpravy školní kuchyně</t>
  </si>
  <si>
    <t>01/2023</t>
  </si>
  <si>
    <t>stavební úpravy, rekonstrukce sociálního zařízení, odhlučnění stropu, odvětrání, osvětlení</t>
  </si>
  <si>
    <t>01/2024</t>
  </si>
  <si>
    <t>X</t>
  </si>
  <si>
    <t>Školní družina</t>
  </si>
  <si>
    <t>Rozšíření základní školy</t>
  </si>
  <si>
    <t>06/2023</t>
  </si>
  <si>
    <t>Přírodní zahrada - pěstitelství</t>
  </si>
  <si>
    <t>vybudování přírodní zahrady pro pěstitelství, vybudování svodu a nádrže na dešťovou vodu</t>
  </si>
  <si>
    <t>Přírodní zahrada - učebny</t>
  </si>
  <si>
    <t>Zajištění konektivity základní školy</t>
  </si>
  <si>
    <t xml:space="preserve"> </t>
  </si>
  <si>
    <t>Pořízení výpočetní techniky</t>
  </si>
  <si>
    <t xml:space="preserve">Modernizace školní kuchyně </t>
  </si>
  <si>
    <t xml:space="preserve">Oprava podlahy v MŠ </t>
  </si>
  <si>
    <t xml:space="preserve">Oprava exteriéru MŠ </t>
  </si>
  <si>
    <t>Zcela nová přístavba - objekt je třípodlažní a jeho interiér je řešen jako bezbariérový, s bezbariérovým navázáním na stávající budovu MŠ a ZŠ</t>
  </si>
  <si>
    <t>Rekonstrukce vnitřních prostor budovy ZŠ</t>
  </si>
  <si>
    <t>Realizace novostavby bezbariérové mateřské
školy v obci Moravany, 2 třídy</t>
  </si>
  <si>
    <t>Rozšíření kapacity mateřské školy v Pozořicích v Dělnickém domě. Jedná se obnovu mateřské školy, která skončila svůj provoz v r. 2001 z důvodu nedostatečného hyg. zázemí. Součástí projektu bude zajištění bezbariérovosti objektu, obnova venkovních prostor, dobudování odpovídajícího hyg. zázemí.</t>
  </si>
  <si>
    <t>7/2022</t>
  </si>
  <si>
    <t>8/2023</t>
  </si>
  <si>
    <t>Vybudování sportovní haly</t>
  </si>
  <si>
    <t>Vybudování odborných učeben ZUŠ vč. příslušného zázemí</t>
  </si>
  <si>
    <t>8/2024</t>
  </si>
  <si>
    <t>Vybudování školního sportoviště i pro komunitní aktivity při škole</t>
  </si>
  <si>
    <t>Navýšení kapacity stávající mateřské školy formou dostavby nového dvoupodlažního pavilonu obsahujícího navíc další dvě oddělení MŠ.
Součástí stavby je řešení venkovních ploch, vnitřního vodovodu, vnitřní splaškové a dešťové kanalizace, silnoproudých a slaboproudé rozvodů, vytápění a vzduchotechnika.</t>
  </si>
  <si>
    <t>II. etapa, revitalizace školní zahrady, herní prvky, pergola, venkovní učebna</t>
  </si>
  <si>
    <t>Obec Prace</t>
  </si>
  <si>
    <t>1/2025</t>
  </si>
  <si>
    <t>Venkovní úpravy a výsadba v okolí ZŠ Prace</t>
  </si>
  <si>
    <t>Výsadba zeleně v okolí školy, mobiliář</t>
  </si>
  <si>
    <t>7/2023</t>
  </si>
  <si>
    <t>3/2024</t>
  </si>
  <si>
    <t>9/2023</t>
  </si>
  <si>
    <t>Víceúčelový objekt střediska volného času</t>
  </si>
  <si>
    <t xml:space="preserve">Rozšíření sportovních ploch </t>
  </si>
  <si>
    <t>Zeleň, výsadba, mobiliář</t>
  </si>
  <si>
    <t>Rekonstrukci podlahových krytin ve stávající budově</t>
  </si>
  <si>
    <t>ICT Vybavení</t>
  </si>
  <si>
    <t>Sportovní hala, která by měla sloužit hodinám školního tělocviku, odpoledne a o víkendech spolkům a veřejnosti, možnost konání akcí neformálního vzdělávání, hrací plocha 20×40m.</t>
  </si>
  <si>
    <t xml:space="preserve">Záměr </t>
  </si>
  <si>
    <t>Stavební úpravy, vzduchotechnika, elektroinstalace, osvětlení</t>
  </si>
  <si>
    <t>Rekonstrukce odborných tříd</t>
  </si>
  <si>
    <t>Odstranění vlhkosti v 1.PP</t>
  </si>
  <si>
    <t>2x Učebna informatiky s jazykovou učebnou
1x Kabinet informatiky
1x Modernizace konektivity školy</t>
  </si>
  <si>
    <t>Multimediální učebny</t>
  </si>
  <si>
    <t>Venkovní sportoviště ZŠ</t>
  </si>
  <si>
    <t xml:space="preserve">Vybudování venkovního přístřešku nebo altánu pro děti </t>
  </si>
  <si>
    <t>Venkovní učebna ZŠ Tvarožná</t>
  </si>
  <si>
    <t>6/2023</t>
  </si>
  <si>
    <t>7/2024</t>
  </si>
  <si>
    <t>7/2025</t>
  </si>
  <si>
    <t>8/2026</t>
  </si>
  <si>
    <t>Interaktivita školy</t>
  </si>
  <si>
    <t>Venkovní zázemí pro ZŠ, ŠD</t>
  </si>
  <si>
    <t>Nákup gastro vybavení, stavební úpravy</t>
  </si>
  <si>
    <t>Herní prvky, interaktivní prvky, prvky pro sport, zahradní domek</t>
  </si>
  <si>
    <t>IT vybavení, podpora digitálních kompetencí ve výuce</t>
  </si>
  <si>
    <t>12/2027</t>
  </si>
  <si>
    <t>3/2023</t>
  </si>
  <si>
    <t>1/2026</t>
  </si>
  <si>
    <t>Dovybavení nábytkem, herními prvky, vydláždění</t>
  </si>
  <si>
    <t>Zpracovaná nabídka/návrh nového řešení</t>
  </si>
  <si>
    <t xml:space="preserve">Zpracovaná nabídka/návrh pro výměnu stávající podlahy </t>
  </si>
  <si>
    <t xml:space="preserve">Zpracovaná nabídka/návrh pro modernizaci </t>
  </si>
  <si>
    <t>Předběžný stavební rozpočet</t>
  </si>
  <si>
    <t>Zpracovaná studie</t>
  </si>
  <si>
    <t>Z důvodu skokového navýšení cen energií je nutné hledat úsporná opatření.</t>
  </si>
  <si>
    <t>10/2023</t>
  </si>
  <si>
    <t>12/2022</t>
  </si>
  <si>
    <t>2/2023</t>
  </si>
  <si>
    <t>1) Uveďte celkové předpokládané náklady na realizaci projektu. Podíl EFRR bude doplněn/přepočten ve finální verzi MAP určené ke zveřejnění.</t>
  </si>
  <si>
    <t>Částečně zrealizováno, další učebny - záměr</t>
  </si>
  <si>
    <t>Zakoupení nového, moderního vybavení do herních koutků a nový nábytek do MŠ</t>
  </si>
  <si>
    <t>Nábytek, IT vybavení, herní prvky</t>
  </si>
  <si>
    <t>Vybavení nábytkem, skříně jako úložné prostory podél stěny</t>
  </si>
  <si>
    <t>Kompletní rekonstrukce podlah (stará budova cca 110 let)</t>
  </si>
  <si>
    <t>Posílení prvku bezpečnosti, funkční nové vchodové dveře s elektronickým vrátným</t>
  </si>
  <si>
    <t>Posílení datové infrastruktury na škole</t>
  </si>
  <si>
    <t>Půdní vestavba ZŠ</t>
  </si>
  <si>
    <t xml:space="preserve">Půdní vestavba ŠD </t>
  </si>
  <si>
    <t xml:space="preserve">zázemí pro školní poradenské pracoviště </t>
  </si>
  <si>
    <t>Studie</t>
  </si>
  <si>
    <t>Zpracovává se  PD, rozpočty a vybavení</t>
  </si>
  <si>
    <t>Zpracování studie proveditelnosti</t>
  </si>
  <si>
    <t>Ve stádiu prvotních příprav</t>
  </si>
  <si>
    <t>Navýšení kapacity ŠJ</t>
  </si>
  <si>
    <t>Vybudování bezbariérového přístupu do školy - výtahu</t>
  </si>
  <si>
    <t>Ve fázi zpracování studie</t>
  </si>
  <si>
    <t>Obsahem projektu je úprava půdních prostor stávající školy s n nutností  zvednutí střechy tak, aby zde vzniky dvě odborné učebny a zázemí pro pedagogy.</t>
  </si>
  <si>
    <t>PD, stavení rozpočet</t>
  </si>
  <si>
    <t>Modernizace zázemí pro pedagogické a nepedagogické pracovníky školy, a to novým vybavením a výmalbou. Pro žáky se speciálními vzdělávacími potřebami je třeba vytvořit v budově školy klidovou zónu.</t>
  </si>
  <si>
    <t>Vybavení - nábytek, policové systémy, ponky, nářadí</t>
  </si>
  <si>
    <t xml:space="preserve">Vybavení - nábytek, pomůcky </t>
  </si>
  <si>
    <t>Rozšíření budovy výstavbou nových prostor pro šatny, družinu, dílny, odborné učebny, venkovní třídu</t>
  </si>
  <si>
    <t>Vybudování přírodních učeben pro výuku jednotlivých předmětů, technického zázemí a herní a relaxační zóny</t>
  </si>
  <si>
    <t>Stavební úpravy, rekonstrukce sociálního zařízení, odhlučnění stropu, odvětrání, osvětlení</t>
  </si>
  <si>
    <t>Zajištění konektivity v rozšířené části základní školy</t>
  </si>
  <si>
    <t>Pořízení výpočetní techniky do nově vybudovaných učeben základní školy</t>
  </si>
  <si>
    <t>Zakoupení výpočetní techniky, interaktivních tabulí</t>
  </si>
  <si>
    <t xml:space="preserve">                                                                                   
3 x učebna cizích jazyků, 3 x učebna školní družiny, 1 x školní knihovna, 1 x školní kuchyňka</t>
  </si>
  <si>
    <t>Multifunkční hřiště, workout  dětské hřiště kombinace</t>
  </si>
  <si>
    <t>Zpracována studie</t>
  </si>
  <si>
    <r>
      <t>Výdaje projektu</t>
    </r>
    <r>
      <rPr>
        <b/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</si>
  <si>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</si>
  <si>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</si>
  <si>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t>přírodní vědy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</si>
  <si>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</rPr>
      <t>4)</t>
    </r>
  </si>
  <si>
    <r>
      <t>práce s digitálními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</si>
  <si>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Rozšíření nabídky volnočasových aktivit v Březině</t>
  </si>
  <si>
    <t>Zpracována PD, požádáno o ÚR</t>
  </si>
  <si>
    <t>Rekonstrukce objektu střediska ekologické výchovy</t>
  </si>
  <si>
    <t>Obnova zastaralého nábytku, nové hrací prvky na zahradu</t>
  </si>
  <si>
    <t>Nábytek, IT vybavení, pomůcky pro odborné zájmové vzdělávání</t>
  </si>
  <si>
    <t>Rekonstrukce a vybavení venkovní učebny pro polytechnické vzdělávání</t>
  </si>
  <si>
    <t>Vybavení a pomůcky pro polytechnické vzdělávání (nářadí, ponky atd.)</t>
  </si>
  <si>
    <t>Ve stávající budově MŠ jsou volné prostory, kde by se vybudovala 1 třída, a dovybudovalo potřebné sociální zařízení.</t>
  </si>
  <si>
    <t>Vybavení logopedickými pomůckami</t>
  </si>
  <si>
    <t>stručný popis, např. zpracovaná PD, zajištěné výkupy, výběr dodavatele</t>
  </si>
  <si>
    <t xml:space="preserve">Standardizovaná novostavba plně vybavená </t>
  </si>
  <si>
    <t>Zpracována PD, podáno na SÚ</t>
  </si>
  <si>
    <t>vybudování bez schodového vjezdu do MŠ (nyní schody, kamenné, již vydrolené)</t>
  </si>
  <si>
    <t>Školní jídelna se nachází v  přízemí, ve stropě vedou roury (kabelizace, voda). Cílem je zadělat strop sádrokartonem a modernizovat sociální zařízení.</t>
  </si>
  <si>
    <t>Logopedické pomůcky (knihy, pracovní listy, foukadla atd.)</t>
  </si>
  <si>
    <t>Vedle stávající budovy MŠ zakoupena stará budova, která se zbourá a místo ní se postaví zcela nová budova MŠ. V ní budou dvě třídy MŠ, ale navýšení kapacity bude jen o jednu třídu (jedna třída se přesune ze staré budovy).</t>
  </si>
  <si>
    <t>Půdní vestavba-zázemí pro personál</t>
  </si>
  <si>
    <t>Vybudování zázemí pro personál školy, ředitele, učitele, hospodářku</t>
  </si>
  <si>
    <t>TJ Sokol Velatice</t>
  </si>
  <si>
    <t>Oprava Sokolovny Velatice</t>
  </si>
  <si>
    <t>Mateřská škola Zahrádka, Šlapanice, okres Brno-venkov, příspěvková organizace</t>
  </si>
  <si>
    <t>Výměna zastaralých herních prvků</t>
  </si>
  <si>
    <t>Oprava exteriérů MŠ</t>
  </si>
  <si>
    <t>Vybavení školní zahrady u MŠ včetně herních prvků a zastřešení</t>
  </si>
  <si>
    <t>Vybudování zastřešené terasy včetně opravy povrchu</t>
  </si>
  <si>
    <t>Po rozšíření kapacity MŠ o jednu třídu - vybavení didaktickými pomůckami a interaktivní tabulí</t>
  </si>
  <si>
    <t>7/ 2022</t>
  </si>
  <si>
    <t>Herní prvky, povrch, prvky ke vzdělávání - Multifunkční hřiště - SmartSoft®</t>
  </si>
  <si>
    <t>Interaktivní tabule ZŠ Střelice</t>
  </si>
  <si>
    <t>Úprava bezbariérovosti 2. NP ZŠ</t>
  </si>
  <si>
    <t>Zajištění bezbariérového přístupu do 2. NP budovy školy</t>
  </si>
  <si>
    <t>1/2021</t>
  </si>
  <si>
    <t>Zahrada MŠ je poměrně rozsáhlá a herní prvky, které jsou zde umístěny jsou již na hranici životnosti a je třeba je vyměnit. Na úpravu zahrady byl zpracován projekt, dle kterého budou úpravy realizovány. Revitalizace školní zahrady spočívá v úpravě terénu, doplnění zahrady o přírodní prvky, pískoviště, jezírka, vyvýšených záhonů, mobiliáře, pořízení dřevěných didaktických panelů, kuličkodráhy, pozorovatelny, tříkomorového kompostéru, 2 vyvýšených záhonů, venkovní kuchyňky, mlhoviště, výsadby stromů a keřů, dráhy pro kola a koloběžky. Související práce - přívod vody k mlhovišti, nové oplocení se vstupní brankou.</t>
  </si>
  <si>
    <t>Projekt bezpečná školka - vybudování bezpečného vstupu do MŠ včetně pořízení čipů pro zaměstnance a rodiče</t>
  </si>
  <si>
    <t>Venkovní učebna umožní delší pobyt dětí na čerstvém vzduchu, vnímání přírody a současně také neformální způsob přijímání informací o přírodě i fungování života na zemi. Půjde mimo jiné o rekonstrukci teras a balkónů MŠ, pořízení markýz, rekonstrukci venkovního schodiště, vybavení venkovních učeben zahradním nábytkem, pomůckami pro výchovně vzdělávací činnost s dětmi.</t>
  </si>
  <si>
    <t>V roce 2021 prošla budova mateřské školy rozsáhlou rekonstrukcí. Vybavení školy bylo již zastaralé, a tak bylo zčásti nahrazeno novým, nicméně stále je třeba školu dovybavit. Jedná se zejména o vybavení jednotlivých tříd dle norem, vybavení nábytkem, pořízení nových didaktických pomůcek, interaktivních tabulí, klavírů a dalšího.. Dále o vybavení třídy logopedickými pomůckami zaměřenými na rozvoj a podporu komunikačních dovedností u dětí</t>
  </si>
  <si>
    <t>9/2022</t>
  </si>
  <si>
    <t>Záměr, kompletně připravena kabeláž, stačí doplnit komponenty</t>
  </si>
  <si>
    <t>Generální oprava elektroinstalace ZŠ</t>
  </si>
  <si>
    <t>Vybavení družiny ZŠ venkovními hracími prvky</t>
  </si>
  <si>
    <t>zpracován projekt</t>
  </si>
  <si>
    <t>Město nemá v současnosti prostory, které by byly využitelné pro volnočasové aktivity - kroužky, ZUŠ atd.</t>
  </si>
  <si>
    <t>Zbudování volnočasového centra</t>
  </si>
  <si>
    <t>Sportovní a volnočasový areál</t>
  </si>
  <si>
    <t>Využití volných ploch pro další sportovně-rekreační aktivity</t>
  </si>
  <si>
    <t xml:space="preserve">Vybudování odborných učeben formou půdní vestavby ZŠ </t>
  </si>
  <si>
    <t xml:space="preserve">Vybudování odborných učeben </t>
  </si>
  <si>
    <t xml:space="preserve">Vybudování místnosti školní družiny formou půdní vestavby ZŠ </t>
  </si>
  <si>
    <t>Vybudování dalších prostor družiny</t>
  </si>
  <si>
    <t>Sanace stávající MŠ, kuchyně a školní jídelny</t>
  </si>
  <si>
    <t>Přístavba plnohodnotného 3. oddělení MŠ k budově ZŠ vč. venkovního a vnitřního zázemí</t>
  </si>
  <si>
    <t>9/2021</t>
  </si>
  <si>
    <t>DPS+SP+stavba zahájena</t>
  </si>
  <si>
    <t>DPS+st.povol.+stavba zahájena</t>
  </si>
  <si>
    <t>Zpracována územní koncepce, vykoupeny pozemky</t>
  </si>
  <si>
    <t>zpracována územní koncepce, vykoupeny pozemky</t>
  </si>
  <si>
    <t>Rekonstrukce Sokolovny</t>
  </si>
  <si>
    <t>Volnočasové centrum pro setkávání občanů a aktivity spolků vznikne rekonstrukcí objektu sokolovny, výstavbou polyfunkčního pavilonu a revitalizací venkovního areálu</t>
  </si>
  <si>
    <t>4/2022</t>
  </si>
  <si>
    <t>Obec Ochoz u Brna/ TJ Ochoz u Brna, z.s.</t>
  </si>
  <si>
    <t>Rekonstrukce areálu u fotbalového hřiště</t>
  </si>
  <si>
    <t>územní studie</t>
  </si>
  <si>
    <t>Skautská základna</t>
  </si>
  <si>
    <t>objekt vykoupen, proveden pasport, zpracovává se PD</t>
  </si>
  <si>
    <t>Půdní vestavba OÚ</t>
  </si>
  <si>
    <t>Obecká náves</t>
  </si>
  <si>
    <t>volnočasové a vzdělávací plochy</t>
  </si>
  <si>
    <t>Ochozská náves</t>
  </si>
  <si>
    <t>plochy pro setkávání občanů</t>
  </si>
  <si>
    <t>Vybudování knihovny a vytvoření multifunkčních prostor pro zájmové vzdělávání</t>
  </si>
  <si>
    <t>Zvýšení kapacity MŠ Sivice</t>
  </si>
  <si>
    <t>Rekonstrukce - přestavba domu č. p. 176 - zajištění infrastruktury pro rozšíření kapacity mateřské školy</t>
  </si>
  <si>
    <t>Zakoupen objekt pro realizaci projekt, probíhají úvodní kroky k řešení projektové dokumentace</t>
  </si>
  <si>
    <t>8/2022</t>
  </si>
  <si>
    <t>Modernizace vybavení v ZŠ Viničné Šumice</t>
  </si>
  <si>
    <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</si>
  <si>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>Typ projektu</t>
    </r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</si>
  <si>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</si>
  <si>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</si>
  <si>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r>
      <t xml:space="preserve">Výdaje projektu  </t>
    </r>
    <r>
      <rPr>
        <sz val="11"/>
        <rFont val="Calibri"/>
        <family val="2"/>
        <charset val="238"/>
      </rPr>
      <t xml:space="preserve">v Kč </t>
    </r>
    <r>
      <rPr>
        <i/>
        <vertAlign val="superscript"/>
        <sz val="11"/>
        <rFont val="Calibri"/>
        <family val="2"/>
        <charset val="238"/>
      </rPr>
      <t>1)</t>
    </r>
  </si>
  <si>
    <r>
      <t>práce s digi.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</si>
  <si>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Bezbariérová MŠ postavená na zelené louce, tři třídy, herní prvky</t>
  </si>
  <si>
    <t xml:space="preserve">Výměna zastaralého vybavení ve školní jídelně, modernizace IT vybavení, odborné vybavení </t>
  </si>
  <si>
    <t>Rekonstrukce půdních prostor</t>
  </si>
  <si>
    <t>Zpracovaná PD, platné SP</t>
  </si>
  <si>
    <t>Rozšíření kapacity školní výdejny (ZŠ) a školní jídelny (MŠ a ZŠ)</t>
  </si>
  <si>
    <t>Rekonstrukce a rozšíření kapacity jídelny i výdejny (ZŠ a MŠ)</t>
  </si>
  <si>
    <t>Venkovní zázemí pro komunitní aktivity pořádané školní knihovnou</t>
  </si>
  <si>
    <t>Realizace nové bezbariérové venkovní učebny pro ZŠ pro pořádání komunitních aktivit.</t>
  </si>
  <si>
    <t>Základní škola a mateřská škola Březina, 
příspěvková organizace</t>
  </si>
  <si>
    <t>102007039</t>
  </si>
  <si>
    <t>Multifunkční učebna Březina</t>
  </si>
  <si>
    <t>Vybudování zábran proti  dešti a sněhu</t>
  </si>
  <si>
    <t>V současnosti je komunikace k MŠ v šířce na průjezd pouze jednoho vozidla. U školky nejsou zbudována parkovací stání. Projekt zpracovává obousměrnou komunikaci s dostatečným počtem parkovacích stání pro zaměstnance MŠ i rodiče dětí. Součástí je i pořízení mobiliáře.</t>
  </si>
  <si>
    <t xml:space="preserve">Rozšíření kapacity LMŠ - nákup maringotky, vytápění, sociální zázemí, vnitřní vybavení, vybudování zastřešené terasy před maringotkou </t>
  </si>
  <si>
    <t>Rozšíření ZŠ o 3 učebny (přírodovědná, technická a řemeslná, multifunkční - cizí jazyky a informatika), plus školní poradenské pracoviště, součástí je i zázemí (šatny, kabinety, soc. zařízení atd.) a vybavení.</t>
  </si>
  <si>
    <t>Rozšíření počítačové učebny na multifunkční (primárně výuka informatiky a jazyků). Bude se jednat o modernizaci/rekonstrukci.
Zvýší se počet žákovských míst z 10 na 15, nábytek, IT vybavení, nová elektroinstalace, rozvody, osvětlení, zatemnění a nová malba. Pořídí se také nový dotykový panel, interaktivní tabule, dataprojektor. Součástí bude vybavení kabinetu k této odborné učebně.</t>
  </si>
  <si>
    <t>Výměny zastaralých interaktivních tabulí za nové, výkonnější</t>
  </si>
  <si>
    <t>Rekonstrukce fotbalového hřiště a rozšíření sportovních ploch o další aktivity</t>
  </si>
  <si>
    <t>Stavební práce na opravách podlah a dělících příček zázemí a tělocvičny. Obnova elektroinstalace, vybudování nuceného větrání a vytápění. Snížení energetických nákladů instalací fotovoltaické technologie, využití dešťové vody zabudováním retenčních nádrží se související technologií</t>
  </si>
  <si>
    <t>Zpracovaná PD, zatím neznámý termín zahájení (bude realizována jen jedna z možností - stavební úprava stávající MŠ nebo přesun ze stávajících budov MŠ do nové budovy)</t>
  </si>
  <si>
    <t>Záměr, zatím neznámý termín zahájení  (bude realizována jen jedna z možností - stavební úprava stávající MŠ nebo přesun ze stávajících budov MŠ do nové budovy)</t>
  </si>
  <si>
    <t>Zpracována PD, ZD k veřejné zakázce vypsáno dne 6. 5. 2022</t>
  </si>
  <si>
    <t>5/2022</t>
  </si>
  <si>
    <t>Vybudování odborných, učeben, školního klubu, družin, (projekt rozdělený na tři investiční akce - I. etapa)</t>
  </si>
  <si>
    <t>Vybudování odborných, učeben, školního klubu, družin, (projekt rozdělený na tři investiční akce - II. etapa)</t>
  </si>
  <si>
    <t>Vybudování odborných, učeben, školního klubu, družin, (projekt rozdělený na tři investiční akce - III. etapa)</t>
  </si>
  <si>
    <t>Zpracována PD, stavební povolení s NPM koncem června 2022</t>
  </si>
  <si>
    <t>Novostavba zahrnující všechny služby spadající do občanské vybavenosti obce, zájmové vzdělávání, setkávání občanů, klub seniorských aktivit, knihovna, základní umělecká škola</t>
  </si>
  <si>
    <t>Již zrealizováno</t>
  </si>
  <si>
    <t>Základní škola a Mateřská škola Silůvky, okres Brno-venkov, příspěvková organizace</t>
  </si>
  <si>
    <t>Obec Silůvky</t>
  </si>
  <si>
    <t>107603811</t>
  </si>
  <si>
    <t>Rekonstrukce sociálního zařízení</t>
  </si>
  <si>
    <t>Vybudování venkovní učebny pro ZŠ i MŠ</t>
  </si>
  <si>
    <t>8/2025</t>
  </si>
  <si>
    <t>Rekonstrukce  sociálního zařízení pro děti a pedagogy</t>
  </si>
  <si>
    <t>Základní ško+B64:S65la a Mateřská škola Silůvky, okres Brno-venkov, příspěvková organizace</t>
  </si>
  <si>
    <t>108049230</t>
  </si>
  <si>
    <t>Rekonstrukce a rozšíření sociálního zařízení pro žáky ZŠ a pedagogy</t>
  </si>
  <si>
    <t>Pořízení vybavení ZŠ Sokolnice</t>
  </si>
  <si>
    <t>Pořízení vybavení do odborných učeben (cizí jazyky - AJ, RJ, NJ, odborné přírodovědné učebny - matematika, fyzika, přírodověda a přírodopis, IT učebna - informatika, práce s PC)</t>
  </si>
  <si>
    <t xml:space="preserve">Skautské komunitní centrum Hostěnice </t>
  </si>
  <si>
    <t xml:space="preserve">                                                                                   
3 x učebna cizích jazyků</t>
  </si>
  <si>
    <t>Zpracovaná  PD, rozpočty a vybavení</t>
  </si>
  <si>
    <t>Rekonstrukce školní knihovny v ZŠ</t>
  </si>
  <si>
    <t xml:space="preserve">                                                                                   
1 x školní knihovna</t>
  </si>
  <si>
    <t xml:space="preserve">Rekonstrukce školní družiny v ZŠ </t>
  </si>
  <si>
    <t xml:space="preserve">                                                                                   
3 x učebna školní družiny</t>
  </si>
  <si>
    <t xml:space="preserve">                                                                                   
1 x školní cvičná kuchyňka</t>
  </si>
  <si>
    <t>Novostavba venkovní odborné učebny včetně oplocení</t>
  </si>
  <si>
    <t xml:space="preserve">                                                                                   
1 x venkovní učebna a oplocení pozemku</t>
  </si>
  <si>
    <t>Rekonstrukce elektrorozvodů</t>
  </si>
  <si>
    <t xml:space="preserve">Zpracovaná  PD, rozpočty a vybavení, </t>
  </si>
  <si>
    <t>Venkovní zastínění učeben</t>
  </si>
  <si>
    <t>rekonstrukce zastínění učeben</t>
  </si>
  <si>
    <t xml:space="preserve">Zpracovává se  PD a rozpočet  </t>
  </si>
  <si>
    <t>Venkovní zastínění tělocvičny</t>
  </si>
  <si>
    <t>rekonstrukce zastínění školní tělocvičny</t>
  </si>
  <si>
    <t>Rekonstrukce střechy tělocvičny</t>
  </si>
  <si>
    <t>rekonstrukce střechy školní tělocvičny</t>
  </si>
  <si>
    <t>Vybudování dopravního hřiště na stávajícím školním hřišti spolu s jeho rekonstrukcí</t>
  </si>
  <si>
    <t>Rekonstrukce vzduchotechniky tělocvičny</t>
  </si>
  <si>
    <t>rekonstrukce vzduchotechniky školní tělocvičny</t>
  </si>
  <si>
    <t>Rekonstrukce kanalizace a vodoinstalace školy</t>
  </si>
  <si>
    <t>rekonstrukce vedení vodovodní sítě ve škole a výměna vedení  kanalizační sítě ve škole</t>
  </si>
  <si>
    <t>Rekonstrukce střechy školní budovy</t>
  </si>
  <si>
    <t>rekonstrukce střechy školní budovy</t>
  </si>
  <si>
    <t>Rekonstrukce zázemí pedagogů</t>
  </si>
  <si>
    <t>rekonstrukce kabinetů učitelů</t>
  </si>
  <si>
    <t>Rekonstrukce školních šaten</t>
  </si>
  <si>
    <t>rekonstrukce šaten žáků</t>
  </si>
  <si>
    <t>Rekonstrukce odborných učeben ZŠ - cizí jazyky</t>
  </si>
  <si>
    <t>Rekonstrukce odborných učeben ZŠ - polytechnické vzdělávání</t>
  </si>
  <si>
    <t>Školní venkovní areál - jeho rekonstrukce spolu s  vybudováním nového dopravní hřiště</t>
  </si>
  <si>
    <t>Vybavení kanceláře nábytkem</t>
  </si>
  <si>
    <t>Obec Mokrá - Horákov</t>
  </si>
  <si>
    <t>Zastřešení vchodu MŠ</t>
  </si>
  <si>
    <t>1/2027</t>
  </si>
  <si>
    <t>Mateřská škola Mokrá - Horákov, příspěvková organizace</t>
  </si>
  <si>
    <t>Venkovní zázemí pro 2 třídy</t>
  </si>
  <si>
    <t xml:space="preserve">Vybudování zázemí venkovní terasy ve dvou třídách </t>
  </si>
  <si>
    <t>Prvky pro sportovní aktivity dětí na školní zahradě</t>
  </si>
  <si>
    <t>Prvky pro sportovní   aktivity dětí na školní zahradě</t>
  </si>
  <si>
    <t>Rekonstrukce kanalizace</t>
  </si>
  <si>
    <t xml:space="preserve">
1/2024</t>
  </si>
  <si>
    <t>Kamerové zabezpečení vchodů MŠ</t>
  </si>
  <si>
    <t>Kamerové zabezpečení vstupů do MŠ</t>
  </si>
  <si>
    <t xml:space="preserve">
7/2023</t>
  </si>
  <si>
    <t xml:space="preserve">Vybudování dopravního hřiště  na zahradě MŠ </t>
  </si>
  <si>
    <t>nerelevantní</t>
  </si>
  <si>
    <t>Výstavba MŠ/ navýšení kapacity</t>
  </si>
  <si>
    <t>Výstavba nové MŠ, 5 tříd, venkovní zázemí</t>
  </si>
  <si>
    <t>06/2024</t>
  </si>
  <si>
    <t>06/2025</t>
  </si>
  <si>
    <t>Zpracovaná vyhledávací studie</t>
  </si>
  <si>
    <t>Vybudování sportovní haly vč. tělocvičny pro školu</t>
  </si>
  <si>
    <t>Vyhledávací studie</t>
  </si>
  <si>
    <t>Rekonstrukce jurty, jakožto krytého zázemí školky, stavební práce, vybavení</t>
  </si>
  <si>
    <t>Rekonstrukce stávající jurty a podlahy v jurtě, doplnění  vybavení. Od září 2023 povoleno rozšíření kapacity.</t>
  </si>
  <si>
    <t>00282111</t>
  </si>
  <si>
    <t>Rekonstrukce sportoviště pod Horákovem</t>
  </si>
  <si>
    <t>obec Mokrá-Horákov</t>
  </si>
  <si>
    <t>Výměna oplocení sportoviště pod Horákovem</t>
  </si>
  <si>
    <t>Výměna oplocení sportoviště pod Horákovem, včetně úpravy autobusové zastávky</t>
  </si>
  <si>
    <t>Vybudování nádrže na dešťovou vodu</t>
  </si>
  <si>
    <t>Vybudování nádrže na dešťovou vodu, pro účely zavlažování fotbalového hřiště.</t>
  </si>
  <si>
    <t>TJ Mokrá-Horákov z.s.</t>
  </si>
  <si>
    <t>Výstavba venkovní lezecké stěny</t>
  </si>
  <si>
    <t>Vybudování prostoru pro komunitní setkávání se zaměřením na rozvoj pohybových dovedností.</t>
  </si>
  <si>
    <t>zpracovává se PD</t>
  </si>
  <si>
    <t>Rekonstrukce sociálních zařízení a kuchyně</t>
  </si>
  <si>
    <t>Kompletní rekonstrukce sociálních zařízení pro děti i kantory + kuchyně</t>
  </si>
  <si>
    <t xml:space="preserve">Rekonstrukce topení </t>
  </si>
  <si>
    <t>Rekonstrukce topení vč. Rozvodů 1NP</t>
  </si>
  <si>
    <t>Dokončení úprav multifunkčního hřiště (Turisťák)</t>
  </si>
  <si>
    <t>Doplnění herních prvků a úpravy terénu kolem hřiště vč. Dobudování přístupové komunikace.</t>
  </si>
  <si>
    <t>Výstavba multifunkčního areálu (sport + kultura)</t>
  </si>
  <si>
    <t>Park, lavičky, vodní prvky, osázení zeleně, herní prvky, hřiště na petang</t>
  </si>
  <si>
    <t>Rekonstrukce MŠ</t>
  </si>
  <si>
    <t>Rekonstrukce vstupní haly MŠ, položení nové podlahy, výměna vnitřních dveří a spojovacích oken do tříd</t>
  </si>
  <si>
    <t>Pořízení vybavení do odborných učeben ZŠ Ostopovice</t>
  </si>
  <si>
    <t>Nábytek, odborné pomůcky, IT technologie</t>
  </si>
  <si>
    <t>4/2023</t>
  </si>
  <si>
    <t>Zpracována PD, Ve fázi zadání zhotoviteli</t>
  </si>
  <si>
    <t>Výměna povrchu MF hřiště</t>
  </si>
  <si>
    <t>Obnova povrchu na venkovním antukovém hřišti</t>
  </si>
  <si>
    <t>11/2025</t>
  </si>
  <si>
    <t>Základní škola Modřice, okres Brno-venkov, příspěvková organizace</t>
  </si>
  <si>
    <t>Město Modřice</t>
  </si>
  <si>
    <t>102191042</t>
  </si>
  <si>
    <t>Rozšíření kapacity školy</t>
  </si>
  <si>
    <t>Rozšíření kapacity školy o kmenové učebny</t>
  </si>
  <si>
    <t>1/23</t>
  </si>
  <si>
    <t>9/2026</t>
  </si>
  <si>
    <t>ne</t>
  </si>
  <si>
    <t>Modernizace - zejména venkovní prostory</t>
  </si>
  <si>
    <t>Akustické stropy ve 3 učebnách</t>
  </si>
  <si>
    <t>102179808</t>
  </si>
  <si>
    <t>Zadána PD</t>
  </si>
  <si>
    <t>Základní škola a mateřská škola Ochoz u Brna, okres Brno-venkov, příspěvková organizace</t>
  </si>
  <si>
    <t>Lesní klub Lesinka</t>
  </si>
  <si>
    <t>Lesní kruh, z.s.</t>
  </si>
  <si>
    <t>.04991044</t>
  </si>
  <si>
    <t>Zázemí pro lesní klub Lesinka</t>
  </si>
  <si>
    <t>102179425</t>
  </si>
  <si>
    <t>Odizolování staré budovy ZŠ, opravy povrchů u staré budovy ZŠ</t>
  </si>
  <si>
    <t>Lesní mateřská škola Envíček</t>
  </si>
  <si>
    <t>5/2023</t>
  </si>
  <si>
    <t xml:space="preserve">Zázemí LMŠ - rozšíření </t>
  </si>
  <si>
    <t>Vybudování zázemí pro výuku a vzdělávání, rozšíření hygienického zázemí, herní prvky, venkovní zastřešení</t>
  </si>
  <si>
    <t>Dobudování zázemí - rozšíření zázemí pro hygienu a stravování, venkovní zastřešení. Oprava stávajícího zázemí</t>
  </si>
  <si>
    <t>V realizaci</t>
  </si>
  <si>
    <t>Rozšíření zázemí pro volnočasové vzdělávání</t>
  </si>
  <si>
    <t>Rozšíření zázemí pro volnočasové vzdělávání - venkovní prostory</t>
  </si>
  <si>
    <t>Rozšíření zázemí pro volnočasové vzdělávání - vzdělávací stezka</t>
  </si>
  <si>
    <t>Herní prvky, venkovní zastřešené zázemí pro zájmové a neformální vzdělávání</t>
  </si>
  <si>
    <t>Vzdělávací stezka s krytým zázemím - podpora EVVO</t>
  </si>
  <si>
    <t>Lesní mateřská škola Šemíček</t>
  </si>
  <si>
    <t>Šemík z.s.</t>
  </si>
  <si>
    <t>Zázemí lesní mateřské školy</t>
  </si>
  <si>
    <t>Multimediální učebna</t>
  </si>
  <si>
    <t>12/.2024</t>
  </si>
  <si>
    <t>Učebna pro výuku informatiky s podporou dalších klíčových kompetencí</t>
  </si>
  <si>
    <t>Mateřská škola Mokrá - Horákov, příspěvková  organizace</t>
  </si>
  <si>
    <t xml:space="preserve">Zastřešení vchodu  MŠ </t>
  </si>
  <si>
    <t>Mateřská škola Mokrá-Horákov, příspěvková organizace</t>
  </si>
  <si>
    <t xml:space="preserve">nákup maringotky, vytápění, sociální zázemí, vnitřní vybavení, vybudování zastřešené terasy před maringotkou, plachta na tepee </t>
  </si>
  <si>
    <t>Kompletní zázemí pro zaměstnance - kabinet, šťastny, WC, sprcha</t>
  </si>
  <si>
    <t>Rozšíření ZŠ Pozořice (I. Etapa)</t>
  </si>
  <si>
    <t>Rozšíření ZŠ Pozořice (II. Etapa)</t>
  </si>
  <si>
    <t xml:space="preserve">Záměrem projektu je modernizace a vybavení stávajících odborných učeben fyziky, jazykové učebny I, jazykové učebny II, dílny, učebny informatiky I, školní kuchyňky. Uvedené učebny už jsou v rámci školy vybudovány, předmětem projektu je jejich celková modernizace a dovybavení novými moderními výukovými pomůckami, které výuku výrazně zefektivní a zkvalitní.
Dále bychom rádi vybudovali novou učebny informatiky II a kombinovanou přírodovědnou učebnu chemie a přírodopisu a zázemí pro školní poradenské pracoviště a venkovní odbornou učebnu. </t>
  </si>
  <si>
    <t xml:space="preserve">Nákup maringotky, vytápění, sociální zázemí, vnitřní vybavení, vybudování zastřešené terasy před maringotkou, plachta na tepee </t>
  </si>
  <si>
    <t>Úprava hřiště, výstavba multifunkční haly, sociálek, inženýrských sítí</t>
  </si>
  <si>
    <t>Vybudování oddechové zóny pro občany</t>
  </si>
  <si>
    <t>Pořízení vybavení ZŠ Troubsko</t>
  </si>
  <si>
    <t>Vybavení odborných učeben (nábytek, pomůcky, IT vybavení)</t>
  </si>
  <si>
    <t>Venkovní učebna a počítačová učebna</t>
  </si>
  <si>
    <t>Venkovní učebna a vybavení ICT učebny</t>
  </si>
  <si>
    <t>nachystán projekt</t>
  </si>
  <si>
    <t>Zpracován stavební rozpočet, specifikace vybavení</t>
  </si>
  <si>
    <t>Zlepšení konektivity a nové vybavení stávající třídy ZŠ - zřízení multimediální učebny</t>
  </si>
  <si>
    <t>zrealizováno bez dotace</t>
  </si>
  <si>
    <t>Základní škola Popůvky, příspěvková organizace, okr. Brno-venkov</t>
  </si>
  <si>
    <t>Obec Popůvky</t>
  </si>
  <si>
    <t>102179476</t>
  </si>
  <si>
    <t>Přístavba 2 a 3 patra, 6 učeben včetně zázemí žáků a pedagogů</t>
  </si>
  <si>
    <t>5/2024</t>
  </si>
  <si>
    <t>10/2024</t>
  </si>
  <si>
    <t>Odborné učebny</t>
  </si>
  <si>
    <t>Učebna pro výuku cizích jazyků ve stávající kmenové třídě</t>
  </si>
  <si>
    <t>11/2023</t>
  </si>
  <si>
    <t>6/2024</t>
  </si>
  <si>
    <t>Základní umělecká škola Střelice, příspěvková organizace</t>
  </si>
  <si>
    <t>102014141</t>
  </si>
  <si>
    <t>stavební povolení, chystá se rozpočet, bude pravděpodobně změna stavby před dokončením</t>
  </si>
  <si>
    <t>Odborné učebny ZUŠ Střelice</t>
  </si>
  <si>
    <t>Nástavba v podkroví, kde vznikne jedna učebna, včetně zázemí. Součásná učebna Výtvarný ateliér přebudována na Klavírní učebnu, v podkroví vzbikne nová učebna Výtvarný ateliér, vybudování schodiště, zajištění bezbariérovosti</t>
  </si>
  <si>
    <t>Předmětem projektu je vybudování nové odborné učebny (v podkroví) včetně potřebného zázemí a sociálního zařízení.
Pozn: Současná učebna, tzv. výtvarný ateliér, bude přebudována  a využívána v rámci hodin klavíru. Výtvarný ateliér vznikne v nové učebně.
Předmětem projektu je dále vybudování schodiště, zajištění bezbariérovosti.</t>
  </si>
  <si>
    <t>Podaná žádost o stavební povolení</t>
  </si>
  <si>
    <t>Vybudování bezbariérového přístupu do mateřské školy, stavební úpravy venkovních vstupů do MŠ</t>
  </si>
  <si>
    <t>Vybudování nového sociálního zařízení a vybudování zázemí pro pedagogické i nepedagogické pracovníky v mateřské škole</t>
  </si>
  <si>
    <t>Modernizace školní kuchyně</t>
  </si>
  <si>
    <t>modernizace vybavení školní kuchyně, výměna spotřebičů a vybavení profesionální gastro zařízením</t>
  </si>
  <si>
    <t>Navýšení kapacity školní kuchyně</t>
  </si>
  <si>
    <t>stavební úpravy, rozšíření protorů</t>
  </si>
  <si>
    <t>Úpravy prostorů v MŠ</t>
  </si>
  <si>
    <t>Modernizace vybavení školní kuchyně, výměna spotřebičů a vybavení profesionální gastro zařízením</t>
  </si>
  <si>
    <t>Stavební úpravy, rozšíření protorů</t>
  </si>
  <si>
    <t>Úprava zeleně a nová výsadba v okolí ZŠ a MŠ Radostice</t>
  </si>
  <si>
    <t>řez stromů a keřů, výsadba nových rostlin</t>
  </si>
  <si>
    <t>Úprava chodníků v okolí ZŠ a MŠ Radostice</t>
  </si>
  <si>
    <t>rekontrukce dlažby, úprava povrchu</t>
  </si>
  <si>
    <t>Oprava/nové oplocení školního hřiště a vybudování herních a lezeckých prvků</t>
  </si>
  <si>
    <t>Přístavba technického zázemí školy</t>
  </si>
  <si>
    <t>Přístavby školy by se zázemím pro pedagogy  a nepedagogické pracovníky</t>
  </si>
  <si>
    <t>Vybudování bezbariérového přístupu do školy - výtahu, stavební úpravy venkovních a vnitřních prostor ZŠ</t>
  </si>
  <si>
    <t>Přístavba sociálního zařízení.</t>
  </si>
  <si>
    <t xml:space="preserve">Přístavba ZŠ -  sociální zařízení </t>
  </si>
  <si>
    <t>Komplexní rekonstrukce školního hřiště ZŠ</t>
  </si>
  <si>
    <t>Přestavba tělocvičny vč. zázemí na multifunkční halu</t>
  </si>
  <si>
    <t>Cílem akce je komplexní rekonstrukce školního hřiště pro využití školou i obcí vč. vybudování nové běžecké dráhy a doskočiště pro skok daleký odpovídající současným technickým požadavkům pro sportoviště a potřebám školy.
V areálu hřiště bude instalována šplhací sestava pro potřeby ŠD a MŠ.</t>
  </si>
  <si>
    <t>Přestavba tělocvičny vč. zázemí na multifunkční halu sloužící potřebám ZŠ, MŠ, obce a spolků</t>
  </si>
  <si>
    <t>Celkové zvelebení sportoviště pod Horákovem vč. výměny oplocení, vybudování nádrže na dešťovou vodu, vybudování zpevněného sportovního povrchu, vybudování venkovní lezecké stěny a oprava elektrických rozvodů a vybudování zázemí pro občerstvení.</t>
  </si>
  <si>
    <t>Pořízení mobilního ledového kluziště</t>
  </si>
  <si>
    <t>Mobilní ledová plocha, rolba, chladící agregát</t>
  </si>
  <si>
    <t>102191093</t>
  </si>
  <si>
    <t>Nástavba na přístavbu školy</t>
  </si>
  <si>
    <t>Nástavba na přístavbu školy, vytvoření odboných učeben výtvarná výchova, hudební výchova, přírodní vědy, IT učebna, zázemí pro školské poradenské pracoviště</t>
  </si>
  <si>
    <t>Zpraována PD,rozpočty a vybavení</t>
  </si>
  <si>
    <t xml:space="preserve">
6/2024</t>
  </si>
  <si>
    <t>rekonstrukce silnoproud a slaboproud v budově školy</t>
  </si>
  <si>
    <t>I. Rozšíření kapacity MŠ Mokrá-Horákov</t>
  </si>
  <si>
    <t>Nadstavba nad MŠ (budova Mokrá)</t>
  </si>
  <si>
    <t>II. Rozšíření kapacity MŠ Mokrá-Horákov</t>
  </si>
  <si>
    <t>Rozšíření kapacity třídy odloučeného pracoviště Horákov</t>
  </si>
  <si>
    <t>Rekonstrukce balkonu MŠ</t>
  </si>
  <si>
    <t>102191115</t>
  </si>
  <si>
    <t>Interaktivní tabule - výměna</t>
  </si>
  <si>
    <t>Vybavení učeben</t>
  </si>
  <si>
    <t>Rekonstrukce zastínění učeben</t>
  </si>
  <si>
    <t>Ne</t>
  </si>
  <si>
    <t xml:space="preserve">Schváleno v obci Nebovidy dne 27.10.2023, název schvalovacího orgánu: Řídící Výbor MAP, předena Mgr. Jiří Hrubý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</si>
</sst>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_K_č;\-#,##0\ _K_č"/>
    <numFmt numFmtId="165" formatCode="#,##0\ _K_č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13">
    <xf numFmtId="0" fontId="0" fillId="0" borderId="0"/>
    <xf numFmtId="44" fontId="28" fillId="0" borderId="0" applyFont="0" applyFill="0" applyBorder="0" applyAlignment="0" applyProtection="0"/>
    <xf numFmtId="0" fontId="17" fillId="0" borderId="1"/>
    <xf numFmtId="0" fontId="30" fillId="0" borderId="1" applyNumberFormat="0" applyFill="0" applyBorder="0" applyAlignment="0" applyProtection="0"/>
    <xf numFmtId="44" fontId="17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28" fillId="0" borderId="1"/>
    <xf numFmtId="44" fontId="28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38" fillId="0" borderId="1"/>
    <xf numFmtId="44" fontId="11" fillId="0" borderId="1" applyFont="0" applyFill="0" applyBorder="0" applyAlignment="0" applyProtection="0"/>
    <xf numFmtId="0" fontId="11" fillId="0" borderId="1"/>
    <xf numFmtId="0" fontId="38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38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38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9" fillId="0" borderId="1"/>
    <xf numFmtId="44" fontId="9" fillId="0" borderId="1" applyFont="0" applyFill="0" applyBorder="0" applyAlignment="0" applyProtection="0"/>
    <xf numFmtId="0" fontId="3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38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3" fillId="0" borderId="1"/>
    <xf numFmtId="0" fontId="39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40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</cellStyleXfs>
  <cellXfs count="21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9" fillId="3" borderId="0" xfId="0" applyFont="1" applyFill="1"/>
    <xf numFmtId="0" fontId="27" fillId="3" borderId="0" xfId="0" applyFont="1" applyFill="1"/>
    <xf numFmtId="0" fontId="29" fillId="2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3" fillId="2" borderId="9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6" fillId="3" borderId="0" xfId="0" applyFont="1" applyFill="1"/>
    <xf numFmtId="0" fontId="14" fillId="3" borderId="0" xfId="0" applyFont="1" applyFill="1"/>
    <xf numFmtId="0" fontId="23" fillId="2" borderId="1" xfId="0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 wrapText="1"/>
    </xf>
    <xf numFmtId="164" fontId="23" fillId="3" borderId="2" xfId="0" applyNumberFormat="1" applyFont="1" applyFill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37" fontId="23" fillId="3" borderId="2" xfId="1" applyNumberFormat="1" applyFont="1" applyFill="1" applyBorder="1" applyAlignment="1">
      <alignment horizontal="left" vertical="center" wrapText="1"/>
    </xf>
    <xf numFmtId="164" fontId="23" fillId="3" borderId="2" xfId="1" applyNumberFormat="1" applyFont="1" applyFill="1" applyBorder="1" applyAlignment="1">
      <alignment horizontal="left" vertical="center" wrapText="1"/>
    </xf>
    <xf numFmtId="165" fontId="23" fillId="3" borderId="2" xfId="0" applyNumberFormat="1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164" fontId="23" fillId="4" borderId="2" xfId="0" applyNumberFormat="1" applyFont="1" applyFill="1" applyBorder="1" applyAlignment="1">
      <alignment horizontal="left" vertical="center" wrapText="1"/>
    </xf>
    <xf numFmtId="0" fontId="27" fillId="3" borderId="2" xfId="17" applyFont="1" applyFill="1" applyBorder="1" applyAlignment="1">
      <alignment horizontal="left" vertical="center" wrapText="1"/>
    </xf>
    <xf numFmtId="164" fontId="27" fillId="3" borderId="2" xfId="18" applyNumberFormat="1" applyFont="1" applyFill="1" applyBorder="1" applyAlignment="1">
      <alignment horizontal="left" vertical="center" wrapText="1"/>
    </xf>
    <xf numFmtId="49" fontId="27" fillId="3" borderId="2" xfId="17" applyNumberFormat="1" applyFont="1" applyFill="1" applyBorder="1" applyAlignment="1">
      <alignment horizontal="left" vertical="center" wrapText="1"/>
    </xf>
    <xf numFmtId="0" fontId="27" fillId="3" borderId="4" xfId="17" applyFont="1" applyFill="1" applyBorder="1" applyAlignment="1">
      <alignment horizontal="left" vertical="center" wrapText="1"/>
    </xf>
    <xf numFmtId="0" fontId="27" fillId="3" borderId="2" xfId="9" applyFont="1" applyFill="1" applyBorder="1" applyAlignment="1">
      <alignment horizontal="left" vertical="center" wrapText="1"/>
    </xf>
    <xf numFmtId="164" fontId="27" fillId="3" borderId="2" xfId="10" applyNumberFormat="1" applyFont="1" applyFill="1" applyBorder="1" applyAlignment="1">
      <alignment horizontal="left" vertical="center" wrapText="1"/>
    </xf>
    <xf numFmtId="49" fontId="23" fillId="3" borderId="2" xfId="9" applyNumberFormat="1" applyFont="1" applyFill="1" applyBorder="1" applyAlignment="1">
      <alignment horizontal="left" vertical="center" wrapText="1"/>
    </xf>
    <xf numFmtId="0" fontId="27" fillId="3" borderId="4" xfId="9" applyFont="1" applyFill="1" applyBorder="1" applyAlignment="1">
      <alignment horizontal="left" vertical="center"/>
    </xf>
    <xf numFmtId="0" fontId="23" fillId="3" borderId="2" xfId="2" applyFont="1" applyFill="1" applyBorder="1" applyAlignment="1">
      <alignment horizontal="left" vertical="center" wrapText="1"/>
    </xf>
    <xf numFmtId="0" fontId="27" fillId="3" borderId="2" xfId="7" applyFont="1" applyFill="1" applyBorder="1" applyAlignment="1">
      <alignment horizontal="left" vertical="center" wrapText="1"/>
    </xf>
    <xf numFmtId="164" fontId="23" fillId="3" borderId="2" xfId="4" applyNumberFormat="1" applyFont="1" applyFill="1" applyBorder="1" applyAlignment="1">
      <alignment horizontal="left" vertical="center" wrapText="1"/>
    </xf>
    <xf numFmtId="49" fontId="23" fillId="3" borderId="2" xfId="2" applyNumberFormat="1" applyFont="1" applyFill="1" applyBorder="1" applyAlignment="1">
      <alignment horizontal="left" vertical="center" wrapText="1"/>
    </xf>
    <xf numFmtId="0" fontId="23" fillId="3" borderId="4" xfId="2" applyFont="1" applyFill="1" applyBorder="1" applyAlignment="1">
      <alignment horizontal="left" vertical="center" wrapText="1"/>
    </xf>
    <xf numFmtId="164" fontId="23" fillId="3" borderId="2" xfId="2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49" fontId="23" fillId="2" borderId="2" xfId="0" applyNumberFormat="1" applyFont="1" applyFill="1" applyBorder="1" applyAlignment="1">
      <alignment horizontal="left" vertical="center" wrapText="1"/>
    </xf>
    <xf numFmtId="165" fontId="23" fillId="3" borderId="2" xfId="2" applyNumberFormat="1" applyFont="1" applyFill="1" applyBorder="1" applyAlignment="1">
      <alignment horizontal="left" vertical="center" wrapText="1"/>
    </xf>
    <xf numFmtId="49" fontId="23" fillId="4" borderId="2" xfId="0" applyNumberFormat="1" applyFont="1" applyFill="1" applyBorder="1" applyAlignment="1">
      <alignment horizontal="left" vertical="center" wrapText="1"/>
    </xf>
    <xf numFmtId="165" fontId="23" fillId="4" borderId="2" xfId="0" applyNumberFormat="1" applyFont="1" applyFill="1" applyBorder="1" applyAlignment="1">
      <alignment horizontal="left" vertical="center" wrapText="1"/>
    </xf>
    <xf numFmtId="0" fontId="23" fillId="3" borderId="2" xfId="7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165" fontId="29" fillId="3" borderId="2" xfId="0" applyNumberFormat="1" applyFont="1" applyFill="1" applyBorder="1" applyAlignment="1">
      <alignment horizontal="left" vertical="center" wrapText="1"/>
    </xf>
    <xf numFmtId="49" fontId="29" fillId="3" borderId="2" xfId="0" applyNumberFormat="1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165" fontId="26" fillId="3" borderId="2" xfId="0" applyNumberFormat="1" applyFont="1" applyFill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23" fillId="3" borderId="2" xfId="5" applyFont="1" applyFill="1" applyBorder="1" applyAlignment="1">
      <alignment horizontal="left" vertical="center" wrapText="1"/>
    </xf>
    <xf numFmtId="164" fontId="23" fillId="3" borderId="2" xfId="6" applyNumberFormat="1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3" fillId="2" borderId="2" xfId="50" applyFont="1" applyFill="1" applyBorder="1" applyAlignment="1">
      <alignment horizontal="left" vertical="center" wrapText="1"/>
    </xf>
    <xf numFmtId="0" fontId="23" fillId="3" borderId="2" xfId="50" applyFont="1" applyFill="1" applyBorder="1" applyAlignment="1">
      <alignment horizontal="left" vertical="center" wrapText="1"/>
    </xf>
    <xf numFmtId="37" fontId="23" fillId="3" borderId="2" xfId="50" applyNumberFormat="1" applyFont="1" applyFill="1" applyBorder="1" applyAlignment="1">
      <alignment horizontal="left" vertical="center" wrapText="1"/>
    </xf>
    <xf numFmtId="49" fontId="23" fillId="3" borderId="2" xfId="50" applyNumberFormat="1" applyFont="1" applyFill="1" applyBorder="1" applyAlignment="1">
      <alignment horizontal="left" vertical="center" wrapText="1"/>
    </xf>
    <xf numFmtId="0" fontId="23" fillId="3" borderId="4" xfId="50" applyFont="1" applyFill="1" applyBorder="1" applyAlignment="1">
      <alignment horizontal="left" vertical="center" wrapText="1"/>
    </xf>
    <xf numFmtId="0" fontId="23" fillId="2" borderId="2" xfId="359" applyFont="1" applyFill="1" applyBorder="1" applyAlignment="1">
      <alignment horizontal="left" vertical="center" wrapText="1"/>
    </xf>
    <xf numFmtId="0" fontId="23" fillId="2" borderId="2" xfId="432" applyFont="1" applyFill="1" applyBorder="1" applyAlignment="1">
      <alignment horizontal="left" vertical="center" wrapText="1"/>
    </xf>
    <xf numFmtId="0" fontId="23" fillId="3" borderId="2" xfId="432" applyFont="1" applyFill="1" applyBorder="1" applyAlignment="1">
      <alignment horizontal="left" vertical="center" wrapText="1"/>
    </xf>
    <xf numFmtId="164" fontId="23" fillId="3" borderId="2" xfId="432" applyNumberFormat="1" applyFont="1" applyFill="1" applyBorder="1" applyAlignment="1">
      <alignment horizontal="left" vertical="center" wrapText="1"/>
    </xf>
    <xf numFmtId="49" fontId="23" fillId="3" borderId="2" xfId="432" applyNumberFormat="1" applyFont="1" applyFill="1" applyBorder="1" applyAlignment="1">
      <alignment horizontal="left" vertical="center" wrapText="1"/>
    </xf>
    <xf numFmtId="0" fontId="23" fillId="3" borderId="4" xfId="432" applyFont="1" applyFill="1" applyBorder="1" applyAlignment="1">
      <alignment horizontal="left" vertical="center" wrapText="1"/>
    </xf>
    <xf numFmtId="0" fontId="23" fillId="3" borderId="2" xfId="25" applyFont="1" applyFill="1" applyBorder="1" applyAlignment="1">
      <alignment horizontal="left" vertical="center" wrapText="1"/>
    </xf>
    <xf numFmtId="49" fontId="23" fillId="3" borderId="2" xfId="25" applyNumberFormat="1" applyFont="1" applyFill="1" applyBorder="1" applyAlignment="1">
      <alignment horizontal="left" vertical="center" wrapText="1"/>
    </xf>
    <xf numFmtId="0" fontId="23" fillId="2" borderId="2" xfId="25" applyFont="1" applyFill="1" applyBorder="1" applyAlignment="1">
      <alignment horizontal="left" vertical="center" wrapText="1"/>
    </xf>
    <xf numFmtId="0" fontId="23" fillId="2" borderId="2" xfId="28" applyFont="1" applyFill="1" applyBorder="1" applyAlignment="1">
      <alignment horizontal="left" vertical="center" wrapText="1"/>
    </xf>
    <xf numFmtId="165" fontId="23" fillId="3" borderId="2" xfId="28" applyNumberFormat="1" applyFont="1" applyFill="1" applyBorder="1" applyAlignment="1">
      <alignment horizontal="left" vertical="center" wrapText="1"/>
    </xf>
    <xf numFmtId="49" fontId="23" fillId="3" borderId="2" xfId="28" applyNumberFormat="1" applyFont="1" applyFill="1" applyBorder="1" applyAlignment="1">
      <alignment horizontal="left" vertical="center" wrapText="1"/>
    </xf>
    <xf numFmtId="49" fontId="23" fillId="3" borderId="2" xfId="60" applyNumberFormat="1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3" borderId="5" xfId="5" applyFont="1" applyFill="1" applyBorder="1" applyAlignment="1">
      <alignment horizontal="left" vertical="center" wrapText="1"/>
    </xf>
    <xf numFmtId="164" fontId="23" fillId="3" borderId="5" xfId="6" applyNumberFormat="1" applyFont="1" applyFill="1" applyBorder="1" applyAlignment="1">
      <alignment horizontal="left" vertical="center" wrapText="1"/>
    </xf>
    <xf numFmtId="49" fontId="23" fillId="3" borderId="5" xfId="0" applyNumberFormat="1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49" fontId="23" fillId="3" borderId="0" xfId="0" applyNumberFormat="1" applyFont="1" applyFill="1" applyAlignment="1">
      <alignment horizontal="left" vertical="center" wrapText="1"/>
    </xf>
    <xf numFmtId="49" fontId="23" fillId="3" borderId="0" xfId="0" applyNumberFormat="1" applyFont="1" applyFill="1" applyAlignment="1">
      <alignment horizontal="left" vertical="center"/>
    </xf>
    <xf numFmtId="0" fontId="23" fillId="3" borderId="2" xfId="243" applyFont="1" applyFill="1" applyBorder="1" applyAlignment="1">
      <alignment horizontal="left" vertical="center" wrapText="1"/>
    </xf>
    <xf numFmtId="49" fontId="23" fillId="3" borderId="2" xfId="243" applyNumberFormat="1" applyFont="1" applyFill="1" applyBorder="1" applyAlignment="1">
      <alignment horizontal="left" vertical="center" wrapText="1"/>
    </xf>
    <xf numFmtId="0" fontId="23" fillId="2" borderId="2" xfId="243" applyFont="1" applyFill="1" applyBorder="1" applyAlignment="1">
      <alignment horizontal="left" vertical="center" wrapText="1"/>
    </xf>
    <xf numFmtId="165" fontId="23" fillId="3" borderId="2" xfId="243" applyNumberFormat="1" applyFont="1" applyFill="1" applyBorder="1" applyAlignment="1">
      <alignment horizontal="left" vertical="center" wrapText="1"/>
    </xf>
    <xf numFmtId="0" fontId="23" fillId="3" borderId="4" xfId="243" applyFont="1" applyFill="1" applyBorder="1" applyAlignment="1">
      <alignment horizontal="left" vertical="center" wrapText="1"/>
    </xf>
    <xf numFmtId="165" fontId="23" fillId="3" borderId="2" xfId="4" applyNumberFormat="1" applyFont="1" applyFill="1" applyBorder="1" applyAlignment="1">
      <alignment horizontal="left" vertical="center" wrapText="1"/>
    </xf>
    <xf numFmtId="0" fontId="23" fillId="3" borderId="2" xfId="36" applyFont="1" applyFill="1" applyBorder="1" applyAlignment="1">
      <alignment horizontal="left" vertical="center" wrapText="1"/>
    </xf>
    <xf numFmtId="49" fontId="23" fillId="3" borderId="2" xfId="36" applyNumberFormat="1" applyFont="1" applyFill="1" applyBorder="1" applyAlignment="1">
      <alignment horizontal="left" vertical="center" wrapText="1"/>
    </xf>
    <xf numFmtId="0" fontId="23" fillId="2" borderId="2" xfId="36" applyFont="1" applyFill="1" applyBorder="1" applyAlignment="1">
      <alignment horizontal="left" vertical="center" wrapText="1"/>
    </xf>
    <xf numFmtId="165" fontId="23" fillId="3" borderId="2" xfId="36" applyNumberFormat="1" applyFont="1" applyFill="1" applyBorder="1" applyAlignment="1">
      <alignment horizontal="left" vertical="center" wrapText="1"/>
    </xf>
    <xf numFmtId="0" fontId="23" fillId="3" borderId="4" xfId="36" applyFont="1" applyFill="1" applyBorder="1" applyAlignment="1">
      <alignment horizontal="left" vertical="center" wrapText="1"/>
    </xf>
    <xf numFmtId="0" fontId="23" fillId="3" borderId="2" xfId="481" applyFont="1" applyFill="1" applyBorder="1" applyAlignment="1">
      <alignment horizontal="left" vertical="center" wrapText="1"/>
    </xf>
    <xf numFmtId="49" fontId="23" fillId="3" borderId="2" xfId="481" applyNumberFormat="1" applyFont="1" applyFill="1" applyBorder="1" applyAlignment="1">
      <alignment horizontal="left" vertical="center" wrapText="1"/>
    </xf>
    <xf numFmtId="0" fontId="23" fillId="2" borderId="2" xfId="481" applyFont="1" applyFill="1" applyBorder="1" applyAlignment="1">
      <alignment horizontal="left" vertical="center" wrapText="1"/>
    </xf>
    <xf numFmtId="165" fontId="23" fillId="3" borderId="2" xfId="481" applyNumberFormat="1" applyFont="1" applyFill="1" applyBorder="1" applyAlignment="1">
      <alignment horizontal="left" vertical="center" wrapText="1"/>
    </xf>
    <xf numFmtId="0" fontId="23" fillId="3" borderId="4" xfId="481" applyFont="1" applyFill="1" applyBorder="1" applyAlignment="1">
      <alignment horizontal="left" vertical="center" wrapText="1"/>
    </xf>
    <xf numFmtId="0" fontId="23" fillId="3" borderId="5" xfId="74" applyFont="1" applyFill="1" applyBorder="1" applyAlignment="1">
      <alignment horizontal="left" vertical="center" wrapText="1"/>
    </xf>
    <xf numFmtId="49" fontId="23" fillId="3" borderId="5" xfId="74" applyNumberFormat="1" applyFont="1" applyFill="1" applyBorder="1" applyAlignment="1">
      <alignment horizontal="left" vertical="center" wrapText="1"/>
    </xf>
    <xf numFmtId="0" fontId="23" fillId="2" borderId="5" xfId="74" applyFont="1" applyFill="1" applyBorder="1" applyAlignment="1">
      <alignment horizontal="left" vertical="center" wrapText="1"/>
    </xf>
    <xf numFmtId="165" fontId="23" fillId="3" borderId="5" xfId="74" applyNumberFormat="1" applyFont="1" applyFill="1" applyBorder="1" applyAlignment="1">
      <alignment horizontal="left" vertical="center" wrapText="1"/>
    </xf>
    <xf numFmtId="0" fontId="23" fillId="3" borderId="6" xfId="74" applyFont="1" applyFill="1" applyBorder="1" applyAlignment="1">
      <alignment horizontal="left" vertical="center" wrapText="1"/>
    </xf>
    <xf numFmtId="0" fontId="29" fillId="3" borderId="9" xfId="0" applyFont="1" applyFill="1" applyBorder="1" applyAlignment="1">
      <alignment horizontal="left" vertical="center"/>
    </xf>
    <xf numFmtId="0" fontId="23" fillId="3" borderId="2" xfId="98" applyFont="1" applyFill="1" applyBorder="1" applyAlignment="1">
      <alignment horizontal="left" vertical="center" wrapText="1"/>
    </xf>
    <xf numFmtId="49" fontId="23" fillId="3" borderId="2" xfId="98" applyNumberFormat="1" applyFont="1" applyFill="1" applyBorder="1" applyAlignment="1">
      <alignment horizontal="left" vertical="center" wrapText="1"/>
    </xf>
    <xf numFmtId="165" fontId="23" fillId="3" borderId="2" xfId="98" applyNumberFormat="1" applyFont="1" applyFill="1" applyBorder="1" applyAlignment="1">
      <alignment horizontal="left" vertical="center" wrapText="1"/>
    </xf>
    <xf numFmtId="0" fontId="23" fillId="3" borderId="4" xfId="98" applyFont="1" applyFill="1" applyBorder="1" applyAlignment="1">
      <alignment horizontal="left" vertical="center" wrapText="1"/>
    </xf>
    <xf numFmtId="0" fontId="23" fillId="4" borderId="2" xfId="98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23" fillId="3" borderId="2" xfId="195" applyFont="1" applyFill="1" applyBorder="1" applyAlignment="1">
      <alignment horizontal="left" vertical="center" wrapText="1"/>
    </xf>
    <xf numFmtId="0" fontId="27" fillId="3" borderId="2" xfId="195" applyFont="1" applyFill="1" applyBorder="1" applyAlignment="1">
      <alignment horizontal="left" vertical="center" wrapText="1"/>
    </xf>
    <xf numFmtId="3" fontId="27" fillId="3" borderId="2" xfId="195" applyNumberFormat="1" applyFont="1" applyFill="1" applyBorder="1" applyAlignment="1">
      <alignment horizontal="left" vertical="center" wrapText="1"/>
    </xf>
    <xf numFmtId="49" fontId="23" fillId="3" borderId="2" xfId="195" applyNumberFormat="1" applyFont="1" applyFill="1" applyBorder="1" applyAlignment="1">
      <alignment horizontal="left" vertical="center" wrapText="1"/>
    </xf>
    <xf numFmtId="0" fontId="27" fillId="3" borderId="4" xfId="195" applyFont="1" applyFill="1" applyBorder="1" applyAlignment="1">
      <alignment horizontal="left" vertical="center" wrapText="1"/>
    </xf>
    <xf numFmtId="3" fontId="27" fillId="3" borderId="2" xfId="0" applyNumberFormat="1" applyFont="1" applyFill="1" applyBorder="1" applyAlignment="1">
      <alignment horizontal="left" vertical="center" wrapText="1"/>
    </xf>
    <xf numFmtId="0" fontId="23" fillId="4" borderId="5" xfId="84" applyFont="1" applyFill="1" applyBorder="1" applyAlignment="1">
      <alignment horizontal="left" vertical="center" wrapText="1"/>
    </xf>
    <xf numFmtId="0" fontId="23" fillId="3" borderId="5" xfId="84" applyFont="1" applyFill="1" applyBorder="1" applyAlignment="1">
      <alignment horizontal="left" vertical="center" wrapText="1"/>
    </xf>
    <xf numFmtId="165" fontId="23" fillId="3" borderId="5" xfId="84" applyNumberFormat="1" applyFont="1" applyFill="1" applyBorder="1" applyAlignment="1">
      <alignment horizontal="left" vertical="center" wrapText="1"/>
    </xf>
    <xf numFmtId="49" fontId="23" fillId="3" borderId="5" xfId="84" applyNumberFormat="1" applyFont="1" applyFill="1" applyBorder="1" applyAlignment="1">
      <alignment horizontal="left" vertical="center" wrapText="1"/>
    </xf>
    <xf numFmtId="0" fontId="23" fillId="3" borderId="6" xfId="84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164" fontId="23" fillId="6" borderId="2" xfId="0" applyNumberFormat="1" applyFont="1" applyFill="1" applyBorder="1" applyAlignment="1">
      <alignment horizontal="left" vertical="center" wrapText="1"/>
    </xf>
    <xf numFmtId="0" fontId="19" fillId="6" borderId="2" xfId="505" applyFont="1" applyFill="1" applyBorder="1" applyAlignment="1">
      <alignment horizontal="left" vertical="center" wrapText="1"/>
    </xf>
    <xf numFmtId="49" fontId="19" fillId="6" borderId="2" xfId="505" applyNumberFormat="1" applyFont="1" applyFill="1" applyBorder="1" applyAlignment="1">
      <alignment horizontal="left" vertical="center" wrapText="1"/>
    </xf>
    <xf numFmtId="0" fontId="19" fillId="7" borderId="2" xfId="505" applyFont="1" applyFill="1" applyBorder="1" applyAlignment="1">
      <alignment horizontal="left" vertical="center" wrapText="1"/>
    </xf>
    <xf numFmtId="165" fontId="19" fillId="6" borderId="2" xfId="505" applyNumberFormat="1" applyFont="1" applyFill="1" applyBorder="1" applyAlignment="1">
      <alignment horizontal="left" vertical="center" wrapText="1"/>
    </xf>
    <xf numFmtId="0" fontId="19" fillId="6" borderId="4" xfId="505" applyFont="1" applyFill="1" applyBorder="1" applyAlignment="1">
      <alignment horizontal="left" vertical="center" wrapText="1"/>
    </xf>
    <xf numFmtId="0" fontId="19" fillId="8" borderId="2" xfId="505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49" fontId="23" fillId="6" borderId="2" xfId="0" applyNumberFormat="1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165" fontId="23" fillId="6" borderId="2" xfId="0" applyNumberFormat="1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3" fillId="6" borderId="2" xfId="2" applyFont="1" applyFill="1" applyBorder="1" applyAlignment="1">
      <alignment horizontal="left" vertical="center" wrapText="1"/>
    </xf>
    <xf numFmtId="49" fontId="23" fillId="8" borderId="2" xfId="0" applyNumberFormat="1" applyFont="1" applyFill="1" applyBorder="1" applyAlignment="1">
      <alignment horizontal="left" vertical="center" wrapText="1"/>
    </xf>
    <xf numFmtId="165" fontId="23" fillId="8" borderId="2" xfId="0" applyNumberFormat="1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3" fillId="6" borderId="2" xfId="36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23" fillId="7" borderId="2" xfId="1009" applyFont="1" applyFill="1" applyBorder="1" applyAlignment="1">
      <alignment horizontal="left" vertical="center" wrapText="1"/>
    </xf>
    <xf numFmtId="0" fontId="23" fillId="6" borderId="2" xfId="1203" applyFont="1" applyFill="1" applyBorder="1" applyAlignment="1">
      <alignment horizontal="left" vertical="center" wrapText="1"/>
    </xf>
    <xf numFmtId="165" fontId="23" fillId="6" borderId="2" xfId="1203" applyNumberFormat="1" applyFont="1" applyFill="1" applyBorder="1" applyAlignment="1">
      <alignment horizontal="left" vertical="center" wrapText="1"/>
    </xf>
    <xf numFmtId="49" fontId="23" fillId="6" borderId="2" xfId="1203" applyNumberFormat="1" applyFont="1" applyFill="1" applyBorder="1" applyAlignment="1">
      <alignment horizontal="left" vertical="center" wrapText="1"/>
    </xf>
    <xf numFmtId="165" fontId="29" fillId="6" borderId="2" xfId="0" applyNumberFormat="1" applyFont="1" applyFill="1" applyBorder="1" applyAlignment="1">
      <alignment horizontal="left" vertical="center" wrapText="1"/>
    </xf>
    <xf numFmtId="0" fontId="23" fillId="6" borderId="2" xfId="98" applyFont="1" applyFill="1" applyBorder="1" applyAlignment="1">
      <alignment horizontal="left" vertical="center" wrapText="1"/>
    </xf>
    <xf numFmtId="165" fontId="23" fillId="6" borderId="2" xfId="98" applyNumberFormat="1" applyFont="1" applyFill="1" applyBorder="1" applyAlignment="1">
      <alignment horizontal="left" vertical="center" wrapText="1"/>
    </xf>
    <xf numFmtId="49" fontId="23" fillId="6" borderId="2" xfId="98" applyNumberFormat="1" applyFont="1" applyFill="1" applyBorder="1" applyAlignment="1">
      <alignment horizontal="left" vertical="center" wrapText="1"/>
    </xf>
    <xf numFmtId="0" fontId="23" fillId="6" borderId="4" xfId="98" applyFont="1" applyFill="1" applyBorder="1" applyAlignment="1">
      <alignment horizontal="left" vertical="center" wrapText="1"/>
    </xf>
    <xf numFmtId="165" fontId="23" fillId="6" borderId="2" xfId="4" applyNumberFormat="1" applyFont="1" applyFill="1" applyBorder="1" applyAlignment="1">
      <alignment horizontal="left" vertical="center" wrapText="1"/>
    </xf>
    <xf numFmtId="165" fontId="23" fillId="6" borderId="2" xfId="2" applyNumberFormat="1" applyFont="1" applyFill="1" applyBorder="1" applyAlignment="1">
      <alignment horizontal="left" vertical="center" wrapText="1"/>
    </xf>
    <xf numFmtId="49" fontId="23" fillId="6" borderId="2" xfId="2" applyNumberFormat="1" applyFont="1" applyFill="1" applyBorder="1" applyAlignment="1">
      <alignment horizontal="left" vertical="center" wrapText="1"/>
    </xf>
    <xf numFmtId="0" fontId="23" fillId="6" borderId="2" xfId="50" applyFont="1" applyFill="1" applyBorder="1" applyAlignment="1">
      <alignment horizontal="left" vertical="center" wrapText="1"/>
    </xf>
    <xf numFmtId="0" fontId="23" fillId="7" borderId="2" xfId="50" applyFont="1" applyFill="1" applyBorder="1" applyAlignment="1">
      <alignment horizontal="left" vertical="center" wrapText="1"/>
    </xf>
    <xf numFmtId="37" fontId="23" fillId="6" borderId="2" xfId="50" applyNumberFormat="1" applyFont="1" applyFill="1" applyBorder="1" applyAlignment="1">
      <alignment horizontal="left" vertical="center" wrapText="1"/>
    </xf>
    <xf numFmtId="37" fontId="23" fillId="6" borderId="2" xfId="0" applyNumberFormat="1" applyFont="1" applyFill="1" applyBorder="1" applyAlignment="1">
      <alignment horizontal="left" vertical="center" wrapText="1"/>
    </xf>
    <xf numFmtId="49" fontId="23" fillId="6" borderId="2" xfId="50" applyNumberFormat="1" applyFont="1" applyFill="1" applyBorder="1" applyAlignment="1">
      <alignment horizontal="left" vertical="center" wrapText="1"/>
    </xf>
    <xf numFmtId="0" fontId="23" fillId="6" borderId="4" xfId="5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49" fontId="23" fillId="3" borderId="12" xfId="0" applyNumberFormat="1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165" fontId="23" fillId="3" borderId="12" xfId="0" applyNumberFormat="1" applyFont="1" applyFill="1" applyBorder="1" applyAlignment="1">
      <alignment horizontal="left" vertical="center" wrapText="1"/>
    </xf>
    <xf numFmtId="0" fontId="23" fillId="3" borderId="13" xfId="0" applyFont="1" applyFill="1" applyBorder="1" applyAlignment="1">
      <alignment horizontal="left" vertical="center" wrapText="1"/>
    </xf>
    <xf numFmtId="0" fontId="19" fillId="6" borderId="12" xfId="578" applyFont="1" applyFill="1" applyBorder="1" applyAlignment="1">
      <alignment horizontal="left" vertical="center" wrapText="1"/>
    </xf>
    <xf numFmtId="0" fontId="19" fillId="7" borderId="12" xfId="578" applyFont="1" applyFill="1" applyBorder="1" applyAlignment="1">
      <alignment horizontal="left" vertical="center" wrapText="1"/>
    </xf>
    <xf numFmtId="165" fontId="19" fillId="6" borderId="12" xfId="578" applyNumberFormat="1" applyFont="1" applyFill="1" applyBorder="1" applyAlignment="1">
      <alignment horizontal="left" vertical="center" wrapText="1"/>
    </xf>
    <xf numFmtId="49" fontId="19" fillId="6" borderId="12" xfId="578" applyNumberFormat="1" applyFont="1" applyFill="1" applyBorder="1" applyAlignment="1">
      <alignment horizontal="left" vertical="center" wrapText="1"/>
    </xf>
    <xf numFmtId="0" fontId="19" fillId="6" borderId="13" xfId="578" applyFont="1" applyFill="1" applyBorder="1" applyAlignment="1">
      <alignment horizontal="left" vertical="center" wrapText="1"/>
    </xf>
    <xf numFmtId="0" fontId="29" fillId="3" borderId="14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33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49" fontId="33" fillId="3" borderId="2" xfId="0" applyNumberFormat="1" applyFont="1" applyFill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left" vertical="center"/>
    </xf>
    <xf numFmtId="0" fontId="33" fillId="2" borderId="2" xfId="0" applyFont="1" applyFill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33" fillId="3" borderId="7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33" fillId="2" borderId="9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horizontal="left" vertical="center"/>
    </xf>
    <xf numFmtId="0" fontId="33" fillId="3" borderId="7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49" fontId="33" fillId="2" borderId="2" xfId="0" applyNumberFormat="1" applyFont="1" applyFill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left" vertical="center"/>
    </xf>
    <xf numFmtId="0" fontId="29" fillId="3" borderId="8" xfId="0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left" vertical="center" wrapText="1"/>
    </xf>
    <xf numFmtId="0" fontId="29" fillId="3" borderId="9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 wrapText="1"/>
    </xf>
  </cellXfs>
  <cellStyles count="1513">
    <cellStyle name="Hypertextový odkaz 2" xfId="3" xr:uid="{94FA20E3-5C7C-47FE-B855-9AAB5B84862C}"/>
    <cellStyle name="Měna" xfId="1" builtinId="4"/>
    <cellStyle name="Měna 10" xfId="99" xr:uid="{E808449F-0611-4B5D-9CBA-6109F05CCC93}"/>
    <cellStyle name="Měna 10 2" xfId="220" xr:uid="{803652F0-4B5B-461A-8B29-2C43B3286B89}"/>
    <cellStyle name="Měna 10 2 2" xfId="724" xr:uid="{B966EB3C-D9E6-4E45-85EF-2F5C95EFE6A5}"/>
    <cellStyle name="Měna 10 2 3" xfId="1228" xr:uid="{5BDE9D45-13B3-4CB7-A7F8-57287C8D3364}"/>
    <cellStyle name="Měna 10 3" xfId="336" xr:uid="{833BF0AA-BC9B-4F36-9E03-C8B689001B82}"/>
    <cellStyle name="Měna 10 3 2" xfId="840" xr:uid="{62CDC2CA-5CC8-46BC-8E46-974452A22DEC}"/>
    <cellStyle name="Měna 10 3 3" xfId="1344" xr:uid="{49ADD395-D518-4A09-80DB-E6FD404D2F6B}"/>
    <cellStyle name="Měna 10 4" xfId="457" xr:uid="{FCC202B1-392B-495A-A2EE-4D989D808017}"/>
    <cellStyle name="Měna 10 4 2" xfId="961" xr:uid="{A189B0CC-8DAA-49A8-9C0E-285F0A7A465D}"/>
    <cellStyle name="Měna 10 4 3" xfId="1465" xr:uid="{E9E0FADB-8F9E-4744-BBC9-17897D38152B}"/>
    <cellStyle name="Měna 10 5" xfId="603" xr:uid="{B6F9C842-8A00-4852-99B8-6E7028F78504}"/>
    <cellStyle name="Měna 10 6" xfId="1107" xr:uid="{207C9B43-3B8A-465C-8514-F1FCC9D350B5}"/>
    <cellStyle name="Měna 11" xfId="123" xr:uid="{78688775-24A2-495D-B410-69F4A2C88CB9}"/>
    <cellStyle name="Měna 11 2" xfId="627" xr:uid="{1149E5FF-19EE-4D71-9ED6-419A7F3709B9}"/>
    <cellStyle name="Měna 11 3" xfId="1131" xr:uid="{50AFAD46-2C9C-4C5D-9875-65D9E3D9FAF4}"/>
    <cellStyle name="Měna 12" xfId="244" xr:uid="{40F5130B-92A5-4E92-98A2-0E8BDA33BF52}"/>
    <cellStyle name="Měna 12 2" xfId="748" xr:uid="{6F64654E-E64D-4796-A04F-FE7E5E629679}"/>
    <cellStyle name="Měna 12 3" xfId="1252" xr:uid="{682FBBA1-4415-47E8-B9A6-45B0F3A187D1}"/>
    <cellStyle name="Měna 13" xfId="360" xr:uid="{EA88B8F6-4083-42FA-9866-53E05149BE68}"/>
    <cellStyle name="Měna 13 2" xfId="864" xr:uid="{B5A235EF-BD3E-4AC7-9A0D-757E35EA9C58}"/>
    <cellStyle name="Měna 13 3" xfId="1368" xr:uid="{FA2EE2EC-9CDD-4823-A9CA-E07E73D950E2}"/>
    <cellStyle name="Měna 14" xfId="506" xr:uid="{AB0D04AB-93AC-4F69-9BC3-51E832EB2095}"/>
    <cellStyle name="Měna 15" xfId="1010" xr:uid="{08129F12-8E1B-45EC-8164-130223E3D469}"/>
    <cellStyle name="Měna 2" xfId="4" xr:uid="{0D241790-6947-4A07-9DF9-6576B6D4F2FA}"/>
    <cellStyle name="Měna 2 10" xfId="362" xr:uid="{2260623E-0D7F-42B9-922C-8BC80AD050B5}"/>
    <cellStyle name="Měna 2 10 2" xfId="866" xr:uid="{ACF3A972-BA38-41DC-9A75-09A4C323F508}"/>
    <cellStyle name="Měna 2 10 3" xfId="1370" xr:uid="{3632CD77-6895-4F84-ABCA-11B543D94F5A}"/>
    <cellStyle name="Měna 2 11" xfId="484" xr:uid="{29F0BA65-9C24-4C0F-A6BC-2D760E673DB6}"/>
    <cellStyle name="Měna 2 11 2" xfId="988" xr:uid="{E87928BA-D778-495E-8B4C-99ADD58ED37A}"/>
    <cellStyle name="Měna 2 11 3" xfId="1492" xr:uid="{11E82878-1135-4036-AF4B-F9C12D95E9FB}"/>
    <cellStyle name="Měna 2 12" xfId="508" xr:uid="{169E6A52-174E-4FE4-9DAE-F0D7AF843A0C}"/>
    <cellStyle name="Měna 2 13" xfId="1012" xr:uid="{56E30249-5DAF-415F-924A-36CEF490FF3F}"/>
    <cellStyle name="Měna 2 2" xfId="12" xr:uid="{2D2A8FB2-8609-44CE-B5D5-E3F07CB460A6}"/>
    <cellStyle name="Měna 2 2 10" xfId="516" xr:uid="{0889E5F2-ECF5-41CF-BD79-6C71308BD2A0}"/>
    <cellStyle name="Měna 2 2 11" xfId="1020" xr:uid="{D2575E7A-D5F3-413C-B296-17C440FCA24C}"/>
    <cellStyle name="Měna 2 2 2" xfId="37" xr:uid="{12A70152-16D4-48CE-A121-58EE26E56355}"/>
    <cellStyle name="Měna 2 2 2 2" xfId="158" xr:uid="{FFEA2B60-29D7-4621-A008-467BC866D181}"/>
    <cellStyle name="Měna 2 2 2 2 2" xfId="662" xr:uid="{9203E00A-1074-4F3E-8CE3-DF6BC3194969}"/>
    <cellStyle name="Měna 2 2 2 2 3" xfId="1166" xr:uid="{E5AB8D7F-5EF5-4B96-A236-14A1AD5621DA}"/>
    <cellStyle name="Měna 2 2 2 3" xfId="277" xr:uid="{ECA055AF-D627-404F-AEAC-4D6EEEA58B91}"/>
    <cellStyle name="Měna 2 2 2 3 2" xfId="781" xr:uid="{1AFE8295-6A53-4821-BDB0-DFE7FE0FD45F}"/>
    <cellStyle name="Měna 2 2 2 3 3" xfId="1285" xr:uid="{5268BD77-E53C-41C5-A6FF-B097D863F4A8}"/>
    <cellStyle name="Měna 2 2 2 4" xfId="395" xr:uid="{E56F7511-382B-4045-B342-E6C3E77B7E8A}"/>
    <cellStyle name="Měna 2 2 2 4 2" xfId="899" xr:uid="{AB626318-FFF7-4684-8E48-2EEED8FC53D1}"/>
    <cellStyle name="Měna 2 2 2 4 3" xfId="1403" xr:uid="{0A2A91CB-741F-4D62-B812-FE50AB7E9B92}"/>
    <cellStyle name="Měna 2 2 2 5" xfId="541" xr:uid="{5F7C2ED4-50FE-4BC8-9A0E-9311EFEF1CFB}"/>
    <cellStyle name="Měna 2 2 2 6" xfId="1045" xr:uid="{DAD8D017-2746-47C2-9264-0D61DA437766}"/>
    <cellStyle name="Měna 2 2 3" xfId="61" xr:uid="{51EE0A4A-1A74-46A8-92BF-69CBCB022D18}"/>
    <cellStyle name="Měna 2 2 3 2" xfId="182" xr:uid="{9E3EC25D-347F-4AD5-8770-52A4ADA2803E}"/>
    <cellStyle name="Měna 2 2 3 2 2" xfId="686" xr:uid="{10860BFC-C9D6-4008-B89A-B9F6DA003E7F}"/>
    <cellStyle name="Měna 2 2 3 2 3" xfId="1190" xr:uid="{50900B86-7C79-4CF8-9FB0-E81AC1FF60D3}"/>
    <cellStyle name="Měna 2 2 3 3" xfId="300" xr:uid="{4F23251B-EF1C-42C4-B6EE-A514B2753693}"/>
    <cellStyle name="Měna 2 2 3 3 2" xfId="804" xr:uid="{5C372FFB-EF3C-4269-8B90-9CE3949B8658}"/>
    <cellStyle name="Měna 2 2 3 3 3" xfId="1308" xr:uid="{65617586-54D4-4B55-ABC9-DC0C420E5831}"/>
    <cellStyle name="Měna 2 2 3 4" xfId="419" xr:uid="{76FD06D7-36D7-43AE-B7A1-3F8F477A3A0E}"/>
    <cellStyle name="Měna 2 2 3 4 2" xfId="923" xr:uid="{0126511F-AA89-4395-A818-54494D14C63F}"/>
    <cellStyle name="Měna 2 2 3 4 3" xfId="1427" xr:uid="{75473FCA-9D44-4315-9BE7-A18754A37947}"/>
    <cellStyle name="Měna 2 2 3 5" xfId="565" xr:uid="{9DE15F47-3390-4A63-8325-D887B380E174}"/>
    <cellStyle name="Měna 2 2 3 6" xfId="1069" xr:uid="{6F0B1117-3F98-4B94-AD41-0F640E02F0B2}"/>
    <cellStyle name="Měna 2 2 4" xfId="85" xr:uid="{FAE1AE0B-82A1-4D45-BFEF-8C65EFDCFB57}"/>
    <cellStyle name="Měna 2 2 4 2" xfId="206" xr:uid="{F8BD0CAE-1C3C-48D1-9F5B-D28503484DBE}"/>
    <cellStyle name="Měna 2 2 4 2 2" xfId="710" xr:uid="{6263C7DE-A254-4885-9652-8A9D0128E02F}"/>
    <cellStyle name="Měna 2 2 4 2 3" xfId="1214" xr:uid="{510EB88A-3BD3-4AE9-8423-2A59852722AB}"/>
    <cellStyle name="Měna 2 2 4 3" xfId="323" xr:uid="{8573D612-BECC-43D8-ACF5-E8AA45C3C57A}"/>
    <cellStyle name="Měna 2 2 4 3 2" xfId="827" xr:uid="{88C88E65-7907-484E-9023-2E36B286D35C}"/>
    <cellStyle name="Měna 2 2 4 3 3" xfId="1331" xr:uid="{4AE535DD-A913-402F-984C-92F163046EA8}"/>
    <cellStyle name="Měna 2 2 4 4" xfId="443" xr:uid="{6E2B7955-BA36-49CC-BA8D-F94B1719708D}"/>
    <cellStyle name="Měna 2 2 4 4 2" xfId="947" xr:uid="{702784F3-80AC-4277-80CF-1D7EDA51CC2E}"/>
    <cellStyle name="Měna 2 2 4 4 3" xfId="1451" xr:uid="{0EBE5A32-3723-4B44-B4C8-D73AF75CD5ED}"/>
    <cellStyle name="Měna 2 2 4 5" xfId="589" xr:uid="{D4C4BDAB-4F74-459B-B498-12D5E77215B1}"/>
    <cellStyle name="Měna 2 2 4 6" xfId="1093" xr:uid="{9AC77519-88E7-41DD-BF40-34D013F82229}"/>
    <cellStyle name="Měna 2 2 5" xfId="109" xr:uid="{F869B3D3-2C86-492C-A8D2-F18A14C692AE}"/>
    <cellStyle name="Měna 2 2 5 2" xfId="230" xr:uid="{E68968BB-3199-4E3F-84DB-7C3F2656DB78}"/>
    <cellStyle name="Měna 2 2 5 2 2" xfId="734" xr:uid="{5DA79CBB-8350-4DA5-B46E-E578ABB3B05B}"/>
    <cellStyle name="Měna 2 2 5 2 3" xfId="1238" xr:uid="{A44EF61E-D725-47A4-8CD0-F3BCC901DEE4}"/>
    <cellStyle name="Měna 2 2 5 3" xfId="346" xr:uid="{2BEC031C-F27C-4733-A807-BD44296A0212}"/>
    <cellStyle name="Měna 2 2 5 3 2" xfId="850" xr:uid="{A56FC3E1-F58F-4BF7-9EBB-24349F5D5766}"/>
    <cellStyle name="Měna 2 2 5 3 3" xfId="1354" xr:uid="{6B94A93F-860F-42C1-AB6C-7F8F4B5331F2}"/>
    <cellStyle name="Měna 2 2 5 4" xfId="467" xr:uid="{AF65E542-13C6-4292-8C14-1D99CF6E347B}"/>
    <cellStyle name="Měna 2 2 5 4 2" xfId="971" xr:uid="{BB9D85A3-3002-4F39-B0DA-02C858C09A3E}"/>
    <cellStyle name="Měna 2 2 5 4 3" xfId="1475" xr:uid="{56C67BB7-7A05-45EB-9AC7-B384F0E98AE8}"/>
    <cellStyle name="Měna 2 2 5 5" xfId="613" xr:uid="{CA598716-D7EC-458F-8F52-1CD8E61E916C}"/>
    <cellStyle name="Měna 2 2 5 6" xfId="1117" xr:uid="{8E36348D-758C-446C-845A-3F25DFADAD72}"/>
    <cellStyle name="Měna 2 2 6" xfId="133" xr:uid="{DB2799FD-33C3-4A86-8193-8BBC67312253}"/>
    <cellStyle name="Měna 2 2 6 2" xfId="637" xr:uid="{A4B4DBC2-FCF5-4BEB-99F2-AFC475450C0F}"/>
    <cellStyle name="Měna 2 2 6 3" xfId="1141" xr:uid="{00C7E058-C415-40E7-A6F5-43A39BBE733D}"/>
    <cellStyle name="Měna 2 2 7" xfId="254" xr:uid="{58D10067-A582-4BDC-8673-2648B4807183}"/>
    <cellStyle name="Měna 2 2 7 2" xfId="758" xr:uid="{EBAB8CC5-DECA-46DF-A58C-B2D4A14BB61E}"/>
    <cellStyle name="Měna 2 2 7 3" xfId="1262" xr:uid="{5D1A00AF-8984-462D-A8B3-B184FCCB5BC4}"/>
    <cellStyle name="Měna 2 2 8" xfId="370" xr:uid="{D84524CB-1AAE-4341-BFA6-4D0923F1C5FA}"/>
    <cellStyle name="Měna 2 2 8 2" xfId="874" xr:uid="{0613F0F9-B332-467E-AAE9-F2408BA55BFE}"/>
    <cellStyle name="Měna 2 2 8 3" xfId="1378" xr:uid="{FDD297DC-3FD3-4E2A-90EB-EC81D21BB096}"/>
    <cellStyle name="Měna 2 2 9" xfId="492" xr:uid="{2A7F0E80-B6CA-4A7C-BA8F-4D51ED7F2DB7}"/>
    <cellStyle name="Měna 2 2 9 2" xfId="996" xr:uid="{2101BCBE-CB43-4E2F-9F69-794A7878CA51}"/>
    <cellStyle name="Měna 2 2 9 3" xfId="1500" xr:uid="{B422B79E-A6D9-4B44-B6DC-1944C04E2D07}"/>
    <cellStyle name="Měna 2 3" xfId="20" xr:uid="{D6172F16-AF14-4931-BFA9-8F8FCA0A9737}"/>
    <cellStyle name="Měna 2 3 10" xfId="524" xr:uid="{35B5419E-F6DA-4E5D-8560-B85F368A6AF4}"/>
    <cellStyle name="Měna 2 3 11" xfId="1028" xr:uid="{42885073-90EF-4B90-9465-26EC1DBF14AC}"/>
    <cellStyle name="Měna 2 3 2" xfId="45" xr:uid="{A7433297-CB5A-4273-827E-0887720BAB92}"/>
    <cellStyle name="Měna 2 3 2 2" xfId="166" xr:uid="{8277FFFA-BA4A-469B-B2D2-0115D2478BC9}"/>
    <cellStyle name="Měna 2 3 2 2 2" xfId="670" xr:uid="{6BACB840-FC29-4E31-844E-D4A902D0DB7F}"/>
    <cellStyle name="Měna 2 3 2 2 3" xfId="1174" xr:uid="{A614E7A0-5253-401F-B78F-3CF428369B7F}"/>
    <cellStyle name="Měna 2 3 2 3" xfId="285" xr:uid="{695281F1-1D4F-4238-B3C1-366CD15B0F23}"/>
    <cellStyle name="Měna 2 3 2 3 2" xfId="789" xr:uid="{27A4DD32-C90C-4EF6-80FF-804087ABA554}"/>
    <cellStyle name="Měna 2 3 2 3 3" xfId="1293" xr:uid="{F2AACB70-B1B6-401F-B19A-33B46784EBBE}"/>
    <cellStyle name="Měna 2 3 2 4" xfId="403" xr:uid="{D1404EBA-79D9-41C4-A331-270C49C09A75}"/>
    <cellStyle name="Měna 2 3 2 4 2" xfId="907" xr:uid="{B020AB06-5A5F-4A42-9C41-A7F04BA092E3}"/>
    <cellStyle name="Měna 2 3 2 4 3" xfId="1411" xr:uid="{5731147B-BC7E-4342-926F-C838A23E9A21}"/>
    <cellStyle name="Měna 2 3 2 5" xfId="549" xr:uid="{F2747AEC-8F97-4CC4-B049-713A7A782AD2}"/>
    <cellStyle name="Měna 2 3 2 6" xfId="1053" xr:uid="{11F4E1BA-DE30-4D6D-A5AF-AD725F554F3A}"/>
    <cellStyle name="Měna 2 3 3" xfId="69" xr:uid="{BF28AA79-FE8A-4951-BADB-686F7F7F5C95}"/>
    <cellStyle name="Měna 2 3 3 2" xfId="190" xr:uid="{834C7CD1-1FC7-464C-84AE-67F1A170C88C}"/>
    <cellStyle name="Měna 2 3 3 2 2" xfId="694" xr:uid="{8CAAEF83-4A23-40A6-81FE-0ED032B54C9A}"/>
    <cellStyle name="Měna 2 3 3 2 3" xfId="1198" xr:uid="{A7703C09-6030-43AD-AC3F-12882046B96E}"/>
    <cellStyle name="Měna 2 3 3 3" xfId="308" xr:uid="{2F0FF380-2491-4E43-8507-BA7289574526}"/>
    <cellStyle name="Měna 2 3 3 3 2" xfId="812" xr:uid="{1206D593-EA49-4EDA-ABFD-4D4BFA4AA681}"/>
    <cellStyle name="Měna 2 3 3 3 3" xfId="1316" xr:uid="{BF5DBAB9-0E3A-48CE-9B70-2CADA25668F3}"/>
    <cellStyle name="Měna 2 3 3 4" xfId="427" xr:uid="{38F072A9-7E24-4724-93E9-EE40D25F9F64}"/>
    <cellStyle name="Měna 2 3 3 4 2" xfId="931" xr:uid="{F152BE73-D1EB-42DE-8D65-C46E7D6FE4E2}"/>
    <cellStyle name="Měna 2 3 3 4 3" xfId="1435" xr:uid="{8F64435B-BA2F-4BBD-910F-A80AE75ECB8D}"/>
    <cellStyle name="Měna 2 3 3 5" xfId="573" xr:uid="{DAB2296C-D919-4680-A1D2-E03BCD047647}"/>
    <cellStyle name="Měna 2 3 3 6" xfId="1077" xr:uid="{45FAF034-BE22-4C3A-9D04-90308E6E2047}"/>
    <cellStyle name="Měna 2 3 4" xfId="93" xr:uid="{4E0C86EF-3151-4738-AC3E-15701ABA7F30}"/>
    <cellStyle name="Měna 2 3 4 2" xfId="214" xr:uid="{8016AAE4-5E3B-4035-8B7B-336516AF4436}"/>
    <cellStyle name="Měna 2 3 4 2 2" xfId="718" xr:uid="{63980A01-D601-44B8-B8C0-3790CE56A977}"/>
    <cellStyle name="Měna 2 3 4 2 3" xfId="1222" xr:uid="{25CA00E2-E072-4F26-9A86-03D2E03AECB7}"/>
    <cellStyle name="Měna 2 3 4 3" xfId="331" xr:uid="{189B7F6E-265B-4218-942B-5CF8BF32A6E5}"/>
    <cellStyle name="Měna 2 3 4 3 2" xfId="835" xr:uid="{3EE53038-5326-4A0E-9679-0C740103725F}"/>
    <cellStyle name="Měna 2 3 4 3 3" xfId="1339" xr:uid="{DE7D33D9-38E6-44AA-8B77-15CC97C329B6}"/>
    <cellStyle name="Měna 2 3 4 4" xfId="451" xr:uid="{0BC9B340-5394-4678-8796-EB08599F5B65}"/>
    <cellStyle name="Měna 2 3 4 4 2" xfId="955" xr:uid="{2B04CE15-8FF5-4F08-974E-948F46902DFD}"/>
    <cellStyle name="Měna 2 3 4 4 3" xfId="1459" xr:uid="{A0768726-2319-4D69-9DDC-E1CFA7782123}"/>
    <cellStyle name="Měna 2 3 4 5" xfId="597" xr:uid="{C0118075-22F4-4681-8CF9-EF7A3600A12A}"/>
    <cellStyle name="Měna 2 3 4 6" xfId="1101" xr:uid="{E051CDD6-992F-40D6-B727-41E29F22549F}"/>
    <cellStyle name="Měna 2 3 5" xfId="117" xr:uid="{0D742D99-2C78-4C0F-98EE-2978DCEA7AA7}"/>
    <cellStyle name="Měna 2 3 5 2" xfId="238" xr:uid="{C70A5614-C6A6-4EAA-8A99-6BB39BD94A48}"/>
    <cellStyle name="Měna 2 3 5 2 2" xfId="742" xr:uid="{4E8166F5-A5CF-4917-A49B-DFA60FB5D334}"/>
    <cellStyle name="Měna 2 3 5 2 3" xfId="1246" xr:uid="{4D3D707F-A11E-46A1-A417-E576B0B3C87B}"/>
    <cellStyle name="Měna 2 3 5 3" xfId="354" xr:uid="{2154FD0F-4A30-4A1C-B484-FE9A24D56E29}"/>
    <cellStyle name="Měna 2 3 5 3 2" xfId="858" xr:uid="{10A11E5D-54FE-482C-ABF9-AD90D5A65CB9}"/>
    <cellStyle name="Měna 2 3 5 3 3" xfId="1362" xr:uid="{EAD58E74-2C00-4C9A-BCD0-B7DB063DCC33}"/>
    <cellStyle name="Měna 2 3 5 4" xfId="475" xr:uid="{30B529E5-8925-42A0-8F10-C5B98FB1A8DD}"/>
    <cellStyle name="Měna 2 3 5 4 2" xfId="979" xr:uid="{9715C0A8-81FC-4908-9968-43DCD4D63A2C}"/>
    <cellStyle name="Měna 2 3 5 4 3" xfId="1483" xr:uid="{3E21C151-7680-438D-9ADC-52CA0725F4E6}"/>
    <cellStyle name="Měna 2 3 5 5" xfId="621" xr:uid="{C271F59D-2A35-42D1-97A6-12284EF7BECB}"/>
    <cellStyle name="Měna 2 3 5 6" xfId="1125" xr:uid="{33927A86-1D12-4BBD-9EE8-66F78489B52E}"/>
    <cellStyle name="Měna 2 3 6" xfId="141" xr:uid="{3785FF99-1442-4DEC-9722-6BE1C65CEE34}"/>
    <cellStyle name="Měna 2 3 6 2" xfId="645" xr:uid="{19B6CD1F-56BB-4FB5-BAB5-14C63AE25DB8}"/>
    <cellStyle name="Měna 2 3 6 3" xfId="1149" xr:uid="{B6DFBCC1-C8C1-4479-8053-3527A7F60446}"/>
    <cellStyle name="Měna 2 3 7" xfId="262" xr:uid="{6D7D76D7-ADDD-434A-8F44-2CE576668B06}"/>
    <cellStyle name="Měna 2 3 7 2" xfId="766" xr:uid="{78C80056-739F-4110-B075-26557F0EC9CC}"/>
    <cellStyle name="Měna 2 3 7 3" xfId="1270" xr:uid="{AAA14C62-161A-4DFF-BD01-7568C4C6D699}"/>
    <cellStyle name="Měna 2 3 8" xfId="378" xr:uid="{23F22A32-F864-43CB-A333-5418A908CAEB}"/>
    <cellStyle name="Měna 2 3 8 2" xfId="882" xr:uid="{61D4E41D-B801-4948-9B81-215A1A28202A}"/>
    <cellStyle name="Měna 2 3 8 3" xfId="1386" xr:uid="{06A8DE66-C968-40F2-927F-2CFC9D9C6D8C}"/>
    <cellStyle name="Měna 2 3 9" xfId="500" xr:uid="{9337DB10-A0AD-4416-A05C-79CF84127951}"/>
    <cellStyle name="Měna 2 3 9 2" xfId="1004" xr:uid="{DE9AFB0C-A151-47DD-949E-F5223E9B07B3}"/>
    <cellStyle name="Měna 2 3 9 3" xfId="1508" xr:uid="{FF552242-F2C5-43E4-B196-B32BBAE8EE6D}"/>
    <cellStyle name="Měna 2 4" xfId="29" xr:uid="{80400B5E-D0C8-406E-A2A2-70A21D5184C6}"/>
    <cellStyle name="Měna 2 4 2" xfId="150" xr:uid="{9E2E430E-B483-4DD0-B99C-94986994833C}"/>
    <cellStyle name="Měna 2 4 2 2" xfId="654" xr:uid="{F1CC4A0A-E595-470C-A128-8A6960822F2F}"/>
    <cellStyle name="Měna 2 4 2 3" xfId="1158" xr:uid="{2F31FF3B-9E98-4A99-B743-3D3F14479BAC}"/>
    <cellStyle name="Měna 2 4 3" xfId="269" xr:uid="{299F8394-0C70-48C3-8BD9-B9F52C0252FD}"/>
    <cellStyle name="Měna 2 4 3 2" xfId="773" xr:uid="{506A0800-1381-40C6-8894-10F3B3235A1B}"/>
    <cellStyle name="Měna 2 4 3 3" xfId="1277" xr:uid="{81364DB7-8429-4985-893C-64B8F8BC0B77}"/>
    <cellStyle name="Měna 2 4 4" xfId="387" xr:uid="{141E7ABC-5516-42FE-939A-A033F390400D}"/>
    <cellStyle name="Měna 2 4 4 2" xfId="891" xr:uid="{2A324C57-F455-46FA-8431-9D2DA3AA1C4F}"/>
    <cellStyle name="Měna 2 4 4 3" xfId="1395" xr:uid="{B29399B3-DA56-4230-9244-621717160D64}"/>
    <cellStyle name="Měna 2 4 5" xfId="533" xr:uid="{8E068A7D-6F74-44CB-886B-113F8100FABD}"/>
    <cellStyle name="Měna 2 4 6" xfId="1037" xr:uid="{B879FBE8-A1A9-4411-AED1-354139135271}"/>
    <cellStyle name="Měna 2 5" xfId="53" xr:uid="{E73248A1-BEA0-40BC-BC4B-981130B68EF8}"/>
    <cellStyle name="Měna 2 5 2" xfId="174" xr:uid="{298960E7-BA85-4342-AD51-054FECBE2A9E}"/>
    <cellStyle name="Měna 2 5 2 2" xfId="678" xr:uid="{BC965CE0-DB64-4A95-A956-BE394A2596F4}"/>
    <cellStyle name="Měna 2 5 2 3" xfId="1182" xr:uid="{69368CDD-ADE4-43E7-BA72-B4F4A20A6F2F}"/>
    <cellStyle name="Měna 2 5 3" xfId="292" xr:uid="{D695441F-7E3F-489E-9E96-28D0B9F6EBA6}"/>
    <cellStyle name="Měna 2 5 3 2" xfId="796" xr:uid="{B8984C48-7704-4BFA-A785-063AE0B42A71}"/>
    <cellStyle name="Měna 2 5 3 3" xfId="1300" xr:uid="{E66C2CBE-3512-4F90-8087-2EF6B8AE0D71}"/>
    <cellStyle name="Měna 2 5 4" xfId="411" xr:uid="{B3B2B79E-7D09-4B43-876C-F5F40411958D}"/>
    <cellStyle name="Měna 2 5 4 2" xfId="915" xr:uid="{BA7D4A5E-35E4-4C7C-8681-D075566FA521}"/>
    <cellStyle name="Měna 2 5 4 3" xfId="1419" xr:uid="{B2EA0495-60BB-466D-93EA-66D69AD489E4}"/>
    <cellStyle name="Měna 2 5 5" xfId="557" xr:uid="{17006EAA-3D92-4248-963E-158E90C583DB}"/>
    <cellStyle name="Měna 2 5 6" xfId="1061" xr:uid="{9D73EA32-0834-4DE9-8292-D3E716EF1CBF}"/>
    <cellStyle name="Měna 2 6" xfId="77" xr:uid="{661FDF5D-CD31-4F0E-8D3B-412F6F1E056C}"/>
    <cellStyle name="Měna 2 6 2" xfId="198" xr:uid="{693EF705-448A-46DC-88DC-36065AAA96D2}"/>
    <cellStyle name="Měna 2 6 2 2" xfId="702" xr:uid="{0F4AC8A3-EE3A-4F08-8DD8-8DABA4CD0E20}"/>
    <cellStyle name="Měna 2 6 2 3" xfId="1206" xr:uid="{45264CC9-88A5-4B82-813E-EFB68413BD04}"/>
    <cellStyle name="Měna 2 6 3" xfId="315" xr:uid="{EEFAB0DD-EFA8-41E9-B6DC-D3D54AEE83A6}"/>
    <cellStyle name="Měna 2 6 3 2" xfId="819" xr:uid="{A3F34C92-BE45-41AA-AC2E-D3FF484F15BB}"/>
    <cellStyle name="Měna 2 6 3 3" xfId="1323" xr:uid="{1FAAC2B7-9AB1-4265-9921-42F742276E42}"/>
    <cellStyle name="Měna 2 6 4" xfId="435" xr:uid="{01FB5D53-7FD6-499A-8139-3C50AED0F0C0}"/>
    <cellStyle name="Měna 2 6 4 2" xfId="939" xr:uid="{470F2D6F-CE0C-4402-A053-E4FCE5754A4F}"/>
    <cellStyle name="Měna 2 6 4 3" xfId="1443" xr:uid="{07286B82-65E4-46BF-9641-ACE3D6ACC8E7}"/>
    <cellStyle name="Měna 2 6 5" xfId="581" xr:uid="{50073865-43E3-4BF0-9D77-98CA26F6E03B}"/>
    <cellStyle name="Měna 2 6 6" xfId="1085" xr:uid="{72BF7C16-1EEA-4A33-97F1-1805CCE6117D}"/>
    <cellStyle name="Měna 2 7" xfId="101" xr:uid="{D392D89C-ED55-4B93-AFE2-9E6A578507B1}"/>
    <cellStyle name="Měna 2 7 2" xfId="222" xr:uid="{E3B3EFDE-1A99-4124-9D2E-E15E17968C5D}"/>
    <cellStyle name="Měna 2 7 2 2" xfId="726" xr:uid="{5F6A5373-8C88-40A3-B616-6B3AB74FAF6E}"/>
    <cellStyle name="Měna 2 7 2 3" xfId="1230" xr:uid="{D610E4A1-DDB8-4F97-A7BD-93A26F408F56}"/>
    <cellStyle name="Měna 2 7 3" xfId="338" xr:uid="{961AF9D6-E943-4575-96D3-5B26B22B250B}"/>
    <cellStyle name="Měna 2 7 3 2" xfId="842" xr:uid="{3A69B415-C87E-45B0-92D6-3D3CA151AABE}"/>
    <cellStyle name="Měna 2 7 3 3" xfId="1346" xr:uid="{46B833B7-0ABC-4FA5-B554-64CB0C0CB717}"/>
    <cellStyle name="Měna 2 7 4" xfId="459" xr:uid="{6957C180-C830-4EDE-9DB5-08F5C65F268B}"/>
    <cellStyle name="Měna 2 7 4 2" xfId="963" xr:uid="{9A56EEEA-9187-4184-8B37-F6C6D9F7B8C6}"/>
    <cellStyle name="Měna 2 7 4 3" xfId="1467" xr:uid="{0D47C3FE-A58B-4D11-84B6-65A95AABAECC}"/>
    <cellStyle name="Měna 2 7 5" xfId="605" xr:uid="{D51DABC1-4D0C-4216-80DB-54C24D73F45C}"/>
    <cellStyle name="Měna 2 7 6" xfId="1109" xr:uid="{5B059D5C-7B90-4638-A1B4-12D3D253E8E7}"/>
    <cellStyle name="Měna 2 8" xfId="125" xr:uid="{AEA779E1-09E0-4296-B198-422372AFED4F}"/>
    <cellStyle name="Měna 2 8 2" xfId="629" xr:uid="{335B724B-E870-4161-B816-BFBAB7E48450}"/>
    <cellStyle name="Měna 2 8 3" xfId="1133" xr:uid="{77390E87-1A7A-4E19-AF7D-707BE2D8584C}"/>
    <cellStyle name="Měna 2 9" xfId="246" xr:uid="{97644DC6-B07F-44D9-A97B-FA7851D178C1}"/>
    <cellStyle name="Měna 2 9 2" xfId="750" xr:uid="{A38E2B5B-50AC-4EFB-9961-1EB3712B51DF}"/>
    <cellStyle name="Měna 2 9 3" xfId="1254" xr:uid="{89FA0DA8-AD2A-496C-9CDC-D593DD3285EB}"/>
    <cellStyle name="Měna 3" xfId="6" xr:uid="{22C179EF-80CA-443E-A729-ED355F9B247A}"/>
    <cellStyle name="Měna 3 10" xfId="364" xr:uid="{230B4D2C-E92A-4E98-B93C-EB714CAE6980}"/>
    <cellStyle name="Měna 3 10 2" xfId="868" xr:uid="{A05C6187-08E2-4109-874A-C976DBB5EEDF}"/>
    <cellStyle name="Měna 3 10 3" xfId="1372" xr:uid="{2043D9A5-6C76-440F-8F0B-40BA4936CF3E}"/>
    <cellStyle name="Měna 3 11" xfId="486" xr:uid="{D64605F2-BFCC-4425-9C9E-E7C91FD8FE33}"/>
    <cellStyle name="Měna 3 11 2" xfId="990" xr:uid="{F0C49D48-49C8-4700-8D1D-01BEFAC01FDA}"/>
    <cellStyle name="Měna 3 11 3" xfId="1494" xr:uid="{2FB2B07E-40E5-4FCA-B83F-5AB07C9E7E46}"/>
    <cellStyle name="Měna 3 12" xfId="510" xr:uid="{1B9882EA-4D05-45EB-A0FA-ACEB35072EAC}"/>
    <cellStyle name="Měna 3 13" xfId="1014" xr:uid="{B6A2D2F7-8DA4-43EF-9FF1-DB8BBDFFB1D9}"/>
    <cellStyle name="Měna 3 2" xfId="14" xr:uid="{668FEE06-EE3B-498A-B3D8-5BDC71B114BA}"/>
    <cellStyle name="Měna 3 2 10" xfId="518" xr:uid="{FB9ABF9C-58FE-44DF-9F98-6BD719D57109}"/>
    <cellStyle name="Měna 3 2 11" xfId="1022" xr:uid="{89330065-5ADA-4525-B520-D841AB13F0DC}"/>
    <cellStyle name="Měna 3 2 2" xfId="39" xr:uid="{61F6B047-E4ED-4FE4-A9F6-B49F91FE4D5E}"/>
    <cellStyle name="Měna 3 2 2 2" xfId="160" xr:uid="{E383A128-D9C5-448A-B6C9-07E6E509AC3F}"/>
    <cellStyle name="Měna 3 2 2 2 2" xfId="664" xr:uid="{03DF4FE8-FE54-41E1-94A0-5F51626E3ECB}"/>
    <cellStyle name="Měna 3 2 2 2 3" xfId="1168" xr:uid="{8864B355-1030-4E98-814F-AD9EE2792931}"/>
    <cellStyle name="Měna 3 2 2 3" xfId="279" xr:uid="{5659DAAA-0DE5-43EA-82B7-F2EFDB84A0FB}"/>
    <cellStyle name="Měna 3 2 2 3 2" xfId="783" xr:uid="{FA4EE204-8D99-4D3B-A56B-DDAED246AB79}"/>
    <cellStyle name="Měna 3 2 2 3 3" xfId="1287" xr:uid="{43BCE2C0-9284-490B-AB79-6FDA29869FA1}"/>
    <cellStyle name="Měna 3 2 2 4" xfId="397" xr:uid="{DCE8339A-DC7D-49FF-B432-CE84D86A7C02}"/>
    <cellStyle name="Měna 3 2 2 4 2" xfId="901" xr:uid="{EB900342-817F-4132-81AF-DE9654C983D3}"/>
    <cellStyle name="Měna 3 2 2 4 3" xfId="1405" xr:uid="{E5A5C010-6EE7-431F-8205-35D7E2889B4F}"/>
    <cellStyle name="Měna 3 2 2 5" xfId="543" xr:uid="{3F3958B3-EEE9-4929-B546-5B5CFF3AA921}"/>
    <cellStyle name="Měna 3 2 2 6" xfId="1047" xr:uid="{440B93A3-3782-4F82-9CB2-EBAC1437B9B2}"/>
    <cellStyle name="Měna 3 2 3" xfId="63" xr:uid="{2EB17B46-182F-4769-8AFE-BF17BB9F0C93}"/>
    <cellStyle name="Měna 3 2 3 2" xfId="184" xr:uid="{3238C6D5-B3F2-4ECC-8A07-88F8FE1357AF}"/>
    <cellStyle name="Měna 3 2 3 2 2" xfId="688" xr:uid="{7FC7AC12-8219-4E7F-AA15-AF6963E7F114}"/>
    <cellStyle name="Měna 3 2 3 2 3" xfId="1192" xr:uid="{65046A2B-67B8-4973-822D-F20EEE4A7CCB}"/>
    <cellStyle name="Měna 3 2 3 3" xfId="302" xr:uid="{10E94026-19A0-48B9-9AB2-5F40A403D48B}"/>
    <cellStyle name="Měna 3 2 3 3 2" xfId="806" xr:uid="{7D521E6F-0F1D-406A-9B2A-246BD95CEAD7}"/>
    <cellStyle name="Měna 3 2 3 3 3" xfId="1310" xr:uid="{F9F5B934-7597-4F50-B27D-5440E9C13E3B}"/>
    <cellStyle name="Měna 3 2 3 4" xfId="421" xr:uid="{3F064938-A8F4-4F35-A867-838548F2AC3C}"/>
    <cellStyle name="Měna 3 2 3 4 2" xfId="925" xr:uid="{F2130F5D-CBF8-4FE2-A18B-DBD91084CAB6}"/>
    <cellStyle name="Měna 3 2 3 4 3" xfId="1429" xr:uid="{315F1D45-112A-45D4-8C9A-0D92BEED740D}"/>
    <cellStyle name="Měna 3 2 3 5" xfId="567" xr:uid="{A8EF8F09-3514-4FA7-9C53-576AFDE8BEF7}"/>
    <cellStyle name="Měna 3 2 3 6" xfId="1071" xr:uid="{8462142F-2618-4459-BA7D-A5A67D9D6465}"/>
    <cellStyle name="Měna 3 2 4" xfId="87" xr:uid="{17D32C4A-E8D0-45C5-A916-EB8156D1099A}"/>
    <cellStyle name="Měna 3 2 4 2" xfId="208" xr:uid="{0BFD0823-DA66-4AD6-8BC7-72424299677E}"/>
    <cellStyle name="Měna 3 2 4 2 2" xfId="712" xr:uid="{3763541A-5C83-43E9-AAE9-FB78F2CC7B5A}"/>
    <cellStyle name="Měna 3 2 4 2 3" xfId="1216" xr:uid="{BE54417A-C294-4C1B-9F28-77D899AF296B}"/>
    <cellStyle name="Měna 3 2 4 3" xfId="325" xr:uid="{5C8F05B7-FADA-4359-A298-966BC8A92EA2}"/>
    <cellStyle name="Měna 3 2 4 3 2" xfId="829" xr:uid="{1BA1D64D-EA97-45A1-8379-72E230815CA6}"/>
    <cellStyle name="Měna 3 2 4 3 3" xfId="1333" xr:uid="{E10B6EC4-BA42-4D58-9BBC-597F85AA79D5}"/>
    <cellStyle name="Měna 3 2 4 4" xfId="445" xr:uid="{24F012FD-3A74-49D6-9A21-227A2FFAF490}"/>
    <cellStyle name="Měna 3 2 4 4 2" xfId="949" xr:uid="{856A4682-82D9-4B48-87F0-90E064CB3878}"/>
    <cellStyle name="Měna 3 2 4 4 3" xfId="1453" xr:uid="{FECFE1DA-7620-4BA8-A131-7EDE7223BD33}"/>
    <cellStyle name="Měna 3 2 4 5" xfId="591" xr:uid="{E0435692-DF54-4E8C-8B6A-C457C6C12825}"/>
    <cellStyle name="Měna 3 2 4 6" xfId="1095" xr:uid="{6F6466C8-2F1E-4924-96FB-652CC2B0EA73}"/>
    <cellStyle name="Měna 3 2 5" xfId="111" xr:uid="{1FE96FB7-902E-40E2-B12D-D4BF8BCE1F49}"/>
    <cellStyle name="Měna 3 2 5 2" xfId="232" xr:uid="{BD35A2E3-43EF-40C5-A632-DB18BF4058B3}"/>
    <cellStyle name="Měna 3 2 5 2 2" xfId="736" xr:uid="{D16936D3-2889-492B-B016-8C1062D67640}"/>
    <cellStyle name="Měna 3 2 5 2 3" xfId="1240" xr:uid="{B27B042F-9708-4C05-9453-701F984DB969}"/>
    <cellStyle name="Měna 3 2 5 3" xfId="348" xr:uid="{48D81B06-856F-4F34-AAF8-013D287F38D0}"/>
    <cellStyle name="Měna 3 2 5 3 2" xfId="852" xr:uid="{EF347C0C-71DB-4803-B940-23B435A897C5}"/>
    <cellStyle name="Měna 3 2 5 3 3" xfId="1356" xr:uid="{52170BE9-9B57-4D21-9A5D-F3074E31C711}"/>
    <cellStyle name="Měna 3 2 5 4" xfId="469" xr:uid="{90C45700-09EC-4D0B-8B2B-00279641A19D}"/>
    <cellStyle name="Měna 3 2 5 4 2" xfId="973" xr:uid="{C2ED6377-0F84-4A98-AE44-B5DC4233AEE9}"/>
    <cellStyle name="Měna 3 2 5 4 3" xfId="1477" xr:uid="{34052CD3-4738-4751-870E-49A4FBF1079D}"/>
    <cellStyle name="Měna 3 2 5 5" xfId="615" xr:uid="{6C15CC9D-915F-40AE-82E2-00B94FD63EA1}"/>
    <cellStyle name="Měna 3 2 5 6" xfId="1119" xr:uid="{295C08F0-E27F-45B4-9853-949A354F45EA}"/>
    <cellStyle name="Měna 3 2 6" xfId="135" xr:uid="{1AA1C066-EBC3-4E9F-880F-480E753ADCF0}"/>
    <cellStyle name="Měna 3 2 6 2" xfId="639" xr:uid="{E90D9CA3-3A1B-4522-813C-620D98526914}"/>
    <cellStyle name="Měna 3 2 6 3" xfId="1143" xr:uid="{75539236-7FEA-4EE7-AB62-7C0E0960A17F}"/>
    <cellStyle name="Měna 3 2 7" xfId="256" xr:uid="{F5346F70-B340-4B9F-B0FF-11CF394CD335}"/>
    <cellStyle name="Měna 3 2 7 2" xfId="760" xr:uid="{0004536F-E980-4A09-8D83-A7BC8123971A}"/>
    <cellStyle name="Měna 3 2 7 3" xfId="1264" xr:uid="{AACAC229-5CD5-40E5-A70A-E47D879111F6}"/>
    <cellStyle name="Měna 3 2 8" xfId="372" xr:uid="{759F7F3B-680E-4892-9E72-E17FE3861611}"/>
    <cellStyle name="Měna 3 2 8 2" xfId="876" xr:uid="{691E3706-C833-41D7-A7B8-B615EFF37740}"/>
    <cellStyle name="Měna 3 2 8 3" xfId="1380" xr:uid="{888F9B0C-1505-4DA2-ACF0-C4ACC1AEDB2D}"/>
    <cellStyle name="Měna 3 2 9" xfId="494" xr:uid="{E7BE6D13-4F0D-48BC-A56B-07D971863F2C}"/>
    <cellStyle name="Měna 3 2 9 2" xfId="998" xr:uid="{DA02B71A-1202-4AE6-A8E3-6D999665EB9C}"/>
    <cellStyle name="Měna 3 2 9 3" xfId="1502" xr:uid="{81D03000-3CA3-4ABB-ACAE-BABAFA296B1E}"/>
    <cellStyle name="Měna 3 3" xfId="22" xr:uid="{3BA19151-BA28-4172-AA00-969BB2A4F08E}"/>
    <cellStyle name="Měna 3 3 10" xfId="526" xr:uid="{80F807AF-FDF2-41F7-B40F-D2DFBAECD959}"/>
    <cellStyle name="Měna 3 3 11" xfId="1030" xr:uid="{D2311348-31AE-4208-A219-416A549DE0A2}"/>
    <cellStyle name="Měna 3 3 2" xfId="47" xr:uid="{1B983FC9-4411-49C7-A09B-8DF789C93792}"/>
    <cellStyle name="Měna 3 3 2 2" xfId="168" xr:uid="{52ECB5B0-0206-4121-9885-20E91EB3D32D}"/>
    <cellStyle name="Měna 3 3 2 2 2" xfId="672" xr:uid="{08AAB933-7837-43E4-8F54-AB89031E05EC}"/>
    <cellStyle name="Měna 3 3 2 2 3" xfId="1176" xr:uid="{20383725-98F8-4147-8599-534B2AB3BBA6}"/>
    <cellStyle name="Měna 3 3 2 3" xfId="287" xr:uid="{553BF495-E2E2-4365-BFC6-E4A57314761F}"/>
    <cellStyle name="Měna 3 3 2 3 2" xfId="791" xr:uid="{8945B137-12E6-4BFC-BDD8-8FCEBD5DB9A9}"/>
    <cellStyle name="Měna 3 3 2 3 3" xfId="1295" xr:uid="{166928B5-3314-43C9-AC34-23B4B88E5E97}"/>
    <cellStyle name="Měna 3 3 2 4" xfId="405" xr:uid="{06009AF6-9A51-4490-BB4D-F337A00662E0}"/>
    <cellStyle name="Měna 3 3 2 4 2" xfId="909" xr:uid="{37ED3FD0-D823-4932-A366-57A722BC363A}"/>
    <cellStyle name="Měna 3 3 2 4 3" xfId="1413" xr:uid="{3581E8E2-DBDF-41EE-8842-D581B95B7F0B}"/>
    <cellStyle name="Měna 3 3 2 5" xfId="551" xr:uid="{B12B16E5-B9DA-4B5D-B31D-8F929DFE4339}"/>
    <cellStyle name="Měna 3 3 2 6" xfId="1055" xr:uid="{E97127B1-5FD1-479E-BD2E-9A4F7EB468F7}"/>
    <cellStyle name="Měna 3 3 3" xfId="71" xr:uid="{0DA7809F-32D1-496D-A51A-6060795A2006}"/>
    <cellStyle name="Měna 3 3 3 2" xfId="192" xr:uid="{BC88BD2F-6FF3-4216-BDC6-EFB616EC2848}"/>
    <cellStyle name="Měna 3 3 3 2 2" xfId="696" xr:uid="{EBFD5257-03D8-4956-A879-4DA23C9F9441}"/>
    <cellStyle name="Měna 3 3 3 2 3" xfId="1200" xr:uid="{91420750-DD93-4E73-9504-D07086601C7A}"/>
    <cellStyle name="Měna 3 3 3 3" xfId="310" xr:uid="{631A3A57-33D5-4DBF-83E3-6F0B99DF3C7D}"/>
    <cellStyle name="Měna 3 3 3 3 2" xfId="814" xr:uid="{6C265AAF-3B03-49FC-AAB1-972908CDD70B}"/>
    <cellStyle name="Měna 3 3 3 3 3" xfId="1318" xr:uid="{48D4BC99-B15B-4FFE-B699-E9B576E8351F}"/>
    <cellStyle name="Měna 3 3 3 4" xfId="429" xr:uid="{6C739E36-D20A-4719-92D0-7EC89BE23FB6}"/>
    <cellStyle name="Měna 3 3 3 4 2" xfId="933" xr:uid="{A5103912-FDAB-42DF-9EC2-028D6D8098F6}"/>
    <cellStyle name="Měna 3 3 3 4 3" xfId="1437" xr:uid="{B204CEDD-BECC-4203-A3A0-2448DEF3FFFF}"/>
    <cellStyle name="Měna 3 3 3 5" xfId="575" xr:uid="{3898634F-69D4-48CB-BFED-8DA315C523B4}"/>
    <cellStyle name="Měna 3 3 3 6" xfId="1079" xr:uid="{283D2ABB-4FCB-4C10-81F0-31ABB161EDEB}"/>
    <cellStyle name="Měna 3 3 4" xfId="95" xr:uid="{B4B4491A-FD54-4424-A449-6DFA51D9C191}"/>
    <cellStyle name="Měna 3 3 4 2" xfId="216" xr:uid="{C14E377C-F526-4BA3-A094-F072D59A3CD2}"/>
    <cellStyle name="Měna 3 3 4 2 2" xfId="720" xr:uid="{5F09D69B-5B3D-484E-AF9F-50954356BE9A}"/>
    <cellStyle name="Měna 3 3 4 2 3" xfId="1224" xr:uid="{943928C2-5AC6-42FA-BE45-8DB097D74796}"/>
    <cellStyle name="Měna 3 3 4 3" xfId="333" xr:uid="{429DEBA3-24EE-47C3-B60D-7A493F3FA860}"/>
    <cellStyle name="Měna 3 3 4 3 2" xfId="837" xr:uid="{A979513B-6BCE-4745-BBFC-07F6E84F7F21}"/>
    <cellStyle name="Měna 3 3 4 3 3" xfId="1341" xr:uid="{3ADD0E57-4B21-4C9D-BEC7-3FF18929F537}"/>
    <cellStyle name="Měna 3 3 4 4" xfId="453" xr:uid="{FB79EB25-41FB-4582-BAF9-9FFCD60F5632}"/>
    <cellStyle name="Měna 3 3 4 4 2" xfId="957" xr:uid="{8B41861F-10E0-46F2-AB52-C917551E0A10}"/>
    <cellStyle name="Měna 3 3 4 4 3" xfId="1461" xr:uid="{3C720A47-EBA5-4633-BD7F-E707AA2F9886}"/>
    <cellStyle name="Měna 3 3 4 5" xfId="599" xr:uid="{990E8627-077D-4275-8C17-95983B4CDF5D}"/>
    <cellStyle name="Měna 3 3 4 6" xfId="1103" xr:uid="{38A0A7E7-7DF0-469A-BE2F-1E9E79324D72}"/>
    <cellStyle name="Měna 3 3 5" xfId="119" xr:uid="{7C6A25A4-705B-40B9-B8B4-31AFA6A5C6FA}"/>
    <cellStyle name="Měna 3 3 5 2" xfId="240" xr:uid="{862A01E1-CF73-41D7-97B9-DACFBA4D245A}"/>
    <cellStyle name="Měna 3 3 5 2 2" xfId="744" xr:uid="{841CF790-A435-407A-A35D-6B33F5A5577A}"/>
    <cellStyle name="Měna 3 3 5 2 3" xfId="1248" xr:uid="{6FB725A8-DFB4-4F07-A065-A7FF96032D3B}"/>
    <cellStyle name="Měna 3 3 5 3" xfId="356" xr:uid="{6A059F5B-17B4-4C48-98BD-A04CAA016A38}"/>
    <cellStyle name="Měna 3 3 5 3 2" xfId="860" xr:uid="{F7D3EE1A-55DC-4B54-9D7F-FA8EE57D4775}"/>
    <cellStyle name="Měna 3 3 5 3 3" xfId="1364" xr:uid="{98A80FC7-EAEF-416E-9E74-8BEC42EA9D3E}"/>
    <cellStyle name="Měna 3 3 5 4" xfId="477" xr:uid="{2E0E731B-4293-4D18-9544-F7DA3DDE1AA4}"/>
    <cellStyle name="Měna 3 3 5 4 2" xfId="981" xr:uid="{394A9344-AD6C-4556-8809-8346E41D768E}"/>
    <cellStyle name="Měna 3 3 5 4 3" xfId="1485" xr:uid="{F5402B7A-29C7-43E2-94ED-0041881AF5D4}"/>
    <cellStyle name="Měna 3 3 5 5" xfId="623" xr:uid="{BB2A807D-4218-421B-9444-3973BAAA61A7}"/>
    <cellStyle name="Měna 3 3 5 6" xfId="1127" xr:uid="{6F15A09F-6E2D-4D54-8145-320571CBED2F}"/>
    <cellStyle name="Měna 3 3 6" xfId="143" xr:uid="{580D84AC-9165-4DA8-992A-3EF670BEE953}"/>
    <cellStyle name="Měna 3 3 6 2" xfId="647" xr:uid="{46AACDEF-B89C-42E0-9F95-D38D47260895}"/>
    <cellStyle name="Měna 3 3 6 3" xfId="1151" xr:uid="{6831FC73-5859-45D1-9FA1-4B16752D9462}"/>
    <cellStyle name="Měna 3 3 7" xfId="264" xr:uid="{C96198CB-8D7B-4344-BFBC-52A13D28B2FA}"/>
    <cellStyle name="Měna 3 3 7 2" xfId="768" xr:uid="{141A522B-0816-4511-AB64-098D43932422}"/>
    <cellStyle name="Měna 3 3 7 3" xfId="1272" xr:uid="{5598B7AF-6E18-431D-A907-B733D93F894C}"/>
    <cellStyle name="Měna 3 3 8" xfId="380" xr:uid="{86D7B71E-5244-4D9C-B708-CD57840AFA84}"/>
    <cellStyle name="Měna 3 3 8 2" xfId="884" xr:uid="{C2A232D8-12FE-4D7B-8A64-EB4A7178E459}"/>
    <cellStyle name="Měna 3 3 8 3" xfId="1388" xr:uid="{A1BCF20A-35EC-4BB6-865A-B3F3B519C58B}"/>
    <cellStyle name="Měna 3 3 9" xfId="502" xr:uid="{213D5971-2937-4E50-A9D8-04FF7A5EF7ED}"/>
    <cellStyle name="Měna 3 3 9 2" xfId="1006" xr:uid="{C9DE20D3-778D-4387-96DC-9569039FAA3E}"/>
    <cellStyle name="Měna 3 3 9 3" xfId="1510" xr:uid="{0C5B628B-3AEE-4563-B45B-63888EEF3F54}"/>
    <cellStyle name="Měna 3 4" xfId="31" xr:uid="{AB4EE8A4-57B4-43AE-8F48-9CBAB6F2EFE4}"/>
    <cellStyle name="Měna 3 4 2" xfId="152" xr:uid="{17292F63-FBF0-4DBB-9E5B-A12BE2DB1C8F}"/>
    <cellStyle name="Měna 3 4 2 2" xfId="656" xr:uid="{0C8E58AD-C9F9-42B5-A669-76049A930F52}"/>
    <cellStyle name="Měna 3 4 2 3" xfId="1160" xr:uid="{8E491E2F-3C80-4980-9F9F-7DD12B383F33}"/>
    <cellStyle name="Měna 3 4 3" xfId="271" xr:uid="{A49C564C-4F9D-41A5-8E9F-E73D646C6AD2}"/>
    <cellStyle name="Měna 3 4 3 2" xfId="775" xr:uid="{7A9BD0E7-A216-4AB5-8BFF-5192C6413FC3}"/>
    <cellStyle name="Měna 3 4 3 3" xfId="1279" xr:uid="{21ED7726-9361-4302-88A6-2D10C922E59F}"/>
    <cellStyle name="Měna 3 4 4" xfId="389" xr:uid="{E9A43450-567E-4E99-A6B0-AD767D4E4E03}"/>
    <cellStyle name="Měna 3 4 4 2" xfId="893" xr:uid="{1EEC5664-4055-47B6-8569-D35B61B28383}"/>
    <cellStyle name="Měna 3 4 4 3" xfId="1397" xr:uid="{9AC9937A-B79E-4ADD-8C80-91BDC500B1C0}"/>
    <cellStyle name="Měna 3 4 5" xfId="535" xr:uid="{A12713EB-0A6D-4581-89AA-3378501E5EE8}"/>
    <cellStyle name="Měna 3 4 6" xfId="1039" xr:uid="{6962D547-5ECE-4B0D-A185-A6A6F81DC31C}"/>
    <cellStyle name="Měna 3 5" xfId="55" xr:uid="{438264EC-8DDD-458A-9B4F-3CE30F72D29D}"/>
    <cellStyle name="Měna 3 5 2" xfId="176" xr:uid="{B7BD6B90-6CD9-4A1A-9BE6-8D40EFB2FB5F}"/>
    <cellStyle name="Měna 3 5 2 2" xfId="680" xr:uid="{6BC9CCDF-A120-45C3-A91B-63C05BB7ABE4}"/>
    <cellStyle name="Měna 3 5 2 3" xfId="1184" xr:uid="{47E98ABC-7071-4B98-88D1-A7307723C25A}"/>
    <cellStyle name="Měna 3 5 3" xfId="294" xr:uid="{553F0DBB-53E4-4B8C-9124-B4E3B7EEEF4D}"/>
    <cellStyle name="Měna 3 5 3 2" xfId="798" xr:uid="{A6201CA9-54E4-4C41-8819-B671625752A8}"/>
    <cellStyle name="Měna 3 5 3 3" xfId="1302" xr:uid="{5CB254F5-68A0-4EB3-8936-ED621531000A}"/>
    <cellStyle name="Měna 3 5 4" xfId="413" xr:uid="{C48134B3-5D6D-46CF-9633-C6D920A397CC}"/>
    <cellStyle name="Měna 3 5 4 2" xfId="917" xr:uid="{CEA6E7C6-8491-4F08-BEDE-EC86D7B3C750}"/>
    <cellStyle name="Měna 3 5 4 3" xfId="1421" xr:uid="{55255826-5FF8-4624-838E-B685681CDB2B}"/>
    <cellStyle name="Měna 3 5 5" xfId="559" xr:uid="{4B1E4C00-1993-4693-BA90-604EE68C5159}"/>
    <cellStyle name="Měna 3 5 6" xfId="1063" xr:uid="{2D30AF9F-95AB-4F0B-BEB8-348968337DF9}"/>
    <cellStyle name="Měna 3 6" xfId="79" xr:uid="{6D73C681-AA6D-4BDA-8CCC-AF76C336382B}"/>
    <cellStyle name="Měna 3 6 2" xfId="200" xr:uid="{FCE3EB57-5195-46B9-8FF5-C46CB9462653}"/>
    <cellStyle name="Měna 3 6 2 2" xfId="704" xr:uid="{60FB51FE-726A-4008-B177-5C27D17C38E2}"/>
    <cellStyle name="Měna 3 6 2 3" xfId="1208" xr:uid="{9CAE556F-D3AE-43D5-A2D3-CF804A468BBC}"/>
    <cellStyle name="Měna 3 6 3" xfId="317" xr:uid="{537BACC3-5B8B-4961-B894-757824DEBC68}"/>
    <cellStyle name="Měna 3 6 3 2" xfId="821" xr:uid="{D9960382-EFE6-4169-A312-BF552E2E12FF}"/>
    <cellStyle name="Měna 3 6 3 3" xfId="1325" xr:uid="{C352C949-6169-45E5-AC8C-0BA2F0FDE1B5}"/>
    <cellStyle name="Měna 3 6 4" xfId="437" xr:uid="{E230110B-65CC-4090-A994-4FB793E49DD2}"/>
    <cellStyle name="Měna 3 6 4 2" xfId="941" xr:uid="{A956E6C4-C0F5-488A-B8B8-6792721ACB49}"/>
    <cellStyle name="Měna 3 6 4 3" xfId="1445" xr:uid="{AEAAF818-9F8C-4673-A2D2-1936266E28A1}"/>
    <cellStyle name="Měna 3 6 5" xfId="583" xr:uid="{B93C6826-09B0-43E7-A2FD-40847AC616F4}"/>
    <cellStyle name="Měna 3 6 6" xfId="1087" xr:uid="{0EA7B973-BFC0-490E-BD75-1BAB8FAD0E64}"/>
    <cellStyle name="Měna 3 7" xfId="103" xr:uid="{A86B7045-5BF9-49E7-8035-CF0EA93F4FB1}"/>
    <cellStyle name="Měna 3 7 2" xfId="224" xr:uid="{DC6BF324-D3CC-48C8-AC87-643E5FA01E3F}"/>
    <cellStyle name="Měna 3 7 2 2" xfId="728" xr:uid="{818C53F8-A102-4FAA-8465-7F33239FAAED}"/>
    <cellStyle name="Měna 3 7 2 3" xfId="1232" xr:uid="{3E29D5D7-984D-41E7-B14C-B24047169CBB}"/>
    <cellStyle name="Měna 3 7 3" xfId="340" xr:uid="{585964FE-6C76-40E9-8D67-8C94A75DF163}"/>
    <cellStyle name="Měna 3 7 3 2" xfId="844" xr:uid="{091BE41B-2580-43AC-B471-34502A8B9800}"/>
    <cellStyle name="Měna 3 7 3 3" xfId="1348" xr:uid="{696D916A-F934-46A2-B225-4673594994D2}"/>
    <cellStyle name="Měna 3 7 4" xfId="461" xr:uid="{35ED4E85-88C2-4C84-8232-8C818260D975}"/>
    <cellStyle name="Měna 3 7 4 2" xfId="965" xr:uid="{CB35AF22-14AC-47CE-A037-74D79B19F2D8}"/>
    <cellStyle name="Měna 3 7 4 3" xfId="1469" xr:uid="{D19188FC-226E-4E35-9257-86D81F018FE8}"/>
    <cellStyle name="Měna 3 7 5" xfId="607" xr:uid="{8240698C-F8BC-423B-8ECF-31F03F1655A1}"/>
    <cellStyle name="Měna 3 7 6" xfId="1111" xr:uid="{3DE33A62-B202-4C0C-808C-0CACE12ACECF}"/>
    <cellStyle name="Měna 3 8" xfId="127" xr:uid="{62A7FA3D-7425-4187-A350-7717B2483EB8}"/>
    <cellStyle name="Měna 3 8 2" xfId="631" xr:uid="{DF64B467-DD6F-4412-A5A0-ADFD1C673CEC}"/>
    <cellStyle name="Měna 3 8 3" xfId="1135" xr:uid="{22BEC013-5B5E-41E0-BE06-3B815AB884F3}"/>
    <cellStyle name="Měna 3 9" xfId="248" xr:uid="{1A344C54-34DF-48B0-9C88-DA9F14232B7A}"/>
    <cellStyle name="Měna 3 9 2" xfId="752" xr:uid="{12AD22F0-49B0-4F6F-9C0F-B63DBB38B483}"/>
    <cellStyle name="Měna 3 9 3" xfId="1256" xr:uid="{66B1B6FF-4C55-4479-9786-F136850D7FA0}"/>
    <cellStyle name="Měna 4" xfId="8" xr:uid="{AE716A35-CE92-44D4-BEEB-BACEB2852AE0}"/>
    <cellStyle name="Měna 4 10" xfId="366" xr:uid="{685F845F-90C8-4265-BC0A-1FD0C37B7F34}"/>
    <cellStyle name="Měna 4 10 2" xfId="870" xr:uid="{A9ADB0A1-CC09-4453-B857-BB3F7F5B3343}"/>
    <cellStyle name="Měna 4 10 3" xfId="1374" xr:uid="{1293C676-4DF4-4184-B1D9-98A7CC64E674}"/>
    <cellStyle name="Měna 4 11" xfId="488" xr:uid="{3FD219D0-9764-4EAC-B56D-36C9DD379346}"/>
    <cellStyle name="Měna 4 11 2" xfId="992" xr:uid="{F643FF93-A6F7-4FB5-8131-F5D54822A9A2}"/>
    <cellStyle name="Měna 4 11 3" xfId="1496" xr:uid="{29FACEF2-1E9F-4FC7-816C-4480D72CE0B0}"/>
    <cellStyle name="Měna 4 12" xfId="512" xr:uid="{04801F2B-7216-4B9E-9BF8-845988B759AD}"/>
    <cellStyle name="Měna 4 13" xfId="1016" xr:uid="{16AC5D29-F73E-4102-87E8-3567D1EA9A85}"/>
    <cellStyle name="Měna 4 2" xfId="16" xr:uid="{1B9BF8FE-687A-4F6C-B3C4-75E72D7C9E59}"/>
    <cellStyle name="Měna 4 2 10" xfId="520" xr:uid="{652B3B98-69FB-436D-B474-5ED1D71CAC1A}"/>
    <cellStyle name="Měna 4 2 11" xfId="1024" xr:uid="{15C883B5-DF99-400A-AE90-BD205E659170}"/>
    <cellStyle name="Měna 4 2 2" xfId="41" xr:uid="{ACCD5ED1-CC92-45A3-82DE-8FC9EF235DB0}"/>
    <cellStyle name="Měna 4 2 2 2" xfId="162" xr:uid="{A2468CC4-1C31-47F4-9E8F-62C49B3337EF}"/>
    <cellStyle name="Měna 4 2 2 2 2" xfId="666" xr:uid="{742343DF-681C-40F3-BFC7-DA0672779744}"/>
    <cellStyle name="Měna 4 2 2 2 3" xfId="1170" xr:uid="{271F1BDD-44FB-4659-8E86-F7EFF5952BD8}"/>
    <cellStyle name="Měna 4 2 2 3" xfId="281" xr:uid="{96EB64C9-5334-44B8-BCF0-C14143052CA2}"/>
    <cellStyle name="Měna 4 2 2 3 2" xfId="785" xr:uid="{7E35F663-6CCC-42A2-ADE6-BC5609595C7D}"/>
    <cellStyle name="Měna 4 2 2 3 3" xfId="1289" xr:uid="{CF967B9E-E530-4186-9080-5DC4E64A86A1}"/>
    <cellStyle name="Měna 4 2 2 4" xfId="399" xr:uid="{ABC1F439-C017-41FB-8B96-08C7E17D27FB}"/>
    <cellStyle name="Měna 4 2 2 4 2" xfId="903" xr:uid="{00606E06-99D4-4FF4-ABD7-B7E1D0E77C2A}"/>
    <cellStyle name="Měna 4 2 2 4 3" xfId="1407" xr:uid="{2EBDCBA6-8B0F-462C-9F75-4C1CD245B61E}"/>
    <cellStyle name="Měna 4 2 2 5" xfId="545" xr:uid="{C882CA11-6EF3-4B23-8181-6D8CAED3F242}"/>
    <cellStyle name="Měna 4 2 2 6" xfId="1049" xr:uid="{A39E2162-27A2-42DD-9ECC-47E86B3C8DD0}"/>
    <cellStyle name="Měna 4 2 3" xfId="65" xr:uid="{7A9B9985-A04E-4BA7-B494-16D268F42BB0}"/>
    <cellStyle name="Měna 4 2 3 2" xfId="186" xr:uid="{845C35D6-7BE0-456E-8DB3-4D7075F164D6}"/>
    <cellStyle name="Měna 4 2 3 2 2" xfId="690" xr:uid="{7F36766A-BEA5-4EA6-930D-4484A09F5966}"/>
    <cellStyle name="Měna 4 2 3 2 3" xfId="1194" xr:uid="{A2C2ED78-2DC4-40E3-98BB-71C73FF1FB35}"/>
    <cellStyle name="Měna 4 2 3 3" xfId="304" xr:uid="{4F1A1863-5E6A-444D-B4BF-FDB0DFA0A001}"/>
    <cellStyle name="Měna 4 2 3 3 2" xfId="808" xr:uid="{3C75CBED-3032-41AC-8732-EFA41B3DF459}"/>
    <cellStyle name="Měna 4 2 3 3 3" xfId="1312" xr:uid="{647A0159-C8E6-48E3-95A6-EB1BF429FEA5}"/>
    <cellStyle name="Měna 4 2 3 4" xfId="423" xr:uid="{28ADC1BF-4472-4242-9A9F-ECA29128B805}"/>
    <cellStyle name="Měna 4 2 3 4 2" xfId="927" xr:uid="{82FA0639-5945-41D6-B3CF-99B1CE33D68D}"/>
    <cellStyle name="Měna 4 2 3 4 3" xfId="1431" xr:uid="{14912C13-F31F-49E2-84BF-FBAF7B6A3B4A}"/>
    <cellStyle name="Měna 4 2 3 5" xfId="569" xr:uid="{400D8BD6-EF2D-4E2A-8C71-FB1B05E12FE2}"/>
    <cellStyle name="Měna 4 2 3 6" xfId="1073" xr:uid="{CF06EDB1-E70E-4158-BC42-83F7EC522BC7}"/>
    <cellStyle name="Měna 4 2 4" xfId="89" xr:uid="{3EBF2512-9CA1-4B47-BAC1-6D96839A313F}"/>
    <cellStyle name="Měna 4 2 4 2" xfId="210" xr:uid="{D1745815-26EB-495A-902B-03D64E95C5EF}"/>
    <cellStyle name="Měna 4 2 4 2 2" xfId="714" xr:uid="{FE4227ED-E907-4169-8330-38CF47630AA1}"/>
    <cellStyle name="Měna 4 2 4 2 3" xfId="1218" xr:uid="{5F5B5C09-3E58-4B2B-9A9C-1E251FCE75DF}"/>
    <cellStyle name="Měna 4 2 4 3" xfId="327" xr:uid="{0ACAE68A-0856-4627-8E47-438F81B85A6D}"/>
    <cellStyle name="Měna 4 2 4 3 2" xfId="831" xr:uid="{88C0EA9A-807C-4408-B0E3-B352291590AD}"/>
    <cellStyle name="Měna 4 2 4 3 3" xfId="1335" xr:uid="{8F5010ED-030B-42D1-A7F4-4135E96D4B21}"/>
    <cellStyle name="Měna 4 2 4 4" xfId="447" xr:uid="{C7EAAD7B-0D99-4996-AA64-53384919BE2C}"/>
    <cellStyle name="Měna 4 2 4 4 2" xfId="951" xr:uid="{6B63B25A-600E-405D-8C59-2036286485E4}"/>
    <cellStyle name="Měna 4 2 4 4 3" xfId="1455" xr:uid="{082032E1-326B-4E7B-9937-D534F7EC8800}"/>
    <cellStyle name="Měna 4 2 4 5" xfId="593" xr:uid="{276BDC52-D8B3-4D03-AA9A-CACC17FA9FEF}"/>
    <cellStyle name="Měna 4 2 4 6" xfId="1097" xr:uid="{B687F92D-7F75-4DE5-BCDC-FB6DDE812326}"/>
    <cellStyle name="Měna 4 2 5" xfId="113" xr:uid="{C643A685-EAF6-416F-816E-FC91FB44B9F4}"/>
    <cellStyle name="Měna 4 2 5 2" xfId="234" xr:uid="{242F91E4-0BED-423F-97DD-3004EDF9DBF5}"/>
    <cellStyle name="Měna 4 2 5 2 2" xfId="738" xr:uid="{475DD73A-0C3B-41E6-8FBA-2263862A02A3}"/>
    <cellStyle name="Měna 4 2 5 2 3" xfId="1242" xr:uid="{0CC9DCE6-C8FB-47CC-86B0-F8986028ED2A}"/>
    <cellStyle name="Měna 4 2 5 3" xfId="350" xr:uid="{BFF97C9E-461E-45A1-964F-CFAE222605DC}"/>
    <cellStyle name="Měna 4 2 5 3 2" xfId="854" xr:uid="{7A908DFF-DC4F-4016-9833-6C84B1A8756E}"/>
    <cellStyle name="Měna 4 2 5 3 3" xfId="1358" xr:uid="{5142BC1B-B197-4A82-80CC-BA9DAF493EF3}"/>
    <cellStyle name="Měna 4 2 5 4" xfId="471" xr:uid="{B9724031-6868-4D42-87E4-3B89F1DE304E}"/>
    <cellStyle name="Měna 4 2 5 4 2" xfId="975" xr:uid="{9C12F4A5-F4C7-49BA-911A-80AF8128ACE7}"/>
    <cellStyle name="Měna 4 2 5 4 3" xfId="1479" xr:uid="{84314795-C66F-4483-B21B-4CBDC86704D4}"/>
    <cellStyle name="Měna 4 2 5 5" xfId="617" xr:uid="{A0F03947-F08D-485B-9867-D4574409D7F5}"/>
    <cellStyle name="Měna 4 2 5 6" xfId="1121" xr:uid="{53ABA34A-E466-4BAC-B766-FE5036B75F24}"/>
    <cellStyle name="Měna 4 2 6" xfId="137" xr:uid="{1A155B0B-09AC-4663-831B-5D7FDFD61F3E}"/>
    <cellStyle name="Měna 4 2 6 2" xfId="641" xr:uid="{C0E32978-1EDE-4B04-BD24-59D129F0DFA3}"/>
    <cellStyle name="Měna 4 2 6 3" xfId="1145" xr:uid="{CD201E52-6DF1-4538-894A-87C0A01098CE}"/>
    <cellStyle name="Měna 4 2 7" xfId="258" xr:uid="{4E0D84D1-7A21-40C6-9077-5E0936AD5D6C}"/>
    <cellStyle name="Měna 4 2 7 2" xfId="762" xr:uid="{2A333021-549B-45AD-9DEF-4531F0CA0474}"/>
    <cellStyle name="Měna 4 2 7 3" xfId="1266" xr:uid="{47A60A68-CBBD-46A7-A4F9-E7AC35358683}"/>
    <cellStyle name="Měna 4 2 8" xfId="374" xr:uid="{EE8C91DF-6C5B-410D-89C5-86A457EC3728}"/>
    <cellStyle name="Měna 4 2 8 2" xfId="878" xr:uid="{5F2E2FBA-5A08-49E0-9E0F-9B5807B4DB37}"/>
    <cellStyle name="Měna 4 2 8 3" xfId="1382" xr:uid="{EC6A2EED-ADF4-431E-B2BC-AA22152C8AD9}"/>
    <cellStyle name="Měna 4 2 9" xfId="496" xr:uid="{B9EC2E0F-B8BE-4392-A34F-4CDC16E62260}"/>
    <cellStyle name="Měna 4 2 9 2" xfId="1000" xr:uid="{46853D1A-39B7-4F2F-BA25-C20BF832FA9C}"/>
    <cellStyle name="Měna 4 2 9 3" xfId="1504" xr:uid="{B33D1009-16C6-4B5B-BFDB-654EB7B29842}"/>
    <cellStyle name="Měna 4 3" xfId="24" xr:uid="{231559D7-BE2C-48D5-A6CD-6795F02135C5}"/>
    <cellStyle name="Měna 4 3 10" xfId="528" xr:uid="{C2BC5C8F-E728-4950-9982-C923B189AB58}"/>
    <cellStyle name="Měna 4 3 11" xfId="1032" xr:uid="{26F46423-3CCD-48B0-9AA7-5EB1837384E6}"/>
    <cellStyle name="Měna 4 3 2" xfId="49" xr:uid="{0DD4B198-D7AC-4850-8455-504E7C3815C1}"/>
    <cellStyle name="Měna 4 3 2 2" xfId="170" xr:uid="{2F9A242C-1788-4E29-9449-AE3808B850A3}"/>
    <cellStyle name="Měna 4 3 2 2 2" xfId="674" xr:uid="{4C702CBA-1389-4007-A8C6-638275DC80FC}"/>
    <cellStyle name="Měna 4 3 2 2 3" xfId="1178" xr:uid="{6A638389-9FCD-4FF8-B99D-669C2C11129F}"/>
    <cellStyle name="Měna 4 3 2 3" xfId="289" xr:uid="{FF49C039-F974-4D27-9376-8A29A6CA988E}"/>
    <cellStyle name="Měna 4 3 2 3 2" xfId="793" xr:uid="{47FBC958-22C7-4D07-84DC-FA8E9D8AEC49}"/>
    <cellStyle name="Měna 4 3 2 3 3" xfId="1297" xr:uid="{EB52BDD0-CA20-4092-A514-49019FC485EA}"/>
    <cellStyle name="Měna 4 3 2 4" xfId="407" xr:uid="{F841B75C-6660-4D11-B130-CB4E731A882B}"/>
    <cellStyle name="Měna 4 3 2 4 2" xfId="911" xr:uid="{AB5E88D7-4A15-4AD3-8677-98367B86D337}"/>
    <cellStyle name="Měna 4 3 2 4 3" xfId="1415" xr:uid="{8A68C9ED-F6D3-4759-BD12-59FE1E76C5BC}"/>
    <cellStyle name="Měna 4 3 2 5" xfId="553" xr:uid="{B0794300-CF8C-4B70-A3C2-A50E41E7CD9B}"/>
    <cellStyle name="Měna 4 3 2 6" xfId="1057" xr:uid="{B00589EA-931A-408F-A35E-8B1A0B954977}"/>
    <cellStyle name="Měna 4 3 3" xfId="73" xr:uid="{3D51E7A6-4D07-468F-B7F6-DFC75DA94701}"/>
    <cellStyle name="Měna 4 3 3 2" xfId="194" xr:uid="{210EFB5E-4CFD-4E8E-8811-7ACFED698E6D}"/>
    <cellStyle name="Měna 4 3 3 2 2" xfId="698" xr:uid="{A723867B-3793-4ECA-8C33-FF0B5A2D7AD3}"/>
    <cellStyle name="Měna 4 3 3 2 3" xfId="1202" xr:uid="{547E9950-3C47-41A5-8137-85216BE6D30C}"/>
    <cellStyle name="Měna 4 3 3 3" xfId="312" xr:uid="{F214C09D-4DD5-4AF0-A59B-D4E242463923}"/>
    <cellStyle name="Měna 4 3 3 3 2" xfId="816" xr:uid="{66095582-CCB1-45E5-9DE2-CA532ED85653}"/>
    <cellStyle name="Měna 4 3 3 3 3" xfId="1320" xr:uid="{383EC9FD-9404-4E15-B720-98D1E009F49E}"/>
    <cellStyle name="Měna 4 3 3 4" xfId="431" xr:uid="{5BAE2BEF-C0CC-459D-9EB4-F11DEC00C875}"/>
    <cellStyle name="Měna 4 3 3 4 2" xfId="935" xr:uid="{2492B7C4-6EC8-4514-96CE-876E1A7A5C1F}"/>
    <cellStyle name="Měna 4 3 3 4 3" xfId="1439" xr:uid="{E2CDEED1-1BCC-4939-9164-2930AB418EFE}"/>
    <cellStyle name="Měna 4 3 3 5" xfId="577" xr:uid="{99E4F562-78D0-4C3A-AD2A-B533FBA4DABE}"/>
    <cellStyle name="Měna 4 3 3 6" xfId="1081" xr:uid="{02C2861A-E016-4D47-AC0C-D27E83058908}"/>
    <cellStyle name="Měna 4 3 4" xfId="97" xr:uid="{8A1DFCBD-22FF-4C46-B9AD-8E0851DC9B4A}"/>
    <cellStyle name="Měna 4 3 4 2" xfId="218" xr:uid="{8962292A-BB34-4627-9CA0-B19A1DBAAE31}"/>
    <cellStyle name="Měna 4 3 4 2 2" xfId="722" xr:uid="{316BE743-572A-41B7-A34F-F500CC4231E5}"/>
    <cellStyle name="Měna 4 3 4 2 3" xfId="1226" xr:uid="{B2D6F28C-9B2E-4850-B474-6AAD91B69F8E}"/>
    <cellStyle name="Měna 4 3 4 3" xfId="335" xr:uid="{834D1C4A-FCF3-4CBE-933E-F30B5A5BED0A}"/>
    <cellStyle name="Měna 4 3 4 3 2" xfId="839" xr:uid="{D734D3A1-D6B4-40B6-9B57-7A3A95A2ECC1}"/>
    <cellStyle name="Měna 4 3 4 3 3" xfId="1343" xr:uid="{5956E6F5-7149-4EA5-B329-AD93A9F13AEE}"/>
    <cellStyle name="Měna 4 3 4 4" xfId="455" xr:uid="{346C84D8-9C21-4D10-B518-3A0C53798472}"/>
    <cellStyle name="Měna 4 3 4 4 2" xfId="959" xr:uid="{6CA86F83-4EE9-411C-B890-9893A46562AD}"/>
    <cellStyle name="Měna 4 3 4 4 3" xfId="1463" xr:uid="{B41EEEEE-4A17-4FD3-861D-D0877003CCF9}"/>
    <cellStyle name="Měna 4 3 4 5" xfId="601" xr:uid="{4810D04A-5186-44D1-9E67-C044AF7B0BAE}"/>
    <cellStyle name="Měna 4 3 4 6" xfId="1105" xr:uid="{E5514C47-E6B2-4695-8D3A-80DA9FB3BDCC}"/>
    <cellStyle name="Měna 4 3 5" xfId="121" xr:uid="{C08A1D33-F990-4552-8809-9C71DB1EBF3F}"/>
    <cellStyle name="Měna 4 3 5 2" xfId="242" xr:uid="{ED306956-1143-48EA-B639-27FF3A837CBA}"/>
    <cellStyle name="Měna 4 3 5 2 2" xfId="746" xr:uid="{622BB9D7-9D0D-404C-938B-9B1784B478FA}"/>
    <cellStyle name="Měna 4 3 5 2 3" xfId="1250" xr:uid="{AC995639-2353-438F-993E-54A4A95A4D88}"/>
    <cellStyle name="Měna 4 3 5 3" xfId="358" xr:uid="{3C5D7859-5CC9-4567-A34E-C974F0CA9E98}"/>
    <cellStyle name="Měna 4 3 5 3 2" xfId="862" xr:uid="{4E5DCED3-54CF-4568-A19F-9F5FE629521C}"/>
    <cellStyle name="Měna 4 3 5 3 3" xfId="1366" xr:uid="{ABB76926-6B44-4B55-919E-36C00F8FE623}"/>
    <cellStyle name="Měna 4 3 5 4" xfId="479" xr:uid="{DD3C9BBE-FA6D-43B3-B926-0C3127A9FCC8}"/>
    <cellStyle name="Měna 4 3 5 4 2" xfId="983" xr:uid="{FEFE999B-8469-4782-A718-F0999D64089C}"/>
    <cellStyle name="Měna 4 3 5 4 3" xfId="1487" xr:uid="{E95A36AA-2E24-47DD-A5A0-00A59FB8B950}"/>
    <cellStyle name="Měna 4 3 5 5" xfId="625" xr:uid="{01D17617-B970-4733-82DF-154769A363FE}"/>
    <cellStyle name="Měna 4 3 5 6" xfId="1129" xr:uid="{BB6100CB-EB7D-422E-9567-3B11F48C8524}"/>
    <cellStyle name="Měna 4 3 6" xfId="145" xr:uid="{6335E83E-E90C-48D7-9E1A-22B82AE49392}"/>
    <cellStyle name="Měna 4 3 6 2" xfId="649" xr:uid="{E82E5FBB-62B9-4019-9E98-ED000389DED7}"/>
    <cellStyle name="Měna 4 3 6 3" xfId="1153" xr:uid="{455D56CE-527E-4A90-B0FE-B9F5C846C484}"/>
    <cellStyle name="Měna 4 3 7" xfId="266" xr:uid="{CA349A43-5F2A-4D96-9F74-60DF7A4B4EE4}"/>
    <cellStyle name="Měna 4 3 7 2" xfId="770" xr:uid="{488DCA3D-1B77-4A17-9635-DD7C3087EE25}"/>
    <cellStyle name="Měna 4 3 7 3" xfId="1274" xr:uid="{A5998EF9-40B8-4EFC-A781-3EA55049A075}"/>
    <cellStyle name="Měna 4 3 8" xfId="382" xr:uid="{CDDB75CB-A399-47CD-BE6A-EC916495EF36}"/>
    <cellStyle name="Měna 4 3 8 2" xfId="886" xr:uid="{91CE186F-E6E3-423A-A95C-5E7EBE63BA19}"/>
    <cellStyle name="Měna 4 3 8 3" xfId="1390" xr:uid="{8AC9595B-93C4-48E9-9AAB-2169ECD4ACE6}"/>
    <cellStyle name="Měna 4 3 9" xfId="504" xr:uid="{2085837C-8123-4BE6-A94B-67D5D3D29FFB}"/>
    <cellStyle name="Měna 4 3 9 2" xfId="1008" xr:uid="{7FEF2690-915A-451E-AA60-D6ABEB76AD4C}"/>
    <cellStyle name="Měna 4 3 9 3" xfId="1512" xr:uid="{FAB77651-3314-479F-8444-22EDE6E3368F}"/>
    <cellStyle name="Měna 4 4" xfId="33" xr:uid="{1D134F2C-F32B-42F4-B5C8-19AB5DC3D40B}"/>
    <cellStyle name="Měna 4 4 2" xfId="154" xr:uid="{DA1CE0E3-365E-450B-864F-320336EF83D7}"/>
    <cellStyle name="Měna 4 4 2 2" xfId="658" xr:uid="{289FDCF9-D4B7-41F1-9611-CE4E124EB8D1}"/>
    <cellStyle name="Měna 4 4 2 3" xfId="1162" xr:uid="{7474E3C2-3DB7-46F0-BC74-558EB1EDC612}"/>
    <cellStyle name="Měna 4 4 3" xfId="273" xr:uid="{CF69FE25-B628-466A-BC72-AB79E660A9A6}"/>
    <cellStyle name="Měna 4 4 3 2" xfId="777" xr:uid="{7700EC10-08CB-4C70-A02C-27F4E5090AFF}"/>
    <cellStyle name="Měna 4 4 3 3" xfId="1281" xr:uid="{E51073A2-2C01-4946-AC28-D8AC87ED9FA3}"/>
    <cellStyle name="Měna 4 4 4" xfId="391" xr:uid="{A0C22D09-39BB-49C6-BCD1-7B82E7621974}"/>
    <cellStyle name="Měna 4 4 4 2" xfId="895" xr:uid="{9C7FD717-E120-4353-A653-FC131ECC3DC6}"/>
    <cellStyle name="Měna 4 4 4 3" xfId="1399" xr:uid="{93AD453E-E36A-4A24-B585-81C4B7EFFF75}"/>
    <cellStyle name="Měna 4 4 5" xfId="537" xr:uid="{32718074-C823-4041-AD17-E191AFFB8A86}"/>
    <cellStyle name="Měna 4 4 6" xfId="1041" xr:uid="{907014E3-0821-4208-B092-AE9607CD1C41}"/>
    <cellStyle name="Měna 4 5" xfId="57" xr:uid="{21FA614F-4E90-4AE9-AB82-1E290D447349}"/>
    <cellStyle name="Měna 4 5 2" xfId="178" xr:uid="{5E5845E8-78DF-492D-8B2D-FEFA55EAAF50}"/>
    <cellStyle name="Měna 4 5 2 2" xfId="682" xr:uid="{DD904D8C-EFE6-44D4-9E86-F867CF04C93B}"/>
    <cellStyle name="Měna 4 5 2 3" xfId="1186" xr:uid="{01C6A46A-AA93-4316-8C09-4E8A16DEC5CB}"/>
    <cellStyle name="Měna 4 5 3" xfId="296" xr:uid="{A6DC0A76-A76F-4664-86A5-D3992E5C8C1A}"/>
    <cellStyle name="Měna 4 5 3 2" xfId="800" xr:uid="{43504802-8077-43B0-B066-D6CBBB8C457A}"/>
    <cellStyle name="Měna 4 5 3 3" xfId="1304" xr:uid="{CD538A99-D963-4E86-9C46-87B63B7BD4F3}"/>
    <cellStyle name="Měna 4 5 4" xfId="415" xr:uid="{FA47DC4D-6784-4D30-92FB-4C8A432BBA73}"/>
    <cellStyle name="Měna 4 5 4 2" xfId="919" xr:uid="{4271032C-B4AC-4C2C-8B86-5FD38D42FBBF}"/>
    <cellStyle name="Měna 4 5 4 3" xfId="1423" xr:uid="{B947E832-F95B-4000-98A8-10C1809DA038}"/>
    <cellStyle name="Měna 4 5 5" xfId="561" xr:uid="{8B74E568-DFF0-4843-A9DE-630C534BF6EF}"/>
    <cellStyle name="Měna 4 5 6" xfId="1065" xr:uid="{7C44D0D0-BF6E-4637-8972-9443F63FD62E}"/>
    <cellStyle name="Měna 4 6" xfId="81" xr:uid="{7B8C42C3-D2EE-4A53-A8C4-0D08C461F947}"/>
    <cellStyle name="Měna 4 6 2" xfId="202" xr:uid="{5EBA710B-BDE9-4927-825F-11CAA1A9325E}"/>
    <cellStyle name="Měna 4 6 2 2" xfId="706" xr:uid="{3526D31F-9402-4D29-9332-8053F1566AD1}"/>
    <cellStyle name="Měna 4 6 2 3" xfId="1210" xr:uid="{471C43F3-FBE3-4D81-85C7-15FF66252BF4}"/>
    <cellStyle name="Měna 4 6 3" xfId="319" xr:uid="{EEBB56FE-3CE6-4FFA-A5A1-4699D6311404}"/>
    <cellStyle name="Měna 4 6 3 2" xfId="823" xr:uid="{DD8CD592-5F31-404F-AD67-26A223B50074}"/>
    <cellStyle name="Měna 4 6 3 3" xfId="1327" xr:uid="{E32A50EF-07F2-4CD8-894B-D67B61DC2A3C}"/>
    <cellStyle name="Měna 4 6 4" xfId="439" xr:uid="{A027C695-41AB-452A-963B-1E0716651828}"/>
    <cellStyle name="Měna 4 6 4 2" xfId="943" xr:uid="{58CD18DB-047E-4381-A2A5-537210A01318}"/>
    <cellStyle name="Měna 4 6 4 3" xfId="1447" xr:uid="{601051BD-936E-434F-98D7-2A3F032FCFE4}"/>
    <cellStyle name="Měna 4 6 5" xfId="585" xr:uid="{FADF6DA3-AF62-48B8-A21E-094709CC6ACF}"/>
    <cellStyle name="Měna 4 6 6" xfId="1089" xr:uid="{B27C2A1E-C661-4ACA-A36E-A5842C9EDF78}"/>
    <cellStyle name="Měna 4 7" xfId="105" xr:uid="{1F90E124-91E4-43F7-90EF-53E3DFC502F2}"/>
    <cellStyle name="Měna 4 7 2" xfId="226" xr:uid="{1857EBF2-2D8E-45B7-A885-69CBA5B9EDC3}"/>
    <cellStyle name="Měna 4 7 2 2" xfId="730" xr:uid="{718ECD67-B544-48C0-830E-E1B827C59042}"/>
    <cellStyle name="Měna 4 7 2 3" xfId="1234" xr:uid="{4F6C535C-B222-4E21-AD2D-ED497EA2A3EC}"/>
    <cellStyle name="Měna 4 7 3" xfId="342" xr:uid="{D68B8B83-67B5-46C6-B60C-97730358F4A2}"/>
    <cellStyle name="Měna 4 7 3 2" xfId="846" xr:uid="{188233D4-9E5D-4334-BB8A-AE9F195E757D}"/>
    <cellStyle name="Měna 4 7 3 3" xfId="1350" xr:uid="{FA2AB5B0-B19E-49C6-8D08-D1157EA61139}"/>
    <cellStyle name="Měna 4 7 4" xfId="463" xr:uid="{92F8ABDC-1570-4DD4-AE55-C831A482127A}"/>
    <cellStyle name="Měna 4 7 4 2" xfId="967" xr:uid="{36C72827-4104-4770-B01D-FC15AEE8E324}"/>
    <cellStyle name="Měna 4 7 4 3" xfId="1471" xr:uid="{8C89380F-9B9E-4C14-9CDF-1C86BA3D0FC6}"/>
    <cellStyle name="Měna 4 7 5" xfId="609" xr:uid="{8C0B250D-358B-4923-9353-C2E29A80416D}"/>
    <cellStyle name="Měna 4 7 6" xfId="1113" xr:uid="{65CCB5E8-73C3-4DCE-96E3-CAED79EDC659}"/>
    <cellStyle name="Měna 4 8" xfId="129" xr:uid="{BF147917-9DBD-4F8A-966D-1C4351DAFF94}"/>
    <cellStyle name="Měna 4 8 2" xfId="633" xr:uid="{3FD48BCF-C842-498D-BC40-E496112FB93C}"/>
    <cellStyle name="Měna 4 8 3" xfId="1137" xr:uid="{0A63C559-D96E-43A1-97C2-41583AF999E3}"/>
    <cellStyle name="Měna 4 9" xfId="250" xr:uid="{C4BB0072-7864-4D28-803F-AC21E9A031E2}"/>
    <cellStyle name="Měna 4 9 2" xfId="754" xr:uid="{E3FD6928-F64E-4DCC-A36E-22D6CF72E799}"/>
    <cellStyle name="Měna 4 9 3" xfId="1258" xr:uid="{7FC75194-C7BB-4023-BB0C-388B55441F5E}"/>
    <cellStyle name="Měna 5" xfId="10" xr:uid="{F9B17682-4AEC-4944-8EE8-9AA58725D104}"/>
    <cellStyle name="Měna 5 10" xfId="514" xr:uid="{14476F23-831D-4D6B-9D6A-9C07FBC79B3E}"/>
    <cellStyle name="Měna 5 11" xfId="1018" xr:uid="{2373339C-ACB6-4CA6-B2F4-18B805332D17}"/>
    <cellStyle name="Měna 5 2" xfId="35" xr:uid="{FFF6F92D-C543-4881-932F-CEF23039B09F}"/>
    <cellStyle name="Měna 5 2 2" xfId="156" xr:uid="{401A5F9D-64F6-4EA6-9AF3-1093F63D3B48}"/>
    <cellStyle name="Měna 5 2 2 2" xfId="660" xr:uid="{9535616E-1D5B-4862-ACD7-ED20DA50328E}"/>
    <cellStyle name="Měna 5 2 2 3" xfId="1164" xr:uid="{1185D393-9F92-4880-9CCE-76E3E09FA1B2}"/>
    <cellStyle name="Měna 5 2 3" xfId="275" xr:uid="{D605A797-5735-4FEB-B77A-44D39466D62C}"/>
    <cellStyle name="Měna 5 2 3 2" xfId="779" xr:uid="{F2F77FD3-6BC3-469C-B858-27266CC9B19B}"/>
    <cellStyle name="Měna 5 2 3 3" xfId="1283" xr:uid="{AE288BB4-F9E7-49C0-B372-C8C636BDCCF6}"/>
    <cellStyle name="Měna 5 2 4" xfId="393" xr:uid="{BED34E65-CA1B-44FA-BA20-3AA5604EC403}"/>
    <cellStyle name="Měna 5 2 4 2" xfId="897" xr:uid="{4ECCA4EB-C8D0-417A-85E6-0C145F134E6B}"/>
    <cellStyle name="Měna 5 2 4 3" xfId="1401" xr:uid="{98185200-B395-4729-9C49-CFEB55790BE6}"/>
    <cellStyle name="Měna 5 2 5" xfId="539" xr:uid="{AF6687CE-F1E5-465C-9688-066E8CB68D40}"/>
    <cellStyle name="Měna 5 2 6" xfId="1043" xr:uid="{C27D168C-87A5-4842-A314-8F1CD38485B3}"/>
    <cellStyle name="Měna 5 3" xfId="59" xr:uid="{8607761F-62FD-47D7-846E-87FC316CC151}"/>
    <cellStyle name="Měna 5 3 2" xfId="180" xr:uid="{07ECBC24-FB00-4396-9E50-59CEC5E660D0}"/>
    <cellStyle name="Měna 5 3 2 2" xfId="684" xr:uid="{E28A7EC3-FF4B-42F5-A114-BA99DF54AD5B}"/>
    <cellStyle name="Měna 5 3 2 3" xfId="1188" xr:uid="{AA48232E-0556-4085-88E2-ACA710049974}"/>
    <cellStyle name="Měna 5 3 3" xfId="298" xr:uid="{777C1148-BE47-48C3-8B5E-BF8CF425DC3B}"/>
    <cellStyle name="Měna 5 3 3 2" xfId="802" xr:uid="{0B373D26-0AEF-4BF0-B0E2-41C619FED8A9}"/>
    <cellStyle name="Měna 5 3 3 3" xfId="1306" xr:uid="{8AFC5F22-4C4B-4C45-894C-8BC09C1EB7A9}"/>
    <cellStyle name="Měna 5 3 4" xfId="417" xr:uid="{37DA534E-AD87-4F17-B03D-1730572D12B9}"/>
    <cellStyle name="Měna 5 3 4 2" xfId="921" xr:uid="{FA7213C5-1342-43EA-8F22-104C1CE06B27}"/>
    <cellStyle name="Měna 5 3 4 3" xfId="1425" xr:uid="{A32A5AD4-BF74-42D3-881F-2B8F83BEF91F}"/>
    <cellStyle name="Měna 5 3 5" xfId="563" xr:uid="{DF407ACB-6C15-4533-AC49-3F6AB15C7177}"/>
    <cellStyle name="Měna 5 3 6" xfId="1067" xr:uid="{E13EC4B4-4B78-47AD-8A32-B946F99E0401}"/>
    <cellStyle name="Měna 5 4" xfId="83" xr:uid="{F07DD13D-7EB6-4F1C-AC40-FF3DE356919B}"/>
    <cellStyle name="Měna 5 4 2" xfId="204" xr:uid="{245724FE-A2C9-4394-A728-E67C47BD3666}"/>
    <cellStyle name="Měna 5 4 2 2" xfId="708" xr:uid="{8D0B7192-5E5D-4AAB-8936-851834D9C6D3}"/>
    <cellStyle name="Měna 5 4 2 3" xfId="1212" xr:uid="{130490A3-9CDC-44E7-90BF-96970462B3E5}"/>
    <cellStyle name="Měna 5 4 3" xfId="321" xr:uid="{80CD9026-2EAB-45CB-8308-AB00B568325F}"/>
    <cellStyle name="Měna 5 4 3 2" xfId="825" xr:uid="{05E71EB5-4343-4DDB-8B17-C46E755D2843}"/>
    <cellStyle name="Měna 5 4 3 3" xfId="1329" xr:uid="{C165C911-C72F-43E2-B914-82BE3AB267A0}"/>
    <cellStyle name="Měna 5 4 4" xfId="441" xr:uid="{E23EE2C7-984F-48D7-9B72-898F8090A628}"/>
    <cellStyle name="Měna 5 4 4 2" xfId="945" xr:uid="{7C68AF7F-D99C-49B9-B652-B340CD948F27}"/>
    <cellStyle name="Měna 5 4 4 3" xfId="1449" xr:uid="{812454AB-7987-412F-BA01-C6C34DE4A614}"/>
    <cellStyle name="Měna 5 4 5" xfId="587" xr:uid="{B1DFD7FB-6ACC-4696-972B-624631CB0DCE}"/>
    <cellStyle name="Měna 5 4 6" xfId="1091" xr:uid="{998A7F24-A0C9-434A-9438-3749FE2F4212}"/>
    <cellStyle name="Měna 5 5" xfId="107" xr:uid="{428402CA-1386-453D-9A8A-294AFA513886}"/>
    <cellStyle name="Měna 5 5 2" xfId="228" xr:uid="{25813162-7BA4-4C96-9D01-5D74CAC4BAD4}"/>
    <cellStyle name="Měna 5 5 2 2" xfId="732" xr:uid="{CA1DB3CE-CD14-40B6-B5D9-C4B2085E39C4}"/>
    <cellStyle name="Měna 5 5 2 3" xfId="1236" xr:uid="{3F87E08E-3D1C-40D6-A3A6-E058E8503634}"/>
    <cellStyle name="Měna 5 5 3" xfId="344" xr:uid="{93D18CFC-C98D-4AD7-8EF8-1E10F8849DA9}"/>
    <cellStyle name="Měna 5 5 3 2" xfId="848" xr:uid="{F22911A5-396C-4C11-A10E-C4804CAEBD6D}"/>
    <cellStyle name="Měna 5 5 3 3" xfId="1352" xr:uid="{2A771578-8AB6-4A12-A177-B7D55BF7862C}"/>
    <cellStyle name="Měna 5 5 4" xfId="465" xr:uid="{68FD0E39-64F8-4787-A31B-E39C204BAA5C}"/>
    <cellStyle name="Měna 5 5 4 2" xfId="969" xr:uid="{870F02F0-BF33-4B07-A6E3-46AA4BE5B919}"/>
    <cellStyle name="Měna 5 5 4 3" xfId="1473" xr:uid="{6DAA78D9-2014-447D-BBFD-E442AF26E336}"/>
    <cellStyle name="Měna 5 5 5" xfId="611" xr:uid="{3FD3CA63-BA8D-4B5F-BBBD-770C3789D010}"/>
    <cellStyle name="Měna 5 5 6" xfId="1115" xr:uid="{1A78D760-78FE-4592-9366-8FCC02B85EA1}"/>
    <cellStyle name="Měna 5 6" xfId="131" xr:uid="{803E8FB6-3C4C-4AA6-82A0-7E83B8FF68C5}"/>
    <cellStyle name="Měna 5 6 2" xfId="635" xr:uid="{F4F77961-3658-4191-81DE-A46ABCEF46D7}"/>
    <cellStyle name="Měna 5 6 3" xfId="1139" xr:uid="{B16F1BCB-A783-42D7-A00E-BB962E8EA991}"/>
    <cellStyle name="Měna 5 7" xfId="252" xr:uid="{4257A617-2993-48EE-A6B0-E9F149826DFF}"/>
    <cellStyle name="Měna 5 7 2" xfId="756" xr:uid="{9DD36682-80E7-43A0-839E-3CBF5959AE06}"/>
    <cellStyle name="Měna 5 7 3" xfId="1260" xr:uid="{CCDF5AAD-45A7-429C-A1BB-BAF90ACF9BE0}"/>
    <cellStyle name="Měna 5 8" xfId="368" xr:uid="{3E8E6ADD-AF2F-4E87-8E80-D67AC0348D3F}"/>
    <cellStyle name="Měna 5 8 2" xfId="872" xr:uid="{84588799-6C38-466A-9CB2-68373F97DC67}"/>
    <cellStyle name="Měna 5 8 3" xfId="1376" xr:uid="{66CD0556-192F-4CFA-A1C4-349EA9CFA25A}"/>
    <cellStyle name="Měna 5 9" xfId="490" xr:uid="{3FBFFF60-619A-4CBE-9013-AAD58C0999C4}"/>
    <cellStyle name="Měna 5 9 2" xfId="994" xr:uid="{0ED0FA68-0F8D-40CB-BCC4-874F4F91532E}"/>
    <cellStyle name="Měna 5 9 3" xfId="1498" xr:uid="{260AC777-2820-49BE-8A22-7D0A5438C5AA}"/>
    <cellStyle name="Měna 6" xfId="18" xr:uid="{DB1B5421-3DD9-4F3C-8A8D-A9A1A5190679}"/>
    <cellStyle name="Měna 6 10" xfId="522" xr:uid="{56B7D89D-C370-4EEB-80A5-CF7C01E33FD8}"/>
    <cellStyle name="Měna 6 11" xfId="1026" xr:uid="{974C8A19-D15F-4F9B-8E55-CCBD531D2B45}"/>
    <cellStyle name="Měna 6 2" xfId="43" xr:uid="{D13CC514-982C-499A-889E-6784668CB4B3}"/>
    <cellStyle name="Měna 6 2 2" xfId="164" xr:uid="{E515CB51-2AAD-46B7-BBBA-288C262DF440}"/>
    <cellStyle name="Měna 6 2 2 2" xfId="668" xr:uid="{727803D1-F655-4162-AF31-42CADBF57C04}"/>
    <cellStyle name="Měna 6 2 2 3" xfId="1172" xr:uid="{787FBAA2-334D-4677-A3FA-41588DBB6162}"/>
    <cellStyle name="Měna 6 2 3" xfId="283" xr:uid="{C8B9706B-9D24-4548-8BC1-8E4270651D1F}"/>
    <cellStyle name="Měna 6 2 3 2" xfId="787" xr:uid="{403FD302-8E41-4761-8808-0A48EEBCBF50}"/>
    <cellStyle name="Měna 6 2 3 3" xfId="1291" xr:uid="{4E13B28B-86EA-4652-90A6-C7164E53B5D7}"/>
    <cellStyle name="Měna 6 2 4" xfId="401" xr:uid="{1098D3B6-8128-4C24-BB05-DD898E8D7F0F}"/>
    <cellStyle name="Měna 6 2 4 2" xfId="905" xr:uid="{FAEE51EB-1296-486D-ABA9-ECF065593EE7}"/>
    <cellStyle name="Měna 6 2 4 3" xfId="1409" xr:uid="{65D7936E-E863-42F3-84BB-F972A5E4770D}"/>
    <cellStyle name="Měna 6 2 5" xfId="547" xr:uid="{100D2A7B-A1A5-4A37-AFE2-DC27498A0766}"/>
    <cellStyle name="Měna 6 2 6" xfId="1051" xr:uid="{E83E3624-70B4-420C-94F0-B13ED7DDF1B3}"/>
    <cellStyle name="Měna 6 3" xfId="67" xr:uid="{1095B630-EA6C-4D4E-919E-FDE89AC94216}"/>
    <cellStyle name="Měna 6 3 2" xfId="188" xr:uid="{8C310CA8-3063-4C26-B6B5-E734CFC49D6A}"/>
    <cellStyle name="Měna 6 3 2 2" xfId="692" xr:uid="{6B74D470-6CD1-4DCB-A294-36BE464E1CF6}"/>
    <cellStyle name="Měna 6 3 2 3" xfId="1196" xr:uid="{99096EC7-588E-4DC1-A957-909837A29136}"/>
    <cellStyle name="Měna 6 3 3" xfId="306" xr:uid="{5AC5E23C-2A1D-4724-A085-BAD4F15A8003}"/>
    <cellStyle name="Měna 6 3 3 2" xfId="810" xr:uid="{790EB3D8-F04C-44F9-A16B-127AA90E847C}"/>
    <cellStyle name="Měna 6 3 3 3" xfId="1314" xr:uid="{1BD46B8F-9D8B-4C43-81D9-FC1DEB26FD8C}"/>
    <cellStyle name="Měna 6 3 4" xfId="425" xr:uid="{5CCE57C6-7F19-4A1B-9DA8-858D9BC42E8D}"/>
    <cellStyle name="Měna 6 3 4 2" xfId="929" xr:uid="{96E526B3-EC34-4065-B7F7-4C3682AE6F91}"/>
    <cellStyle name="Měna 6 3 4 3" xfId="1433" xr:uid="{D91B1D72-0E7E-4438-8561-F45092CECC0C}"/>
    <cellStyle name="Měna 6 3 5" xfId="571" xr:uid="{CE73C8D7-AC31-4070-AB11-5F7016D5A861}"/>
    <cellStyle name="Měna 6 3 6" xfId="1075" xr:uid="{532F88FF-61CE-44FC-9C50-9E4EB4E3BEC1}"/>
    <cellStyle name="Měna 6 4" xfId="91" xr:uid="{962FEAC2-851A-4ECA-9B99-ED7C9FBE6A1C}"/>
    <cellStyle name="Měna 6 4 2" xfId="212" xr:uid="{590D66E6-A66D-4CD3-8EEF-3DF4FD370698}"/>
    <cellStyle name="Měna 6 4 2 2" xfId="716" xr:uid="{7EEBB4EA-0FBD-4C96-B867-1E5F994C4B0E}"/>
    <cellStyle name="Měna 6 4 2 3" xfId="1220" xr:uid="{44F1F857-98A5-444B-926F-9599E352AA50}"/>
    <cellStyle name="Měna 6 4 3" xfId="329" xr:uid="{D3C262F8-C56A-4843-8D66-2A0B17A3FD47}"/>
    <cellStyle name="Měna 6 4 3 2" xfId="833" xr:uid="{CCFFE6A2-B6EE-477F-BBAB-1AD82225A363}"/>
    <cellStyle name="Měna 6 4 3 3" xfId="1337" xr:uid="{BBA1214A-4B31-4AB2-BC61-721E91FA82F1}"/>
    <cellStyle name="Měna 6 4 4" xfId="449" xr:uid="{370E8287-83BD-4115-846B-70554109BAF3}"/>
    <cellStyle name="Měna 6 4 4 2" xfId="953" xr:uid="{2A0459D5-CD87-4E1B-BEB8-C61D2E0C5A92}"/>
    <cellStyle name="Měna 6 4 4 3" xfId="1457" xr:uid="{B3332C64-74FF-4002-A67C-BD4D989754A2}"/>
    <cellStyle name="Měna 6 4 5" xfId="595" xr:uid="{1759C184-8122-47F3-A326-0CCFDDED1D0C}"/>
    <cellStyle name="Měna 6 4 6" xfId="1099" xr:uid="{1A66196A-FA0D-4D8A-8421-CFE8C68B4646}"/>
    <cellStyle name="Měna 6 5" xfId="115" xr:uid="{23ACB3BF-015C-45BF-9F6B-0BF05076EB8E}"/>
    <cellStyle name="Měna 6 5 2" xfId="236" xr:uid="{000B4031-DF58-4459-A88F-46D2CF9BEE5B}"/>
    <cellStyle name="Měna 6 5 2 2" xfId="740" xr:uid="{947B9CF6-C814-41BB-BBB8-79F4B1C87873}"/>
    <cellStyle name="Měna 6 5 2 3" xfId="1244" xr:uid="{3A1DAEB2-5BD9-4B21-9FAB-E22700251805}"/>
    <cellStyle name="Měna 6 5 3" xfId="352" xr:uid="{7D273030-F430-48F4-9CA9-A2920CDF3585}"/>
    <cellStyle name="Měna 6 5 3 2" xfId="856" xr:uid="{2F5F7654-05D7-4A5E-9D48-2BBDF6BB643E}"/>
    <cellStyle name="Měna 6 5 3 3" xfId="1360" xr:uid="{45ACC4C6-6D96-48C3-A81A-208116F5335C}"/>
    <cellStyle name="Měna 6 5 4" xfId="473" xr:uid="{88827CFC-2EAB-496A-BDE4-D99FB92BD4BE}"/>
    <cellStyle name="Měna 6 5 4 2" xfId="977" xr:uid="{8305902E-139A-4471-8E81-4519134A4CAA}"/>
    <cellStyle name="Měna 6 5 4 3" xfId="1481" xr:uid="{477E6AE7-E176-48C7-8731-547AECCB8ABB}"/>
    <cellStyle name="Měna 6 5 5" xfId="619" xr:uid="{53C9AEF9-FEB0-463E-B6B5-C4E186F89920}"/>
    <cellStyle name="Měna 6 5 6" xfId="1123" xr:uid="{A7B6D248-0575-42CD-8676-6241ED3076DC}"/>
    <cellStyle name="Měna 6 6" xfId="139" xr:uid="{701B8B53-3B56-4FC7-BD84-3AE131D9C46F}"/>
    <cellStyle name="Měna 6 6 2" xfId="643" xr:uid="{4D776806-FC5F-4F61-9546-FDE097722236}"/>
    <cellStyle name="Měna 6 6 3" xfId="1147" xr:uid="{BF408DEF-31C0-4FCC-A016-FEF4F6985A27}"/>
    <cellStyle name="Měna 6 7" xfId="260" xr:uid="{A77643BD-2F59-4DD8-84CD-B10127E082AE}"/>
    <cellStyle name="Měna 6 7 2" xfId="764" xr:uid="{1C0090F9-4EFA-4E37-AE89-8A6CE5E1B3B4}"/>
    <cellStyle name="Měna 6 7 3" xfId="1268" xr:uid="{CD1F9E14-6407-4D14-A1CB-0B8CFFC83C46}"/>
    <cellStyle name="Měna 6 8" xfId="376" xr:uid="{B487B566-27A8-448C-9669-C7A116F37828}"/>
    <cellStyle name="Měna 6 8 2" xfId="880" xr:uid="{6981BB0C-0E72-4678-BF15-57CBF8CE68D6}"/>
    <cellStyle name="Měna 6 8 3" xfId="1384" xr:uid="{C5D54902-0E56-4115-97F6-662E1B15E26C}"/>
    <cellStyle name="Měna 6 9" xfId="498" xr:uid="{74222E04-01D9-49E5-98CC-781417425FFA}"/>
    <cellStyle name="Měna 6 9 2" xfId="1002" xr:uid="{11773ED0-A9E8-4E58-B978-E3DB847EAC16}"/>
    <cellStyle name="Měna 6 9 3" xfId="1506" xr:uid="{8D66E383-288A-44DF-BF1F-CA446E2BDBA3}"/>
    <cellStyle name="Měna 7" xfId="26" xr:uid="{0B66C067-9F13-4964-9EC7-EFA9AE4D4152}"/>
    <cellStyle name="Měna 7 2" xfId="147" xr:uid="{847D281F-067A-40B3-A0DF-7656F08FF358}"/>
    <cellStyle name="Měna 7 2 2" xfId="651" xr:uid="{42DD3523-DCB5-4934-A8DE-D2107A742F53}"/>
    <cellStyle name="Měna 7 2 3" xfId="1155" xr:uid="{324C86B1-1D39-4D0B-A9F5-BD51754FA606}"/>
    <cellStyle name="Měna 7 3" xfId="267" xr:uid="{BE9A5882-A960-4753-BD94-3758A8E83A3F}"/>
    <cellStyle name="Měna 7 3 2" xfId="771" xr:uid="{D34DA260-00E3-4E81-9BBD-1BDED249BFEC}"/>
    <cellStyle name="Měna 7 3 3" xfId="1275" xr:uid="{5E3753F7-D154-4BB2-BBEE-F4A22590790C}"/>
    <cellStyle name="Měna 7 4" xfId="384" xr:uid="{3FBE3F44-38F8-4170-9651-55017974B969}"/>
    <cellStyle name="Měna 7 4 2" xfId="888" xr:uid="{BDBC85EE-8745-4941-BA43-F23A7B5227EA}"/>
    <cellStyle name="Měna 7 4 3" xfId="1392" xr:uid="{F40D7826-32CC-4B51-A7EB-BDA4DED969E6}"/>
    <cellStyle name="Měna 7 5" xfId="482" xr:uid="{61236247-C538-44C7-A719-2D87DB3A7F7C}"/>
    <cellStyle name="Měna 7 5 2" xfId="986" xr:uid="{7BBC12B9-4CF1-41A0-B41F-13D38AB08659}"/>
    <cellStyle name="Měna 7 5 3" xfId="1490" xr:uid="{3C28CD89-70EF-4D80-A771-4636F9544F4D}"/>
    <cellStyle name="Měna 7 6" xfId="530" xr:uid="{67D0886D-B545-4A5C-97D3-EDBEE72C7D06}"/>
    <cellStyle name="Měna 7 7" xfId="1034" xr:uid="{872806F1-BBC7-4C7A-A0D2-DB35B1EBEFDE}"/>
    <cellStyle name="Měna 8" xfId="51" xr:uid="{ED1FAC31-006D-47FD-BEA6-130BCFE616EF}"/>
    <cellStyle name="Měna 8 2" xfId="172" xr:uid="{B0F65364-C2FD-485A-BA65-6F3A1A574ADD}"/>
    <cellStyle name="Měna 8 2 2" xfId="676" xr:uid="{42BFDC58-2B4C-46E2-BD53-CE5C04477F9D}"/>
    <cellStyle name="Měna 8 2 3" xfId="1180" xr:uid="{28F12922-B9FF-43E0-8E5E-0546119BCE2F}"/>
    <cellStyle name="Měna 8 3" xfId="290" xr:uid="{5D721A00-84E5-4876-A618-88347345AC99}"/>
    <cellStyle name="Měna 8 3 2" xfId="794" xr:uid="{2FF97AAB-C630-4FB6-A3F8-EF194482BFC8}"/>
    <cellStyle name="Měna 8 3 3" xfId="1298" xr:uid="{DE9C6C27-75BC-4A37-9E12-E00FC35495B0}"/>
    <cellStyle name="Měna 8 4" xfId="409" xr:uid="{EC703757-1225-47B5-BE3A-9E822D58B848}"/>
    <cellStyle name="Měna 8 4 2" xfId="913" xr:uid="{D1114998-70B3-4ED4-95C2-DA9BF4A9F4E1}"/>
    <cellStyle name="Měna 8 4 3" xfId="1417" xr:uid="{CEC8666B-032B-429A-B649-E29BDDB42F44}"/>
    <cellStyle name="Měna 8 5" xfId="555" xr:uid="{4288BAD8-463A-4CBC-9E54-48BF2E2857C6}"/>
    <cellStyle name="Měna 8 6" xfId="1059" xr:uid="{EB7BC37E-4FD8-4235-ADE5-8C8524C5317A}"/>
    <cellStyle name="Měna 9" xfId="75" xr:uid="{6F919FD2-AF44-4EEE-950F-BAD0A7FAA93F}"/>
    <cellStyle name="Měna 9 2" xfId="196" xr:uid="{F008B906-5435-41CD-B3D6-B5DE5A658EB8}"/>
    <cellStyle name="Měna 9 2 2" xfId="700" xr:uid="{96CFAEAD-8D49-4102-91FE-A8E6C19BCE45}"/>
    <cellStyle name="Měna 9 2 3" xfId="1204" xr:uid="{56E9361A-1867-47ED-911D-2D8180254FD6}"/>
    <cellStyle name="Měna 9 3" xfId="313" xr:uid="{866E994A-33E5-41E0-8CB1-96A1496A880B}"/>
    <cellStyle name="Měna 9 3 2" xfId="817" xr:uid="{764ACDD6-F24A-48D3-BED1-25A0E98A1699}"/>
    <cellStyle name="Měna 9 3 3" xfId="1321" xr:uid="{87B52637-1543-4A19-8550-333AE0E5DB52}"/>
    <cellStyle name="Měna 9 4" xfId="433" xr:uid="{611BAAD6-9397-489F-94CE-3A15F1292599}"/>
    <cellStyle name="Měna 9 4 2" xfId="937" xr:uid="{30D3A8B6-CAB6-4070-B2B7-634A81602EAF}"/>
    <cellStyle name="Měna 9 4 3" xfId="1441" xr:uid="{9411C05E-E141-4705-9851-A4DAF5678845}"/>
    <cellStyle name="Měna 9 5" xfId="579" xr:uid="{E63DBEA8-2CDC-4889-B663-5A8FC4FF1254}"/>
    <cellStyle name="Měna 9 6" xfId="1083" xr:uid="{F38B02C8-EF13-4EE1-8EE3-759F937DA971}"/>
    <cellStyle name="Normální" xfId="0" builtinId="0"/>
    <cellStyle name="Normální 10" xfId="74" xr:uid="{E5199592-57B9-410D-83EE-2EB2312C027A}"/>
    <cellStyle name="Normální 10 2" xfId="195" xr:uid="{6ADB0937-3D8E-4E6E-8FF5-07524FC38A33}"/>
    <cellStyle name="Normální 10 2 2" xfId="699" xr:uid="{51D1816B-6796-4991-B24C-655C63ECB41C}"/>
    <cellStyle name="Normální 10 2 3" xfId="1203" xr:uid="{D79D6FA7-A94C-44C4-80F5-8043A69132EB}"/>
    <cellStyle name="Normální 10 3" xfId="432" xr:uid="{CF7C74D2-B10F-47A2-BF7F-43AE161C5326}"/>
    <cellStyle name="Normální 10 3 2" xfId="936" xr:uid="{D5F95A2C-3F7A-4AF6-82A4-E33E0683FE3B}"/>
    <cellStyle name="Normální 10 3 3" xfId="1440" xr:uid="{E5E1AF68-1F10-4420-B7C6-A3E35460D2A9}"/>
    <cellStyle name="Normální 10 4" xfId="578" xr:uid="{D1CAC91A-4E42-41FB-906D-94ADFED9DC5E}"/>
    <cellStyle name="Normální 10 5" xfId="1082" xr:uid="{DBA53D01-593E-48A4-BA5A-46E4D280838A}"/>
    <cellStyle name="Normální 11" xfId="98" xr:uid="{0CA37E4B-3677-4E5C-99D0-293BEBA440A4}"/>
    <cellStyle name="Normální 11 2" xfId="219" xr:uid="{9803B146-5EF8-4630-9608-CFB600E59D60}"/>
    <cellStyle name="Normální 11 2 2" xfId="723" xr:uid="{CAD08910-8675-438F-8E2F-A09A5B279513}"/>
    <cellStyle name="Normální 11 2 3" xfId="1227" xr:uid="{7FB8B399-7967-44C7-93DA-C9D9F92E926C}"/>
    <cellStyle name="Normální 11 3" xfId="456" xr:uid="{4B7AD719-0753-475A-BDE9-2D85686D7483}"/>
    <cellStyle name="Normální 11 3 2" xfId="960" xr:uid="{E46867B7-025D-404F-B180-546969E18562}"/>
    <cellStyle name="Normální 11 3 3" xfId="1464" xr:uid="{43447F53-A1E1-458E-A88B-A757E585A3FF}"/>
    <cellStyle name="Normální 11 4" xfId="602" xr:uid="{6E597577-9347-4AFE-B9F3-F68A68A2D5D7}"/>
    <cellStyle name="Normální 11 5" xfId="1106" xr:uid="{F2607115-AB44-4973-BCAC-D07A32BD5751}"/>
    <cellStyle name="Normální 12" xfId="122" xr:uid="{EAD9BBEF-9716-49FD-9206-16B9BCFF531F}"/>
    <cellStyle name="Normální 12 2" xfId="626" xr:uid="{7F42D43C-B5F1-4DD4-9FA5-20ADB30A687A}"/>
    <cellStyle name="Normální 12 3" xfId="1130" xr:uid="{57AA8CE0-2CB9-4402-90D9-40EC47659079}"/>
    <cellStyle name="Normální 13" xfId="243" xr:uid="{412B0CBC-544E-4099-AC4F-BFAD459F93FE}"/>
    <cellStyle name="Normální 13 2" xfId="747" xr:uid="{D4609189-8356-4ABB-A678-011671FA64F8}"/>
    <cellStyle name="Normální 13 3" xfId="1251" xr:uid="{CCFA6729-A7F1-4A58-BB21-8EB92F7FDCE6}"/>
    <cellStyle name="Normální 14" xfId="359" xr:uid="{D7C0E133-9B18-432B-907C-9735175674E8}"/>
    <cellStyle name="Normální 14 2" xfId="863" xr:uid="{7CC1DE76-DA7B-4ECB-AB14-04FFBBBCA438}"/>
    <cellStyle name="Normální 14 3" xfId="1367" xr:uid="{9CCE4878-29D7-44B1-AC84-7068BF8CC100}"/>
    <cellStyle name="Normální 15" xfId="480" xr:uid="{E1AF2E33-C045-4292-A576-3AC16E59A3C9}"/>
    <cellStyle name="Normální 15 2" xfId="984" xr:uid="{1D25AE31-A58A-4796-A98C-D13A38666952}"/>
    <cellStyle name="Normální 15 3" xfId="1488" xr:uid="{5FFF2E1A-FFA4-48F3-9674-7AEDA9D624EE}"/>
    <cellStyle name="Normální 16" xfId="505" xr:uid="{ABD31F4E-3D16-4B6E-A0FB-A35B00F16A9B}"/>
    <cellStyle name="Normální 17" xfId="1009" xr:uid="{7BFB4348-55B5-42A2-A684-FB55C74DDEBF}"/>
    <cellStyle name="Normální 2" xfId="2" xr:uid="{AF303C5F-25BA-4F4C-AE4B-B687BCD06A8A}"/>
    <cellStyle name="Normální 2 10" xfId="361" xr:uid="{2E61892D-A235-4EF1-A52B-047218AD352C}"/>
    <cellStyle name="Normální 2 10 2" xfId="865" xr:uid="{79BBEA91-50BE-439A-BCA2-C30265BA52E7}"/>
    <cellStyle name="Normální 2 10 3" xfId="1369" xr:uid="{C7B34E36-4949-4D1B-89B0-72FECCC6CC15}"/>
    <cellStyle name="Normální 2 11" xfId="483" xr:uid="{2B43772E-6881-474E-AC89-D564E915FDD2}"/>
    <cellStyle name="Normální 2 11 2" xfId="987" xr:uid="{4B95E35E-F305-42FC-95AA-DE2CF000ADA3}"/>
    <cellStyle name="Normální 2 11 3" xfId="1491" xr:uid="{AB86D9C8-7298-455D-B472-7284C7DCC491}"/>
    <cellStyle name="Normální 2 12" xfId="507" xr:uid="{245CD973-E453-4007-9601-732406B32094}"/>
    <cellStyle name="Normální 2 13" xfId="1011" xr:uid="{75B34A0E-FCB1-43F0-B426-FFB0EEE411D7}"/>
    <cellStyle name="Normální 2 2" xfId="11" xr:uid="{C4583624-0DEE-4EFA-B135-F0D9C2F9C05F}"/>
    <cellStyle name="Normální 2 2 10" xfId="515" xr:uid="{9FAD332D-ADBD-438E-80A5-3C7D03033677}"/>
    <cellStyle name="Normální 2 2 11" xfId="1019" xr:uid="{C4FC8500-29C2-4759-8A1D-4C92B45E4EF1}"/>
    <cellStyle name="Normální 2 2 2" xfId="36" xr:uid="{2E15598C-EEAD-4AD8-8586-260282DE486D}"/>
    <cellStyle name="Normální 2 2 2 2" xfId="157" xr:uid="{79719EA2-1350-4C91-84B2-3C77E256D125}"/>
    <cellStyle name="Normální 2 2 2 2 2" xfId="661" xr:uid="{DACC387D-6A66-4F60-A3DF-2330EA82BD31}"/>
    <cellStyle name="Normální 2 2 2 2 3" xfId="1165" xr:uid="{3A970926-8B9A-4095-A264-F0F55A29D715}"/>
    <cellStyle name="Normální 2 2 2 3" xfId="276" xr:uid="{B8D38F84-97ED-4067-A689-BB2D1A1945E1}"/>
    <cellStyle name="Normální 2 2 2 3 2" xfId="780" xr:uid="{3ADE7156-59A9-479F-9132-639B9BA7E461}"/>
    <cellStyle name="Normální 2 2 2 3 3" xfId="1284" xr:uid="{F687862D-B3E3-46FD-9C8F-1183BAB7BC5A}"/>
    <cellStyle name="Normální 2 2 2 4" xfId="394" xr:uid="{2550A7E7-76DF-4EF3-A9BA-7C980E250ACC}"/>
    <cellStyle name="Normální 2 2 2 4 2" xfId="898" xr:uid="{70154FDD-9EF0-48BA-BD4D-BF428018AD7E}"/>
    <cellStyle name="Normální 2 2 2 4 3" xfId="1402" xr:uid="{8649D1C5-B411-4195-A700-7AF60FE6C7BA}"/>
    <cellStyle name="Normální 2 2 2 5" xfId="540" xr:uid="{589FEFA0-1E15-4BDA-BC9C-035CCE71937C}"/>
    <cellStyle name="Normální 2 2 2 6" xfId="1044" xr:uid="{A80A76F8-DE45-4C06-9AC8-0D4D8EC10A2A}"/>
    <cellStyle name="Normální 2 2 3" xfId="60" xr:uid="{C0A5E895-EC46-46A5-8BC5-830774B16316}"/>
    <cellStyle name="Normální 2 2 3 2" xfId="181" xr:uid="{67FD40F5-6234-4DF2-9901-ED5DB2BDF3FA}"/>
    <cellStyle name="Normální 2 2 3 2 2" xfId="685" xr:uid="{44343F15-EF41-443A-A0DB-9E9A2B255F7E}"/>
    <cellStyle name="Normální 2 2 3 2 3" xfId="1189" xr:uid="{88B10DDA-6B75-4B9A-84CC-7EB39EEA0BD4}"/>
    <cellStyle name="Normální 2 2 3 3" xfId="299" xr:uid="{9148782A-3F3B-4D59-951D-A2257FA533AF}"/>
    <cellStyle name="Normální 2 2 3 3 2" xfId="803" xr:uid="{34B4498D-DE13-428A-A3CA-DA443741F885}"/>
    <cellStyle name="Normální 2 2 3 3 3" xfId="1307" xr:uid="{E9CE0FBB-5F4C-44DF-8EEB-DD8A84CA7267}"/>
    <cellStyle name="Normální 2 2 3 4" xfId="418" xr:uid="{9B1088CD-699F-4FF0-A54A-2638D6DBECE8}"/>
    <cellStyle name="Normální 2 2 3 4 2" xfId="922" xr:uid="{062BAB9B-C9FA-46B3-BD57-AF9417EB7CE4}"/>
    <cellStyle name="Normální 2 2 3 4 3" xfId="1426" xr:uid="{A9E20D05-F09F-4751-AC3F-690BF5448B92}"/>
    <cellStyle name="Normální 2 2 3 5" xfId="564" xr:uid="{BE92C357-9A10-413C-9259-0B287215C51E}"/>
    <cellStyle name="Normální 2 2 3 6" xfId="1068" xr:uid="{CF22E6A3-C88E-4416-8AD4-EB1A449C0692}"/>
    <cellStyle name="Normální 2 2 4" xfId="84" xr:uid="{5C4E473F-7DCD-4DB8-98F8-3D81A052C00E}"/>
    <cellStyle name="Normální 2 2 4 2" xfId="205" xr:uid="{1C0DDBDD-8264-4E61-B76C-7A15B352DB36}"/>
    <cellStyle name="Normální 2 2 4 2 2" xfId="709" xr:uid="{57FE1CA1-01FD-4EB8-B6B3-B23391F65738}"/>
    <cellStyle name="Normální 2 2 4 2 3" xfId="1213" xr:uid="{4AE5C6D3-32F3-4805-92E6-5F457CA82F72}"/>
    <cellStyle name="Normální 2 2 4 3" xfId="322" xr:uid="{5311F061-67FE-4600-B36F-E8FBEB58C857}"/>
    <cellStyle name="Normální 2 2 4 3 2" xfId="826" xr:uid="{FF305B01-E23B-4A4B-9B72-DFE70C0A835A}"/>
    <cellStyle name="Normální 2 2 4 3 3" xfId="1330" xr:uid="{E5D45435-E42E-48E1-948C-F22211478D46}"/>
    <cellStyle name="Normální 2 2 4 4" xfId="442" xr:uid="{408EFFEA-CD74-4175-A14D-CC41578699A3}"/>
    <cellStyle name="Normální 2 2 4 4 2" xfId="946" xr:uid="{FE267589-F8CC-42CD-815E-53DFBD99632F}"/>
    <cellStyle name="Normální 2 2 4 4 3" xfId="1450" xr:uid="{81111A16-1418-48A8-A048-6536EBACFCBA}"/>
    <cellStyle name="Normální 2 2 4 5" xfId="588" xr:uid="{56847B3C-451F-453A-BA5C-6F0F16A631D7}"/>
    <cellStyle name="Normální 2 2 4 6" xfId="1092" xr:uid="{9DC38623-7E9C-4055-BB9D-D93AAE9CB239}"/>
    <cellStyle name="Normální 2 2 5" xfId="108" xr:uid="{B97F879F-13E2-4D91-ADF0-9E835CCD58CA}"/>
    <cellStyle name="Normální 2 2 5 2" xfId="229" xr:uid="{4F43E59B-DE25-4D01-8532-60B9E07727CD}"/>
    <cellStyle name="Normální 2 2 5 2 2" xfId="733" xr:uid="{02D1C248-6A45-4314-B661-DB4E3AC81A1D}"/>
    <cellStyle name="Normální 2 2 5 2 3" xfId="1237" xr:uid="{7E13E261-842B-4840-AF7A-D247BFD56457}"/>
    <cellStyle name="Normální 2 2 5 3" xfId="345" xr:uid="{0C9DD383-F3E6-4586-AA1C-E2BC7F61300B}"/>
    <cellStyle name="Normální 2 2 5 3 2" xfId="849" xr:uid="{82677965-BA95-4C09-978F-C24183A3EDF3}"/>
    <cellStyle name="Normální 2 2 5 3 3" xfId="1353" xr:uid="{5289D0F0-8AA5-4A4E-86AA-9DB0720F68CC}"/>
    <cellStyle name="Normální 2 2 5 4" xfId="466" xr:uid="{BCB31AD9-3C62-427B-9C96-E126277EA6E1}"/>
    <cellStyle name="Normální 2 2 5 4 2" xfId="970" xr:uid="{89742988-A7F3-43A4-B673-1F32B7FA73F7}"/>
    <cellStyle name="Normální 2 2 5 4 3" xfId="1474" xr:uid="{984B9E31-70A8-4BC8-B5B3-0AA2FA24178B}"/>
    <cellStyle name="Normální 2 2 5 5" xfId="612" xr:uid="{DB0DA8DD-FC0B-45E8-B142-736ABE913BD3}"/>
    <cellStyle name="Normální 2 2 5 6" xfId="1116" xr:uid="{B0B5A61F-70E5-475A-B9CD-798BD4BC2D0D}"/>
    <cellStyle name="Normální 2 2 6" xfId="132" xr:uid="{65BA95F1-AC81-4752-9785-1C60532E3B9C}"/>
    <cellStyle name="Normální 2 2 6 2" xfId="636" xr:uid="{828CB9F3-E62D-4B6F-BCB1-6F3AD76E1CE0}"/>
    <cellStyle name="Normální 2 2 6 3" xfId="1140" xr:uid="{616D31D5-3467-4D4A-9CE3-604FA55ACCBF}"/>
    <cellStyle name="Normální 2 2 7" xfId="253" xr:uid="{4D54C9D6-AD4C-401D-AAFC-4572E70B38AC}"/>
    <cellStyle name="Normální 2 2 7 2" xfId="757" xr:uid="{A9268F65-6574-489B-AFCA-0D627DDFB164}"/>
    <cellStyle name="Normální 2 2 7 3" xfId="1261" xr:uid="{BA184312-6571-4836-991A-C8809A42F978}"/>
    <cellStyle name="Normální 2 2 8" xfId="369" xr:uid="{B523137F-E673-40FC-83E1-C98DFF7EE825}"/>
    <cellStyle name="Normální 2 2 8 2" xfId="873" xr:uid="{29FF3B82-B16F-49DE-9D8B-994A6EF4AABE}"/>
    <cellStyle name="Normální 2 2 8 3" xfId="1377" xr:uid="{18FA49A0-4D6B-4EBA-9919-204AB7A8E792}"/>
    <cellStyle name="Normální 2 2 9" xfId="491" xr:uid="{4C4E3973-AF59-4B22-B9E7-047863882E76}"/>
    <cellStyle name="Normální 2 2 9 2" xfId="995" xr:uid="{A4050015-8091-47C1-BFF9-703B55ACAE57}"/>
    <cellStyle name="Normální 2 2 9 3" xfId="1499" xr:uid="{75CD5E6B-E1B4-44BF-8D5F-239679645B51}"/>
    <cellStyle name="Normální 2 3" xfId="19" xr:uid="{FD798B62-73EC-4FA6-8389-6717D03EB43C}"/>
    <cellStyle name="Normální 2 3 10" xfId="523" xr:uid="{17B6E37C-C857-440D-A920-21E04CA8EBFF}"/>
    <cellStyle name="Normální 2 3 11" xfId="1027" xr:uid="{916E0099-B2FF-45CD-A9D3-F2EB1BFFEC4F}"/>
    <cellStyle name="Normální 2 3 2" xfId="44" xr:uid="{79C5CA97-2E03-4FF0-87FF-3358770C4AAF}"/>
    <cellStyle name="Normální 2 3 2 2" xfId="165" xr:uid="{7A169E20-2F95-4EE4-B86A-291C8AD407E7}"/>
    <cellStyle name="Normální 2 3 2 2 2" xfId="669" xr:uid="{4FE6BB32-BFB5-4280-A57E-52D74BEBC192}"/>
    <cellStyle name="Normální 2 3 2 2 3" xfId="1173" xr:uid="{B50D81D6-52C1-468F-9767-81D3794D5AB3}"/>
    <cellStyle name="Normální 2 3 2 3" xfId="284" xr:uid="{E5F0F49D-EA8C-4E35-BE92-1BE431BCF3BF}"/>
    <cellStyle name="Normální 2 3 2 3 2" xfId="788" xr:uid="{57A3CC14-54A0-4EAA-B261-0899BB39039F}"/>
    <cellStyle name="Normální 2 3 2 3 3" xfId="1292" xr:uid="{F0F5DE00-AFDA-4F5F-B7DF-5DED233ED4DC}"/>
    <cellStyle name="Normální 2 3 2 4" xfId="402" xr:uid="{5EB5F18C-38A0-43DA-B139-AEF8ECFF4022}"/>
    <cellStyle name="Normální 2 3 2 4 2" xfId="906" xr:uid="{3A073AA0-6CCA-498F-A7EF-C6694D1DE66F}"/>
    <cellStyle name="Normální 2 3 2 4 3" xfId="1410" xr:uid="{5E15FB67-E657-4842-AB57-8C2BAAC258BA}"/>
    <cellStyle name="Normální 2 3 2 5" xfId="548" xr:uid="{1AC63AAD-248D-4B28-884E-E35A3F80FB51}"/>
    <cellStyle name="Normální 2 3 2 6" xfId="1052" xr:uid="{265B14F0-4BBB-4EB2-A21F-40F359D5EC68}"/>
    <cellStyle name="Normální 2 3 3" xfId="68" xr:uid="{5258DA8F-6227-4CA8-86D9-857706DD1788}"/>
    <cellStyle name="Normální 2 3 3 2" xfId="189" xr:uid="{DED5E42A-9C27-4C8C-BDA0-FDB0666E53CD}"/>
    <cellStyle name="Normální 2 3 3 2 2" xfId="693" xr:uid="{A60BF95D-6F49-40FC-98C1-605D65209D45}"/>
    <cellStyle name="Normální 2 3 3 2 3" xfId="1197" xr:uid="{89BB292A-A4E5-4FCD-8638-D8EE91771581}"/>
    <cellStyle name="Normální 2 3 3 3" xfId="307" xr:uid="{2A1F0B97-459A-481E-A6E7-D2E759240EF6}"/>
    <cellStyle name="Normální 2 3 3 3 2" xfId="811" xr:uid="{2DB4D66B-0E53-41F6-883F-E17F44346E15}"/>
    <cellStyle name="Normální 2 3 3 3 3" xfId="1315" xr:uid="{EA8EBAB7-C7DE-4DBE-84CA-A7F5212930C2}"/>
    <cellStyle name="Normální 2 3 3 4" xfId="426" xr:uid="{7BD739EC-C879-4ADB-A232-B3A51ABB54A9}"/>
    <cellStyle name="Normální 2 3 3 4 2" xfId="930" xr:uid="{919C024F-6963-4F2E-87D3-D455C3EB62FE}"/>
    <cellStyle name="Normální 2 3 3 4 3" xfId="1434" xr:uid="{D57C9841-38AE-48EC-BA02-DD3E589B0EC5}"/>
    <cellStyle name="Normální 2 3 3 5" xfId="572" xr:uid="{D9ECC402-C3DB-4A89-8041-02DFEF875182}"/>
    <cellStyle name="Normální 2 3 3 6" xfId="1076" xr:uid="{0B65162E-2CD7-4F89-AA94-A06736064D54}"/>
    <cellStyle name="Normální 2 3 4" xfId="92" xr:uid="{0337338A-1604-430E-B622-BA201A4B8A7B}"/>
    <cellStyle name="Normální 2 3 4 2" xfId="213" xr:uid="{B1D1C514-3922-444C-8BAD-D52AB9EFAD50}"/>
    <cellStyle name="Normální 2 3 4 2 2" xfId="717" xr:uid="{E907A7AC-6827-4EBA-A230-B5C240E16165}"/>
    <cellStyle name="Normální 2 3 4 2 3" xfId="1221" xr:uid="{E50B4E94-8568-4C10-8034-32184F33833B}"/>
    <cellStyle name="Normální 2 3 4 3" xfId="330" xr:uid="{DD81D94D-2998-48DB-ABB6-FB8CCEADFD1A}"/>
    <cellStyle name="Normální 2 3 4 3 2" xfId="834" xr:uid="{5C95EDA8-ABDA-4F2F-BFA2-B8D143ECCA9D}"/>
    <cellStyle name="Normální 2 3 4 3 3" xfId="1338" xr:uid="{4A6EBD4C-62B9-4413-AEFE-B27D483A1534}"/>
    <cellStyle name="Normální 2 3 4 4" xfId="450" xr:uid="{ABF962C0-144B-4DA6-81AF-6FCEA50BEDF3}"/>
    <cellStyle name="Normální 2 3 4 4 2" xfId="954" xr:uid="{ED4EAA26-DA61-4741-8929-E045EF4CA038}"/>
    <cellStyle name="Normální 2 3 4 4 3" xfId="1458" xr:uid="{5C2C3B36-E20A-414D-945F-5A15CF600304}"/>
    <cellStyle name="Normální 2 3 4 5" xfId="596" xr:uid="{05B7CCA2-BF3D-4E27-BAA5-4FD3AD07C225}"/>
    <cellStyle name="Normální 2 3 4 6" xfId="1100" xr:uid="{6543737A-6E02-4DB6-B3EA-D7DEEC5C9F2D}"/>
    <cellStyle name="Normální 2 3 5" xfId="116" xr:uid="{22AD1564-6723-4E8A-B678-DFBA8B669D00}"/>
    <cellStyle name="Normální 2 3 5 2" xfId="237" xr:uid="{3F8EBAEA-4E5C-455A-85F3-06B17ECEB4FC}"/>
    <cellStyle name="Normální 2 3 5 2 2" xfId="741" xr:uid="{78D94E1F-BBE7-46B9-845F-368AAB0EF91B}"/>
    <cellStyle name="Normální 2 3 5 2 3" xfId="1245" xr:uid="{ACD707B0-C6AF-482B-9683-6DC263071F9E}"/>
    <cellStyle name="Normální 2 3 5 3" xfId="353" xr:uid="{B4EA74B4-631A-4F6A-9474-AAF5B2AA9AAD}"/>
    <cellStyle name="Normální 2 3 5 3 2" xfId="857" xr:uid="{16E9D33A-497D-4900-BB55-37ABB9666AFD}"/>
    <cellStyle name="Normální 2 3 5 3 3" xfId="1361" xr:uid="{44C962DC-412C-4376-9673-411B0B736120}"/>
    <cellStyle name="Normální 2 3 5 4" xfId="474" xr:uid="{BF77DFB3-6575-438C-A6F8-8AA5E5599935}"/>
    <cellStyle name="Normální 2 3 5 4 2" xfId="978" xr:uid="{2A6C6EA7-A9F7-4BE2-B9DB-8DE74DD175C8}"/>
    <cellStyle name="Normální 2 3 5 4 3" xfId="1482" xr:uid="{7C7D6668-AC6E-451B-BD84-31F0B6E06F25}"/>
    <cellStyle name="Normální 2 3 5 5" xfId="620" xr:uid="{CFA40667-1A8B-4444-9003-75D4700DDCE0}"/>
    <cellStyle name="Normální 2 3 5 6" xfId="1124" xr:uid="{D3D8A365-34C4-4AE6-A659-57CF0095143F}"/>
    <cellStyle name="Normální 2 3 6" xfId="140" xr:uid="{A0246232-E080-4B4A-B4AC-088C698E5EF0}"/>
    <cellStyle name="Normální 2 3 6 2" xfId="644" xr:uid="{D2BEB505-6373-46AD-AE97-C32D463B93FF}"/>
    <cellStyle name="Normální 2 3 6 3" xfId="1148" xr:uid="{E6C3BEF1-6FDA-440B-9C34-777BAD26FB21}"/>
    <cellStyle name="Normální 2 3 7" xfId="261" xr:uid="{6216610E-32C5-427E-A306-069CCB849099}"/>
    <cellStyle name="Normální 2 3 7 2" xfId="765" xr:uid="{0E0C1C34-C69E-4EB3-95EA-D84F5433E6AD}"/>
    <cellStyle name="Normální 2 3 7 3" xfId="1269" xr:uid="{5E334DCA-51CD-4132-A99D-B1466087B861}"/>
    <cellStyle name="Normální 2 3 8" xfId="377" xr:uid="{EEB0C1FD-4CFA-4C82-A752-C3C6F53C3F15}"/>
    <cellStyle name="Normální 2 3 8 2" xfId="881" xr:uid="{41B7AF2E-2776-405F-A739-1D883A8068C3}"/>
    <cellStyle name="Normální 2 3 8 3" xfId="1385" xr:uid="{015FE38D-380D-4A62-8BF1-63E46C0A4CE4}"/>
    <cellStyle name="Normální 2 3 9" xfId="499" xr:uid="{6BAD3E24-D597-4D03-A112-A776A93A84F7}"/>
    <cellStyle name="Normální 2 3 9 2" xfId="1003" xr:uid="{CD3D6AFB-2F16-4B71-BD94-7DF7D2A9EFFA}"/>
    <cellStyle name="Normální 2 3 9 3" xfId="1507" xr:uid="{8977660D-351F-49BA-AF64-0E3AC9E42DC4}"/>
    <cellStyle name="Normální 2 4" xfId="27" xr:uid="{B9AC043D-E4EF-43A2-9D76-44286D5C2538}"/>
    <cellStyle name="Normální 2 4 2" xfId="148" xr:uid="{2220284A-3E04-4B6B-A5E6-8E1C47DD81F8}"/>
    <cellStyle name="Normální 2 4 2 2" xfId="652" xr:uid="{4453A557-26CC-4DFF-A27C-E1B73CAC2B69}"/>
    <cellStyle name="Normální 2 4 2 3" xfId="1156" xr:uid="{FEE03BF6-A275-4000-95AC-09F3CAB9CDCB}"/>
    <cellStyle name="Normální 2 4 3" xfId="268" xr:uid="{FBCA518C-1110-4B41-A6C4-9AD1F5DD40A6}"/>
    <cellStyle name="Normální 2 4 3 2" xfId="772" xr:uid="{5E63B790-5A45-4CF2-9FA1-83858F7F0116}"/>
    <cellStyle name="Normální 2 4 3 3" xfId="1276" xr:uid="{B96B26BB-2646-421C-83F2-6DE195F2B247}"/>
    <cellStyle name="Normální 2 4 4" xfId="385" xr:uid="{4320EE9A-8F8E-4636-8959-E8D29AC2336D}"/>
    <cellStyle name="Normální 2 4 4 2" xfId="889" xr:uid="{F46F1210-54F8-459D-9604-3402C4E7552A}"/>
    <cellStyle name="Normální 2 4 4 3" xfId="1393" xr:uid="{D3FA055C-4167-4174-BF0F-43068FBE6EA5}"/>
    <cellStyle name="Normální 2 4 5" xfId="531" xr:uid="{CC84EAC5-4F3B-4BEF-94E4-1BBD3E1E7562}"/>
    <cellStyle name="Normální 2 4 6" xfId="1035" xr:uid="{7D72BC63-0457-4386-A6D8-47C72EC1DAE2}"/>
    <cellStyle name="Normální 2 5" xfId="52" xr:uid="{D4B5554C-1156-4974-80A9-8DFA215A373B}"/>
    <cellStyle name="Normální 2 5 2" xfId="173" xr:uid="{EDD3F600-C7FA-4190-93B3-7E8A844E6E9A}"/>
    <cellStyle name="Normální 2 5 2 2" xfId="677" xr:uid="{0DA63716-4694-4CF4-A314-7616DE3092C1}"/>
    <cellStyle name="Normální 2 5 2 3" xfId="1181" xr:uid="{C64B766D-995E-4A4D-8FA8-C786EEFC243D}"/>
    <cellStyle name="Normální 2 5 3" xfId="291" xr:uid="{DAF9956F-3F4A-4BAA-AD09-BCF09FB36597}"/>
    <cellStyle name="Normální 2 5 3 2" xfId="795" xr:uid="{F24E85CB-2655-41F9-B25A-156C4F6A2AF8}"/>
    <cellStyle name="Normální 2 5 3 3" xfId="1299" xr:uid="{BFA357A7-84A2-4690-839F-F18E87AA32F1}"/>
    <cellStyle name="Normální 2 5 4" xfId="410" xr:uid="{A5A15AA8-1E49-4AE3-B04E-A85C17F8E43F}"/>
    <cellStyle name="Normální 2 5 4 2" xfId="914" xr:uid="{58C99236-3BE5-4F17-B2AF-8A6CBCD19A04}"/>
    <cellStyle name="Normální 2 5 4 3" xfId="1418" xr:uid="{E9768850-5168-48DB-BE16-1A9222BA8F82}"/>
    <cellStyle name="Normální 2 5 5" xfId="556" xr:uid="{BF9F5956-F913-4709-BA4E-CB539ADF8F3A}"/>
    <cellStyle name="Normální 2 5 6" xfId="1060" xr:uid="{C59B95F9-03EC-4056-BEA9-C2FEEA6D3C70}"/>
    <cellStyle name="Normální 2 6" xfId="76" xr:uid="{7A713678-C33A-4E97-AB02-B249D3074FB8}"/>
    <cellStyle name="Normální 2 6 2" xfId="197" xr:uid="{DCF03495-2294-4F3F-90C9-C794FE3635A8}"/>
    <cellStyle name="Normální 2 6 2 2" xfId="701" xr:uid="{02FDBDA6-11D3-4C66-8E86-EFDDDE255D90}"/>
    <cellStyle name="Normální 2 6 2 3" xfId="1205" xr:uid="{4DE16361-3503-4870-8640-BED1DE049EE6}"/>
    <cellStyle name="Normální 2 6 3" xfId="314" xr:uid="{98B4A664-1373-42AA-9346-82BA421130DF}"/>
    <cellStyle name="Normální 2 6 3 2" xfId="818" xr:uid="{0E7CDFB3-D299-4CCB-BE9B-CE739FB383F7}"/>
    <cellStyle name="Normální 2 6 3 3" xfId="1322" xr:uid="{D740B33B-37CB-470B-9390-07BB593AA387}"/>
    <cellStyle name="Normální 2 6 4" xfId="434" xr:uid="{CE12F2E2-9151-4F68-861F-6A140BC3998C}"/>
    <cellStyle name="Normální 2 6 4 2" xfId="938" xr:uid="{6CDDE87D-EC02-4D15-BEDE-AC75B2310D8E}"/>
    <cellStyle name="Normální 2 6 4 3" xfId="1442" xr:uid="{43EBBC1C-59C2-40E5-BAC3-2899658D74A3}"/>
    <cellStyle name="Normální 2 6 5" xfId="580" xr:uid="{DA1D178D-C9FA-427D-8AB0-2C1D8D2131A8}"/>
    <cellStyle name="Normální 2 6 6" xfId="1084" xr:uid="{4B6067D0-4962-4167-8036-DEA9A233F449}"/>
    <cellStyle name="Normální 2 7" xfId="100" xr:uid="{4BCA56B9-5E18-41F7-9161-15337543528A}"/>
    <cellStyle name="Normální 2 7 2" xfId="221" xr:uid="{98D0D84E-23DE-4900-8DBB-025687DE54F9}"/>
    <cellStyle name="Normální 2 7 2 2" xfId="725" xr:uid="{B4CB1587-EB86-4140-80AE-E8DB6ECC5D45}"/>
    <cellStyle name="Normální 2 7 2 3" xfId="1229" xr:uid="{6E8115A5-5045-48A7-B808-6AD9D2DEF907}"/>
    <cellStyle name="Normální 2 7 3" xfId="337" xr:uid="{985ABC8E-E040-408F-AC91-9D110541F51C}"/>
    <cellStyle name="Normální 2 7 3 2" xfId="841" xr:uid="{7F9F13A0-58AF-4D2C-9876-FCBC45ADE7B3}"/>
    <cellStyle name="Normální 2 7 3 3" xfId="1345" xr:uid="{18C1F1A6-06F5-4AF8-8CEE-5190443CCE5B}"/>
    <cellStyle name="Normální 2 7 4" xfId="458" xr:uid="{E68ACE5E-5702-4FA9-93BA-39F020D7FF82}"/>
    <cellStyle name="Normální 2 7 4 2" xfId="962" xr:uid="{0D34C154-E65E-4157-A6E5-81648F77A877}"/>
    <cellStyle name="Normální 2 7 4 3" xfId="1466" xr:uid="{840318A7-F38A-4C80-9904-7D4CC8CA7F4B}"/>
    <cellStyle name="Normální 2 7 5" xfId="604" xr:uid="{8C00CE15-2566-4344-AF32-37A222772887}"/>
    <cellStyle name="Normální 2 7 6" xfId="1108" xr:uid="{AAEB3920-5586-478B-9933-C74332A8EC5C}"/>
    <cellStyle name="Normální 2 8" xfId="124" xr:uid="{A3187229-5DCA-4F60-ADEC-BA43086B78AD}"/>
    <cellStyle name="Normální 2 8 2" xfId="628" xr:uid="{4846C184-F87F-465D-AAA2-E338F1082EAB}"/>
    <cellStyle name="Normální 2 8 3" xfId="1132" xr:uid="{070971A6-11FC-4AB1-88FF-BBEEFEA7F813}"/>
    <cellStyle name="Normální 2 9" xfId="245" xr:uid="{EB30CBD9-DB66-4733-9550-6115BE56F31E}"/>
    <cellStyle name="Normální 2 9 2" xfId="749" xr:uid="{CFC8868A-DE0B-40D9-9EFC-8ACBE9273585}"/>
    <cellStyle name="Normální 2 9 3" xfId="1253" xr:uid="{AAB9FB8F-C231-47A7-88FB-8CF88353FF48}"/>
    <cellStyle name="Normální 3" xfId="5" xr:uid="{017B54CA-8C09-463F-A661-030E2F30B93B}"/>
    <cellStyle name="Normální 3 10" xfId="363" xr:uid="{5474BB20-DA9F-45A2-B219-12F8748557FC}"/>
    <cellStyle name="Normální 3 10 2" xfId="867" xr:uid="{1E2D1770-BE02-4918-9906-27B17A2C3968}"/>
    <cellStyle name="Normální 3 10 3" xfId="1371" xr:uid="{53D53DD7-D661-4DA2-996B-782D6759B36B}"/>
    <cellStyle name="Normální 3 11" xfId="485" xr:uid="{4FBB64EC-4814-49A0-A991-00578AEC7C6D}"/>
    <cellStyle name="Normální 3 11 2" xfId="989" xr:uid="{A0D1D3D7-5C0C-41A9-A88B-790A123C1037}"/>
    <cellStyle name="Normální 3 11 3" xfId="1493" xr:uid="{4CF42358-2573-43A8-B243-42D5EB5C4156}"/>
    <cellStyle name="Normální 3 12" xfId="509" xr:uid="{59050E6D-D1E5-4322-A818-0D8ADAEDC2A9}"/>
    <cellStyle name="Normální 3 13" xfId="1013" xr:uid="{5ADB5D85-457C-4327-BAE1-19B5C1C21784}"/>
    <cellStyle name="Normální 3 2" xfId="13" xr:uid="{FBDFCE03-4ACD-4F4F-B2EB-7F810B8E9709}"/>
    <cellStyle name="Normální 3 2 10" xfId="517" xr:uid="{C5FC2FCB-0963-4AE6-B917-FF77EBA9C02F}"/>
    <cellStyle name="Normální 3 2 11" xfId="1021" xr:uid="{DA4E6077-56FE-4E5C-B318-7B25F7047BDB}"/>
    <cellStyle name="Normální 3 2 2" xfId="38" xr:uid="{0EFB76DA-4E60-4EF9-AECE-D7470D23CB90}"/>
    <cellStyle name="Normální 3 2 2 2" xfId="159" xr:uid="{3492D034-3DF6-4675-9CE6-C19BB45A1C17}"/>
    <cellStyle name="Normální 3 2 2 2 2" xfId="663" xr:uid="{C6E6B32E-B74B-4B8D-9488-5AA1EF4600F1}"/>
    <cellStyle name="Normální 3 2 2 2 3" xfId="1167" xr:uid="{9F602025-E209-4444-88F1-A92124790E3A}"/>
    <cellStyle name="Normální 3 2 2 3" xfId="278" xr:uid="{F85D0242-A4C0-4BAC-BD26-811CF109FF21}"/>
    <cellStyle name="Normální 3 2 2 3 2" xfId="782" xr:uid="{8A28466C-43ED-4CF4-99FF-A6E698D48966}"/>
    <cellStyle name="Normální 3 2 2 3 3" xfId="1286" xr:uid="{6C800409-0C8B-430F-8B13-6E0C30EF1957}"/>
    <cellStyle name="Normální 3 2 2 4" xfId="396" xr:uid="{693C2834-07DA-4C71-B520-A61947E7F4A0}"/>
    <cellStyle name="Normální 3 2 2 4 2" xfId="900" xr:uid="{0D91BC70-A017-4902-AA5E-27850CBE5EB8}"/>
    <cellStyle name="Normální 3 2 2 4 3" xfId="1404" xr:uid="{7723E47F-8F5E-43CC-9FD4-A55445B6E5B3}"/>
    <cellStyle name="Normální 3 2 2 5" xfId="542" xr:uid="{4A93E2AD-6E79-4E40-879D-837C0673DFDD}"/>
    <cellStyle name="Normální 3 2 2 6" xfId="1046" xr:uid="{D6A212DA-E640-433E-B1F9-E8A05ECEC01C}"/>
    <cellStyle name="Normální 3 2 3" xfId="62" xr:uid="{614ABA9C-4C9B-4CD7-ABD8-7739662CAC8A}"/>
    <cellStyle name="Normální 3 2 3 2" xfId="183" xr:uid="{0BC8E5A3-C5E4-4275-841B-4FB580EAEE9E}"/>
    <cellStyle name="Normální 3 2 3 2 2" xfId="687" xr:uid="{5A987112-5681-47AD-A610-A31F2B133444}"/>
    <cellStyle name="Normální 3 2 3 2 3" xfId="1191" xr:uid="{436EB66D-7DDB-41C3-9DC9-373553FCCE1C}"/>
    <cellStyle name="Normální 3 2 3 3" xfId="301" xr:uid="{69CEB981-769C-47CA-BD75-9F066C0FBF9F}"/>
    <cellStyle name="Normální 3 2 3 3 2" xfId="805" xr:uid="{67B20472-FE6D-4F3B-98D7-D3C09752EAD3}"/>
    <cellStyle name="Normální 3 2 3 3 3" xfId="1309" xr:uid="{C3BA2593-A1EC-4FB7-9300-AC76469742A9}"/>
    <cellStyle name="Normální 3 2 3 4" xfId="420" xr:uid="{66E8E459-9879-446A-B4EF-0A57C1D1057F}"/>
    <cellStyle name="Normální 3 2 3 4 2" xfId="924" xr:uid="{5E1D8B57-B25A-4347-B13B-8DFFAA3BC54A}"/>
    <cellStyle name="Normální 3 2 3 4 3" xfId="1428" xr:uid="{13CBE526-DA5A-4ACF-AC02-B3E40BB3ED5D}"/>
    <cellStyle name="Normální 3 2 3 5" xfId="566" xr:uid="{020B91BB-6073-4E2B-B115-84AEC133FF94}"/>
    <cellStyle name="Normální 3 2 3 6" xfId="1070" xr:uid="{0D4EF152-70FA-4832-BEDC-00FE16B5E8E4}"/>
    <cellStyle name="Normální 3 2 4" xfId="86" xr:uid="{5F9E9A62-3BC2-46B4-9944-20CE01230EFD}"/>
    <cellStyle name="Normální 3 2 4 2" xfId="207" xr:uid="{7978CD20-BA0B-45C3-A7EE-4B9910D8FE90}"/>
    <cellStyle name="Normální 3 2 4 2 2" xfId="711" xr:uid="{4429DFB3-BFD8-4591-8AC0-76C4F9D6C1B8}"/>
    <cellStyle name="Normální 3 2 4 2 3" xfId="1215" xr:uid="{3118815D-E02C-48F6-A65E-86F247C6CE99}"/>
    <cellStyle name="Normální 3 2 4 3" xfId="324" xr:uid="{8669DA91-C05F-4235-BB31-698278AE2F67}"/>
    <cellStyle name="Normální 3 2 4 3 2" xfId="828" xr:uid="{DD0A2DC2-70EF-4631-B6D2-83DB299A6BC6}"/>
    <cellStyle name="Normální 3 2 4 3 3" xfId="1332" xr:uid="{2793C7EE-AA3F-4CB5-90F2-C783ED16C9E1}"/>
    <cellStyle name="Normální 3 2 4 4" xfId="444" xr:uid="{4C96553F-26D8-4008-8506-78C351104EED}"/>
    <cellStyle name="Normální 3 2 4 4 2" xfId="948" xr:uid="{30E17FAE-A279-4EDA-BF93-3EA939DBF998}"/>
    <cellStyle name="Normální 3 2 4 4 3" xfId="1452" xr:uid="{97E212B7-77C1-4DB6-AC48-15F688BA45EE}"/>
    <cellStyle name="Normální 3 2 4 5" xfId="590" xr:uid="{6DD95813-3332-4E5D-94AB-9BB0A02CFF03}"/>
    <cellStyle name="Normální 3 2 4 6" xfId="1094" xr:uid="{08A3746D-446B-4876-9CA7-E6A2A6744FC5}"/>
    <cellStyle name="Normální 3 2 5" xfId="110" xr:uid="{0C629B5A-F324-4B9B-B619-16543F1D0A4B}"/>
    <cellStyle name="Normální 3 2 5 2" xfId="231" xr:uid="{D1559324-0BE7-42C4-BA86-2B39CE39C670}"/>
    <cellStyle name="Normální 3 2 5 2 2" xfId="735" xr:uid="{03099ABE-A0BC-4750-A8A2-06237EE639C2}"/>
    <cellStyle name="Normální 3 2 5 2 3" xfId="1239" xr:uid="{726987E2-370A-461E-9712-C534FD161427}"/>
    <cellStyle name="Normální 3 2 5 3" xfId="347" xr:uid="{A9F316D5-FBEF-4A55-A077-4693FF951482}"/>
    <cellStyle name="Normální 3 2 5 3 2" xfId="851" xr:uid="{918F2EBD-D52D-4064-AC21-D7E033E2D505}"/>
    <cellStyle name="Normální 3 2 5 3 3" xfId="1355" xr:uid="{3DA0E3DC-5E31-437F-BF69-A0185D2D02C6}"/>
    <cellStyle name="Normální 3 2 5 4" xfId="468" xr:uid="{25AE16BA-64D9-4AE1-9154-D2271981984B}"/>
    <cellStyle name="Normální 3 2 5 4 2" xfId="972" xr:uid="{A51B606A-DDF8-4814-817C-DB12D1C45E17}"/>
    <cellStyle name="Normální 3 2 5 4 3" xfId="1476" xr:uid="{A0BAE501-B355-439D-B64D-106B00782640}"/>
    <cellStyle name="Normální 3 2 5 5" xfId="614" xr:uid="{E9534C95-3650-4EBD-A232-C482F33A7910}"/>
    <cellStyle name="Normální 3 2 5 6" xfId="1118" xr:uid="{7EE4BCFB-75A3-48C1-AE89-BA71CFD6A6B9}"/>
    <cellStyle name="Normální 3 2 6" xfId="134" xr:uid="{82C54156-EA37-423B-9D2A-FB35BF94DEFA}"/>
    <cellStyle name="Normální 3 2 6 2" xfId="638" xr:uid="{946D9065-DA75-4830-965B-73ADEC6B0423}"/>
    <cellStyle name="Normální 3 2 6 3" xfId="1142" xr:uid="{8B21652A-D2AF-4ECF-97EE-CB58B6AEC570}"/>
    <cellStyle name="Normální 3 2 7" xfId="255" xr:uid="{97E7CFCC-FF67-4973-ACF9-B93D903EA163}"/>
    <cellStyle name="Normální 3 2 7 2" xfId="759" xr:uid="{CB7AB03E-00B8-4BA7-9DC2-3C4E22357D02}"/>
    <cellStyle name="Normální 3 2 7 3" xfId="1263" xr:uid="{0E8DC391-84D1-468E-A92C-48E991CD3DD9}"/>
    <cellStyle name="Normální 3 2 8" xfId="371" xr:uid="{D63616D2-7582-47E6-8DD9-19AA72E9A5B7}"/>
    <cellStyle name="Normální 3 2 8 2" xfId="875" xr:uid="{E6D7962D-654F-4231-B7D8-EE57D5F7C431}"/>
    <cellStyle name="Normální 3 2 8 3" xfId="1379" xr:uid="{746BA18F-3C20-4980-837A-2F5183255E15}"/>
    <cellStyle name="Normální 3 2 9" xfId="493" xr:uid="{14977D80-12A4-45C1-A74E-E89E5E5BE6AB}"/>
    <cellStyle name="Normální 3 2 9 2" xfId="997" xr:uid="{DEFBCEED-0E2E-4D46-B85D-6CD1914BE867}"/>
    <cellStyle name="Normální 3 2 9 3" xfId="1501" xr:uid="{B96624DE-C2AA-4B18-8E40-FE6B3680F3D4}"/>
    <cellStyle name="Normální 3 3" xfId="21" xr:uid="{5725613E-142D-4521-82AB-045C6583ED17}"/>
    <cellStyle name="Normální 3 3 10" xfId="525" xr:uid="{1AFCF32F-8348-4690-8D6A-D8417AC43011}"/>
    <cellStyle name="Normální 3 3 11" xfId="1029" xr:uid="{B0F67DE5-F6F1-4DCD-BB72-8093BDA080A8}"/>
    <cellStyle name="Normální 3 3 2" xfId="46" xr:uid="{0CCAC0DF-9B56-465A-9621-7984662D41E1}"/>
    <cellStyle name="Normální 3 3 2 2" xfId="167" xr:uid="{06E3E53D-D842-4919-9D74-4B15C73BB6F7}"/>
    <cellStyle name="Normální 3 3 2 2 2" xfId="671" xr:uid="{E3B8BF38-E811-4A81-AD69-209B1FA810AC}"/>
    <cellStyle name="Normální 3 3 2 2 3" xfId="1175" xr:uid="{C6911FFF-4EDE-46FE-B5DF-BFFCF4FA4EC8}"/>
    <cellStyle name="Normální 3 3 2 3" xfId="286" xr:uid="{FEEEC422-F725-4C3F-B6CA-E773815577C0}"/>
    <cellStyle name="Normální 3 3 2 3 2" xfId="790" xr:uid="{517EEBC4-B5AB-455A-A183-8D4380D71508}"/>
    <cellStyle name="Normální 3 3 2 3 3" xfId="1294" xr:uid="{39F6EADA-515F-4101-8E76-3B3AE164CF87}"/>
    <cellStyle name="Normální 3 3 2 4" xfId="404" xr:uid="{35C0A5D8-38E2-43CF-8FB0-9C990C977CAA}"/>
    <cellStyle name="Normální 3 3 2 4 2" xfId="908" xr:uid="{82C91A2C-A898-4569-A6B7-9EA5848DF3B1}"/>
    <cellStyle name="Normální 3 3 2 4 3" xfId="1412" xr:uid="{24C3F27F-386A-49AF-A04F-4949BE3A6F66}"/>
    <cellStyle name="Normální 3 3 2 5" xfId="550" xr:uid="{69598A10-5DC9-4FEE-838C-1980BFF5D53A}"/>
    <cellStyle name="Normální 3 3 2 6" xfId="1054" xr:uid="{E651987E-23F6-4E85-B03E-972E69DADF42}"/>
    <cellStyle name="Normální 3 3 3" xfId="70" xr:uid="{756F3B98-95EC-4BDB-BA78-056D817D9813}"/>
    <cellStyle name="Normální 3 3 3 2" xfId="191" xr:uid="{199C7E04-2B7A-4F45-A116-892A152AF04A}"/>
    <cellStyle name="Normální 3 3 3 2 2" xfId="695" xr:uid="{7F54B07B-B3A4-4154-894E-A6F2D9EBC9B4}"/>
    <cellStyle name="Normální 3 3 3 2 3" xfId="1199" xr:uid="{04986644-64F4-45C9-A34F-B48B44254E28}"/>
    <cellStyle name="Normální 3 3 3 3" xfId="309" xr:uid="{12B1AE1D-CA53-416B-8BDD-F7D72C279D20}"/>
    <cellStyle name="Normální 3 3 3 3 2" xfId="813" xr:uid="{A52DB097-CD83-4D5E-BB4A-6D4E4572389F}"/>
    <cellStyle name="Normální 3 3 3 3 3" xfId="1317" xr:uid="{CE546B74-6B52-47C2-A423-91CD824DF023}"/>
    <cellStyle name="Normální 3 3 3 4" xfId="428" xr:uid="{EEFAA384-533B-4AE7-A7B5-6DA9C42C2763}"/>
    <cellStyle name="Normální 3 3 3 4 2" xfId="932" xr:uid="{E64EA859-C650-44F1-902C-C6F95E37B27A}"/>
    <cellStyle name="Normální 3 3 3 4 3" xfId="1436" xr:uid="{64FFC07D-DF0C-48FB-8F56-CAB06D8C367D}"/>
    <cellStyle name="Normální 3 3 3 5" xfId="574" xr:uid="{D8C15F96-7540-4051-89DA-5A074D24F253}"/>
    <cellStyle name="Normální 3 3 3 6" xfId="1078" xr:uid="{4A8F0B20-642D-4BCD-A547-5D3892ED6BC5}"/>
    <cellStyle name="Normální 3 3 4" xfId="94" xr:uid="{CEE2853F-1A87-4BD6-A3C8-5715A36E4EB2}"/>
    <cellStyle name="Normální 3 3 4 2" xfId="215" xr:uid="{5885A42C-C26A-4862-B263-659FE7B83E44}"/>
    <cellStyle name="Normální 3 3 4 2 2" xfId="719" xr:uid="{65F1B652-D1CB-477E-9880-F802D416572D}"/>
    <cellStyle name="Normální 3 3 4 2 3" xfId="1223" xr:uid="{9D28A674-A418-44A7-BB23-B27F77E2701F}"/>
    <cellStyle name="Normální 3 3 4 3" xfId="332" xr:uid="{8441D7A1-C7B0-4486-BA1F-CEC1A21DD587}"/>
    <cellStyle name="Normální 3 3 4 3 2" xfId="836" xr:uid="{CA3FBEC4-3507-4DA0-8D0D-9A62D23F7242}"/>
    <cellStyle name="Normální 3 3 4 3 3" xfId="1340" xr:uid="{06E7C236-ABF7-44EF-8D68-B9F57425C984}"/>
    <cellStyle name="Normální 3 3 4 4" xfId="452" xr:uid="{1C5B5ADD-395E-4F29-B278-A2C6D79653A5}"/>
    <cellStyle name="Normální 3 3 4 4 2" xfId="956" xr:uid="{180E700B-2601-4AE0-A91B-33D1CAD0AA37}"/>
    <cellStyle name="Normální 3 3 4 4 3" xfId="1460" xr:uid="{8EA5907C-43E1-492E-9E2D-39E42FB801F5}"/>
    <cellStyle name="Normální 3 3 4 5" xfId="598" xr:uid="{5E0D48E4-4E97-4283-9198-6B60E24881A5}"/>
    <cellStyle name="Normální 3 3 4 6" xfId="1102" xr:uid="{7D0E8063-5204-4EF9-B05E-1406F3F7959E}"/>
    <cellStyle name="Normální 3 3 5" xfId="118" xr:uid="{CE447112-5ADF-4FD0-978E-71BF94EE6D2F}"/>
    <cellStyle name="Normální 3 3 5 2" xfId="239" xr:uid="{2AD61925-F94F-460E-952D-B251CDBA4ABF}"/>
    <cellStyle name="Normální 3 3 5 2 2" xfId="743" xr:uid="{AAF43A23-9A95-4313-9045-6E3C1E68E870}"/>
    <cellStyle name="Normální 3 3 5 2 3" xfId="1247" xr:uid="{D62EF36B-9AE7-43CB-B9F4-97C9A50E9097}"/>
    <cellStyle name="Normální 3 3 5 3" xfId="355" xr:uid="{1A2D3276-ADCC-424A-A1B9-F5AA1B606133}"/>
    <cellStyle name="Normální 3 3 5 3 2" xfId="859" xr:uid="{3E060185-A757-427E-9D02-EECCBB9ADF33}"/>
    <cellStyle name="Normální 3 3 5 3 3" xfId="1363" xr:uid="{E6CB91E2-E2F9-4638-9C9C-6B4C684FF9EF}"/>
    <cellStyle name="Normální 3 3 5 4" xfId="476" xr:uid="{57E1BF66-EBB2-4D82-8A01-9A78F52503BA}"/>
    <cellStyle name="Normální 3 3 5 4 2" xfId="980" xr:uid="{344D6A74-2EDC-4956-A16B-D5AE81C13C45}"/>
    <cellStyle name="Normální 3 3 5 4 3" xfId="1484" xr:uid="{6FA0DFCA-0712-47E5-8828-5FFEE814D122}"/>
    <cellStyle name="Normální 3 3 5 5" xfId="622" xr:uid="{552176E5-6664-4A14-9DCE-6B546ECFAA0C}"/>
    <cellStyle name="Normální 3 3 5 6" xfId="1126" xr:uid="{3D18F271-936E-426B-9577-9A5526B4B3EC}"/>
    <cellStyle name="Normální 3 3 6" xfId="142" xr:uid="{36966470-2D4A-4231-9BC4-A1E081E25D73}"/>
    <cellStyle name="Normální 3 3 6 2" xfId="646" xr:uid="{DB6EB516-05A9-4AFE-AB9F-E410798F02C5}"/>
    <cellStyle name="Normální 3 3 6 3" xfId="1150" xr:uid="{4169FB29-118D-4A37-975E-9521FEF68583}"/>
    <cellStyle name="Normální 3 3 7" xfId="263" xr:uid="{A2760172-B361-4D0B-9773-E1ACE5A80B82}"/>
    <cellStyle name="Normální 3 3 7 2" xfId="767" xr:uid="{C0417E0B-674A-4E11-9FEA-D135DBB5BB2D}"/>
    <cellStyle name="Normální 3 3 7 3" xfId="1271" xr:uid="{5C4DA583-2671-4F1A-BB9B-B72FCFB051AA}"/>
    <cellStyle name="Normální 3 3 8" xfId="379" xr:uid="{1597873B-A361-4CCE-AAEF-FBF03E86C043}"/>
    <cellStyle name="Normální 3 3 8 2" xfId="883" xr:uid="{7662FF08-E4F3-460E-9193-6DD557152EA4}"/>
    <cellStyle name="Normální 3 3 8 3" xfId="1387" xr:uid="{384E703B-A2FE-492A-8C40-1B1BF88C00EF}"/>
    <cellStyle name="Normální 3 3 9" xfId="501" xr:uid="{3D7211AB-F76E-47D1-A1CE-169C0321B412}"/>
    <cellStyle name="Normální 3 3 9 2" xfId="1005" xr:uid="{271F0E9A-671A-436D-8AD1-EA734E943651}"/>
    <cellStyle name="Normální 3 3 9 3" xfId="1509" xr:uid="{D46D2ECD-2FFA-45A7-8E1C-63198D33298D}"/>
    <cellStyle name="Normální 3 4" xfId="30" xr:uid="{7539FF12-5ACD-4ED6-9AAD-0DC9E5171447}"/>
    <cellStyle name="Normální 3 4 2" xfId="151" xr:uid="{0998EC30-E26D-4A8D-8A64-98F3BADC84CC}"/>
    <cellStyle name="Normální 3 4 2 2" xfId="655" xr:uid="{EEFB932A-6D9F-4FB4-9F2C-D2B1AAE5361D}"/>
    <cellStyle name="Normální 3 4 2 3" xfId="1159" xr:uid="{01415301-38C7-4EA8-9ABF-E65ED02FF96F}"/>
    <cellStyle name="Normální 3 4 3" xfId="270" xr:uid="{E6929D84-9444-4BB7-B24E-40209ED0F94D}"/>
    <cellStyle name="Normální 3 4 3 2" xfId="774" xr:uid="{6E0B142D-8174-4E3B-B244-5D8C319A93D2}"/>
    <cellStyle name="Normální 3 4 3 3" xfId="1278" xr:uid="{837EC1C4-A087-4420-8F2F-75EB3243A3A4}"/>
    <cellStyle name="Normální 3 4 4" xfId="388" xr:uid="{00ACE5FE-62C9-4E65-89CF-9ACB000D4897}"/>
    <cellStyle name="Normální 3 4 4 2" xfId="892" xr:uid="{CEDEC40F-EBD9-4DF1-B94B-3084777FA0DF}"/>
    <cellStyle name="Normální 3 4 4 3" xfId="1396" xr:uid="{AAD7B9E6-6D59-4BEC-8FAD-F124386DADBB}"/>
    <cellStyle name="Normální 3 4 5" xfId="534" xr:uid="{D9FB87F2-2BBC-43B5-BB28-3590B65A4AC0}"/>
    <cellStyle name="Normální 3 4 6" xfId="1038" xr:uid="{AB74442D-90BE-411A-9B10-195DA48889A7}"/>
    <cellStyle name="Normální 3 5" xfId="54" xr:uid="{94685EDC-CCEF-4EE2-91A4-5A187B1E16C6}"/>
    <cellStyle name="Normální 3 5 2" xfId="175" xr:uid="{464AFA7E-03A1-4657-AE84-6AD9120126AB}"/>
    <cellStyle name="Normální 3 5 2 2" xfId="679" xr:uid="{FD608FA7-2EBB-4619-A562-4527B0A43759}"/>
    <cellStyle name="Normální 3 5 2 3" xfId="1183" xr:uid="{8CC54304-BF3C-4AEF-B74A-5A9B7E864782}"/>
    <cellStyle name="Normální 3 5 3" xfId="293" xr:uid="{AE0AF426-3CCC-42AC-A914-E0D6C5311058}"/>
    <cellStyle name="Normální 3 5 3 2" xfId="797" xr:uid="{6C330786-2B29-4282-A48F-1C9754AA5BF0}"/>
    <cellStyle name="Normální 3 5 3 3" xfId="1301" xr:uid="{DE18C30C-ED65-4F93-A2E8-B35E90E68062}"/>
    <cellStyle name="Normální 3 5 4" xfId="412" xr:uid="{45E81E43-2844-4672-BB78-368612891842}"/>
    <cellStyle name="Normální 3 5 4 2" xfId="916" xr:uid="{C219A664-2FD2-476D-AFF8-22B585339900}"/>
    <cellStyle name="Normální 3 5 4 3" xfId="1420" xr:uid="{BC195D8A-ECD8-4B54-B811-5911CBE2CA15}"/>
    <cellStyle name="Normální 3 5 5" xfId="558" xr:uid="{44F55F98-1254-4DD4-AA41-C934149402C3}"/>
    <cellStyle name="Normální 3 5 6" xfId="1062" xr:uid="{7F07D22A-49C5-441C-AD22-ABF43E647E00}"/>
    <cellStyle name="Normální 3 6" xfId="78" xr:uid="{E3B77BB8-8E71-496A-943B-A04ACAF0FDBF}"/>
    <cellStyle name="Normální 3 6 2" xfId="199" xr:uid="{5DB55A8D-EA9C-42F2-A818-4287E069D453}"/>
    <cellStyle name="Normální 3 6 2 2" xfId="703" xr:uid="{719D8001-44B8-4DE9-8E98-257C9BAE5372}"/>
    <cellStyle name="Normální 3 6 2 3" xfId="1207" xr:uid="{420DEF80-7174-487F-A9E5-10A1806E486A}"/>
    <cellStyle name="Normální 3 6 3" xfId="316" xr:uid="{2DEADF36-FA80-433F-8A75-4FDC29150B96}"/>
    <cellStyle name="Normální 3 6 3 2" xfId="820" xr:uid="{316354E8-A7BE-47F0-B72D-18CFA57CAEEE}"/>
    <cellStyle name="Normální 3 6 3 3" xfId="1324" xr:uid="{35121695-20DA-4BD5-8F3A-ED496CD82E0B}"/>
    <cellStyle name="Normální 3 6 4" xfId="436" xr:uid="{2AF57D38-4EA3-444A-ADC7-FD1C9F0A61FE}"/>
    <cellStyle name="Normální 3 6 4 2" xfId="940" xr:uid="{FB322689-D566-423B-9065-7032402435A7}"/>
    <cellStyle name="Normální 3 6 4 3" xfId="1444" xr:uid="{CB2A1C90-C93E-4E63-BB21-891646E3D1A0}"/>
    <cellStyle name="Normální 3 6 5" xfId="582" xr:uid="{432051A0-1329-4896-9B0C-23F850ADEFF1}"/>
    <cellStyle name="Normální 3 6 6" xfId="1086" xr:uid="{817C1BAE-F5F6-4B84-AE2E-9CE2EC283C32}"/>
    <cellStyle name="Normální 3 7" xfId="102" xr:uid="{AB53FA62-4C6E-4FC6-9E76-95771CB04B2E}"/>
    <cellStyle name="Normální 3 7 2" xfId="223" xr:uid="{B9C92AEE-D9A5-4DA7-9CD3-565442EB2181}"/>
    <cellStyle name="Normální 3 7 2 2" xfId="727" xr:uid="{F08C8109-2893-4CFE-A3D8-540189E163DE}"/>
    <cellStyle name="Normální 3 7 2 3" xfId="1231" xr:uid="{44EE26E7-F808-4065-B78E-4AA4E4E5AC3D}"/>
    <cellStyle name="Normální 3 7 3" xfId="339" xr:uid="{D8117A01-857C-424E-822D-9DBBB03217BA}"/>
    <cellStyle name="Normální 3 7 3 2" xfId="843" xr:uid="{3866E77F-6287-4D5F-9664-E674E71FA0D7}"/>
    <cellStyle name="Normální 3 7 3 3" xfId="1347" xr:uid="{503625AE-893C-4138-AF8E-CAD46ABB3BF0}"/>
    <cellStyle name="Normální 3 7 4" xfId="460" xr:uid="{AE2DCB2C-ADC7-437C-9E21-A80F8DA428FD}"/>
    <cellStyle name="Normální 3 7 4 2" xfId="964" xr:uid="{2FDC6CA8-0836-41B9-8153-A99C6BF2FCD9}"/>
    <cellStyle name="Normální 3 7 4 3" xfId="1468" xr:uid="{8DC2B3D1-0AD3-44BA-8AA0-42C4C584EA9F}"/>
    <cellStyle name="Normální 3 7 5" xfId="606" xr:uid="{7AEDB968-2E45-4B57-98BB-F71D5986DA77}"/>
    <cellStyle name="Normální 3 7 6" xfId="1110" xr:uid="{C34DE549-AD72-4AEE-B94B-DEB07B656B15}"/>
    <cellStyle name="Normální 3 8" xfId="126" xr:uid="{642598E6-4417-43C3-845D-873E5DE1CC4B}"/>
    <cellStyle name="Normální 3 8 2" xfId="630" xr:uid="{FB8687AF-9469-46C0-8864-1864CC3BC8AB}"/>
    <cellStyle name="Normální 3 8 3" xfId="1134" xr:uid="{646E11A4-D1B4-4593-A911-5F4625359DC2}"/>
    <cellStyle name="Normální 3 9" xfId="247" xr:uid="{42FBA7CA-3BAD-448F-AD21-FD0699DAD2A4}"/>
    <cellStyle name="Normální 3 9 2" xfId="751" xr:uid="{9B846EA8-8B9E-458C-B90E-AFF6401DE687}"/>
    <cellStyle name="Normální 3 9 3" xfId="1255" xr:uid="{7F4740D9-EF89-42A2-8F66-19052339AC08}"/>
    <cellStyle name="Normální 4" xfId="7" xr:uid="{310648C4-F436-4F98-808E-32766603D657}"/>
    <cellStyle name="Normální 4 10" xfId="365" xr:uid="{ACFF6EA2-F8F7-4367-80E1-543691D93AC6}"/>
    <cellStyle name="Normální 4 10 2" xfId="869" xr:uid="{F9E58A62-BF30-4430-ADAE-DB85792F327A}"/>
    <cellStyle name="Normální 4 10 3" xfId="1373" xr:uid="{CC453012-B78C-4DCF-9C37-8BD1AF6503D4}"/>
    <cellStyle name="Normální 4 11" xfId="487" xr:uid="{30683173-3BB6-4A9E-965D-81691F7F0700}"/>
    <cellStyle name="Normální 4 11 2" xfId="991" xr:uid="{74A3F974-76CB-41A4-BE2F-443E14BF624F}"/>
    <cellStyle name="Normální 4 11 3" xfId="1495" xr:uid="{199B33AC-DD62-42A8-9EAE-F93B938CF55F}"/>
    <cellStyle name="Normální 4 12" xfId="511" xr:uid="{E86F7C03-4871-4CC5-B41D-410B90399746}"/>
    <cellStyle name="Normální 4 13" xfId="1015" xr:uid="{87F7DC74-D08F-4A9D-8625-A38686891C1A}"/>
    <cellStyle name="Normální 4 2" xfId="15" xr:uid="{5982FC93-6ADC-47F1-821E-2F26048294B2}"/>
    <cellStyle name="Normální 4 2 10" xfId="519" xr:uid="{C5184311-2C1B-432F-964C-15889EB52032}"/>
    <cellStyle name="Normální 4 2 11" xfId="1023" xr:uid="{1CDF120D-4CBC-4B8E-8579-8162906DFAB5}"/>
    <cellStyle name="Normální 4 2 2" xfId="40" xr:uid="{62C8E7C7-DA20-4EC2-9EAD-54CC4677A7CE}"/>
    <cellStyle name="Normální 4 2 2 2" xfId="161" xr:uid="{E7CD8F54-1BB1-4B0F-BEA1-192CF468125D}"/>
    <cellStyle name="Normální 4 2 2 2 2" xfId="665" xr:uid="{751CD904-5366-4B0F-AEF8-F69E46929AF3}"/>
    <cellStyle name="Normální 4 2 2 2 3" xfId="1169" xr:uid="{AB567923-20B8-46B9-9508-30F94555928A}"/>
    <cellStyle name="Normální 4 2 2 3" xfId="280" xr:uid="{75439DC3-3BBC-4259-9054-9BEC4A3F1E7A}"/>
    <cellStyle name="Normální 4 2 2 3 2" xfId="784" xr:uid="{BAD6CA54-F0C3-4309-A3DD-9B4BF58E942C}"/>
    <cellStyle name="Normální 4 2 2 3 3" xfId="1288" xr:uid="{C337D566-323C-4908-82BE-CDFF21ACEF5C}"/>
    <cellStyle name="Normální 4 2 2 4" xfId="398" xr:uid="{25B363E0-E202-44B1-A1BD-8675A71CAA96}"/>
    <cellStyle name="Normální 4 2 2 4 2" xfId="902" xr:uid="{7061E71E-323A-4DD1-AD13-4C940B7F565A}"/>
    <cellStyle name="Normální 4 2 2 4 3" xfId="1406" xr:uid="{BB57B9B4-F655-4138-8DED-4D8C10614B06}"/>
    <cellStyle name="Normální 4 2 2 5" xfId="544" xr:uid="{3684AA05-7839-4F13-9B7C-9DB5F93DB975}"/>
    <cellStyle name="Normální 4 2 2 6" xfId="1048" xr:uid="{684D6510-60E1-4680-B00C-E488D1825129}"/>
    <cellStyle name="Normální 4 2 3" xfId="64" xr:uid="{6D09DD73-F64D-465A-B74F-C598A7DC5827}"/>
    <cellStyle name="Normální 4 2 3 2" xfId="185" xr:uid="{541A264A-201E-449F-9799-8628586C4FF9}"/>
    <cellStyle name="Normální 4 2 3 2 2" xfId="689" xr:uid="{BFB80F98-BD66-44F7-A3AD-E3607B90D27E}"/>
    <cellStyle name="Normální 4 2 3 2 3" xfId="1193" xr:uid="{2F20FBA7-A1A2-4BBC-8F47-BD7185346B48}"/>
    <cellStyle name="Normální 4 2 3 3" xfId="303" xr:uid="{78B2DDC5-1FDE-4B63-9C23-59BB1E467E72}"/>
    <cellStyle name="Normální 4 2 3 3 2" xfId="807" xr:uid="{5847DADE-E84F-4122-8047-1E16C4766C75}"/>
    <cellStyle name="Normální 4 2 3 3 3" xfId="1311" xr:uid="{EB02A672-4BCB-43E5-A666-003824A02A2F}"/>
    <cellStyle name="Normální 4 2 3 4" xfId="422" xr:uid="{4BC47C20-D7C5-4227-9B7E-9B1955EB1DD4}"/>
    <cellStyle name="Normální 4 2 3 4 2" xfId="926" xr:uid="{791611CA-08F1-4222-AADD-D9BB00AEE5B1}"/>
    <cellStyle name="Normální 4 2 3 4 3" xfId="1430" xr:uid="{F35F143C-3AD5-41F2-B143-27CF7FF06486}"/>
    <cellStyle name="Normální 4 2 3 5" xfId="568" xr:uid="{FF2AFD62-C191-4E83-9140-F4229D9D5714}"/>
    <cellStyle name="Normální 4 2 3 6" xfId="1072" xr:uid="{C9A587BE-1944-444C-B558-0EF65FCF40C2}"/>
    <cellStyle name="Normální 4 2 4" xfId="88" xr:uid="{59320C70-0B9B-437B-BF85-991B04EEE001}"/>
    <cellStyle name="Normální 4 2 4 2" xfId="209" xr:uid="{E0B1E3DB-D377-4BCE-BB5C-8C3CE0C27105}"/>
    <cellStyle name="Normální 4 2 4 2 2" xfId="713" xr:uid="{5525E52D-E093-4A06-B74A-B6AFC85A8B22}"/>
    <cellStyle name="Normální 4 2 4 2 3" xfId="1217" xr:uid="{6A06082B-E5EA-45BA-82F7-F8AA4D631BF5}"/>
    <cellStyle name="Normální 4 2 4 3" xfId="326" xr:uid="{B841D80F-AC2B-417A-8922-79F202AA5271}"/>
    <cellStyle name="Normální 4 2 4 3 2" xfId="830" xr:uid="{D4F880C9-C672-4A7F-9CBA-D72C0A5C8FA1}"/>
    <cellStyle name="Normální 4 2 4 3 3" xfId="1334" xr:uid="{26B7430F-525C-458A-BBCD-F4E137084F1E}"/>
    <cellStyle name="Normální 4 2 4 4" xfId="446" xr:uid="{AAA38C46-1A8A-4E44-9A6F-3DFA1AA202A7}"/>
    <cellStyle name="Normální 4 2 4 4 2" xfId="950" xr:uid="{8A864A5F-28BC-4A4B-98F9-B9154CDA3BD6}"/>
    <cellStyle name="Normální 4 2 4 4 3" xfId="1454" xr:uid="{8E6A6202-54F2-4E36-A331-2060489D6E0D}"/>
    <cellStyle name="Normální 4 2 4 5" xfId="592" xr:uid="{661086E2-A40D-4C76-876B-DEBD2F0956A0}"/>
    <cellStyle name="Normální 4 2 4 6" xfId="1096" xr:uid="{9ADCD7C4-7C03-4FDA-8A07-FDDADCA5DA70}"/>
    <cellStyle name="Normální 4 2 5" xfId="112" xr:uid="{36FC4143-723F-4AA0-838C-55BB28804889}"/>
    <cellStyle name="Normální 4 2 5 2" xfId="233" xr:uid="{6FA12B12-424F-4CFF-A3A8-9F15EA18C0BF}"/>
    <cellStyle name="Normální 4 2 5 2 2" xfId="737" xr:uid="{7C18EB22-113B-4758-B717-F392634CD4DE}"/>
    <cellStyle name="Normální 4 2 5 2 3" xfId="1241" xr:uid="{D0E71AC6-24E8-4A9D-87EF-E8BC14665E31}"/>
    <cellStyle name="Normální 4 2 5 3" xfId="349" xr:uid="{6F989750-DD12-49FE-82EC-BBD8AE12355E}"/>
    <cellStyle name="Normální 4 2 5 3 2" xfId="853" xr:uid="{2AC76395-4947-405B-9948-819AE4390482}"/>
    <cellStyle name="Normální 4 2 5 3 3" xfId="1357" xr:uid="{737D84C7-3D14-40D4-8B1C-FE18900B2331}"/>
    <cellStyle name="Normální 4 2 5 4" xfId="470" xr:uid="{9D28DF67-81D2-4361-B005-E9C8302DCCBC}"/>
    <cellStyle name="Normální 4 2 5 4 2" xfId="974" xr:uid="{414E46C2-C9E2-49A0-BEED-1CC99C0423CD}"/>
    <cellStyle name="Normální 4 2 5 4 3" xfId="1478" xr:uid="{42237142-D8FF-4DEE-A06B-8ABF32B3A951}"/>
    <cellStyle name="Normální 4 2 5 5" xfId="616" xr:uid="{63FE10B1-7611-402E-B599-0181859BA847}"/>
    <cellStyle name="Normální 4 2 5 6" xfId="1120" xr:uid="{5750CE43-D316-4DAF-900D-857CF00FCF82}"/>
    <cellStyle name="Normální 4 2 6" xfId="136" xr:uid="{0BF72819-3AC0-45CD-852D-9ACBBF55535A}"/>
    <cellStyle name="Normální 4 2 6 2" xfId="640" xr:uid="{4BD00DA5-9327-4E0B-8A19-353CC43243B0}"/>
    <cellStyle name="Normální 4 2 6 3" xfId="1144" xr:uid="{34D53E17-422A-4741-BEFF-F281ABBC62DD}"/>
    <cellStyle name="Normální 4 2 7" xfId="257" xr:uid="{31C06D3D-5479-447A-98C3-8256C5FCBE33}"/>
    <cellStyle name="Normální 4 2 7 2" xfId="761" xr:uid="{BF6BCCC8-5E9D-445E-8350-4BDB8441FC39}"/>
    <cellStyle name="Normální 4 2 7 3" xfId="1265" xr:uid="{ED703559-040B-4540-BE2C-8FD6EEE49866}"/>
    <cellStyle name="Normální 4 2 8" xfId="373" xr:uid="{C6664930-E842-497F-A6D9-8F5B99623BA9}"/>
    <cellStyle name="Normální 4 2 8 2" xfId="877" xr:uid="{21E4FC2C-DD1E-4883-A5DF-EF5106974F58}"/>
    <cellStyle name="Normální 4 2 8 3" xfId="1381" xr:uid="{5D9EF6F9-B059-4971-B1D3-5EE6C6CBC45F}"/>
    <cellStyle name="Normální 4 2 9" xfId="495" xr:uid="{C8C7D467-2B70-451D-8C46-A47CCF445260}"/>
    <cellStyle name="Normální 4 2 9 2" xfId="999" xr:uid="{17BD978C-CA5E-4217-B54D-C3A5AEBC599B}"/>
    <cellStyle name="Normální 4 2 9 3" xfId="1503" xr:uid="{0DEFE2A6-E3BC-4F86-BB79-E8CB8D476B56}"/>
    <cellStyle name="Normální 4 3" xfId="23" xr:uid="{93C1640C-D86D-47CC-98E3-A027BA9F2638}"/>
    <cellStyle name="Normální 4 3 10" xfId="527" xr:uid="{DA0F022D-E1A3-45F0-A9F2-61DD4030CA99}"/>
    <cellStyle name="Normální 4 3 11" xfId="1031" xr:uid="{2D958FCF-4E65-441A-B18F-0EEBA13616E3}"/>
    <cellStyle name="Normální 4 3 2" xfId="48" xr:uid="{5992DA59-CC93-46DA-9B8B-8AA15A0402CD}"/>
    <cellStyle name="Normální 4 3 2 2" xfId="169" xr:uid="{772F2F9B-2713-4810-B484-1CC515C5BAF3}"/>
    <cellStyle name="Normální 4 3 2 2 2" xfId="673" xr:uid="{7CFA54D0-28BD-4EC7-8F7D-D084A5A95FF7}"/>
    <cellStyle name="Normální 4 3 2 2 3" xfId="1177" xr:uid="{D49BADAB-F14C-44AF-A1EF-D224F7B4B7C0}"/>
    <cellStyle name="Normální 4 3 2 3" xfId="288" xr:uid="{B558CC13-0D69-47E1-AB82-856A5A9EFB8C}"/>
    <cellStyle name="Normální 4 3 2 3 2" xfId="792" xr:uid="{3797AAF1-8042-4984-A040-D06B55881D8A}"/>
    <cellStyle name="Normální 4 3 2 3 3" xfId="1296" xr:uid="{F3D7EA5A-44FD-423F-9481-29417ED69EC8}"/>
    <cellStyle name="Normální 4 3 2 4" xfId="406" xr:uid="{8677C153-537D-420A-B93B-754E68BF2F68}"/>
    <cellStyle name="Normální 4 3 2 4 2" xfId="910" xr:uid="{4373414F-0AAA-4CE5-9234-2821D524ECEA}"/>
    <cellStyle name="Normální 4 3 2 4 3" xfId="1414" xr:uid="{A3266D1F-6D8D-4D5A-9BDC-467C03A4BEDE}"/>
    <cellStyle name="Normální 4 3 2 5" xfId="552" xr:uid="{72A399C2-3AA3-439F-9135-B6B67B9DF897}"/>
    <cellStyle name="Normální 4 3 2 6" xfId="1056" xr:uid="{6C434AEC-2575-4F09-A3B8-7442972F688A}"/>
    <cellStyle name="Normální 4 3 3" xfId="72" xr:uid="{A0A090BF-4001-478B-922C-AA3D567040AB}"/>
    <cellStyle name="Normální 4 3 3 2" xfId="193" xr:uid="{17C8A5C7-7AC3-43B5-96D4-3DB92213A83A}"/>
    <cellStyle name="Normální 4 3 3 2 2" xfId="697" xr:uid="{7223F92A-4C14-4111-9354-62B5713F7B7E}"/>
    <cellStyle name="Normální 4 3 3 2 3" xfId="1201" xr:uid="{0C2BA135-E28D-4D37-B46C-13BABEF16962}"/>
    <cellStyle name="Normální 4 3 3 3" xfId="311" xr:uid="{1351BD94-4ACD-4B04-B61D-8123E5F97D6E}"/>
    <cellStyle name="Normální 4 3 3 3 2" xfId="815" xr:uid="{AE7EAD3D-88F5-4C39-8474-273F256FDE51}"/>
    <cellStyle name="Normální 4 3 3 3 3" xfId="1319" xr:uid="{ED2227A9-8611-4CC9-BDDA-48FE158CD3CA}"/>
    <cellStyle name="Normální 4 3 3 4" xfId="430" xr:uid="{E37757D9-052E-4983-BE1A-D1A4D01B894E}"/>
    <cellStyle name="Normální 4 3 3 4 2" xfId="934" xr:uid="{28C8DFA1-CC1D-4D33-B80F-06F8A4537FFD}"/>
    <cellStyle name="Normální 4 3 3 4 3" xfId="1438" xr:uid="{1E752668-36C6-46C5-8CC5-AE6D5D84353F}"/>
    <cellStyle name="Normální 4 3 3 5" xfId="576" xr:uid="{72E0A70F-EF29-4C4E-9BE7-7CD697C9B1B0}"/>
    <cellStyle name="Normální 4 3 3 6" xfId="1080" xr:uid="{6A9906C6-5C1A-463B-AC9D-243A8BE59369}"/>
    <cellStyle name="Normální 4 3 4" xfId="96" xr:uid="{8DF5AF26-FE4D-476E-A3A4-3C08A5D83343}"/>
    <cellStyle name="Normální 4 3 4 2" xfId="217" xr:uid="{2A876671-F9E2-4CB2-A9EB-22046EE1BBFA}"/>
    <cellStyle name="Normální 4 3 4 2 2" xfId="721" xr:uid="{C03473A1-D1C5-4DD3-BBD2-05F23589CC00}"/>
    <cellStyle name="Normální 4 3 4 2 3" xfId="1225" xr:uid="{4B99916B-5EA7-4370-B057-B843CD98FD7A}"/>
    <cellStyle name="Normální 4 3 4 3" xfId="334" xr:uid="{F7D222A7-D30F-4517-964E-27F1C64116E1}"/>
    <cellStyle name="Normální 4 3 4 3 2" xfId="838" xr:uid="{E404F5A6-1355-4A74-B657-B4125FB8A320}"/>
    <cellStyle name="Normální 4 3 4 3 3" xfId="1342" xr:uid="{07ACFA60-F295-4886-B42D-6777401C379E}"/>
    <cellStyle name="Normální 4 3 4 4" xfId="454" xr:uid="{AF92ED90-8CCB-4322-94A6-F883A0CB937A}"/>
    <cellStyle name="Normální 4 3 4 4 2" xfId="958" xr:uid="{B62DBC1D-E40E-4720-B8B7-E8E931BD48E1}"/>
    <cellStyle name="Normální 4 3 4 4 3" xfId="1462" xr:uid="{3FB14888-DC9C-4E08-9BB0-B6F63F93B501}"/>
    <cellStyle name="Normální 4 3 4 5" xfId="600" xr:uid="{660678CF-FD8A-46CF-8632-4B6EC97DBA44}"/>
    <cellStyle name="Normální 4 3 4 6" xfId="1104" xr:uid="{31808B91-BDED-42AF-8ACF-7E9CDE219BC1}"/>
    <cellStyle name="Normální 4 3 5" xfId="120" xr:uid="{4BF8EE36-ECFF-4530-BCA4-13D31BB51F76}"/>
    <cellStyle name="Normální 4 3 5 2" xfId="241" xr:uid="{8DE6E4E1-3D3F-46F1-BC2B-B61FE10E815B}"/>
    <cellStyle name="Normální 4 3 5 2 2" xfId="745" xr:uid="{27E5A428-98AA-4DBB-A0FF-09F2E6309F00}"/>
    <cellStyle name="Normální 4 3 5 2 3" xfId="1249" xr:uid="{4DA7C039-EDFA-456F-A1E7-76F6D5815B5F}"/>
    <cellStyle name="Normální 4 3 5 3" xfId="357" xr:uid="{98CD953E-4C40-4CCF-B2AA-C96CF52C4187}"/>
    <cellStyle name="Normální 4 3 5 3 2" xfId="861" xr:uid="{ABB7FE71-9C17-4AEA-A103-F0A3B1A313A3}"/>
    <cellStyle name="Normální 4 3 5 3 3" xfId="1365" xr:uid="{416BF3A2-2669-4881-B644-E5E26736385D}"/>
    <cellStyle name="Normální 4 3 5 4" xfId="478" xr:uid="{C45520FF-5770-4EB2-B1F7-4CB940CC1D96}"/>
    <cellStyle name="Normální 4 3 5 4 2" xfId="982" xr:uid="{49C9FCD8-FBEA-4CFB-AD8F-376CCDA32FE5}"/>
    <cellStyle name="Normální 4 3 5 4 3" xfId="1486" xr:uid="{6C85FC5C-25F5-47DF-8021-9921433D7165}"/>
    <cellStyle name="Normální 4 3 5 5" xfId="624" xr:uid="{19CE0E1F-AEA6-44F2-BB29-019688AD979D}"/>
    <cellStyle name="Normální 4 3 5 6" xfId="1128" xr:uid="{954832A5-005F-4C2F-8F16-FDBEEC9028B4}"/>
    <cellStyle name="Normální 4 3 6" xfId="144" xr:uid="{CD68BCAC-091A-47F1-8172-2456499DB2E9}"/>
    <cellStyle name="Normální 4 3 6 2" xfId="648" xr:uid="{8D458A65-592F-431F-A7B9-A17B65905578}"/>
    <cellStyle name="Normální 4 3 6 3" xfId="1152" xr:uid="{CE34F4EF-04EB-47EE-9629-1CDF64AC2EB4}"/>
    <cellStyle name="Normální 4 3 7" xfId="265" xr:uid="{372BB5E7-58F9-4D80-9689-4D2A843A796E}"/>
    <cellStyle name="Normální 4 3 7 2" xfId="769" xr:uid="{3BC11ECA-D132-4763-9D52-6AEE18F2E09B}"/>
    <cellStyle name="Normální 4 3 7 3" xfId="1273" xr:uid="{251BA405-C945-4A8F-8530-4D913E011B3B}"/>
    <cellStyle name="Normální 4 3 8" xfId="381" xr:uid="{6363F24E-A1EC-45C9-9FEB-ADDBA8F86479}"/>
    <cellStyle name="Normální 4 3 8 2" xfId="885" xr:uid="{B32DC62B-3246-4717-B060-23474EAD80BC}"/>
    <cellStyle name="Normální 4 3 8 3" xfId="1389" xr:uid="{24E06459-763A-4B1F-9B36-F3E4660449DD}"/>
    <cellStyle name="Normální 4 3 9" xfId="503" xr:uid="{1A203CDA-E8B0-4E6C-AAF4-6CF30D76B449}"/>
    <cellStyle name="Normální 4 3 9 2" xfId="1007" xr:uid="{79F941D2-2C87-41F3-8BE9-1A6989FDB8D0}"/>
    <cellStyle name="Normální 4 3 9 3" xfId="1511" xr:uid="{EDA4CE17-610B-432A-9A12-E5D6166C56DA}"/>
    <cellStyle name="Normální 4 4" xfId="32" xr:uid="{DA74AFB2-7108-4ECE-B89B-8745FBFDFCB2}"/>
    <cellStyle name="Normální 4 4 2" xfId="153" xr:uid="{F23D4A8A-1369-48BE-A538-36572B5CC32A}"/>
    <cellStyle name="Normální 4 4 2 2" xfId="657" xr:uid="{3FCBC050-FB8F-46AF-9E2D-6E08592FCC07}"/>
    <cellStyle name="Normální 4 4 2 3" xfId="1161" xr:uid="{3908FDB8-E71B-454D-B025-4E313109A778}"/>
    <cellStyle name="Normální 4 4 3" xfId="272" xr:uid="{F8315C59-5FC7-40BE-8778-36D6FE40C8ED}"/>
    <cellStyle name="Normální 4 4 3 2" xfId="776" xr:uid="{AE470559-D1AF-4A55-9D55-8659DC5E11B7}"/>
    <cellStyle name="Normální 4 4 3 3" xfId="1280" xr:uid="{89A2D2E0-F255-4DD7-9E4D-BB40E7247C8B}"/>
    <cellStyle name="Normální 4 4 4" xfId="390" xr:uid="{321EF2FB-E30E-44FA-819B-5F4BCE39878F}"/>
    <cellStyle name="Normální 4 4 4 2" xfId="894" xr:uid="{6026BDAE-EBA4-44BB-84BC-AC4AB2D31C75}"/>
    <cellStyle name="Normální 4 4 4 3" xfId="1398" xr:uid="{837F786F-9CF5-4B6C-AA38-0DA5E66C217B}"/>
    <cellStyle name="Normální 4 4 5" xfId="536" xr:uid="{A0152092-AF96-44AA-9494-D5F1656DE5D5}"/>
    <cellStyle name="Normální 4 4 6" xfId="1040" xr:uid="{014CB3E5-DC4D-4565-BE86-026662B4F9F7}"/>
    <cellStyle name="Normální 4 5" xfId="56" xr:uid="{CE8C02E7-8B93-45B4-B4EC-A1982CEC6F69}"/>
    <cellStyle name="Normální 4 5 2" xfId="177" xr:uid="{133F1BE5-F3A2-4FE8-9781-A7DBD8D60333}"/>
    <cellStyle name="Normální 4 5 2 2" xfId="681" xr:uid="{B2B06C0D-EACB-490B-B2A8-1033CC354698}"/>
    <cellStyle name="Normální 4 5 2 3" xfId="1185" xr:uid="{6D8354E3-E299-4B88-8375-E23527065E44}"/>
    <cellStyle name="Normální 4 5 3" xfId="295" xr:uid="{3AF7C3A1-3314-4676-85A7-0F6B5F527D40}"/>
    <cellStyle name="Normální 4 5 3 2" xfId="799" xr:uid="{5A00DC45-CB4F-43DA-AD79-22FF59DA041B}"/>
    <cellStyle name="Normální 4 5 3 3" xfId="1303" xr:uid="{2BD64E8E-220D-48A7-AFDA-8C5F8DBBD66B}"/>
    <cellStyle name="Normální 4 5 4" xfId="414" xr:uid="{FA2CD252-FBA4-4966-9B73-E111E8299DF9}"/>
    <cellStyle name="Normální 4 5 4 2" xfId="918" xr:uid="{A1198B92-4600-46C3-A179-13BAAD8B8E79}"/>
    <cellStyle name="Normální 4 5 4 3" xfId="1422" xr:uid="{F855C3F0-8874-4F54-954B-06D4826D694A}"/>
    <cellStyle name="Normální 4 5 5" xfId="560" xr:uid="{2157D418-7CC5-43EA-8EAB-FD8B257EA0E7}"/>
    <cellStyle name="Normální 4 5 6" xfId="1064" xr:uid="{AAF7FC40-2945-4577-96DC-21EFA8605133}"/>
    <cellStyle name="Normální 4 6" xfId="80" xr:uid="{28A23ECD-EEDB-41EF-A7E0-C9DDD7CA9194}"/>
    <cellStyle name="Normální 4 6 2" xfId="201" xr:uid="{75180B6E-E5FA-4933-A655-86AB3C96121C}"/>
    <cellStyle name="Normální 4 6 2 2" xfId="705" xr:uid="{138730A3-A982-4626-ABFF-D1481E385409}"/>
    <cellStyle name="Normální 4 6 2 3" xfId="1209" xr:uid="{3A0A610B-ED7B-4A88-8920-C36956DC7F42}"/>
    <cellStyle name="Normální 4 6 3" xfId="318" xr:uid="{5A64B717-43B7-4524-9B79-2B869BC6F10D}"/>
    <cellStyle name="Normální 4 6 3 2" xfId="822" xr:uid="{AEFCE31C-8328-42C7-99E1-EBE91B3E790B}"/>
    <cellStyle name="Normální 4 6 3 3" xfId="1326" xr:uid="{1AF20671-4791-47E5-AE72-6D0161CDBA2F}"/>
    <cellStyle name="Normální 4 6 4" xfId="438" xr:uid="{C04C71B8-9546-44EB-8FC9-FB01E3114E9F}"/>
    <cellStyle name="Normální 4 6 4 2" xfId="942" xr:uid="{742246F5-62A5-4093-81EE-8AD6A2772DC0}"/>
    <cellStyle name="Normální 4 6 4 3" xfId="1446" xr:uid="{164F369C-2110-4772-AA82-BA1FE72B8131}"/>
    <cellStyle name="Normální 4 6 5" xfId="584" xr:uid="{E6A5CE89-4517-43DD-97C0-37D76BB4C73B}"/>
    <cellStyle name="Normální 4 6 6" xfId="1088" xr:uid="{F33F260B-6836-4EDB-A6F7-79C4232615B3}"/>
    <cellStyle name="Normální 4 7" xfId="104" xr:uid="{3D103C4A-8384-46DB-A378-E9722C1A7182}"/>
    <cellStyle name="Normální 4 7 2" xfId="225" xr:uid="{E8630323-8E47-4785-A817-2AF184DD20DB}"/>
    <cellStyle name="Normální 4 7 2 2" xfId="729" xr:uid="{D46B712D-100D-4887-B6AB-41F2ECB726F5}"/>
    <cellStyle name="Normální 4 7 2 3" xfId="1233" xr:uid="{0FE2068E-C1C0-4E47-BBC5-67B01808B53D}"/>
    <cellStyle name="Normální 4 7 3" xfId="341" xr:uid="{AF89A412-77A1-4DAD-A659-50487CD9C5FD}"/>
    <cellStyle name="Normální 4 7 3 2" xfId="845" xr:uid="{CB2290C1-279A-4D1D-9489-E4824B7FD370}"/>
    <cellStyle name="Normální 4 7 3 3" xfId="1349" xr:uid="{75D6C687-38A4-436C-821A-43F1EEE3FE64}"/>
    <cellStyle name="Normální 4 7 4" xfId="462" xr:uid="{7F4FA7C9-38ED-491E-9B31-A0547569D747}"/>
    <cellStyle name="Normální 4 7 4 2" xfId="966" xr:uid="{7AAE44B8-8A67-44CA-935F-652CF738B4BE}"/>
    <cellStyle name="Normální 4 7 4 3" xfId="1470" xr:uid="{A08C7F80-CE09-4443-B5E6-A82E027FA06A}"/>
    <cellStyle name="Normální 4 7 5" xfId="608" xr:uid="{933E0CEA-C3CF-40CB-AE1F-8C96023FA24F}"/>
    <cellStyle name="Normální 4 7 6" xfId="1112" xr:uid="{37D19E90-C153-40EA-95AC-D9AB9575E2C0}"/>
    <cellStyle name="Normální 4 8" xfId="128" xr:uid="{7436A8B7-B463-455A-8C4B-F65705305F90}"/>
    <cellStyle name="Normální 4 8 2" xfId="632" xr:uid="{6E965ED7-ED8D-4692-8A96-07980234E947}"/>
    <cellStyle name="Normální 4 8 3" xfId="1136" xr:uid="{7303141E-1E0B-4524-B484-B5837D7D68DB}"/>
    <cellStyle name="Normální 4 9" xfId="249" xr:uid="{374F8071-41BF-4669-BE23-18AC861DB84D}"/>
    <cellStyle name="Normální 4 9 2" xfId="753" xr:uid="{73C87E4E-F73C-4E13-BC2D-999303B544FE}"/>
    <cellStyle name="Normální 4 9 3" xfId="1257" xr:uid="{D6EFB97F-8B00-45BD-A53D-71BE5BFFD3A0}"/>
    <cellStyle name="Normální 5" xfId="9" xr:uid="{23EDF6F8-E7D7-46C0-AB75-182FA8DAD91E}"/>
    <cellStyle name="Normální 5 10" xfId="513" xr:uid="{DD1232F0-4FBF-4880-9BF0-80A96DDB1B92}"/>
    <cellStyle name="Normální 5 11" xfId="1017" xr:uid="{C490FFDC-5B81-4BC2-80D9-2AB189AE5E55}"/>
    <cellStyle name="Normální 5 2" xfId="34" xr:uid="{56DEC217-2DBA-41C5-8708-861872CF20A4}"/>
    <cellStyle name="Normální 5 2 2" xfId="155" xr:uid="{9283FCEE-CF8E-415F-8EF3-62F6F7CF828C}"/>
    <cellStyle name="Normální 5 2 2 2" xfId="659" xr:uid="{A797AAF1-AD08-49DE-BC8E-A59D3F552383}"/>
    <cellStyle name="Normální 5 2 2 3" xfId="1163" xr:uid="{3F8BF7E4-51E1-4D2F-BA4C-795EC044DF78}"/>
    <cellStyle name="Normální 5 2 3" xfId="274" xr:uid="{CC96A718-49B6-4900-830E-A7E720AEFD29}"/>
    <cellStyle name="Normální 5 2 3 2" xfId="778" xr:uid="{7889BAD7-7DCB-409D-9EFC-E748E0E2C65B}"/>
    <cellStyle name="Normální 5 2 3 3" xfId="1282" xr:uid="{0DBFB867-2814-459F-9230-320647895244}"/>
    <cellStyle name="Normální 5 2 4" xfId="392" xr:uid="{B5752CCF-C0E7-4774-B52B-A74233EBE0C5}"/>
    <cellStyle name="Normální 5 2 4 2" xfId="896" xr:uid="{198C1AEB-8752-4900-8A6D-7CEE1A9EA3ED}"/>
    <cellStyle name="Normální 5 2 4 3" xfId="1400" xr:uid="{E1F7295D-D9BD-4C7C-B687-994A4506F558}"/>
    <cellStyle name="Normální 5 2 5" xfId="538" xr:uid="{87FB5E58-DCD2-439A-9B0F-9744E3BCAA6C}"/>
    <cellStyle name="Normální 5 2 6" xfId="1042" xr:uid="{2306C1F5-05D1-4A81-A7B5-201F2535A30D}"/>
    <cellStyle name="Normální 5 3" xfId="58" xr:uid="{3F7D19F5-4F31-4909-9E84-D54935BFC16F}"/>
    <cellStyle name="Normální 5 3 2" xfId="179" xr:uid="{9D472032-1FBA-443E-B9E6-8DA3FD60FD21}"/>
    <cellStyle name="Normální 5 3 2 2" xfId="683" xr:uid="{A773BC98-62BF-4A29-8416-60E429090C05}"/>
    <cellStyle name="Normální 5 3 2 3" xfId="1187" xr:uid="{FC24400F-BA58-462F-8461-BB063F0F3501}"/>
    <cellStyle name="Normální 5 3 3" xfId="297" xr:uid="{FE43503E-E09B-45BE-A4F9-4F5FCCD5E1BE}"/>
    <cellStyle name="Normální 5 3 3 2" xfId="801" xr:uid="{B0339ED4-CE54-42CE-9FB7-C945151F08E4}"/>
    <cellStyle name="Normální 5 3 3 3" xfId="1305" xr:uid="{9E3CF273-B54D-42FA-BB48-AEDF8B9F08FC}"/>
    <cellStyle name="Normální 5 3 4" xfId="416" xr:uid="{777A70AF-F3D1-4341-B039-39DD0324CC72}"/>
    <cellStyle name="Normální 5 3 4 2" xfId="920" xr:uid="{5CEAF804-3F3F-4B1E-BF81-B01500F41AEA}"/>
    <cellStyle name="Normální 5 3 4 3" xfId="1424" xr:uid="{33C2B6FA-CCD1-4D21-8BB0-9651E8BDC0E5}"/>
    <cellStyle name="Normální 5 3 5" xfId="562" xr:uid="{BFE45ABE-B478-48D7-9642-CD6D73226685}"/>
    <cellStyle name="Normální 5 3 6" xfId="1066" xr:uid="{3E6CC3C5-A158-49D1-913E-442C974F6B7D}"/>
    <cellStyle name="Normální 5 4" xfId="82" xr:uid="{5F033B51-A2EA-4B11-AB7D-E91FF3EF4694}"/>
    <cellStyle name="Normální 5 4 2" xfId="203" xr:uid="{43574DD5-F3E3-4BCD-B4A1-87A9D34F7567}"/>
    <cellStyle name="Normální 5 4 2 2" xfId="707" xr:uid="{FC1FFC31-C220-41CF-8C82-FAE518EC8AB1}"/>
    <cellStyle name="Normální 5 4 2 3" xfId="1211" xr:uid="{E3E4C0B8-385B-46D0-A273-7D6F08293820}"/>
    <cellStyle name="Normální 5 4 3" xfId="320" xr:uid="{4919012D-C38C-44B3-A2D4-1AE4406753A5}"/>
    <cellStyle name="Normální 5 4 3 2" xfId="824" xr:uid="{9A630A23-33C6-440F-88BB-46654484B0CB}"/>
    <cellStyle name="Normální 5 4 3 3" xfId="1328" xr:uid="{E586D5CC-3F98-4780-9627-03EA1A039BF8}"/>
    <cellStyle name="Normální 5 4 4" xfId="440" xr:uid="{B34E90B7-38C3-4241-BECA-397F2BC03F1E}"/>
    <cellStyle name="Normální 5 4 4 2" xfId="944" xr:uid="{E62311F1-2677-406C-9CAA-670763FEE8C1}"/>
    <cellStyle name="Normální 5 4 4 3" xfId="1448" xr:uid="{D87C08FB-1F51-4A03-A4AA-9300499B2F49}"/>
    <cellStyle name="Normální 5 4 5" xfId="586" xr:uid="{206381A8-A306-4D66-B58B-36A8761D1AFA}"/>
    <cellStyle name="Normální 5 4 6" xfId="1090" xr:uid="{ABBFD2BA-FBDD-41D4-9CAC-B47D5AB6DC9E}"/>
    <cellStyle name="Normální 5 5" xfId="106" xr:uid="{A128A7D6-EDA1-4556-81A4-FF1A10C3F15A}"/>
    <cellStyle name="Normální 5 5 2" xfId="227" xr:uid="{80996FC8-309D-4DF6-BF7F-62E786783D28}"/>
    <cellStyle name="Normální 5 5 2 2" xfId="731" xr:uid="{8A8C8327-6EB1-4080-A072-D32DAD1C7CB9}"/>
    <cellStyle name="Normální 5 5 2 3" xfId="1235" xr:uid="{18C680E4-CB44-4310-A1FA-D2FCCE4747A9}"/>
    <cellStyle name="Normální 5 5 3" xfId="343" xr:uid="{EE0D9FBA-031F-40BC-AC95-013EC3B3C38F}"/>
    <cellStyle name="Normální 5 5 3 2" xfId="847" xr:uid="{23CA8E8E-4DEE-4223-AD82-7F7A54879965}"/>
    <cellStyle name="Normální 5 5 3 3" xfId="1351" xr:uid="{717A9DA6-F761-4D9C-8D4B-7C928D792D61}"/>
    <cellStyle name="Normální 5 5 4" xfId="464" xr:uid="{4B2A5A2E-7E15-443B-88F1-033205164371}"/>
    <cellStyle name="Normální 5 5 4 2" xfId="968" xr:uid="{9BF8DB43-4D96-4A8C-9193-488AAA872E09}"/>
    <cellStyle name="Normální 5 5 4 3" xfId="1472" xr:uid="{B08A443C-E1F0-496A-92E9-885A69255D44}"/>
    <cellStyle name="Normální 5 5 5" xfId="610" xr:uid="{CD9F9CB0-DF89-4652-B106-507EDEE16D4F}"/>
    <cellStyle name="Normální 5 5 6" xfId="1114" xr:uid="{937033B5-CC97-49DA-9DE7-F05A3EECD90A}"/>
    <cellStyle name="Normální 5 6" xfId="130" xr:uid="{5ADAB48E-5552-4023-916A-D8EEC1D660FD}"/>
    <cellStyle name="Normální 5 6 2" xfId="634" xr:uid="{C52B65C6-A4E9-43BD-8BB9-817FDF18DB50}"/>
    <cellStyle name="Normální 5 6 3" xfId="1138" xr:uid="{D0096CBD-19EC-4E35-999A-88CB04AE0FDB}"/>
    <cellStyle name="Normální 5 7" xfId="251" xr:uid="{2D6E0ED2-C059-48EC-8C14-BEC4A692719B}"/>
    <cellStyle name="Normální 5 7 2" xfId="755" xr:uid="{2FB64B95-73C3-46B3-B2F8-5B2A74D2F924}"/>
    <cellStyle name="Normální 5 7 3" xfId="1259" xr:uid="{F47225D3-A201-47F9-A0D1-259189F138E4}"/>
    <cellStyle name="Normální 5 8" xfId="367" xr:uid="{8CF7BC8C-D70D-4F57-8DFB-1F0E2EA8A33C}"/>
    <cellStyle name="Normální 5 8 2" xfId="871" xr:uid="{E4423FBA-23DB-4675-A1B5-872601F5ACA2}"/>
    <cellStyle name="Normální 5 8 3" xfId="1375" xr:uid="{05A2BC26-20F6-450F-9218-5AAD04473CB1}"/>
    <cellStyle name="Normální 5 9" xfId="489" xr:uid="{3C0BB113-9741-4FBA-B76C-E5968A3C8E5A}"/>
    <cellStyle name="Normální 5 9 2" xfId="993" xr:uid="{B687C673-D6AE-4816-AD11-EA8F38E480C7}"/>
    <cellStyle name="Normální 5 9 3" xfId="1497" xr:uid="{0B6B0524-1E46-40ED-9EC2-D3C90B961F5E}"/>
    <cellStyle name="Normální 6" xfId="17" xr:uid="{FD3138E2-4635-4C63-A7C5-B298BCCBA5DF}"/>
    <cellStyle name="Normální 6 10" xfId="521" xr:uid="{B0BC63CA-21DE-40A9-8E35-ECD9DD6424CA}"/>
    <cellStyle name="Normální 6 11" xfId="1025" xr:uid="{0C27C361-E47D-4DCC-960E-C19CAD974913}"/>
    <cellStyle name="Normální 6 2" xfId="42" xr:uid="{1CB696B7-7B13-49D1-9A18-A02470E69EB5}"/>
    <cellStyle name="Normální 6 2 2" xfId="163" xr:uid="{095A82DD-BD77-419A-ADAC-A22AC50B64E4}"/>
    <cellStyle name="Normální 6 2 2 2" xfId="667" xr:uid="{74ECC636-7BA8-4FA6-A749-98F8D31C62AB}"/>
    <cellStyle name="Normální 6 2 2 3" xfId="1171" xr:uid="{C508E94E-E7C2-4416-B48B-76DCBE5BD44C}"/>
    <cellStyle name="Normální 6 2 3" xfId="282" xr:uid="{F95FA0F1-7CB9-4D89-83A9-A9853C561784}"/>
    <cellStyle name="Normální 6 2 3 2" xfId="786" xr:uid="{1EF89314-7EF5-4A3A-B96A-6D348D86D68A}"/>
    <cellStyle name="Normální 6 2 3 3" xfId="1290" xr:uid="{A1357C42-F961-4506-954A-38422AAFD2CD}"/>
    <cellStyle name="Normální 6 2 4" xfId="400" xr:uid="{B1372A81-49E2-4EDC-953B-B9D4ACA39B8A}"/>
    <cellStyle name="Normální 6 2 4 2" xfId="904" xr:uid="{46323D95-3C4A-45D1-9637-06FAE6AD3486}"/>
    <cellStyle name="Normální 6 2 4 3" xfId="1408" xr:uid="{499847F8-30F1-457C-B968-7EE2393477DA}"/>
    <cellStyle name="Normální 6 2 5" xfId="546" xr:uid="{D4285C07-2398-43F6-8C40-BE938AAE81F7}"/>
    <cellStyle name="Normální 6 2 6" xfId="1050" xr:uid="{8ABF27CE-CE00-4454-AE76-1156EA49C571}"/>
    <cellStyle name="Normální 6 3" xfId="66" xr:uid="{5B4ECE60-5D6F-4348-BFDF-E603DF7CA44D}"/>
    <cellStyle name="Normální 6 3 2" xfId="187" xr:uid="{32603699-B60A-4454-8A8B-9CF3B8667E00}"/>
    <cellStyle name="Normální 6 3 2 2" xfId="691" xr:uid="{B9F2EC9B-1275-46D0-B8F1-6B26B2018AC2}"/>
    <cellStyle name="Normální 6 3 2 3" xfId="1195" xr:uid="{B9100AC2-4F6D-4852-92E9-29D6D49FD978}"/>
    <cellStyle name="Normální 6 3 3" xfId="305" xr:uid="{F44A08FA-38C4-4CA8-90D5-FA2F051BE698}"/>
    <cellStyle name="Normální 6 3 3 2" xfId="809" xr:uid="{1E747E95-0E5F-408D-97D9-D21ED54571AC}"/>
    <cellStyle name="Normální 6 3 3 3" xfId="1313" xr:uid="{97792073-791D-4B8A-95F0-D6C0FADAF35C}"/>
    <cellStyle name="Normální 6 3 4" xfId="424" xr:uid="{CE6E9D18-CB9C-4BED-AF4B-85AE20D39AEF}"/>
    <cellStyle name="Normální 6 3 4 2" xfId="928" xr:uid="{71C654B8-53D7-497D-B2E6-E6CB56CC8226}"/>
    <cellStyle name="Normální 6 3 4 3" xfId="1432" xr:uid="{AB904A7B-09B5-47D3-848F-8BCAA8E99721}"/>
    <cellStyle name="Normální 6 3 5" xfId="570" xr:uid="{7FF27789-EDE8-4CAB-81D6-923D6CD6A1C8}"/>
    <cellStyle name="Normální 6 3 6" xfId="1074" xr:uid="{8F7E8C49-FB8D-46C2-A05A-4EDC8E4DF1B3}"/>
    <cellStyle name="Normální 6 4" xfId="90" xr:uid="{E460C4DB-A87E-43D9-BCA3-506DDC6F4793}"/>
    <cellStyle name="Normální 6 4 2" xfId="211" xr:uid="{E89F0841-AB20-476F-A00B-1E9E6CCFAB27}"/>
    <cellStyle name="Normální 6 4 2 2" xfId="715" xr:uid="{AF1D746C-9C83-4867-9B17-C33A7A0FAEE5}"/>
    <cellStyle name="Normální 6 4 2 3" xfId="1219" xr:uid="{26F2E438-E4A6-493B-BD3E-8B5C279B0FB9}"/>
    <cellStyle name="Normální 6 4 3" xfId="328" xr:uid="{F9085E56-2374-46BA-AE0A-CE66C414A946}"/>
    <cellStyle name="Normální 6 4 3 2" xfId="832" xr:uid="{F015D7BB-9B7D-4F90-A54D-F0F07B01D805}"/>
    <cellStyle name="Normální 6 4 3 3" xfId="1336" xr:uid="{1B395940-0F04-46AE-AA48-56CFAC3C0C09}"/>
    <cellStyle name="Normální 6 4 4" xfId="448" xr:uid="{06980723-7F83-4C96-9F5D-D2C41CC97786}"/>
    <cellStyle name="Normální 6 4 4 2" xfId="952" xr:uid="{154F009F-6B99-44B3-BBE9-54BCE8354DFD}"/>
    <cellStyle name="Normální 6 4 4 3" xfId="1456" xr:uid="{E0F90A49-7A3F-4C33-8089-2AAA0886F478}"/>
    <cellStyle name="Normální 6 4 5" xfId="594" xr:uid="{95CB9FC8-18B2-4AB1-BC95-6CDA0EAFEB7D}"/>
    <cellStyle name="Normální 6 4 6" xfId="1098" xr:uid="{84431B4E-105D-4C3E-AC32-3E2B53708E16}"/>
    <cellStyle name="Normální 6 5" xfId="114" xr:uid="{81DBC1A1-6963-4E9B-A570-96DB8E6E2EA1}"/>
    <cellStyle name="Normální 6 5 2" xfId="235" xr:uid="{3B54CA01-37D1-4BCA-8663-89141313D6A8}"/>
    <cellStyle name="Normální 6 5 2 2" xfId="739" xr:uid="{71B293FA-3584-47F7-AE05-1659B2FC7358}"/>
    <cellStyle name="Normální 6 5 2 3" xfId="1243" xr:uid="{227A4985-1E60-46BC-B46B-6253D4DD0A2D}"/>
    <cellStyle name="Normální 6 5 3" xfId="351" xr:uid="{01F30474-5AAC-4516-A7B7-26A3E6BE26F2}"/>
    <cellStyle name="Normální 6 5 3 2" xfId="855" xr:uid="{F86E051E-E2A0-45A4-9CC3-2B8FC9361862}"/>
    <cellStyle name="Normální 6 5 3 3" xfId="1359" xr:uid="{71D0CB71-C6C2-4CF5-B16A-F51A9A3AEDC1}"/>
    <cellStyle name="Normální 6 5 4" xfId="472" xr:uid="{918C4DB4-C52E-4B99-9583-9CC302D5D659}"/>
    <cellStyle name="Normální 6 5 4 2" xfId="976" xr:uid="{7A55EC69-C9B3-4B13-9EAA-188E5147C4EF}"/>
    <cellStyle name="Normální 6 5 4 3" xfId="1480" xr:uid="{04B2B6C1-BDE8-4D4B-9B3C-FA6F723FF079}"/>
    <cellStyle name="Normální 6 5 5" xfId="618" xr:uid="{09C1F842-FDBB-42AC-B0CC-335848EEDCE6}"/>
    <cellStyle name="Normální 6 5 6" xfId="1122" xr:uid="{06F0EE32-7679-40EB-A9A8-5519424C9C48}"/>
    <cellStyle name="Normální 6 6" xfId="138" xr:uid="{BA22499A-8ABB-4EFD-BDA3-403F0E511558}"/>
    <cellStyle name="Normální 6 6 2" xfId="642" xr:uid="{19E22D3A-E78E-451D-9014-C76E985A1B6C}"/>
    <cellStyle name="Normální 6 6 3" xfId="1146" xr:uid="{F1AA7940-6889-4523-86CC-D921AB37B6DF}"/>
    <cellStyle name="Normální 6 7" xfId="259" xr:uid="{BBC12C4E-4A79-4EBA-9E2F-4612C1C38688}"/>
    <cellStyle name="Normální 6 7 2" xfId="763" xr:uid="{5C1D0802-25C8-47B9-8E74-CF407054F410}"/>
    <cellStyle name="Normální 6 7 3" xfId="1267" xr:uid="{3A94B0E3-DB59-42F5-93AD-26DD35BAEEE3}"/>
    <cellStyle name="Normální 6 8" xfId="375" xr:uid="{DDB675EC-3893-4E9D-8C5B-27177C0C2EBE}"/>
    <cellStyle name="Normální 6 8 2" xfId="879" xr:uid="{7C1437F0-A142-4CA4-A33E-102CFC452FB3}"/>
    <cellStyle name="Normální 6 8 3" xfId="1383" xr:uid="{E204E11A-B841-4A62-9544-4C4943F515F1}"/>
    <cellStyle name="Normální 6 9" xfId="497" xr:uid="{F3F90955-FE68-4AA0-8113-4B19AAFE3BB1}"/>
    <cellStyle name="Normální 6 9 2" xfId="1001" xr:uid="{A2E799F7-1DD2-43F4-9F68-93FE9C82698B}"/>
    <cellStyle name="Normální 6 9 3" xfId="1505" xr:uid="{F3F6FE4C-45FF-47F3-99D8-2B185D2B306B}"/>
    <cellStyle name="Normální 7" xfId="25" xr:uid="{77D930E8-C592-4156-82CF-EA094005ECD6}"/>
    <cellStyle name="Normální 7 2" xfId="146" xr:uid="{83EFD1BE-1F92-4494-B64C-D7E8AA002C59}"/>
    <cellStyle name="Normální 7 2 2" xfId="650" xr:uid="{350711F1-7254-4DD9-8B00-7ADA2840240F}"/>
    <cellStyle name="Normální 7 2 3" xfId="1154" xr:uid="{10C6AF39-85D0-4F59-B71F-B57FE05E6FE0}"/>
    <cellStyle name="Normální 7 3" xfId="383" xr:uid="{618A108E-94E0-445E-84F1-83DBA21A5D66}"/>
    <cellStyle name="Normální 7 3 2" xfId="887" xr:uid="{70F4BAAF-F9C0-47B8-8944-4B28E8A29C51}"/>
    <cellStyle name="Normální 7 3 3" xfId="1391" xr:uid="{6D93008A-CDD6-4289-9AFB-DDE44FD9F280}"/>
    <cellStyle name="Normální 7 4" xfId="481" xr:uid="{C7C508DD-4781-4AFD-8ED0-ABDDABC052A9}"/>
    <cellStyle name="Normální 7 4 2" xfId="985" xr:uid="{E0B1B46F-19D5-4548-8760-8CB3E54AD173}"/>
    <cellStyle name="Normální 7 4 3" xfId="1489" xr:uid="{F37CD5AD-84FE-4F3F-AD5C-A0AB1A334F01}"/>
    <cellStyle name="Normální 7 5" xfId="529" xr:uid="{F86DECDE-3875-4877-A7A0-0DD7C92A3394}"/>
    <cellStyle name="Normální 7 6" xfId="1033" xr:uid="{9EE99AE0-153C-4270-820C-A0766863A103}"/>
    <cellStyle name="Normální 8" xfId="28" xr:uid="{2A2743FB-C0D3-42E9-AD49-842D8BA60B59}"/>
    <cellStyle name="Normální 8 2" xfId="149" xr:uid="{C985C129-5456-494F-A58A-A832C05BED64}"/>
    <cellStyle name="Normální 8 2 2" xfId="653" xr:uid="{9ED47F2D-1BB8-4433-A6F9-3487405B3709}"/>
    <cellStyle name="Normální 8 2 3" xfId="1157" xr:uid="{A4FEBEA8-3815-41F6-8C18-3C9FEE65C407}"/>
    <cellStyle name="Normální 8 3" xfId="386" xr:uid="{5E63D0CC-25DD-4FAB-A064-3BBCA33A0CA7}"/>
    <cellStyle name="Normální 8 3 2" xfId="890" xr:uid="{CDDB69E2-5362-4EA5-B459-EE664D9ACB4E}"/>
    <cellStyle name="Normální 8 3 3" xfId="1394" xr:uid="{C6FE2B9D-E0C7-4241-B09A-1EEB92A5B7C8}"/>
    <cellStyle name="Normální 8 4" xfId="532" xr:uid="{3AF413A8-79AD-490C-AA1B-009C3B9BF065}"/>
    <cellStyle name="Normální 8 5" xfId="1036" xr:uid="{F5DE9689-2F8C-4CF9-8558-7EBB26B808DA}"/>
    <cellStyle name="Normální 9" xfId="50" xr:uid="{B87BA3D6-7FE3-4D30-A8FA-410F061C9CCC}"/>
    <cellStyle name="Normální 9 2" xfId="171" xr:uid="{11F68673-FAAF-418B-B415-596DEF083FE5}"/>
    <cellStyle name="Normální 9 2 2" xfId="675" xr:uid="{FFCFA858-2CBB-4386-AE59-F96F0F7A9E5C}"/>
    <cellStyle name="Normální 9 2 3" xfId="1179" xr:uid="{B16159A2-A123-4B15-BF3E-DDDC59E6CE7D}"/>
    <cellStyle name="Normální 9 3" xfId="408" xr:uid="{47054B56-0F19-4705-91F1-2A7668BFCDAA}"/>
    <cellStyle name="Normální 9 3 2" xfId="912" xr:uid="{7809B78D-F286-4815-9E9E-C7C2818081F4}"/>
    <cellStyle name="Normální 9 3 3" xfId="1416" xr:uid="{A1D105FD-1758-4FEB-9445-FC84EF55AB1E}"/>
    <cellStyle name="Normální 9 4" xfId="554" xr:uid="{A7E247F3-D481-4F9D-8A67-A3D1D130F7AB}"/>
    <cellStyle name="Normální 9 5" xfId="1058" xr:uid="{6C34EA5E-A331-4946-B377-D73933A58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23" sqref="D23"/>
    </sheetView>
  </sheetViews>
  <sheetFormatPr defaultColWidth="14.42578125" defaultRowHeight="15" customHeight="1" x14ac:dyDescent="0.25"/>
  <cols>
    <col min="1" max="26" width="8.7109375" customWidth="1"/>
  </cols>
  <sheetData>
    <row r="1" spans="1:26" ht="21" x14ac:dyDescent="0.35">
      <c r="A1" s="1" t="s">
        <v>0</v>
      </c>
    </row>
    <row r="2" spans="1:26" ht="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1</v>
      </c>
    </row>
    <row r="4" spans="1:26" x14ac:dyDescent="0.25">
      <c r="A4" s="2" t="s">
        <v>2</v>
      </c>
    </row>
    <row r="5" spans="1:26" x14ac:dyDescent="0.25">
      <c r="A5" s="2" t="s">
        <v>3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25">
      <c r="A8" s="4"/>
    </row>
    <row r="9" spans="1:26" ht="38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4</v>
      </c>
    </row>
    <row r="11" spans="1:26" x14ac:dyDescent="0.25">
      <c r="A11" s="2" t="s">
        <v>5</v>
      </c>
    </row>
    <row r="12" spans="1:26" x14ac:dyDescent="0.25">
      <c r="A12" s="2" t="s">
        <v>6</v>
      </c>
    </row>
    <row r="14" spans="1:26" x14ac:dyDescent="0.25">
      <c r="A14" s="3" t="s">
        <v>7</v>
      </c>
    </row>
    <row r="15" spans="1:26" x14ac:dyDescent="0.25">
      <c r="A15" s="2" t="s">
        <v>8</v>
      </c>
    </row>
    <row r="17" spans="1:1" x14ac:dyDescent="0.25">
      <c r="A17" s="3" t="s">
        <v>9</v>
      </c>
    </row>
    <row r="18" spans="1:1" x14ac:dyDescent="0.25">
      <c r="A18" s="2" t="s">
        <v>10</v>
      </c>
    </row>
    <row r="19" spans="1:1" x14ac:dyDescent="0.25">
      <c r="A19" s="5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35"/>
  <sheetViews>
    <sheetView zoomScale="70" zoomScaleNormal="70" workbookViewId="0">
      <selection activeCell="S123" sqref="A1:S123"/>
    </sheetView>
  </sheetViews>
  <sheetFormatPr defaultColWidth="14.42578125" defaultRowHeight="15" customHeight="1" x14ac:dyDescent="0.25"/>
  <cols>
    <col min="1" max="1" width="7.28515625" style="12" customWidth="1"/>
    <col min="2" max="2" width="34.42578125" style="12" customWidth="1"/>
    <col min="3" max="3" width="25.42578125" style="12" customWidth="1"/>
    <col min="4" max="4" width="13" style="12" customWidth="1"/>
    <col min="5" max="5" width="14.7109375" style="12" customWidth="1"/>
    <col min="6" max="6" width="13.7109375" style="12" customWidth="1"/>
    <col min="7" max="7" width="33.140625" style="12" customWidth="1"/>
    <col min="8" max="8" width="14.28515625" style="12" customWidth="1"/>
    <col min="9" max="9" width="14.140625" style="12" customWidth="1"/>
    <col min="10" max="10" width="18.42578125" style="12" customWidth="1"/>
    <col min="11" max="11" width="71.42578125" style="12" customWidth="1"/>
    <col min="12" max="12" width="18" style="12" customWidth="1"/>
    <col min="13" max="13" width="16.28515625" style="12" customWidth="1"/>
    <col min="14" max="15" width="9.28515625" style="88" customWidth="1"/>
    <col min="16" max="16" width="13.7109375" style="12" customWidth="1"/>
    <col min="17" max="17" width="13.28515625" style="12" customWidth="1"/>
    <col min="18" max="18" width="38.85546875" style="12" customWidth="1"/>
    <col min="19" max="19" width="16.140625" style="12" customWidth="1"/>
    <col min="20" max="16384" width="14.42578125" style="12"/>
  </cols>
  <sheetData>
    <row r="1" spans="1:19" x14ac:dyDescent="0.25">
      <c r="A1" s="191" t="s">
        <v>12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3"/>
    </row>
    <row r="2" spans="1:19" ht="27" customHeight="1" x14ac:dyDescent="0.25">
      <c r="A2" s="194" t="s">
        <v>13</v>
      </c>
      <c r="B2" s="187" t="s">
        <v>14</v>
      </c>
      <c r="C2" s="184"/>
      <c r="D2" s="184"/>
      <c r="E2" s="184"/>
      <c r="F2" s="184"/>
      <c r="G2" s="187" t="s">
        <v>15</v>
      </c>
      <c r="H2" s="183" t="s">
        <v>16</v>
      </c>
      <c r="I2" s="183" t="s">
        <v>17</v>
      </c>
      <c r="J2" s="187" t="s">
        <v>18</v>
      </c>
      <c r="K2" s="187" t="s">
        <v>19</v>
      </c>
      <c r="L2" s="183" t="s">
        <v>623</v>
      </c>
      <c r="M2" s="184"/>
      <c r="N2" s="185" t="s">
        <v>543</v>
      </c>
      <c r="O2" s="186"/>
      <c r="P2" s="183" t="s">
        <v>624</v>
      </c>
      <c r="Q2" s="184"/>
      <c r="R2" s="183" t="s">
        <v>20</v>
      </c>
      <c r="S2" s="190"/>
    </row>
    <row r="3" spans="1:19" ht="107.25" x14ac:dyDescent="0.25">
      <c r="A3" s="195"/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84"/>
      <c r="H3" s="184"/>
      <c r="I3" s="184"/>
      <c r="J3" s="184"/>
      <c r="K3" s="184"/>
      <c r="L3" s="20" t="s">
        <v>26</v>
      </c>
      <c r="M3" s="20" t="s">
        <v>27</v>
      </c>
      <c r="N3" s="22" t="s">
        <v>28</v>
      </c>
      <c r="O3" s="22" t="s">
        <v>29</v>
      </c>
      <c r="P3" s="15" t="s">
        <v>625</v>
      </c>
      <c r="Q3" s="15" t="s">
        <v>626</v>
      </c>
      <c r="R3" s="20" t="s">
        <v>30</v>
      </c>
      <c r="S3" s="23" t="s">
        <v>31</v>
      </c>
    </row>
    <row r="4" spans="1:19" ht="60" customHeight="1" x14ac:dyDescent="0.25">
      <c r="A4" s="10">
        <v>1</v>
      </c>
      <c r="B4" s="20" t="s">
        <v>32</v>
      </c>
      <c r="C4" s="20" t="s">
        <v>33</v>
      </c>
      <c r="D4" s="20" t="s">
        <v>34</v>
      </c>
      <c r="E4" s="20">
        <v>107604329</v>
      </c>
      <c r="F4" s="20">
        <v>600110796</v>
      </c>
      <c r="G4" s="20" t="s">
        <v>35</v>
      </c>
      <c r="H4" s="20" t="s">
        <v>36</v>
      </c>
      <c r="I4" s="20" t="s">
        <v>37</v>
      </c>
      <c r="J4" s="20" t="str">
        <f>C4</f>
        <v>Obec Babice nad Svitavou</v>
      </c>
      <c r="K4" s="20" t="s">
        <v>38</v>
      </c>
      <c r="L4" s="21">
        <v>10000000</v>
      </c>
      <c r="M4" s="21">
        <f t="shared" ref="M4:M114" si="0">(70/100)*L4</f>
        <v>7000000</v>
      </c>
      <c r="N4" s="22" t="s">
        <v>212</v>
      </c>
      <c r="O4" s="22" t="s">
        <v>435</v>
      </c>
      <c r="P4" s="20" t="s">
        <v>144</v>
      </c>
      <c r="Q4" s="20"/>
      <c r="R4" s="20" t="s">
        <v>424</v>
      </c>
      <c r="S4" s="23" t="s">
        <v>78</v>
      </c>
    </row>
    <row r="5" spans="1:19" ht="60" customHeight="1" x14ac:dyDescent="0.25">
      <c r="A5" s="10">
        <v>2</v>
      </c>
      <c r="B5" s="20" t="s">
        <v>39</v>
      </c>
      <c r="C5" s="20" t="str">
        <f>B5</f>
        <v>Lesní mateřská škola Sedmikrásek, z.s.</v>
      </c>
      <c r="D5" s="20" t="s">
        <v>40</v>
      </c>
      <c r="E5" s="20">
        <v>181086212</v>
      </c>
      <c r="F5" s="20">
        <v>691010340</v>
      </c>
      <c r="G5" s="20" t="s">
        <v>41</v>
      </c>
      <c r="H5" s="20" t="s">
        <v>36</v>
      </c>
      <c r="I5" s="20" t="s">
        <v>37</v>
      </c>
      <c r="J5" s="20" t="s">
        <v>33</v>
      </c>
      <c r="K5" s="20" t="s">
        <v>642</v>
      </c>
      <c r="L5" s="21">
        <v>1000000</v>
      </c>
      <c r="M5" s="21">
        <f t="shared" si="0"/>
        <v>700000</v>
      </c>
      <c r="N5" s="22" t="s">
        <v>579</v>
      </c>
      <c r="O5" s="22" t="s">
        <v>91</v>
      </c>
      <c r="P5" s="20" t="s">
        <v>144</v>
      </c>
      <c r="Q5" s="20"/>
      <c r="R5" s="138" t="s">
        <v>657</v>
      </c>
      <c r="S5" s="23" t="s">
        <v>78</v>
      </c>
    </row>
    <row r="6" spans="1:19" ht="60" customHeight="1" x14ac:dyDescent="0.25">
      <c r="A6" s="10">
        <v>3</v>
      </c>
      <c r="B6" s="20" t="s">
        <v>42</v>
      </c>
      <c r="C6" s="20" t="s">
        <v>43</v>
      </c>
      <c r="D6" s="20">
        <v>22749926</v>
      </c>
      <c r="E6" s="20" t="s">
        <v>44</v>
      </c>
      <c r="F6" s="20" t="s">
        <v>44</v>
      </c>
      <c r="G6" s="20" t="s">
        <v>45</v>
      </c>
      <c r="H6" s="20" t="s">
        <v>36</v>
      </c>
      <c r="I6" s="20" t="s">
        <v>37</v>
      </c>
      <c r="J6" s="20" t="s">
        <v>46</v>
      </c>
      <c r="K6" s="20" t="str">
        <f>G6</f>
        <v>Zázemí v přírodě pro provozování předškolní výchovy a vzdělávání založené na EVVO</v>
      </c>
      <c r="L6" s="21">
        <v>4000000</v>
      </c>
      <c r="M6" s="21">
        <f t="shared" si="0"/>
        <v>2800000</v>
      </c>
      <c r="N6" s="22" t="s">
        <v>434</v>
      </c>
      <c r="O6" s="22" t="s">
        <v>213</v>
      </c>
      <c r="P6" s="20"/>
      <c r="Q6" s="20"/>
      <c r="R6" s="20" t="s">
        <v>479</v>
      </c>
      <c r="S6" s="23" t="s">
        <v>78</v>
      </c>
    </row>
    <row r="7" spans="1:19" ht="60" customHeight="1" x14ac:dyDescent="0.25">
      <c r="A7" s="10">
        <v>4</v>
      </c>
      <c r="B7" s="20" t="s">
        <v>47</v>
      </c>
      <c r="C7" s="20" t="s">
        <v>46</v>
      </c>
      <c r="D7" s="20">
        <v>71001891</v>
      </c>
      <c r="E7" s="20">
        <v>107603101</v>
      </c>
      <c r="F7" s="20">
        <v>600109852</v>
      </c>
      <c r="G7" s="20" t="s">
        <v>48</v>
      </c>
      <c r="H7" s="20" t="s">
        <v>36</v>
      </c>
      <c r="I7" s="20" t="s">
        <v>37</v>
      </c>
      <c r="J7" s="20" t="str">
        <f t="shared" ref="J7:J37" si="1">C7</f>
        <v>Obec Bílovice nad Svitavou</v>
      </c>
      <c r="K7" s="20" t="s">
        <v>475</v>
      </c>
      <c r="L7" s="21">
        <v>2000000</v>
      </c>
      <c r="M7" s="21">
        <f t="shared" si="0"/>
        <v>1400000</v>
      </c>
      <c r="N7" s="22" t="s">
        <v>212</v>
      </c>
      <c r="O7" s="22" t="s">
        <v>217</v>
      </c>
      <c r="P7" s="20"/>
      <c r="Q7" s="20"/>
      <c r="R7" s="20" t="s">
        <v>172</v>
      </c>
      <c r="S7" s="23" t="s">
        <v>78</v>
      </c>
    </row>
    <row r="8" spans="1:19" ht="60" customHeight="1" x14ac:dyDescent="0.25">
      <c r="A8" s="10">
        <v>5</v>
      </c>
      <c r="B8" s="20" t="s">
        <v>193</v>
      </c>
      <c r="C8" s="20" t="s">
        <v>194</v>
      </c>
      <c r="D8" s="20">
        <v>70998825</v>
      </c>
      <c r="E8" s="20">
        <v>102179263</v>
      </c>
      <c r="F8" s="20">
        <v>600110567</v>
      </c>
      <c r="G8" s="20" t="s">
        <v>437</v>
      </c>
      <c r="H8" s="20" t="s">
        <v>36</v>
      </c>
      <c r="I8" s="20" t="s">
        <v>37</v>
      </c>
      <c r="J8" s="20" t="str">
        <f t="shared" si="1"/>
        <v>Obec Blažovice</v>
      </c>
      <c r="K8" s="20" t="s">
        <v>480</v>
      </c>
      <c r="L8" s="24">
        <v>1000000</v>
      </c>
      <c r="M8" s="24">
        <f>(70/100)*L8</f>
        <v>700000</v>
      </c>
      <c r="N8" s="22" t="s">
        <v>438</v>
      </c>
      <c r="O8" s="22" t="s">
        <v>91</v>
      </c>
      <c r="P8" s="20"/>
      <c r="Q8" s="20" t="s">
        <v>144</v>
      </c>
      <c r="R8" s="20" t="s">
        <v>504</v>
      </c>
      <c r="S8" s="23" t="s">
        <v>78</v>
      </c>
    </row>
    <row r="9" spans="1:19" ht="60" customHeight="1" x14ac:dyDescent="0.25">
      <c r="A9" s="10">
        <v>6</v>
      </c>
      <c r="B9" s="20" t="s">
        <v>193</v>
      </c>
      <c r="C9" s="20" t="s">
        <v>194</v>
      </c>
      <c r="D9" s="20">
        <v>70998825</v>
      </c>
      <c r="E9" s="20">
        <v>102179263</v>
      </c>
      <c r="F9" s="20">
        <v>600110567</v>
      </c>
      <c r="G9" s="20" t="s">
        <v>437</v>
      </c>
      <c r="H9" s="20" t="s">
        <v>36</v>
      </c>
      <c r="I9" s="20" t="s">
        <v>37</v>
      </c>
      <c r="J9" s="20" t="str">
        <f t="shared" si="1"/>
        <v>Obec Blažovice</v>
      </c>
      <c r="K9" s="20" t="s">
        <v>439</v>
      </c>
      <c r="L9" s="24">
        <v>1300000</v>
      </c>
      <c r="M9" s="24">
        <f>(70/100)*L9</f>
        <v>910000</v>
      </c>
      <c r="N9" s="22" t="s">
        <v>438</v>
      </c>
      <c r="O9" s="22" t="s">
        <v>91</v>
      </c>
      <c r="P9" s="20"/>
      <c r="Q9" s="20" t="s">
        <v>144</v>
      </c>
      <c r="R9" s="20" t="s">
        <v>504</v>
      </c>
      <c r="S9" s="23" t="s">
        <v>78</v>
      </c>
    </row>
    <row r="10" spans="1:19" ht="60" customHeight="1" x14ac:dyDescent="0.25">
      <c r="A10" s="10">
        <v>7</v>
      </c>
      <c r="B10" s="20" t="s">
        <v>344</v>
      </c>
      <c r="C10" s="20" t="str">
        <f>B10</f>
        <v>Lesní mateřská škola Dobroděj, z.s.</v>
      </c>
      <c r="D10" s="20" t="s">
        <v>345</v>
      </c>
      <c r="E10" s="20">
        <v>181091534</v>
      </c>
      <c r="F10" s="20">
        <v>691011397</v>
      </c>
      <c r="G10" s="20" t="s">
        <v>347</v>
      </c>
      <c r="H10" s="20" t="s">
        <v>36</v>
      </c>
      <c r="I10" s="20" t="s">
        <v>37</v>
      </c>
      <c r="J10" s="20" t="s">
        <v>346</v>
      </c>
      <c r="K10" s="20" t="s">
        <v>727</v>
      </c>
      <c r="L10" s="131">
        <v>2000000</v>
      </c>
      <c r="M10" s="131">
        <f t="shared" si="0"/>
        <v>1400000</v>
      </c>
      <c r="N10" s="22" t="s">
        <v>212</v>
      </c>
      <c r="O10" s="22" t="s">
        <v>217</v>
      </c>
      <c r="P10" s="20"/>
      <c r="Q10" s="20"/>
      <c r="R10" s="20" t="s">
        <v>172</v>
      </c>
      <c r="S10" s="23" t="s">
        <v>78</v>
      </c>
    </row>
    <row r="11" spans="1:19" ht="60" customHeight="1" x14ac:dyDescent="0.25">
      <c r="A11" s="10">
        <v>8</v>
      </c>
      <c r="B11" s="20" t="s">
        <v>49</v>
      </c>
      <c r="C11" s="20" t="s">
        <v>50</v>
      </c>
      <c r="D11" s="20">
        <v>71005862</v>
      </c>
      <c r="E11" s="20">
        <v>107603292</v>
      </c>
      <c r="F11" s="20">
        <v>600109402</v>
      </c>
      <c r="G11" s="20" t="s">
        <v>51</v>
      </c>
      <c r="H11" s="20" t="s">
        <v>36</v>
      </c>
      <c r="I11" s="20" t="s">
        <v>37</v>
      </c>
      <c r="J11" s="20" t="str">
        <f t="shared" si="1"/>
        <v>Obec Hostěnice</v>
      </c>
      <c r="K11" s="20" t="s">
        <v>481</v>
      </c>
      <c r="L11" s="25">
        <v>512000</v>
      </c>
      <c r="M11" s="25">
        <f t="shared" si="0"/>
        <v>358400</v>
      </c>
      <c r="N11" s="22" t="s">
        <v>90</v>
      </c>
      <c r="O11" s="22" t="s">
        <v>217</v>
      </c>
      <c r="P11" s="20"/>
      <c r="Q11" s="20"/>
      <c r="R11" s="20" t="s">
        <v>511</v>
      </c>
      <c r="S11" s="23" t="s">
        <v>78</v>
      </c>
    </row>
    <row r="12" spans="1:19" ht="60" customHeight="1" x14ac:dyDescent="0.25">
      <c r="A12" s="10">
        <v>9</v>
      </c>
      <c r="B12" s="20" t="s">
        <v>49</v>
      </c>
      <c r="C12" s="20" t="s">
        <v>50</v>
      </c>
      <c r="D12" s="20">
        <v>71005862</v>
      </c>
      <c r="E12" s="20">
        <v>107603292</v>
      </c>
      <c r="F12" s="20">
        <v>600109402</v>
      </c>
      <c r="G12" s="20" t="s">
        <v>52</v>
      </c>
      <c r="H12" s="20" t="s">
        <v>36</v>
      </c>
      <c r="I12" s="20" t="s">
        <v>37</v>
      </c>
      <c r="J12" s="20" t="str">
        <f t="shared" si="1"/>
        <v>Obec Hostěnice</v>
      </c>
      <c r="K12" s="20" t="s">
        <v>53</v>
      </c>
      <c r="L12" s="25">
        <v>3500000</v>
      </c>
      <c r="M12" s="25">
        <f t="shared" si="0"/>
        <v>2450000</v>
      </c>
      <c r="N12" s="22" t="s">
        <v>212</v>
      </c>
      <c r="O12" s="22" t="s">
        <v>213</v>
      </c>
      <c r="P12" s="20"/>
      <c r="Q12" s="20"/>
      <c r="R12" s="20" t="s">
        <v>172</v>
      </c>
      <c r="S12" s="23" t="s">
        <v>78</v>
      </c>
    </row>
    <row r="13" spans="1:19" ht="60" customHeight="1" x14ac:dyDescent="0.25">
      <c r="A13" s="10">
        <v>10</v>
      </c>
      <c r="B13" s="20" t="s">
        <v>49</v>
      </c>
      <c r="C13" s="20" t="s">
        <v>50</v>
      </c>
      <c r="D13" s="20">
        <v>71005862</v>
      </c>
      <c r="E13" s="20">
        <v>107603292</v>
      </c>
      <c r="F13" s="20">
        <v>600109402</v>
      </c>
      <c r="G13" s="20" t="s">
        <v>54</v>
      </c>
      <c r="H13" s="20" t="s">
        <v>36</v>
      </c>
      <c r="I13" s="20" t="s">
        <v>37</v>
      </c>
      <c r="J13" s="20" t="str">
        <f t="shared" si="1"/>
        <v>Obec Hostěnice</v>
      </c>
      <c r="K13" s="20" t="s">
        <v>55</v>
      </c>
      <c r="L13" s="25">
        <v>1000000</v>
      </c>
      <c r="M13" s="25">
        <f t="shared" si="0"/>
        <v>700000</v>
      </c>
      <c r="N13" s="22" t="s">
        <v>212</v>
      </c>
      <c r="O13" s="22" t="s">
        <v>213</v>
      </c>
      <c r="P13" s="20"/>
      <c r="Q13" s="20"/>
      <c r="R13" s="20" t="s">
        <v>172</v>
      </c>
      <c r="S13" s="23" t="s">
        <v>78</v>
      </c>
    </row>
    <row r="14" spans="1:19" ht="60" customHeight="1" x14ac:dyDescent="0.25">
      <c r="A14" s="10">
        <v>11</v>
      </c>
      <c r="B14" s="20" t="s">
        <v>49</v>
      </c>
      <c r="C14" s="20" t="s">
        <v>50</v>
      </c>
      <c r="D14" s="20">
        <v>71005862</v>
      </c>
      <c r="E14" s="20">
        <v>107603292</v>
      </c>
      <c r="F14" s="20">
        <v>600109402</v>
      </c>
      <c r="G14" s="20" t="s">
        <v>56</v>
      </c>
      <c r="H14" s="20" t="s">
        <v>36</v>
      </c>
      <c r="I14" s="20" t="s">
        <v>37</v>
      </c>
      <c r="J14" s="20" t="str">
        <f t="shared" si="1"/>
        <v>Obec Hostěnice</v>
      </c>
      <c r="K14" s="20" t="s">
        <v>57</v>
      </c>
      <c r="L14" s="25">
        <v>350000</v>
      </c>
      <c r="M14" s="25">
        <f t="shared" si="0"/>
        <v>244999.99999999997</v>
      </c>
      <c r="N14" s="22" t="s">
        <v>212</v>
      </c>
      <c r="O14" s="22" t="s">
        <v>213</v>
      </c>
      <c r="P14" s="20"/>
      <c r="Q14" s="20"/>
      <c r="R14" s="20" t="s">
        <v>172</v>
      </c>
      <c r="S14" s="23" t="s">
        <v>78</v>
      </c>
    </row>
    <row r="15" spans="1:19" ht="60" customHeight="1" x14ac:dyDescent="0.25">
      <c r="A15" s="10">
        <v>12</v>
      </c>
      <c r="B15" s="20" t="s">
        <v>58</v>
      </c>
      <c r="C15" s="20" t="s">
        <v>59</v>
      </c>
      <c r="D15" s="20">
        <v>75024233</v>
      </c>
      <c r="E15" s="20">
        <v>107603853</v>
      </c>
      <c r="F15" s="20">
        <v>600109593</v>
      </c>
      <c r="G15" s="20" t="s">
        <v>60</v>
      </c>
      <c r="H15" s="20" t="s">
        <v>36</v>
      </c>
      <c r="I15" s="20" t="s">
        <v>37</v>
      </c>
      <c r="J15" s="20" t="str">
        <f t="shared" si="1"/>
        <v>Obec Jiříkovice</v>
      </c>
      <c r="K15" s="20" t="str">
        <f>G15</f>
        <v>Zastřešení terasy - učebny ve 2. patře</v>
      </c>
      <c r="L15" s="21">
        <v>1000000</v>
      </c>
      <c r="M15" s="21">
        <f t="shared" si="0"/>
        <v>700000</v>
      </c>
      <c r="N15" s="22" t="s">
        <v>212</v>
      </c>
      <c r="O15" s="22" t="s">
        <v>213</v>
      </c>
      <c r="P15" s="20"/>
      <c r="Q15" s="20"/>
      <c r="R15" s="20" t="s">
        <v>172</v>
      </c>
      <c r="S15" s="23" t="s">
        <v>78</v>
      </c>
    </row>
    <row r="16" spans="1:19" ht="60" customHeight="1" x14ac:dyDescent="0.25">
      <c r="A16" s="10">
        <v>13</v>
      </c>
      <c r="B16" s="20" t="s">
        <v>58</v>
      </c>
      <c r="C16" s="20" t="s">
        <v>59</v>
      </c>
      <c r="D16" s="20">
        <v>75024233</v>
      </c>
      <c r="E16" s="20">
        <v>107603853</v>
      </c>
      <c r="F16" s="20">
        <v>600109593</v>
      </c>
      <c r="G16" s="20" t="s">
        <v>61</v>
      </c>
      <c r="H16" s="20" t="s">
        <v>36</v>
      </c>
      <c r="I16" s="20" t="s">
        <v>37</v>
      </c>
      <c r="J16" s="20" t="str">
        <f t="shared" si="1"/>
        <v>Obec Jiříkovice</v>
      </c>
      <c r="K16" s="20" t="str">
        <f>G16</f>
        <v>Zbudování dílny</v>
      </c>
      <c r="L16" s="21">
        <v>1000000</v>
      </c>
      <c r="M16" s="21">
        <f t="shared" si="0"/>
        <v>700000</v>
      </c>
      <c r="N16" s="22" t="s">
        <v>212</v>
      </c>
      <c r="O16" s="22" t="s">
        <v>213</v>
      </c>
      <c r="P16" s="20"/>
      <c r="Q16" s="20"/>
      <c r="R16" s="20" t="s">
        <v>172</v>
      </c>
      <c r="S16" s="23" t="s">
        <v>78</v>
      </c>
    </row>
    <row r="17" spans="1:19" ht="60" customHeight="1" x14ac:dyDescent="0.25">
      <c r="A17" s="10">
        <v>14</v>
      </c>
      <c r="B17" s="20" t="s">
        <v>58</v>
      </c>
      <c r="C17" s="20" t="s">
        <v>59</v>
      </c>
      <c r="D17" s="20">
        <v>75024233</v>
      </c>
      <c r="E17" s="20">
        <v>107603853</v>
      </c>
      <c r="F17" s="20">
        <v>600109593</v>
      </c>
      <c r="G17" s="20" t="s">
        <v>482</v>
      </c>
      <c r="H17" s="20" t="s">
        <v>36</v>
      </c>
      <c r="I17" s="20" t="s">
        <v>37</v>
      </c>
      <c r="J17" s="20" t="str">
        <f>C17</f>
        <v>Obec Jiříkovice</v>
      </c>
      <c r="K17" s="20" t="str">
        <f>G17</f>
        <v>Odstranění vlhkosti v 1.PP</v>
      </c>
      <c r="L17" s="21">
        <v>3000000</v>
      </c>
      <c r="M17" s="21">
        <f t="shared" si="0"/>
        <v>2100000</v>
      </c>
      <c r="N17" s="22" t="s">
        <v>212</v>
      </c>
      <c r="O17" s="22" t="s">
        <v>217</v>
      </c>
      <c r="P17" s="20"/>
      <c r="Q17" s="20"/>
      <c r="R17" s="20" t="s">
        <v>172</v>
      </c>
      <c r="S17" s="23" t="s">
        <v>78</v>
      </c>
    </row>
    <row r="18" spans="1:19" ht="60" customHeight="1" x14ac:dyDescent="0.25">
      <c r="A18" s="10">
        <v>15</v>
      </c>
      <c r="B18" s="20" t="s">
        <v>62</v>
      </c>
      <c r="C18" s="20" t="s">
        <v>63</v>
      </c>
      <c r="D18" s="20">
        <v>75023016</v>
      </c>
      <c r="E18" s="20">
        <v>107603829</v>
      </c>
      <c r="F18" s="20">
        <v>600110818</v>
      </c>
      <c r="G18" s="20" t="s">
        <v>64</v>
      </c>
      <c r="H18" s="20" t="s">
        <v>36</v>
      </c>
      <c r="I18" s="20" t="s">
        <v>37</v>
      </c>
      <c r="J18" s="20" t="str">
        <f t="shared" si="1"/>
        <v>Obec Kobylnice</v>
      </c>
      <c r="K18" s="20" t="s">
        <v>563</v>
      </c>
      <c r="L18" s="21">
        <v>50000000</v>
      </c>
      <c r="M18" s="21">
        <f t="shared" si="0"/>
        <v>35000000</v>
      </c>
      <c r="N18" s="22" t="s">
        <v>212</v>
      </c>
      <c r="O18" s="22" t="s">
        <v>213</v>
      </c>
      <c r="P18" s="20" t="s">
        <v>144</v>
      </c>
      <c r="Q18" s="20"/>
      <c r="R18" s="20" t="s">
        <v>172</v>
      </c>
      <c r="S18" s="23" t="s">
        <v>78</v>
      </c>
    </row>
    <row r="19" spans="1:19" ht="60" customHeight="1" x14ac:dyDescent="0.25">
      <c r="A19" s="10">
        <v>16</v>
      </c>
      <c r="B19" s="20" t="s">
        <v>349</v>
      </c>
      <c r="C19" s="20" t="s">
        <v>65</v>
      </c>
      <c r="D19" s="20">
        <v>70999554</v>
      </c>
      <c r="E19" s="20">
        <v>107604132</v>
      </c>
      <c r="F19" s="20">
        <v>600109704</v>
      </c>
      <c r="G19" s="20" t="s">
        <v>66</v>
      </c>
      <c r="H19" s="20" t="s">
        <v>36</v>
      </c>
      <c r="I19" s="20" t="s">
        <v>37</v>
      </c>
      <c r="J19" s="20" t="str">
        <f t="shared" si="1"/>
        <v>Obec Kovalovice</v>
      </c>
      <c r="K19" s="20" t="s">
        <v>348</v>
      </c>
      <c r="L19" s="21">
        <v>500000</v>
      </c>
      <c r="M19" s="21">
        <f t="shared" si="0"/>
        <v>350000</v>
      </c>
      <c r="N19" s="22" t="s">
        <v>212</v>
      </c>
      <c r="O19" s="22" t="s">
        <v>217</v>
      </c>
      <c r="P19" s="20"/>
      <c r="Q19" s="20"/>
      <c r="R19" s="20" t="s">
        <v>172</v>
      </c>
      <c r="S19" s="23" t="s">
        <v>78</v>
      </c>
    </row>
    <row r="20" spans="1:19" ht="60" customHeight="1" x14ac:dyDescent="0.25">
      <c r="A20" s="10">
        <v>17</v>
      </c>
      <c r="B20" s="20" t="s">
        <v>349</v>
      </c>
      <c r="C20" s="20" t="s">
        <v>65</v>
      </c>
      <c r="D20" s="20">
        <v>70999554</v>
      </c>
      <c r="E20" s="20">
        <v>107604132</v>
      </c>
      <c r="F20" s="20">
        <v>600109704</v>
      </c>
      <c r="G20" s="20" t="s">
        <v>67</v>
      </c>
      <c r="H20" s="20" t="s">
        <v>36</v>
      </c>
      <c r="I20" s="20" t="s">
        <v>37</v>
      </c>
      <c r="J20" s="20" t="str">
        <f t="shared" si="1"/>
        <v>Obec Kovalovice</v>
      </c>
      <c r="K20" s="20" t="s">
        <v>68</v>
      </c>
      <c r="L20" s="21">
        <v>3200000</v>
      </c>
      <c r="M20" s="21">
        <f t="shared" si="0"/>
        <v>2240000</v>
      </c>
      <c r="N20" s="22" t="s">
        <v>458</v>
      </c>
      <c r="O20" s="22" t="s">
        <v>459</v>
      </c>
      <c r="P20" s="20"/>
      <c r="Q20" s="20"/>
      <c r="R20" s="20" t="s">
        <v>657</v>
      </c>
      <c r="S20" s="23" t="s">
        <v>170</v>
      </c>
    </row>
    <row r="21" spans="1:19" ht="60" customHeight="1" x14ac:dyDescent="0.25">
      <c r="A21" s="10">
        <v>18</v>
      </c>
      <c r="B21" s="20" t="s">
        <v>349</v>
      </c>
      <c r="C21" s="20" t="s">
        <v>65</v>
      </c>
      <c r="D21" s="20">
        <v>70999554</v>
      </c>
      <c r="E21" s="20">
        <v>107604132</v>
      </c>
      <c r="F21" s="20">
        <v>600109704</v>
      </c>
      <c r="G21" s="20" t="s">
        <v>69</v>
      </c>
      <c r="H21" s="20" t="s">
        <v>36</v>
      </c>
      <c r="I21" s="20" t="s">
        <v>37</v>
      </c>
      <c r="J21" s="20" t="str">
        <f t="shared" si="1"/>
        <v>Obec Kovalovice</v>
      </c>
      <c r="K21" s="20" t="s">
        <v>69</v>
      </c>
      <c r="L21" s="21">
        <v>1500000</v>
      </c>
      <c r="M21" s="21">
        <f t="shared" si="0"/>
        <v>1050000</v>
      </c>
      <c r="N21" s="22" t="s">
        <v>212</v>
      </c>
      <c r="O21" s="22" t="s">
        <v>435</v>
      </c>
      <c r="P21" s="20"/>
      <c r="Q21" s="20"/>
      <c r="R21" s="20" t="s">
        <v>172</v>
      </c>
      <c r="S21" s="23" t="s">
        <v>78</v>
      </c>
    </row>
    <row r="22" spans="1:19" ht="60" customHeight="1" x14ac:dyDescent="0.25">
      <c r="A22" s="10">
        <v>19</v>
      </c>
      <c r="B22" s="20" t="s">
        <v>349</v>
      </c>
      <c r="C22" s="20" t="s">
        <v>65</v>
      </c>
      <c r="D22" s="20">
        <v>70999554</v>
      </c>
      <c r="E22" s="20">
        <v>107604132</v>
      </c>
      <c r="F22" s="20">
        <v>600109704</v>
      </c>
      <c r="G22" s="20" t="s">
        <v>350</v>
      </c>
      <c r="H22" s="20" t="s">
        <v>36</v>
      </c>
      <c r="I22" s="20" t="s">
        <v>37</v>
      </c>
      <c r="J22" s="20" t="str">
        <f>C22</f>
        <v>Obec Kovalovice</v>
      </c>
      <c r="K22" s="20" t="s">
        <v>351</v>
      </c>
      <c r="L22" s="21">
        <v>3000000</v>
      </c>
      <c r="M22" s="21">
        <f t="shared" si="0"/>
        <v>2100000</v>
      </c>
      <c r="N22" s="139" t="s">
        <v>490</v>
      </c>
      <c r="O22" s="139" t="s">
        <v>663</v>
      </c>
      <c r="P22" s="20"/>
      <c r="Q22" s="20"/>
      <c r="R22" s="138" t="s">
        <v>827</v>
      </c>
      <c r="S22" s="23" t="s">
        <v>78</v>
      </c>
    </row>
    <row r="23" spans="1:19" ht="60" customHeight="1" x14ac:dyDescent="0.25">
      <c r="A23" s="10">
        <v>20</v>
      </c>
      <c r="B23" s="15" t="s">
        <v>70</v>
      </c>
      <c r="C23" s="15" t="s">
        <v>71</v>
      </c>
      <c r="D23" s="15">
        <v>75020742</v>
      </c>
      <c r="E23" s="15">
        <v>107603535</v>
      </c>
      <c r="F23" s="15">
        <v>600110371</v>
      </c>
      <c r="G23" s="15" t="s">
        <v>72</v>
      </c>
      <c r="H23" s="20" t="s">
        <v>36</v>
      </c>
      <c r="I23" s="20" t="s">
        <v>37</v>
      </c>
      <c r="J23" s="20" t="str">
        <f t="shared" si="1"/>
        <v>Obec Mokrá-Horákov</v>
      </c>
      <c r="K23" s="20" t="s">
        <v>73</v>
      </c>
      <c r="L23" s="21">
        <v>300000</v>
      </c>
      <c r="M23" s="21">
        <f t="shared" si="0"/>
        <v>210000</v>
      </c>
      <c r="N23" s="22" t="s">
        <v>212</v>
      </c>
      <c r="O23" s="22" t="s">
        <v>217</v>
      </c>
      <c r="P23" s="20"/>
      <c r="Q23" s="20"/>
      <c r="R23" s="20" t="s">
        <v>172</v>
      </c>
      <c r="S23" s="23" t="s">
        <v>78</v>
      </c>
    </row>
    <row r="24" spans="1:19" ht="60" customHeight="1" x14ac:dyDescent="0.25">
      <c r="A24" s="10">
        <v>21</v>
      </c>
      <c r="B24" s="15" t="s">
        <v>70</v>
      </c>
      <c r="C24" s="15" t="s">
        <v>71</v>
      </c>
      <c r="D24" s="15">
        <v>75020742</v>
      </c>
      <c r="E24" s="15">
        <v>107603535</v>
      </c>
      <c r="F24" s="15">
        <v>600110371</v>
      </c>
      <c r="G24" s="15" t="s">
        <v>74</v>
      </c>
      <c r="H24" s="20" t="s">
        <v>36</v>
      </c>
      <c r="I24" s="20" t="s">
        <v>37</v>
      </c>
      <c r="J24" s="20" t="str">
        <f t="shared" si="1"/>
        <v>Obec Mokrá-Horákov</v>
      </c>
      <c r="K24" s="20" t="s">
        <v>75</v>
      </c>
      <c r="L24" s="21">
        <v>200000</v>
      </c>
      <c r="M24" s="21">
        <f t="shared" si="0"/>
        <v>140000</v>
      </c>
      <c r="N24" s="22" t="s">
        <v>212</v>
      </c>
      <c r="O24" s="22" t="s">
        <v>217</v>
      </c>
      <c r="P24" s="20"/>
      <c r="Q24" s="20"/>
      <c r="R24" s="20" t="s">
        <v>172</v>
      </c>
      <c r="S24" s="23" t="s">
        <v>78</v>
      </c>
    </row>
    <row r="25" spans="1:19" ht="60" customHeight="1" x14ac:dyDescent="0.25">
      <c r="A25" s="10">
        <v>22</v>
      </c>
      <c r="B25" s="15" t="s">
        <v>70</v>
      </c>
      <c r="C25" s="15" t="s">
        <v>71</v>
      </c>
      <c r="D25" s="15">
        <v>75020742</v>
      </c>
      <c r="E25" s="15">
        <v>107603535</v>
      </c>
      <c r="F25" s="15">
        <v>600110371</v>
      </c>
      <c r="G25" s="15" t="s">
        <v>330</v>
      </c>
      <c r="H25" s="20" t="s">
        <v>36</v>
      </c>
      <c r="I25" s="20" t="s">
        <v>37</v>
      </c>
      <c r="J25" s="20" t="str">
        <f t="shared" si="1"/>
        <v>Obec Mokrá-Horákov</v>
      </c>
      <c r="K25" s="20" t="s">
        <v>512</v>
      </c>
      <c r="L25" s="21">
        <v>800000</v>
      </c>
      <c r="M25" s="21">
        <f t="shared" si="0"/>
        <v>560000</v>
      </c>
      <c r="N25" s="22" t="s">
        <v>212</v>
      </c>
      <c r="O25" s="22" t="s">
        <v>467</v>
      </c>
      <c r="P25" s="20"/>
      <c r="Q25" s="20"/>
      <c r="R25" s="20" t="s">
        <v>172</v>
      </c>
      <c r="S25" s="23" t="s">
        <v>78</v>
      </c>
    </row>
    <row r="26" spans="1:19" ht="60" customHeight="1" x14ac:dyDescent="0.25">
      <c r="A26" s="10">
        <v>23</v>
      </c>
      <c r="B26" s="15" t="s">
        <v>70</v>
      </c>
      <c r="C26" s="15" t="s">
        <v>71</v>
      </c>
      <c r="D26" s="15">
        <v>75020742</v>
      </c>
      <c r="E26" s="15">
        <v>107603535</v>
      </c>
      <c r="F26" s="15">
        <v>600110371</v>
      </c>
      <c r="G26" s="140" t="s">
        <v>860</v>
      </c>
      <c r="H26" s="20" t="s">
        <v>36</v>
      </c>
      <c r="I26" s="20" t="s">
        <v>37</v>
      </c>
      <c r="J26" s="20" t="str">
        <f t="shared" si="1"/>
        <v>Obec Mokrá-Horákov</v>
      </c>
      <c r="K26" s="138" t="s">
        <v>861</v>
      </c>
      <c r="L26" s="21">
        <v>20000000</v>
      </c>
      <c r="M26" s="21">
        <f t="shared" si="0"/>
        <v>14000000</v>
      </c>
      <c r="N26" s="22" t="s">
        <v>434</v>
      </c>
      <c r="O26" s="22" t="s">
        <v>499</v>
      </c>
      <c r="P26" s="20" t="s">
        <v>144</v>
      </c>
      <c r="Q26" s="20"/>
      <c r="R26" s="20" t="s">
        <v>172</v>
      </c>
      <c r="S26" s="23" t="s">
        <v>78</v>
      </c>
    </row>
    <row r="27" spans="1:19" ht="60" customHeight="1" x14ac:dyDescent="0.25">
      <c r="A27" s="10">
        <v>24</v>
      </c>
      <c r="B27" s="162" t="s">
        <v>707</v>
      </c>
      <c r="C27" s="162" t="s">
        <v>71</v>
      </c>
      <c r="D27" s="162">
        <v>75020742</v>
      </c>
      <c r="E27" s="162">
        <v>107603535</v>
      </c>
      <c r="F27" s="162">
        <v>600110371</v>
      </c>
      <c r="G27" s="140" t="s">
        <v>862</v>
      </c>
      <c r="H27" s="161" t="s">
        <v>36</v>
      </c>
      <c r="I27" s="161" t="s">
        <v>37</v>
      </c>
      <c r="J27" s="161" t="s">
        <v>71</v>
      </c>
      <c r="K27" s="161" t="s">
        <v>863</v>
      </c>
      <c r="L27" s="163">
        <v>7000000</v>
      </c>
      <c r="M27" s="164">
        <f t="shared" si="0"/>
        <v>4900000</v>
      </c>
      <c r="N27" s="165" t="s">
        <v>434</v>
      </c>
      <c r="O27" s="165" t="s">
        <v>706</v>
      </c>
      <c r="P27" s="161" t="s">
        <v>144</v>
      </c>
      <c r="Q27" s="161"/>
      <c r="R27" s="161" t="s">
        <v>172</v>
      </c>
      <c r="S27" s="166" t="s">
        <v>78</v>
      </c>
    </row>
    <row r="28" spans="1:19" ht="60" customHeight="1" x14ac:dyDescent="0.25">
      <c r="A28" s="10">
        <v>25</v>
      </c>
      <c r="B28" s="15" t="s">
        <v>70</v>
      </c>
      <c r="C28" s="15" t="s">
        <v>71</v>
      </c>
      <c r="D28" s="15">
        <v>75020742</v>
      </c>
      <c r="E28" s="15">
        <v>107603535</v>
      </c>
      <c r="F28" s="15">
        <v>600110371</v>
      </c>
      <c r="G28" s="15" t="s">
        <v>76</v>
      </c>
      <c r="H28" s="20" t="s">
        <v>36</v>
      </c>
      <c r="I28" s="20" t="s">
        <v>37</v>
      </c>
      <c r="J28" s="20" t="str">
        <f t="shared" si="1"/>
        <v>Obec Mokrá-Horákov</v>
      </c>
      <c r="K28" s="20" t="s">
        <v>77</v>
      </c>
      <c r="L28" s="21">
        <v>2000000</v>
      </c>
      <c r="M28" s="21">
        <f t="shared" si="0"/>
        <v>1400000</v>
      </c>
      <c r="N28" s="22" t="s">
        <v>212</v>
      </c>
      <c r="O28" s="22" t="s">
        <v>213</v>
      </c>
      <c r="P28" s="20"/>
      <c r="Q28" s="20"/>
      <c r="R28" s="20" t="s">
        <v>172</v>
      </c>
      <c r="S28" s="23" t="s">
        <v>78</v>
      </c>
    </row>
    <row r="29" spans="1:19" ht="60" customHeight="1" x14ac:dyDescent="0.25">
      <c r="A29" s="10">
        <v>26</v>
      </c>
      <c r="B29" s="63" t="s">
        <v>792</v>
      </c>
      <c r="C29" s="63" t="s">
        <v>704</v>
      </c>
      <c r="D29" s="63">
        <v>75020742</v>
      </c>
      <c r="E29" s="63">
        <v>107603535</v>
      </c>
      <c r="F29" s="63">
        <v>600110371</v>
      </c>
      <c r="G29" s="63" t="s">
        <v>705</v>
      </c>
      <c r="H29" s="64" t="s">
        <v>433</v>
      </c>
      <c r="I29" s="64" t="s">
        <v>37</v>
      </c>
      <c r="J29" s="64" t="s">
        <v>704</v>
      </c>
      <c r="K29" s="64" t="s">
        <v>793</v>
      </c>
      <c r="L29" s="65">
        <v>2000000</v>
      </c>
      <c r="M29" s="21">
        <f t="shared" si="0"/>
        <v>1400000</v>
      </c>
      <c r="N29" s="66" t="s">
        <v>434</v>
      </c>
      <c r="O29" s="66" t="s">
        <v>706</v>
      </c>
      <c r="P29" s="64"/>
      <c r="Q29" s="64"/>
      <c r="R29" s="64" t="s">
        <v>172</v>
      </c>
      <c r="S29" s="67" t="s">
        <v>78</v>
      </c>
    </row>
    <row r="30" spans="1:19" ht="60" customHeight="1" x14ac:dyDescent="0.25">
      <c r="A30" s="10">
        <v>27</v>
      </c>
      <c r="B30" s="63" t="s">
        <v>707</v>
      </c>
      <c r="C30" s="63" t="s">
        <v>704</v>
      </c>
      <c r="D30" s="63">
        <v>75020742</v>
      </c>
      <c r="E30" s="63">
        <v>107603535</v>
      </c>
      <c r="F30" s="63">
        <v>600110371</v>
      </c>
      <c r="G30" s="63" t="s">
        <v>708</v>
      </c>
      <c r="H30" s="64" t="s">
        <v>433</v>
      </c>
      <c r="I30" s="64" t="s">
        <v>37</v>
      </c>
      <c r="J30" s="64" t="s">
        <v>704</v>
      </c>
      <c r="K30" s="64" t="s">
        <v>709</v>
      </c>
      <c r="L30" s="65">
        <v>3000000</v>
      </c>
      <c r="M30" s="21">
        <f t="shared" si="0"/>
        <v>2100000</v>
      </c>
      <c r="N30" s="66" t="s">
        <v>434</v>
      </c>
      <c r="O30" s="66" t="s">
        <v>706</v>
      </c>
      <c r="P30" s="64"/>
      <c r="Q30" s="64"/>
      <c r="R30" s="64" t="s">
        <v>172</v>
      </c>
      <c r="S30" s="67" t="s">
        <v>78</v>
      </c>
    </row>
    <row r="31" spans="1:19" ht="60" customHeight="1" x14ac:dyDescent="0.25">
      <c r="A31" s="10">
        <v>28</v>
      </c>
      <c r="B31" s="64" t="s">
        <v>707</v>
      </c>
      <c r="C31" s="64" t="s">
        <v>704</v>
      </c>
      <c r="D31" s="64">
        <v>75020742</v>
      </c>
      <c r="E31" s="64">
        <v>107603535</v>
      </c>
      <c r="F31" s="64">
        <v>600110371</v>
      </c>
      <c r="G31" s="64" t="s">
        <v>710</v>
      </c>
      <c r="H31" s="64" t="s">
        <v>36</v>
      </c>
      <c r="I31" s="64" t="s">
        <v>37</v>
      </c>
      <c r="J31" s="64" t="s">
        <v>704</v>
      </c>
      <c r="K31" s="64" t="s">
        <v>711</v>
      </c>
      <c r="L31" s="65">
        <v>2000000</v>
      </c>
      <c r="M31" s="21">
        <f t="shared" si="0"/>
        <v>1400000</v>
      </c>
      <c r="N31" s="66" t="s">
        <v>434</v>
      </c>
      <c r="O31" s="66" t="s">
        <v>706</v>
      </c>
      <c r="P31" s="64"/>
      <c r="Q31" s="64"/>
      <c r="R31" s="64" t="s">
        <v>172</v>
      </c>
      <c r="S31" s="67" t="s">
        <v>78</v>
      </c>
    </row>
    <row r="32" spans="1:19" ht="60" customHeight="1" x14ac:dyDescent="0.25">
      <c r="A32" s="10">
        <v>29</v>
      </c>
      <c r="B32" s="63" t="s">
        <v>794</v>
      </c>
      <c r="C32" s="63" t="s">
        <v>704</v>
      </c>
      <c r="D32" s="63">
        <v>75020742</v>
      </c>
      <c r="E32" s="63">
        <v>107603535</v>
      </c>
      <c r="F32" s="63">
        <v>600110371</v>
      </c>
      <c r="G32" s="63" t="s">
        <v>712</v>
      </c>
      <c r="H32" s="64" t="s">
        <v>36</v>
      </c>
      <c r="I32" s="64" t="s">
        <v>37</v>
      </c>
      <c r="J32" s="64" t="s">
        <v>704</v>
      </c>
      <c r="K32" s="64" t="s">
        <v>712</v>
      </c>
      <c r="L32" s="65">
        <v>3000000</v>
      </c>
      <c r="M32" s="21">
        <f t="shared" si="0"/>
        <v>2100000</v>
      </c>
      <c r="N32" s="66" t="s">
        <v>713</v>
      </c>
      <c r="O32" s="66" t="s">
        <v>706</v>
      </c>
      <c r="P32" s="64"/>
      <c r="Q32" s="64"/>
      <c r="R32" s="64" t="s">
        <v>172</v>
      </c>
      <c r="S32" s="67" t="s">
        <v>78</v>
      </c>
    </row>
    <row r="33" spans="1:19" ht="60" customHeight="1" x14ac:dyDescent="0.25">
      <c r="A33" s="10">
        <v>30</v>
      </c>
      <c r="B33" s="63" t="s">
        <v>707</v>
      </c>
      <c r="C33" s="63" t="s">
        <v>704</v>
      </c>
      <c r="D33" s="63">
        <v>75020742</v>
      </c>
      <c r="E33" s="63">
        <v>107603535</v>
      </c>
      <c r="F33" s="63">
        <v>600110371</v>
      </c>
      <c r="G33" s="63" t="s">
        <v>714</v>
      </c>
      <c r="H33" s="64" t="s">
        <v>36</v>
      </c>
      <c r="I33" s="64" t="s">
        <v>37</v>
      </c>
      <c r="J33" s="64" t="s">
        <v>704</v>
      </c>
      <c r="K33" s="64" t="s">
        <v>715</v>
      </c>
      <c r="L33" s="65">
        <v>1000000</v>
      </c>
      <c r="M33" s="21">
        <f t="shared" si="0"/>
        <v>700000</v>
      </c>
      <c r="N33" s="66" t="s">
        <v>716</v>
      </c>
      <c r="O33" s="66" t="s">
        <v>467</v>
      </c>
      <c r="P33" s="64"/>
      <c r="Q33" s="64"/>
      <c r="R33" s="64" t="s">
        <v>172</v>
      </c>
      <c r="S33" s="67" t="s">
        <v>78</v>
      </c>
    </row>
    <row r="34" spans="1:19" ht="60" customHeight="1" x14ac:dyDescent="0.25">
      <c r="A34" s="10">
        <v>31</v>
      </c>
      <c r="B34" s="63" t="s">
        <v>707</v>
      </c>
      <c r="C34" s="63" t="s">
        <v>704</v>
      </c>
      <c r="D34" s="63">
        <v>75020742</v>
      </c>
      <c r="E34" s="63">
        <v>107603535</v>
      </c>
      <c r="F34" s="63">
        <v>600110371</v>
      </c>
      <c r="G34" s="63" t="s">
        <v>357</v>
      </c>
      <c r="H34" s="64" t="s">
        <v>36</v>
      </c>
      <c r="I34" s="64" t="s">
        <v>37</v>
      </c>
      <c r="J34" s="64" t="s">
        <v>704</v>
      </c>
      <c r="K34" s="64" t="s">
        <v>717</v>
      </c>
      <c r="L34" s="65">
        <v>2000000</v>
      </c>
      <c r="M34" s="21">
        <f t="shared" si="0"/>
        <v>1400000</v>
      </c>
      <c r="N34" s="66" t="s">
        <v>459</v>
      </c>
      <c r="O34" s="66" t="s">
        <v>663</v>
      </c>
      <c r="P34" s="64"/>
      <c r="Q34" s="64"/>
      <c r="R34" s="161" t="s">
        <v>657</v>
      </c>
      <c r="S34" s="67" t="s">
        <v>78</v>
      </c>
    </row>
    <row r="35" spans="1:19" ht="60" customHeight="1" x14ac:dyDescent="0.25">
      <c r="A35" s="10">
        <v>32</v>
      </c>
      <c r="B35" s="20" t="s">
        <v>79</v>
      </c>
      <c r="C35" s="20" t="s">
        <v>80</v>
      </c>
      <c r="D35" s="20">
        <v>75143381</v>
      </c>
      <c r="E35" s="20">
        <v>181002621</v>
      </c>
      <c r="F35" s="20">
        <v>691000166</v>
      </c>
      <c r="G35" s="20" t="s">
        <v>81</v>
      </c>
      <c r="H35" s="20" t="s">
        <v>36</v>
      </c>
      <c r="I35" s="20" t="s">
        <v>37</v>
      </c>
      <c r="J35" s="20" t="str">
        <f t="shared" si="1"/>
        <v>Obec Moravany</v>
      </c>
      <c r="K35" s="20" t="s">
        <v>456</v>
      </c>
      <c r="L35" s="21">
        <v>70000000</v>
      </c>
      <c r="M35" s="21">
        <f t="shared" si="0"/>
        <v>49000000</v>
      </c>
      <c r="N35" s="22" t="s">
        <v>212</v>
      </c>
      <c r="O35" s="22" t="s">
        <v>213</v>
      </c>
      <c r="P35" s="20" t="s">
        <v>144</v>
      </c>
      <c r="Q35" s="20"/>
      <c r="R35" s="20" t="s">
        <v>559</v>
      </c>
      <c r="S35" s="23" t="s">
        <v>78</v>
      </c>
    </row>
    <row r="36" spans="1:19" ht="60" customHeight="1" x14ac:dyDescent="0.25">
      <c r="A36" s="10">
        <v>33</v>
      </c>
      <c r="B36" s="20" t="s">
        <v>82</v>
      </c>
      <c r="C36" s="20" t="s">
        <v>83</v>
      </c>
      <c r="D36" s="20">
        <v>75022371</v>
      </c>
      <c r="E36" s="20">
        <v>107603543</v>
      </c>
      <c r="F36" s="20">
        <v>600109976</v>
      </c>
      <c r="G36" s="20" t="s">
        <v>84</v>
      </c>
      <c r="H36" s="20" t="s">
        <v>36</v>
      </c>
      <c r="I36" s="20" t="s">
        <v>37</v>
      </c>
      <c r="J36" s="20" t="str">
        <f t="shared" si="1"/>
        <v>Obec Nebovidy</v>
      </c>
      <c r="K36" s="20" t="s">
        <v>402</v>
      </c>
      <c r="L36" s="21">
        <v>1000000</v>
      </c>
      <c r="M36" s="21">
        <f t="shared" si="0"/>
        <v>700000</v>
      </c>
      <c r="N36" s="22" t="s">
        <v>212</v>
      </c>
      <c r="O36" s="22" t="s">
        <v>213</v>
      </c>
      <c r="P36" s="20"/>
      <c r="Q36" s="20"/>
      <c r="R36" s="20" t="s">
        <v>172</v>
      </c>
      <c r="S36" s="23" t="s">
        <v>78</v>
      </c>
    </row>
    <row r="37" spans="1:19" ht="60" customHeight="1" x14ac:dyDescent="0.25">
      <c r="A37" s="10">
        <v>34</v>
      </c>
      <c r="B37" s="20" t="s">
        <v>82</v>
      </c>
      <c r="C37" s="20" t="s">
        <v>83</v>
      </c>
      <c r="D37" s="20">
        <v>75022371</v>
      </c>
      <c r="E37" s="20">
        <v>107603543</v>
      </c>
      <c r="F37" s="20">
        <v>600109976</v>
      </c>
      <c r="G37" s="20" t="s">
        <v>403</v>
      </c>
      <c r="H37" s="20" t="s">
        <v>36</v>
      </c>
      <c r="I37" s="20" t="s">
        <v>37</v>
      </c>
      <c r="J37" s="20" t="str">
        <f t="shared" si="1"/>
        <v>Obec Nebovidy</v>
      </c>
      <c r="K37" s="20" t="str">
        <f>G37</f>
        <v>Výměna kotlů na topení a ohřev vody, rekonstrukce topného systému</v>
      </c>
      <c r="L37" s="21">
        <v>1000000</v>
      </c>
      <c r="M37" s="21">
        <f t="shared" si="0"/>
        <v>700000</v>
      </c>
      <c r="N37" s="22" t="s">
        <v>212</v>
      </c>
      <c r="O37" s="22" t="s">
        <v>213</v>
      </c>
      <c r="P37" s="20"/>
      <c r="Q37" s="20"/>
      <c r="R37" s="20" t="s">
        <v>172</v>
      </c>
      <c r="S37" s="23" t="s">
        <v>78</v>
      </c>
    </row>
    <row r="38" spans="1:19" ht="59.25" customHeight="1" x14ac:dyDescent="0.25">
      <c r="A38" s="10">
        <v>35</v>
      </c>
      <c r="B38" s="68" t="s">
        <v>768</v>
      </c>
      <c r="C38" s="15" t="s">
        <v>209</v>
      </c>
      <c r="D38" s="15">
        <v>49459473</v>
      </c>
      <c r="E38" s="15">
        <v>107603616</v>
      </c>
      <c r="F38" s="15">
        <v>600111261</v>
      </c>
      <c r="G38" s="15" t="s">
        <v>86</v>
      </c>
      <c r="H38" s="20" t="s">
        <v>87</v>
      </c>
      <c r="I38" s="20" t="s">
        <v>88</v>
      </c>
      <c r="J38" s="20" t="s">
        <v>89</v>
      </c>
      <c r="K38" s="20" t="s">
        <v>598</v>
      </c>
      <c r="L38" s="26">
        <v>38000000</v>
      </c>
      <c r="M38" s="21">
        <f t="shared" si="0"/>
        <v>26600000</v>
      </c>
      <c r="N38" s="22" t="s">
        <v>599</v>
      </c>
      <c r="O38" s="22" t="s">
        <v>91</v>
      </c>
      <c r="P38" s="20" t="s">
        <v>144</v>
      </c>
      <c r="Q38" s="20" t="s">
        <v>144</v>
      </c>
      <c r="R38" s="27" t="s">
        <v>600</v>
      </c>
      <c r="S38" s="28" t="s">
        <v>170</v>
      </c>
    </row>
    <row r="39" spans="1:19" ht="60" customHeight="1" x14ac:dyDescent="0.25">
      <c r="A39" s="10">
        <v>36</v>
      </c>
      <c r="B39" s="68" t="s">
        <v>768</v>
      </c>
      <c r="C39" s="15" t="s">
        <v>209</v>
      </c>
      <c r="D39" s="15">
        <v>49459473</v>
      </c>
      <c r="E39" s="15">
        <v>107603616</v>
      </c>
      <c r="F39" s="15">
        <v>600111261</v>
      </c>
      <c r="G39" s="15" t="s">
        <v>597</v>
      </c>
      <c r="H39" s="20" t="s">
        <v>87</v>
      </c>
      <c r="I39" s="20" t="s">
        <v>88</v>
      </c>
      <c r="J39" s="20" t="s">
        <v>89</v>
      </c>
      <c r="K39" s="20" t="str">
        <f>G39</f>
        <v>Sanace stávající MŠ, kuchyně a školní jídelny</v>
      </c>
      <c r="L39" s="21">
        <v>25000000</v>
      </c>
      <c r="M39" s="21">
        <f t="shared" si="0"/>
        <v>17500000</v>
      </c>
      <c r="N39" s="22" t="s">
        <v>467</v>
      </c>
      <c r="O39" s="22" t="s">
        <v>497</v>
      </c>
      <c r="P39" s="20"/>
      <c r="Q39" s="20"/>
      <c r="R39" s="20" t="s">
        <v>92</v>
      </c>
      <c r="S39" s="23" t="s">
        <v>78</v>
      </c>
    </row>
    <row r="40" spans="1:19" ht="60" customHeight="1" x14ac:dyDescent="0.25">
      <c r="A40" s="10">
        <v>37</v>
      </c>
      <c r="B40" s="69" t="s">
        <v>769</v>
      </c>
      <c r="C40" s="69" t="s">
        <v>770</v>
      </c>
      <c r="D40" s="69" t="s">
        <v>771</v>
      </c>
      <c r="E40" s="69" t="s">
        <v>718</v>
      </c>
      <c r="F40" s="69" t="s">
        <v>718</v>
      </c>
      <c r="G40" s="69" t="s">
        <v>772</v>
      </c>
      <c r="H40" s="70" t="s">
        <v>36</v>
      </c>
      <c r="I40" s="70" t="s">
        <v>37</v>
      </c>
      <c r="J40" s="70" t="s">
        <v>89</v>
      </c>
      <c r="K40" s="70" t="s">
        <v>795</v>
      </c>
      <c r="L40" s="71">
        <v>2000000</v>
      </c>
      <c r="M40" s="71">
        <f>(70/100)*L40</f>
        <v>1400000</v>
      </c>
      <c r="N40" s="72" t="s">
        <v>434</v>
      </c>
      <c r="O40" s="72" t="s">
        <v>213</v>
      </c>
      <c r="P40" s="70"/>
      <c r="Q40" s="70"/>
      <c r="R40" s="70" t="s">
        <v>172</v>
      </c>
      <c r="S40" s="73" t="s">
        <v>78</v>
      </c>
    </row>
    <row r="41" spans="1:19" ht="60" customHeight="1" x14ac:dyDescent="0.25">
      <c r="A41" s="10">
        <v>38</v>
      </c>
      <c r="B41" s="20" t="s">
        <v>93</v>
      </c>
      <c r="C41" s="20" t="s">
        <v>94</v>
      </c>
      <c r="D41" s="20">
        <v>75024187</v>
      </c>
      <c r="E41" s="20">
        <v>107603942</v>
      </c>
      <c r="F41" s="20">
        <v>600110168</v>
      </c>
      <c r="G41" s="20" t="s">
        <v>95</v>
      </c>
      <c r="H41" s="20" t="s">
        <v>36</v>
      </c>
      <c r="I41" s="20" t="s">
        <v>37</v>
      </c>
      <c r="J41" s="20" t="str">
        <f t="shared" ref="J41:J117" si="2">C41</f>
        <v>Obec Omice</v>
      </c>
      <c r="K41" s="20" t="s">
        <v>764</v>
      </c>
      <c r="L41" s="21">
        <v>2000000</v>
      </c>
      <c r="M41" s="21">
        <f t="shared" si="0"/>
        <v>1400000</v>
      </c>
      <c r="N41" s="22" t="s">
        <v>434</v>
      </c>
      <c r="O41" s="22" t="s">
        <v>213</v>
      </c>
      <c r="P41" s="20"/>
      <c r="Q41" s="20"/>
      <c r="R41" s="20" t="s">
        <v>172</v>
      </c>
      <c r="S41" s="23" t="s">
        <v>78</v>
      </c>
    </row>
    <row r="42" spans="1:19" ht="60" customHeight="1" x14ac:dyDescent="0.25">
      <c r="A42" s="10">
        <v>39</v>
      </c>
      <c r="B42" s="20" t="s">
        <v>96</v>
      </c>
      <c r="C42" s="20" t="s">
        <v>97</v>
      </c>
      <c r="D42" s="20">
        <v>49458949</v>
      </c>
      <c r="E42" s="20">
        <v>107603624</v>
      </c>
      <c r="F42" s="20">
        <v>600111091</v>
      </c>
      <c r="G42" s="20" t="s">
        <v>98</v>
      </c>
      <c r="H42" s="20" t="s">
        <v>36</v>
      </c>
      <c r="I42" s="20" t="s">
        <v>37</v>
      </c>
      <c r="J42" s="20" t="str">
        <f t="shared" si="2"/>
        <v>Obec Ořechov</v>
      </c>
      <c r="K42" s="20" t="s">
        <v>436</v>
      </c>
      <c r="L42" s="21">
        <v>1000000</v>
      </c>
      <c r="M42" s="21">
        <f t="shared" si="0"/>
        <v>700000</v>
      </c>
      <c r="N42" s="22" t="s">
        <v>212</v>
      </c>
      <c r="O42" s="22" t="s">
        <v>213</v>
      </c>
      <c r="P42" s="20"/>
      <c r="Q42" s="20"/>
      <c r="R42" s="20" t="s">
        <v>172</v>
      </c>
      <c r="S42" s="23" t="s">
        <v>78</v>
      </c>
    </row>
    <row r="43" spans="1:19" ht="60" customHeight="1" x14ac:dyDescent="0.25">
      <c r="A43" s="10">
        <v>40</v>
      </c>
      <c r="B43" s="20" t="s">
        <v>96</v>
      </c>
      <c r="C43" s="20" t="s">
        <v>97</v>
      </c>
      <c r="D43" s="20">
        <v>49458949</v>
      </c>
      <c r="E43" s="20">
        <v>107603624</v>
      </c>
      <c r="F43" s="20">
        <v>600111091</v>
      </c>
      <c r="G43" s="20" t="s">
        <v>99</v>
      </c>
      <c r="H43" s="20" t="s">
        <v>36</v>
      </c>
      <c r="I43" s="20" t="s">
        <v>37</v>
      </c>
      <c r="J43" s="20" t="str">
        <f t="shared" si="2"/>
        <v>Obec Ořechov</v>
      </c>
      <c r="K43" s="20" t="s">
        <v>426</v>
      </c>
      <c r="L43" s="21">
        <v>2000000</v>
      </c>
      <c r="M43" s="21">
        <f t="shared" si="0"/>
        <v>1400000</v>
      </c>
      <c r="N43" s="22" t="s">
        <v>212</v>
      </c>
      <c r="O43" s="22" t="s">
        <v>213</v>
      </c>
      <c r="P43" s="20"/>
      <c r="Q43" s="20"/>
      <c r="R43" s="20" t="s">
        <v>427</v>
      </c>
      <c r="S43" s="23" t="s">
        <v>78</v>
      </c>
    </row>
    <row r="44" spans="1:19" ht="60" customHeight="1" x14ac:dyDescent="0.25">
      <c r="A44" s="10">
        <v>41</v>
      </c>
      <c r="B44" s="20" t="s">
        <v>96</v>
      </c>
      <c r="C44" s="20" t="s">
        <v>97</v>
      </c>
      <c r="D44" s="20">
        <v>49458949</v>
      </c>
      <c r="E44" s="20">
        <v>107603624</v>
      </c>
      <c r="F44" s="20">
        <v>600111091</v>
      </c>
      <c r="G44" s="20" t="s">
        <v>240</v>
      </c>
      <c r="H44" s="20" t="s">
        <v>36</v>
      </c>
      <c r="I44" s="20" t="s">
        <v>37</v>
      </c>
      <c r="J44" s="20" t="str">
        <f t="shared" si="2"/>
        <v>Obec Ořechov</v>
      </c>
      <c r="K44" s="20" t="s">
        <v>428</v>
      </c>
      <c r="L44" s="21">
        <v>1000000</v>
      </c>
      <c r="M44" s="21">
        <f t="shared" si="0"/>
        <v>700000</v>
      </c>
      <c r="N44" s="22" t="s">
        <v>212</v>
      </c>
      <c r="O44" s="22" t="s">
        <v>213</v>
      </c>
      <c r="P44" s="20"/>
      <c r="Q44" s="20"/>
      <c r="R44" s="20" t="s">
        <v>427</v>
      </c>
      <c r="S44" s="23" t="s">
        <v>170</v>
      </c>
    </row>
    <row r="45" spans="1:19" ht="60" customHeight="1" x14ac:dyDescent="0.25">
      <c r="A45" s="10">
        <v>42</v>
      </c>
      <c r="B45" s="20" t="s">
        <v>96</v>
      </c>
      <c r="C45" s="20" t="s">
        <v>97</v>
      </c>
      <c r="D45" s="20">
        <v>49458949</v>
      </c>
      <c r="E45" s="20">
        <v>107603624</v>
      </c>
      <c r="F45" s="20">
        <v>600111091</v>
      </c>
      <c r="G45" s="20" t="s">
        <v>747</v>
      </c>
      <c r="H45" s="20" t="s">
        <v>36</v>
      </c>
      <c r="I45" s="20" t="s">
        <v>37</v>
      </c>
      <c r="J45" s="20" t="str">
        <f t="shared" ref="J45:J46" si="3">C45</f>
        <v>Obec Ořechov</v>
      </c>
      <c r="K45" s="20" t="s">
        <v>748</v>
      </c>
      <c r="L45" s="21">
        <v>4500000</v>
      </c>
      <c r="M45" s="21">
        <f t="shared" si="0"/>
        <v>3150000</v>
      </c>
      <c r="N45" s="22" t="s">
        <v>472</v>
      </c>
      <c r="O45" s="22" t="s">
        <v>217</v>
      </c>
      <c r="P45" s="20"/>
      <c r="Q45" s="20"/>
      <c r="R45" s="20" t="s">
        <v>172</v>
      </c>
      <c r="S45" s="23" t="s">
        <v>78</v>
      </c>
    </row>
    <row r="46" spans="1:19" ht="60" customHeight="1" x14ac:dyDescent="0.25">
      <c r="A46" s="10">
        <v>43</v>
      </c>
      <c r="B46" s="138" t="s">
        <v>96</v>
      </c>
      <c r="C46" s="138" t="s">
        <v>97</v>
      </c>
      <c r="D46" s="138">
        <v>49458949</v>
      </c>
      <c r="E46" s="138">
        <v>107603624</v>
      </c>
      <c r="F46" s="138">
        <v>600111091</v>
      </c>
      <c r="G46" s="138" t="s">
        <v>864</v>
      </c>
      <c r="H46" s="138" t="s">
        <v>36</v>
      </c>
      <c r="I46" s="138" t="s">
        <v>37</v>
      </c>
      <c r="J46" s="138" t="str">
        <f t="shared" si="3"/>
        <v>Obec Ořechov</v>
      </c>
      <c r="K46" s="138" t="s">
        <v>864</v>
      </c>
      <c r="L46" s="131">
        <v>1000000</v>
      </c>
      <c r="M46" s="131">
        <f t="shared" si="0"/>
        <v>700000</v>
      </c>
      <c r="N46" s="139" t="s">
        <v>507</v>
      </c>
      <c r="O46" s="139" t="s">
        <v>213</v>
      </c>
      <c r="P46" s="138"/>
      <c r="Q46" s="138"/>
      <c r="R46" s="138" t="s">
        <v>172</v>
      </c>
      <c r="S46" s="142" t="s">
        <v>78</v>
      </c>
    </row>
    <row r="47" spans="1:19" ht="60" customHeight="1" x14ac:dyDescent="0.25">
      <c r="A47" s="10">
        <v>44</v>
      </c>
      <c r="B47" s="20" t="s">
        <v>100</v>
      </c>
      <c r="C47" s="20" t="s">
        <v>101</v>
      </c>
      <c r="D47" s="20">
        <v>71000453</v>
      </c>
      <c r="E47" s="20">
        <v>107616599</v>
      </c>
      <c r="F47" s="20">
        <v>600111245</v>
      </c>
      <c r="G47" s="20" t="s">
        <v>102</v>
      </c>
      <c r="H47" s="20" t="s">
        <v>36</v>
      </c>
      <c r="I47" s="20" t="s">
        <v>37</v>
      </c>
      <c r="J47" s="20" t="str">
        <f t="shared" si="2"/>
        <v>Obec Ostopovice</v>
      </c>
      <c r="K47" s="20" t="s">
        <v>454</v>
      </c>
      <c r="L47" s="21">
        <v>60000000</v>
      </c>
      <c r="M47" s="21">
        <f t="shared" si="0"/>
        <v>42000000</v>
      </c>
      <c r="N47" s="22" t="s">
        <v>90</v>
      </c>
      <c r="O47" s="22" t="s">
        <v>217</v>
      </c>
      <c r="P47" s="20" t="s">
        <v>144</v>
      </c>
      <c r="Q47" s="20"/>
      <c r="R47" s="20" t="s">
        <v>332</v>
      </c>
      <c r="S47" s="23" t="s">
        <v>78</v>
      </c>
    </row>
    <row r="48" spans="1:19" ht="60" customHeight="1" x14ac:dyDescent="0.25">
      <c r="A48" s="10">
        <v>45</v>
      </c>
      <c r="B48" s="20" t="s">
        <v>100</v>
      </c>
      <c r="C48" s="20" t="s">
        <v>101</v>
      </c>
      <c r="D48" s="20">
        <v>71000453</v>
      </c>
      <c r="E48" s="20">
        <v>107616599</v>
      </c>
      <c r="F48" s="20">
        <v>600111245</v>
      </c>
      <c r="G48" s="20" t="s">
        <v>103</v>
      </c>
      <c r="H48" s="20" t="s">
        <v>36</v>
      </c>
      <c r="I48" s="20" t="s">
        <v>37</v>
      </c>
      <c r="J48" s="20" t="str">
        <f t="shared" si="2"/>
        <v>Obec Ostopovice</v>
      </c>
      <c r="K48" s="20" t="s">
        <v>513</v>
      </c>
      <c r="L48" s="21">
        <v>4000000</v>
      </c>
      <c r="M48" s="21">
        <f t="shared" si="0"/>
        <v>2800000</v>
      </c>
      <c r="N48" s="22" t="s">
        <v>212</v>
      </c>
      <c r="O48" s="22" t="s">
        <v>213</v>
      </c>
      <c r="P48" s="20"/>
      <c r="Q48" s="20"/>
      <c r="R48" s="20" t="s">
        <v>172</v>
      </c>
      <c r="S48" s="23" t="s">
        <v>78</v>
      </c>
    </row>
    <row r="49" spans="1:19" ht="60" customHeight="1" x14ac:dyDescent="0.25">
      <c r="A49" s="10">
        <v>46</v>
      </c>
      <c r="B49" s="20" t="s">
        <v>100</v>
      </c>
      <c r="C49" s="20" t="s">
        <v>101</v>
      </c>
      <c r="D49" s="20">
        <v>71000453</v>
      </c>
      <c r="E49" s="20">
        <v>107616599</v>
      </c>
      <c r="F49" s="20">
        <v>600111245</v>
      </c>
      <c r="G49" s="20" t="s">
        <v>104</v>
      </c>
      <c r="H49" s="20" t="s">
        <v>36</v>
      </c>
      <c r="I49" s="20" t="s">
        <v>37</v>
      </c>
      <c r="J49" s="20" t="str">
        <f t="shared" si="2"/>
        <v>Obec Ostopovice</v>
      </c>
      <c r="K49" s="20" t="s">
        <v>425</v>
      </c>
      <c r="L49" s="21">
        <v>1000000</v>
      </c>
      <c r="M49" s="21">
        <f t="shared" si="0"/>
        <v>700000</v>
      </c>
      <c r="N49" s="22" t="s">
        <v>212</v>
      </c>
      <c r="O49" s="22" t="s">
        <v>217</v>
      </c>
      <c r="P49" s="20"/>
      <c r="Q49" s="20"/>
      <c r="R49" s="20" t="s">
        <v>172</v>
      </c>
      <c r="S49" s="23" t="s">
        <v>78</v>
      </c>
    </row>
    <row r="50" spans="1:19" ht="60" customHeight="1" x14ac:dyDescent="0.25">
      <c r="A50" s="10">
        <v>47</v>
      </c>
      <c r="B50" s="20" t="s">
        <v>100</v>
      </c>
      <c r="C50" s="20" t="s">
        <v>101</v>
      </c>
      <c r="D50" s="20">
        <v>71000453</v>
      </c>
      <c r="E50" s="20">
        <v>107616599</v>
      </c>
      <c r="F50" s="20">
        <v>600111245</v>
      </c>
      <c r="G50" s="20" t="s">
        <v>105</v>
      </c>
      <c r="H50" s="20" t="s">
        <v>36</v>
      </c>
      <c r="I50" s="20" t="s">
        <v>37</v>
      </c>
      <c r="J50" s="20" t="str">
        <f t="shared" si="2"/>
        <v>Obec Ostopovice</v>
      </c>
      <c r="K50" s="20" t="str">
        <f>G50</f>
        <v>Mobilní a pevné zastínění teras</v>
      </c>
      <c r="L50" s="21">
        <v>1000000</v>
      </c>
      <c r="M50" s="21">
        <f t="shared" si="0"/>
        <v>700000</v>
      </c>
      <c r="N50" s="22" t="s">
        <v>212</v>
      </c>
      <c r="O50" s="22" t="s">
        <v>217</v>
      </c>
      <c r="P50" s="20"/>
      <c r="Q50" s="20"/>
      <c r="R50" s="20" t="s">
        <v>172</v>
      </c>
      <c r="S50" s="23" t="s">
        <v>78</v>
      </c>
    </row>
    <row r="51" spans="1:19" ht="60" customHeight="1" x14ac:dyDescent="0.25">
      <c r="A51" s="10">
        <v>48</v>
      </c>
      <c r="B51" s="20" t="s">
        <v>100</v>
      </c>
      <c r="C51" s="20" t="s">
        <v>101</v>
      </c>
      <c r="D51" s="20">
        <v>71000453</v>
      </c>
      <c r="E51" s="20">
        <v>107616599</v>
      </c>
      <c r="F51" s="20">
        <v>600111245</v>
      </c>
      <c r="G51" s="20" t="s">
        <v>106</v>
      </c>
      <c r="H51" s="20" t="s">
        <v>36</v>
      </c>
      <c r="I51" s="20" t="s">
        <v>37</v>
      </c>
      <c r="J51" s="20" t="str">
        <f t="shared" si="2"/>
        <v>Obec Ostopovice</v>
      </c>
      <c r="K51" s="20" t="str">
        <f>G51</f>
        <v>Venkovní odborná učebna</v>
      </c>
      <c r="L51" s="21">
        <v>800000</v>
      </c>
      <c r="M51" s="21">
        <f t="shared" si="0"/>
        <v>560000</v>
      </c>
      <c r="N51" s="22" t="s">
        <v>212</v>
      </c>
      <c r="O51" s="22" t="s">
        <v>217</v>
      </c>
      <c r="P51" s="20"/>
      <c r="Q51" s="20"/>
      <c r="R51" s="20" t="s">
        <v>172</v>
      </c>
      <c r="S51" s="23" t="s">
        <v>78</v>
      </c>
    </row>
    <row r="52" spans="1:19" ht="60" customHeight="1" x14ac:dyDescent="0.25">
      <c r="A52" s="10">
        <v>49</v>
      </c>
      <c r="B52" s="20" t="s">
        <v>100</v>
      </c>
      <c r="C52" s="20" t="s">
        <v>101</v>
      </c>
      <c r="D52" s="20">
        <v>71000453</v>
      </c>
      <c r="E52" s="20">
        <v>107616599</v>
      </c>
      <c r="F52" s="20">
        <v>600111245</v>
      </c>
      <c r="G52" s="20" t="s">
        <v>107</v>
      </c>
      <c r="H52" s="20" t="s">
        <v>36</v>
      </c>
      <c r="I52" s="20" t="s">
        <v>37</v>
      </c>
      <c r="J52" s="20" t="str">
        <f t="shared" si="2"/>
        <v>Obec Ostopovice</v>
      </c>
      <c r="K52" s="20" t="str">
        <f>G52</f>
        <v>Rozvoj školní zahrady - komunitní centrum</v>
      </c>
      <c r="L52" s="21">
        <v>1000000</v>
      </c>
      <c r="M52" s="21">
        <f t="shared" si="0"/>
        <v>700000</v>
      </c>
      <c r="N52" s="22" t="s">
        <v>212</v>
      </c>
      <c r="O52" s="22" t="s">
        <v>217</v>
      </c>
      <c r="P52" s="20"/>
      <c r="Q52" s="20"/>
      <c r="R52" s="20" t="s">
        <v>172</v>
      </c>
      <c r="S52" s="23" t="s">
        <v>78</v>
      </c>
    </row>
    <row r="53" spans="1:19" ht="60" customHeight="1" x14ac:dyDescent="0.25">
      <c r="A53" s="10">
        <v>50</v>
      </c>
      <c r="B53" s="20" t="s">
        <v>100</v>
      </c>
      <c r="C53" s="20" t="s">
        <v>101</v>
      </c>
      <c r="D53" s="20">
        <v>71000453</v>
      </c>
      <c r="E53" s="20">
        <v>107616599</v>
      </c>
      <c r="F53" s="20">
        <v>600111245</v>
      </c>
      <c r="G53" s="20" t="s">
        <v>108</v>
      </c>
      <c r="H53" s="20" t="s">
        <v>36</v>
      </c>
      <c r="I53" s="20" t="s">
        <v>37</v>
      </c>
      <c r="J53" s="20" t="str">
        <f t="shared" si="2"/>
        <v>Obec Ostopovice</v>
      </c>
      <c r="K53" s="20" t="str">
        <f>G53</f>
        <v>Zadržení dešťové vody</v>
      </c>
      <c r="L53" s="21">
        <v>500000</v>
      </c>
      <c r="M53" s="21">
        <f t="shared" si="0"/>
        <v>350000</v>
      </c>
      <c r="N53" s="22" t="s">
        <v>212</v>
      </c>
      <c r="O53" s="22" t="s">
        <v>217</v>
      </c>
      <c r="P53" s="20"/>
      <c r="Q53" s="20"/>
      <c r="R53" s="20" t="s">
        <v>172</v>
      </c>
      <c r="S53" s="23" t="s">
        <v>78</v>
      </c>
    </row>
    <row r="54" spans="1:19" ht="60" customHeight="1" x14ac:dyDescent="0.25">
      <c r="A54" s="10">
        <v>51</v>
      </c>
      <c r="B54" s="20" t="s">
        <v>100</v>
      </c>
      <c r="C54" s="20" t="s">
        <v>101</v>
      </c>
      <c r="D54" s="20">
        <v>71000453</v>
      </c>
      <c r="E54" s="20">
        <v>107616599</v>
      </c>
      <c r="F54" s="20">
        <v>600111245</v>
      </c>
      <c r="G54" s="20" t="s">
        <v>109</v>
      </c>
      <c r="H54" s="20" t="s">
        <v>36</v>
      </c>
      <c r="I54" s="20" t="s">
        <v>37</v>
      </c>
      <c r="J54" s="20" t="str">
        <f t="shared" si="2"/>
        <v>Obec Ostopovice</v>
      </c>
      <c r="K54" s="20" t="str">
        <f>G54</f>
        <v>Dostavba MŠ a ZŠ Ostopovice - zázemí pro komunitní a sportovní aktivity</v>
      </c>
      <c r="L54" s="21">
        <v>15000000</v>
      </c>
      <c r="M54" s="21">
        <f t="shared" si="0"/>
        <v>10500000</v>
      </c>
      <c r="N54" s="22" t="s">
        <v>212</v>
      </c>
      <c r="O54" s="22" t="s">
        <v>217</v>
      </c>
      <c r="P54" s="20"/>
      <c r="Q54" s="20"/>
      <c r="R54" s="20" t="s">
        <v>172</v>
      </c>
      <c r="S54" s="23" t="s">
        <v>78</v>
      </c>
    </row>
    <row r="55" spans="1:19" ht="60" customHeight="1" x14ac:dyDescent="0.25">
      <c r="A55" s="10">
        <v>52</v>
      </c>
      <c r="B55" s="20" t="s">
        <v>110</v>
      </c>
      <c r="C55" s="20" t="s">
        <v>111</v>
      </c>
      <c r="D55" s="20">
        <v>70997152</v>
      </c>
      <c r="E55" s="20">
        <v>107603675</v>
      </c>
      <c r="F55" s="20">
        <v>600110613</v>
      </c>
      <c r="G55" s="20" t="s">
        <v>112</v>
      </c>
      <c r="H55" s="20" t="s">
        <v>36</v>
      </c>
      <c r="I55" s="20" t="s">
        <v>37</v>
      </c>
      <c r="J55" s="20" t="str">
        <f t="shared" si="2"/>
        <v>Obec Podolí</v>
      </c>
      <c r="K55" s="20" t="s">
        <v>422</v>
      </c>
      <c r="L55" s="24">
        <v>25000000</v>
      </c>
      <c r="M55" s="24">
        <f t="shared" ref="M55:M61" si="4">(70/100)*L55</f>
        <v>17500000</v>
      </c>
      <c r="N55" s="22" t="s">
        <v>90</v>
      </c>
      <c r="O55" s="22" t="s">
        <v>497</v>
      </c>
      <c r="P55" s="20" t="s">
        <v>144</v>
      </c>
      <c r="Q55" s="20"/>
      <c r="R55" s="20" t="s">
        <v>648</v>
      </c>
      <c r="S55" s="23" t="s">
        <v>78</v>
      </c>
    </row>
    <row r="56" spans="1:19" ht="60" customHeight="1" x14ac:dyDescent="0.25">
      <c r="A56" s="10">
        <v>53</v>
      </c>
      <c r="B56" s="20" t="s">
        <v>110</v>
      </c>
      <c r="C56" s="20" t="s">
        <v>111</v>
      </c>
      <c r="D56" s="20">
        <v>70997152</v>
      </c>
      <c r="E56" s="20">
        <v>107603675</v>
      </c>
      <c r="F56" s="20">
        <v>600110613</v>
      </c>
      <c r="G56" s="20" t="s">
        <v>354</v>
      </c>
      <c r="H56" s="20" t="s">
        <v>36</v>
      </c>
      <c r="I56" s="20" t="s">
        <v>37</v>
      </c>
      <c r="J56" s="20" t="str">
        <f t="shared" si="2"/>
        <v>Obec Podolí</v>
      </c>
      <c r="K56" s="20" t="s">
        <v>423</v>
      </c>
      <c r="L56" s="24">
        <v>40000000</v>
      </c>
      <c r="M56" s="24">
        <f t="shared" si="4"/>
        <v>28000000</v>
      </c>
      <c r="N56" s="22" t="s">
        <v>90</v>
      </c>
      <c r="O56" s="22" t="s">
        <v>497</v>
      </c>
      <c r="P56" s="20" t="s">
        <v>144</v>
      </c>
      <c r="Q56" s="20"/>
      <c r="R56" s="20" t="s">
        <v>649</v>
      </c>
      <c r="S56" s="23" t="s">
        <v>78</v>
      </c>
    </row>
    <row r="57" spans="1:19" ht="60" customHeight="1" x14ac:dyDescent="0.25">
      <c r="A57" s="10">
        <v>54</v>
      </c>
      <c r="B57" s="20" t="s">
        <v>110</v>
      </c>
      <c r="C57" s="20" t="s">
        <v>111</v>
      </c>
      <c r="D57" s="20">
        <v>70997152</v>
      </c>
      <c r="E57" s="20">
        <v>107603675</v>
      </c>
      <c r="F57" s="20">
        <v>600110613</v>
      </c>
      <c r="G57" s="20" t="s">
        <v>355</v>
      </c>
      <c r="H57" s="20" t="s">
        <v>36</v>
      </c>
      <c r="I57" s="20" t="s">
        <v>37</v>
      </c>
      <c r="J57" s="20" t="str">
        <f t="shared" si="2"/>
        <v>Obec Podolí</v>
      </c>
      <c r="K57" s="20" t="s">
        <v>356</v>
      </c>
      <c r="L57" s="24">
        <v>400000</v>
      </c>
      <c r="M57" s="24">
        <f t="shared" si="4"/>
        <v>280000</v>
      </c>
      <c r="N57" s="22" t="s">
        <v>90</v>
      </c>
      <c r="O57" s="22" t="s">
        <v>497</v>
      </c>
      <c r="P57" s="20"/>
      <c r="Q57" s="20"/>
      <c r="R57" s="20" t="s">
        <v>505</v>
      </c>
      <c r="S57" s="23" t="s">
        <v>78</v>
      </c>
    </row>
    <row r="58" spans="1:19" ht="60" customHeight="1" x14ac:dyDescent="0.25">
      <c r="A58" s="10">
        <v>55</v>
      </c>
      <c r="B58" s="20" t="s">
        <v>110</v>
      </c>
      <c r="C58" s="20" t="s">
        <v>111</v>
      </c>
      <c r="D58" s="20">
        <v>70997152</v>
      </c>
      <c r="E58" s="20">
        <v>107603675</v>
      </c>
      <c r="F58" s="20">
        <v>600110613</v>
      </c>
      <c r="G58" s="20" t="s">
        <v>357</v>
      </c>
      <c r="H58" s="20" t="s">
        <v>36</v>
      </c>
      <c r="I58" s="20" t="s">
        <v>37</v>
      </c>
      <c r="J58" s="20" t="str">
        <f t="shared" si="2"/>
        <v>Obec Podolí</v>
      </c>
      <c r="K58" s="20" t="s">
        <v>358</v>
      </c>
      <c r="L58" s="24">
        <v>150000</v>
      </c>
      <c r="M58" s="24">
        <f t="shared" si="4"/>
        <v>105000</v>
      </c>
      <c r="N58" s="22" t="s">
        <v>90</v>
      </c>
      <c r="O58" s="22" t="s">
        <v>497</v>
      </c>
      <c r="P58" s="20"/>
      <c r="Q58" s="20"/>
      <c r="R58" s="20" t="s">
        <v>505</v>
      </c>
      <c r="S58" s="23" t="s">
        <v>78</v>
      </c>
    </row>
    <row r="59" spans="1:19" ht="60" customHeight="1" x14ac:dyDescent="0.25">
      <c r="A59" s="10">
        <v>56</v>
      </c>
      <c r="B59" s="20" t="s">
        <v>110</v>
      </c>
      <c r="C59" s="20" t="s">
        <v>111</v>
      </c>
      <c r="D59" s="20">
        <v>70997152</v>
      </c>
      <c r="E59" s="20">
        <v>107603675</v>
      </c>
      <c r="F59" s="20">
        <v>600110613</v>
      </c>
      <c r="G59" s="20" t="s">
        <v>359</v>
      </c>
      <c r="H59" s="20" t="s">
        <v>36</v>
      </c>
      <c r="I59" s="20" t="s">
        <v>37</v>
      </c>
      <c r="J59" s="20" t="str">
        <f t="shared" si="2"/>
        <v>Obec Podolí</v>
      </c>
      <c r="K59" s="20" t="s">
        <v>360</v>
      </c>
      <c r="L59" s="24">
        <v>500000</v>
      </c>
      <c r="M59" s="24">
        <f t="shared" si="4"/>
        <v>350000</v>
      </c>
      <c r="N59" s="22" t="s">
        <v>90</v>
      </c>
      <c r="O59" s="22" t="s">
        <v>497</v>
      </c>
      <c r="P59" s="20"/>
      <c r="Q59" s="20"/>
      <c r="R59" s="20" t="s">
        <v>505</v>
      </c>
      <c r="S59" s="23" t="s">
        <v>78</v>
      </c>
    </row>
    <row r="60" spans="1:19" ht="60" customHeight="1" x14ac:dyDescent="0.25">
      <c r="A60" s="10">
        <v>57</v>
      </c>
      <c r="B60" s="20" t="s">
        <v>110</v>
      </c>
      <c r="C60" s="20" t="s">
        <v>111</v>
      </c>
      <c r="D60" s="20">
        <v>70997152</v>
      </c>
      <c r="E60" s="20">
        <v>107603675</v>
      </c>
      <c r="F60" s="20">
        <v>600110613</v>
      </c>
      <c r="G60" s="20" t="s">
        <v>361</v>
      </c>
      <c r="H60" s="20" t="s">
        <v>36</v>
      </c>
      <c r="I60" s="20" t="s">
        <v>37</v>
      </c>
      <c r="J60" s="20" t="str">
        <f t="shared" si="2"/>
        <v>Obec Podolí</v>
      </c>
      <c r="K60" s="20" t="s">
        <v>362</v>
      </c>
      <c r="L60" s="24">
        <v>400000</v>
      </c>
      <c r="M60" s="24">
        <f t="shared" si="4"/>
        <v>280000</v>
      </c>
      <c r="N60" s="22" t="s">
        <v>90</v>
      </c>
      <c r="O60" s="22" t="s">
        <v>497</v>
      </c>
      <c r="P60" s="20"/>
      <c r="Q60" s="20"/>
      <c r="R60" s="138" t="s">
        <v>657</v>
      </c>
      <c r="S60" s="23" t="s">
        <v>78</v>
      </c>
    </row>
    <row r="61" spans="1:19" ht="60" customHeight="1" x14ac:dyDescent="0.25">
      <c r="A61" s="10">
        <v>58</v>
      </c>
      <c r="B61" s="20" t="s">
        <v>775</v>
      </c>
      <c r="C61" s="20" t="s">
        <v>300</v>
      </c>
      <c r="D61" s="20">
        <v>9273239</v>
      </c>
      <c r="E61" s="20">
        <v>181113074</v>
      </c>
      <c r="F61" s="20">
        <v>691014213</v>
      </c>
      <c r="G61" s="20" t="s">
        <v>777</v>
      </c>
      <c r="H61" s="20" t="s">
        <v>36</v>
      </c>
      <c r="I61" s="20" t="s">
        <v>37</v>
      </c>
      <c r="J61" s="20" t="s">
        <v>111</v>
      </c>
      <c r="K61" s="20" t="s">
        <v>778</v>
      </c>
      <c r="L61" s="26">
        <v>1200000</v>
      </c>
      <c r="M61" s="26">
        <f t="shared" si="4"/>
        <v>840000</v>
      </c>
      <c r="N61" s="22" t="s">
        <v>776</v>
      </c>
      <c r="O61" s="22" t="s">
        <v>213</v>
      </c>
      <c r="P61" s="20"/>
      <c r="Q61" s="20"/>
      <c r="R61" s="20" t="s">
        <v>172</v>
      </c>
      <c r="S61" s="23" t="s">
        <v>78</v>
      </c>
    </row>
    <row r="62" spans="1:19" ht="60" customHeight="1" x14ac:dyDescent="0.25">
      <c r="A62" s="10">
        <v>59</v>
      </c>
      <c r="B62" s="20" t="s">
        <v>113</v>
      </c>
      <c r="C62" s="20" t="s">
        <v>114</v>
      </c>
      <c r="D62" s="20">
        <v>75023351</v>
      </c>
      <c r="E62" s="20">
        <v>107603870</v>
      </c>
      <c r="F62" s="20">
        <v>600109607</v>
      </c>
      <c r="G62" s="20" t="s">
        <v>115</v>
      </c>
      <c r="H62" s="20" t="s">
        <v>36</v>
      </c>
      <c r="I62" s="20" t="s">
        <v>37</v>
      </c>
      <c r="J62" s="20" t="str">
        <f t="shared" si="2"/>
        <v>Obec Ponětovice</v>
      </c>
      <c r="K62" s="20" t="s">
        <v>500</v>
      </c>
      <c r="L62" s="21">
        <v>500000</v>
      </c>
      <c r="M62" s="21">
        <f t="shared" si="0"/>
        <v>350000</v>
      </c>
      <c r="N62" s="22" t="s">
        <v>212</v>
      </c>
      <c r="O62" s="22" t="s">
        <v>213</v>
      </c>
      <c r="P62" s="20"/>
      <c r="Q62" s="20"/>
      <c r="R62" s="20" t="s">
        <v>172</v>
      </c>
      <c r="S62" s="23" t="s">
        <v>78</v>
      </c>
    </row>
    <row r="63" spans="1:19" ht="60" customHeight="1" x14ac:dyDescent="0.25">
      <c r="A63" s="10">
        <v>60</v>
      </c>
      <c r="B63" s="20" t="s">
        <v>113</v>
      </c>
      <c r="C63" s="20" t="s">
        <v>114</v>
      </c>
      <c r="D63" s="20">
        <v>75023351</v>
      </c>
      <c r="E63" s="20">
        <v>107603870</v>
      </c>
      <c r="F63" s="20">
        <v>600109607</v>
      </c>
      <c r="G63" s="20" t="s">
        <v>116</v>
      </c>
      <c r="H63" s="20" t="s">
        <v>36</v>
      </c>
      <c r="I63" s="20" t="s">
        <v>37</v>
      </c>
      <c r="J63" s="20" t="str">
        <f t="shared" si="2"/>
        <v>Obec Ponětovice</v>
      </c>
      <c r="K63" s="20" t="s">
        <v>796</v>
      </c>
      <c r="L63" s="21">
        <v>2000000</v>
      </c>
      <c r="M63" s="21">
        <f t="shared" si="0"/>
        <v>1400000</v>
      </c>
      <c r="N63" s="22" t="s">
        <v>212</v>
      </c>
      <c r="O63" s="22" t="s">
        <v>213</v>
      </c>
      <c r="P63" s="20"/>
      <c r="Q63" s="20" t="s">
        <v>144</v>
      </c>
      <c r="R63" s="20" t="s">
        <v>172</v>
      </c>
      <c r="S63" s="23" t="s">
        <v>78</v>
      </c>
    </row>
    <row r="64" spans="1:19" ht="60" customHeight="1" x14ac:dyDescent="0.25">
      <c r="A64" s="10">
        <v>61</v>
      </c>
      <c r="B64" s="20" t="s">
        <v>113</v>
      </c>
      <c r="C64" s="20" t="s">
        <v>114</v>
      </c>
      <c r="D64" s="20">
        <v>75023351</v>
      </c>
      <c r="E64" s="20">
        <v>107603870</v>
      </c>
      <c r="F64" s="20">
        <v>600109607</v>
      </c>
      <c r="G64" s="20" t="s">
        <v>117</v>
      </c>
      <c r="H64" s="20" t="s">
        <v>36</v>
      </c>
      <c r="I64" s="20" t="s">
        <v>37</v>
      </c>
      <c r="J64" s="20" t="str">
        <f t="shared" si="2"/>
        <v>Obec Ponětovice</v>
      </c>
      <c r="K64" s="20" t="s">
        <v>514</v>
      </c>
      <c r="L64" s="21">
        <v>1000000</v>
      </c>
      <c r="M64" s="21">
        <f t="shared" si="0"/>
        <v>700000</v>
      </c>
      <c r="N64" s="22" t="s">
        <v>212</v>
      </c>
      <c r="O64" s="22" t="s">
        <v>213</v>
      </c>
      <c r="P64" s="20"/>
      <c r="Q64" s="20"/>
      <c r="R64" s="20" t="s">
        <v>172</v>
      </c>
      <c r="S64" s="23" t="s">
        <v>78</v>
      </c>
    </row>
    <row r="65" spans="1:19" ht="60" customHeight="1" x14ac:dyDescent="0.25">
      <c r="A65" s="10">
        <v>62</v>
      </c>
      <c r="B65" s="20" t="s">
        <v>113</v>
      </c>
      <c r="C65" s="20" t="s">
        <v>114</v>
      </c>
      <c r="D65" s="20">
        <v>75023351</v>
      </c>
      <c r="E65" s="20">
        <v>107603870</v>
      </c>
      <c r="F65" s="20">
        <v>600109607</v>
      </c>
      <c r="G65" s="20" t="s">
        <v>118</v>
      </c>
      <c r="H65" s="20" t="s">
        <v>36</v>
      </c>
      <c r="I65" s="20" t="s">
        <v>37</v>
      </c>
      <c r="J65" s="20" t="str">
        <f t="shared" si="2"/>
        <v>Obec Ponětovice</v>
      </c>
      <c r="K65" s="20" t="s">
        <v>515</v>
      </c>
      <c r="L65" s="21">
        <v>3000000</v>
      </c>
      <c r="M65" s="21">
        <f t="shared" si="0"/>
        <v>2100000</v>
      </c>
      <c r="N65" s="22" t="s">
        <v>212</v>
      </c>
      <c r="O65" s="22" t="s">
        <v>213</v>
      </c>
      <c r="P65" s="20"/>
      <c r="Q65" s="20"/>
      <c r="R65" s="20" t="s">
        <v>172</v>
      </c>
      <c r="S65" s="23" t="s">
        <v>78</v>
      </c>
    </row>
    <row r="66" spans="1:19" ht="60" customHeight="1" x14ac:dyDescent="0.25">
      <c r="A66" s="10">
        <v>63</v>
      </c>
      <c r="B66" s="20" t="s">
        <v>113</v>
      </c>
      <c r="C66" s="20" t="s">
        <v>114</v>
      </c>
      <c r="D66" s="20">
        <v>75023351</v>
      </c>
      <c r="E66" s="20">
        <v>107603870</v>
      </c>
      <c r="F66" s="20">
        <v>600109607</v>
      </c>
      <c r="G66" s="20" t="s">
        <v>703</v>
      </c>
      <c r="H66" s="20" t="s">
        <v>36</v>
      </c>
      <c r="I66" s="20" t="s">
        <v>37</v>
      </c>
      <c r="J66" s="20" t="str">
        <f>C66</f>
        <v>Obec Ponětovice</v>
      </c>
      <c r="K66" s="20" t="str">
        <f>G66</f>
        <v>Vybavení kanceláře nábytkem</v>
      </c>
      <c r="L66" s="21">
        <v>400000</v>
      </c>
      <c r="M66" s="21">
        <f t="shared" si="0"/>
        <v>280000</v>
      </c>
      <c r="N66" s="22" t="s">
        <v>467</v>
      </c>
      <c r="O66" s="22" t="s">
        <v>435</v>
      </c>
      <c r="P66" s="20"/>
      <c r="Q66" s="20"/>
      <c r="R66" s="20" t="s">
        <v>172</v>
      </c>
      <c r="S66" s="23" t="s">
        <v>78</v>
      </c>
    </row>
    <row r="67" spans="1:19" ht="92.25" customHeight="1" x14ac:dyDescent="0.25">
      <c r="A67" s="10">
        <v>64</v>
      </c>
      <c r="B67" s="20" t="s">
        <v>119</v>
      </c>
      <c r="C67" s="20" t="s">
        <v>225</v>
      </c>
      <c r="D67" s="20">
        <v>49459724</v>
      </c>
      <c r="E67" s="20">
        <v>107603683</v>
      </c>
      <c r="F67" s="20">
        <v>600111113</v>
      </c>
      <c r="G67" s="20" t="s">
        <v>121</v>
      </c>
      <c r="H67" s="20" t="s">
        <v>36</v>
      </c>
      <c r="I67" s="20" t="s">
        <v>37</v>
      </c>
      <c r="J67" s="20" t="str">
        <f t="shared" si="2"/>
        <v>Městys Pozořice</v>
      </c>
      <c r="K67" s="20" t="s">
        <v>457</v>
      </c>
      <c r="L67" s="29">
        <v>55000000</v>
      </c>
      <c r="M67" s="29">
        <f t="shared" si="0"/>
        <v>38500000</v>
      </c>
      <c r="N67" s="22" t="s">
        <v>458</v>
      </c>
      <c r="O67" s="22" t="s">
        <v>459</v>
      </c>
      <c r="P67" s="20" t="s">
        <v>144</v>
      </c>
      <c r="Q67" s="20" t="s">
        <v>144</v>
      </c>
      <c r="R67" s="27" t="s">
        <v>385</v>
      </c>
      <c r="S67" s="28" t="s">
        <v>78</v>
      </c>
    </row>
    <row r="68" spans="1:19" ht="62.25" customHeight="1" x14ac:dyDescent="0.25">
      <c r="A68" s="10">
        <v>65</v>
      </c>
      <c r="B68" s="20" t="s">
        <v>380</v>
      </c>
      <c r="C68" s="20" t="s">
        <v>381</v>
      </c>
      <c r="D68" s="20">
        <v>9823395</v>
      </c>
      <c r="E68" s="20">
        <v>181118335</v>
      </c>
      <c r="F68" s="20">
        <v>691014515</v>
      </c>
      <c r="G68" s="20" t="s">
        <v>382</v>
      </c>
      <c r="H68" s="20" t="s">
        <v>36</v>
      </c>
      <c r="I68" s="20" t="s">
        <v>37</v>
      </c>
      <c r="J68" s="20" t="str">
        <f>C68</f>
        <v>Kavyl z. s.</v>
      </c>
      <c r="K68" s="20" t="s">
        <v>383</v>
      </c>
      <c r="L68" s="29">
        <v>600000</v>
      </c>
      <c r="M68" s="29">
        <f t="shared" si="0"/>
        <v>420000</v>
      </c>
      <c r="N68" s="22" t="s">
        <v>212</v>
      </c>
      <c r="O68" s="22" t="s">
        <v>213</v>
      </c>
      <c r="P68" s="20"/>
      <c r="Q68" s="20"/>
      <c r="R68" s="27" t="s">
        <v>172</v>
      </c>
      <c r="S68" s="28" t="s">
        <v>78</v>
      </c>
    </row>
    <row r="69" spans="1:19" ht="62.25" customHeight="1" x14ac:dyDescent="0.25">
      <c r="A69" s="10">
        <v>66</v>
      </c>
      <c r="B69" s="20" t="s">
        <v>380</v>
      </c>
      <c r="C69" s="20" t="s">
        <v>381</v>
      </c>
      <c r="D69" s="20">
        <v>9823395</v>
      </c>
      <c r="E69" s="20">
        <v>181118335</v>
      </c>
      <c r="F69" s="20">
        <v>691014515</v>
      </c>
      <c r="G69" s="20" t="s">
        <v>347</v>
      </c>
      <c r="H69" s="20" t="s">
        <v>36</v>
      </c>
      <c r="I69" s="20" t="s">
        <v>37</v>
      </c>
      <c r="J69" s="20" t="str">
        <f>C69</f>
        <v>Kavyl z. s.</v>
      </c>
      <c r="K69" s="20" t="s">
        <v>726</v>
      </c>
      <c r="L69" s="29">
        <v>1500000</v>
      </c>
      <c r="M69" s="29">
        <f t="shared" si="0"/>
        <v>1050000</v>
      </c>
      <c r="N69" s="22" t="s">
        <v>467</v>
      </c>
      <c r="O69" s="22" t="s">
        <v>497</v>
      </c>
      <c r="P69" s="20"/>
      <c r="Q69" s="20"/>
      <c r="R69" s="27" t="s">
        <v>172</v>
      </c>
      <c r="S69" s="28" t="s">
        <v>78</v>
      </c>
    </row>
    <row r="70" spans="1:19" ht="60" customHeight="1" x14ac:dyDescent="0.25">
      <c r="A70" s="10">
        <v>67</v>
      </c>
      <c r="B70" s="20" t="s">
        <v>122</v>
      </c>
      <c r="C70" s="20" t="s">
        <v>466</v>
      </c>
      <c r="D70" s="20">
        <v>70499870</v>
      </c>
      <c r="E70" s="20">
        <v>107603136</v>
      </c>
      <c r="F70" s="20">
        <v>600110630</v>
      </c>
      <c r="G70" s="20" t="s">
        <v>123</v>
      </c>
      <c r="H70" s="20" t="s">
        <v>36</v>
      </c>
      <c r="I70" s="20" t="s">
        <v>37</v>
      </c>
      <c r="J70" s="20" t="str">
        <f t="shared" si="2"/>
        <v>Obec Prace</v>
      </c>
      <c r="K70" s="20" t="s">
        <v>465</v>
      </c>
      <c r="L70" s="21">
        <v>2000000</v>
      </c>
      <c r="M70" s="21">
        <f t="shared" si="0"/>
        <v>1400000</v>
      </c>
      <c r="N70" s="22" t="s">
        <v>434</v>
      </c>
      <c r="O70" s="22" t="s">
        <v>213</v>
      </c>
      <c r="P70" s="20"/>
      <c r="Q70" s="20"/>
      <c r="R70" s="20" t="s">
        <v>424</v>
      </c>
      <c r="S70" s="23" t="s">
        <v>78</v>
      </c>
    </row>
    <row r="71" spans="1:19" ht="60" customHeight="1" x14ac:dyDescent="0.25">
      <c r="A71" s="10">
        <v>68</v>
      </c>
      <c r="B71" s="20" t="s">
        <v>124</v>
      </c>
      <c r="C71" s="20" t="s">
        <v>125</v>
      </c>
      <c r="D71" s="20">
        <v>70995141</v>
      </c>
      <c r="E71" s="20">
        <v>107603721</v>
      </c>
      <c r="F71" s="20">
        <v>600110648</v>
      </c>
      <c r="G71" s="20" t="s">
        <v>126</v>
      </c>
      <c r="H71" s="20" t="s">
        <v>36</v>
      </c>
      <c r="I71" s="20" t="s">
        <v>37</v>
      </c>
      <c r="J71" s="20" t="str">
        <f t="shared" si="2"/>
        <v>Obec Radostice</v>
      </c>
      <c r="K71" s="20" t="s">
        <v>126</v>
      </c>
      <c r="L71" s="21">
        <v>1000000</v>
      </c>
      <c r="M71" s="21">
        <f t="shared" si="0"/>
        <v>700000</v>
      </c>
      <c r="N71" s="22" t="s">
        <v>212</v>
      </c>
      <c r="O71" s="22" t="s">
        <v>217</v>
      </c>
      <c r="P71" s="20"/>
      <c r="Q71" s="20"/>
      <c r="R71" s="20" t="s">
        <v>172</v>
      </c>
      <c r="S71" s="23" t="s">
        <v>78</v>
      </c>
    </row>
    <row r="72" spans="1:19" ht="60" customHeight="1" x14ac:dyDescent="0.25">
      <c r="A72" s="10">
        <v>69</v>
      </c>
      <c r="B72" s="20" t="s">
        <v>124</v>
      </c>
      <c r="C72" s="20" t="s">
        <v>125</v>
      </c>
      <c r="D72" s="20">
        <v>70995141</v>
      </c>
      <c r="E72" s="20">
        <v>107603721</v>
      </c>
      <c r="F72" s="20">
        <v>600110648</v>
      </c>
      <c r="G72" s="20" t="s">
        <v>127</v>
      </c>
      <c r="H72" s="20" t="s">
        <v>36</v>
      </c>
      <c r="I72" s="20" t="s">
        <v>37</v>
      </c>
      <c r="J72" s="20" t="str">
        <f t="shared" si="2"/>
        <v>Obec Radostice</v>
      </c>
      <c r="K72" s="138" t="s">
        <v>841</v>
      </c>
      <c r="L72" s="141">
        <v>2000000</v>
      </c>
      <c r="M72" s="138">
        <f t="shared" si="0"/>
        <v>1400000</v>
      </c>
      <c r="N72" s="144" t="s">
        <v>434</v>
      </c>
      <c r="O72" s="144" t="s">
        <v>497</v>
      </c>
      <c r="P72" s="20"/>
      <c r="Q72" s="20"/>
      <c r="R72" s="20" t="s">
        <v>172</v>
      </c>
      <c r="S72" s="23" t="s">
        <v>78</v>
      </c>
    </row>
    <row r="73" spans="1:19" ht="60" customHeight="1" x14ac:dyDescent="0.25">
      <c r="A73" s="10">
        <v>70</v>
      </c>
      <c r="B73" s="20" t="s">
        <v>124</v>
      </c>
      <c r="C73" s="20" t="s">
        <v>125</v>
      </c>
      <c r="D73" s="20">
        <v>70995141</v>
      </c>
      <c r="E73" s="20">
        <v>107603721</v>
      </c>
      <c r="F73" s="20">
        <v>600110648</v>
      </c>
      <c r="G73" s="20" t="s">
        <v>128</v>
      </c>
      <c r="H73" s="20" t="s">
        <v>36</v>
      </c>
      <c r="I73" s="20" t="s">
        <v>37</v>
      </c>
      <c r="J73" s="20" t="str">
        <f t="shared" si="2"/>
        <v>Obec Radostice</v>
      </c>
      <c r="K73" s="20" t="s">
        <v>128</v>
      </c>
      <c r="L73" s="26">
        <v>1000000</v>
      </c>
      <c r="M73" s="20">
        <f t="shared" si="0"/>
        <v>700000</v>
      </c>
      <c r="N73" s="22" t="s">
        <v>212</v>
      </c>
      <c r="O73" s="22" t="s">
        <v>217</v>
      </c>
      <c r="P73" s="20"/>
      <c r="Q73" s="20"/>
      <c r="R73" s="20" t="s">
        <v>172</v>
      </c>
      <c r="S73" s="23" t="s">
        <v>78</v>
      </c>
    </row>
    <row r="74" spans="1:19" ht="60" customHeight="1" x14ac:dyDescent="0.25">
      <c r="A74" s="10">
        <v>71</v>
      </c>
      <c r="B74" s="20" t="s">
        <v>124</v>
      </c>
      <c r="C74" s="20" t="s">
        <v>125</v>
      </c>
      <c r="D74" s="20">
        <v>70995141</v>
      </c>
      <c r="E74" s="20">
        <v>107603721</v>
      </c>
      <c r="F74" s="20">
        <v>600110648</v>
      </c>
      <c r="G74" s="20" t="s">
        <v>129</v>
      </c>
      <c r="H74" s="20" t="s">
        <v>36</v>
      </c>
      <c r="I74" s="20" t="s">
        <v>37</v>
      </c>
      <c r="J74" s="20" t="str">
        <f t="shared" si="2"/>
        <v>Obec Radostice</v>
      </c>
      <c r="K74" s="138" t="s">
        <v>828</v>
      </c>
      <c r="L74" s="21">
        <v>1000000</v>
      </c>
      <c r="M74" s="21">
        <f t="shared" si="0"/>
        <v>700000</v>
      </c>
      <c r="N74" s="144" t="s">
        <v>434</v>
      </c>
      <c r="O74" s="144" t="s">
        <v>497</v>
      </c>
      <c r="P74" s="20"/>
      <c r="Q74" s="20"/>
      <c r="R74" s="20" t="s">
        <v>172</v>
      </c>
      <c r="S74" s="23" t="s">
        <v>78</v>
      </c>
    </row>
    <row r="75" spans="1:19" ht="60" customHeight="1" x14ac:dyDescent="0.25">
      <c r="A75" s="10">
        <v>72</v>
      </c>
      <c r="B75" s="20" t="s">
        <v>124</v>
      </c>
      <c r="C75" s="20" t="s">
        <v>125</v>
      </c>
      <c r="D75" s="20">
        <v>70995141</v>
      </c>
      <c r="E75" s="20">
        <v>107603721</v>
      </c>
      <c r="F75" s="20">
        <v>600110648</v>
      </c>
      <c r="G75" s="20" t="s">
        <v>130</v>
      </c>
      <c r="H75" s="20" t="s">
        <v>36</v>
      </c>
      <c r="I75" s="20" t="s">
        <v>37</v>
      </c>
      <c r="J75" s="20" t="str">
        <f t="shared" si="2"/>
        <v>Obec Radostice</v>
      </c>
      <c r="K75" s="138" t="s">
        <v>829</v>
      </c>
      <c r="L75" s="145">
        <v>10000000</v>
      </c>
      <c r="M75" s="145">
        <f t="shared" si="0"/>
        <v>7000000</v>
      </c>
      <c r="N75" s="144" t="s">
        <v>434</v>
      </c>
      <c r="O75" s="144" t="s">
        <v>497</v>
      </c>
      <c r="P75" s="20"/>
      <c r="Q75" s="20"/>
      <c r="R75" s="20" t="s">
        <v>172</v>
      </c>
      <c r="S75" s="23" t="s">
        <v>78</v>
      </c>
    </row>
    <row r="76" spans="1:19" ht="60" customHeight="1" x14ac:dyDescent="0.25">
      <c r="A76" s="10">
        <v>73</v>
      </c>
      <c r="B76" s="146" t="s">
        <v>124</v>
      </c>
      <c r="C76" s="146" t="s">
        <v>125</v>
      </c>
      <c r="D76" s="146">
        <v>70995141</v>
      </c>
      <c r="E76" s="144">
        <v>102179531</v>
      </c>
      <c r="F76" s="146">
        <v>600110648</v>
      </c>
      <c r="G76" s="146" t="s">
        <v>112</v>
      </c>
      <c r="H76" s="146" t="s">
        <v>36</v>
      </c>
      <c r="I76" s="146" t="s">
        <v>37</v>
      </c>
      <c r="J76" s="146" t="s">
        <v>232</v>
      </c>
      <c r="K76" s="146" t="s">
        <v>834</v>
      </c>
      <c r="L76" s="145">
        <v>5000000</v>
      </c>
      <c r="M76" s="145">
        <f t="shared" si="0"/>
        <v>3500000</v>
      </c>
      <c r="N76" s="144" t="s">
        <v>434</v>
      </c>
      <c r="O76" s="144" t="s">
        <v>497</v>
      </c>
      <c r="P76" s="20"/>
      <c r="Q76" s="20"/>
      <c r="R76" s="138" t="s">
        <v>172</v>
      </c>
      <c r="S76" s="142" t="s">
        <v>78</v>
      </c>
    </row>
    <row r="77" spans="1:19" ht="60" customHeight="1" x14ac:dyDescent="0.25">
      <c r="A77" s="10">
        <v>74</v>
      </c>
      <c r="B77" s="146" t="s">
        <v>124</v>
      </c>
      <c r="C77" s="146" t="s">
        <v>125</v>
      </c>
      <c r="D77" s="146">
        <v>70995141</v>
      </c>
      <c r="E77" s="144">
        <v>102179531</v>
      </c>
      <c r="F77" s="146">
        <v>600110648</v>
      </c>
      <c r="G77" s="146" t="s">
        <v>830</v>
      </c>
      <c r="H77" s="146" t="s">
        <v>36</v>
      </c>
      <c r="I77" s="146" t="s">
        <v>37</v>
      </c>
      <c r="J77" s="146" t="s">
        <v>232</v>
      </c>
      <c r="K77" s="146" t="s">
        <v>835</v>
      </c>
      <c r="L77" s="145">
        <v>5000000</v>
      </c>
      <c r="M77" s="145">
        <f t="shared" si="0"/>
        <v>3500000</v>
      </c>
      <c r="N77" s="144" t="s">
        <v>434</v>
      </c>
      <c r="O77" s="144" t="s">
        <v>497</v>
      </c>
      <c r="P77" s="20"/>
      <c r="Q77" s="20"/>
      <c r="R77" s="138" t="s">
        <v>172</v>
      </c>
      <c r="S77" s="142" t="s">
        <v>78</v>
      </c>
    </row>
    <row r="78" spans="1:19" ht="60" customHeight="1" x14ac:dyDescent="0.25">
      <c r="A78" s="10">
        <v>75</v>
      </c>
      <c r="B78" s="146" t="s">
        <v>124</v>
      </c>
      <c r="C78" s="146" t="s">
        <v>125</v>
      </c>
      <c r="D78" s="146">
        <v>70995141</v>
      </c>
      <c r="E78" s="144">
        <v>102179531</v>
      </c>
      <c r="F78" s="146">
        <v>600110648</v>
      </c>
      <c r="G78" s="146" t="s">
        <v>832</v>
      </c>
      <c r="H78" s="146" t="s">
        <v>36</v>
      </c>
      <c r="I78" s="146" t="s">
        <v>37</v>
      </c>
      <c r="J78" s="146" t="s">
        <v>232</v>
      </c>
      <c r="K78" s="146" t="s">
        <v>836</v>
      </c>
      <c r="L78" s="145">
        <v>8000000</v>
      </c>
      <c r="M78" s="145">
        <f t="shared" si="0"/>
        <v>5600000</v>
      </c>
      <c r="N78" s="144" t="s">
        <v>434</v>
      </c>
      <c r="O78" s="144" t="s">
        <v>497</v>
      </c>
      <c r="P78" s="20"/>
      <c r="Q78" s="20"/>
      <c r="R78" s="138" t="s">
        <v>172</v>
      </c>
      <c r="S78" s="142" t="s">
        <v>78</v>
      </c>
    </row>
    <row r="79" spans="1:19" ht="60" customHeight="1" x14ac:dyDescent="0.25">
      <c r="A79" s="10">
        <v>76</v>
      </c>
      <c r="B79" s="146" t="s">
        <v>124</v>
      </c>
      <c r="C79" s="146" t="s">
        <v>125</v>
      </c>
      <c r="D79" s="146">
        <v>70995141</v>
      </c>
      <c r="E79" s="144">
        <v>102179531</v>
      </c>
      <c r="F79" s="146">
        <v>600110648</v>
      </c>
      <c r="G79" s="146" t="s">
        <v>837</v>
      </c>
      <c r="H79" s="146" t="s">
        <v>36</v>
      </c>
      <c r="I79" s="146" t="s">
        <v>37</v>
      </c>
      <c r="J79" s="146" t="s">
        <v>232</v>
      </c>
      <c r="K79" s="146" t="s">
        <v>838</v>
      </c>
      <c r="L79" s="145">
        <v>1000000</v>
      </c>
      <c r="M79" s="145">
        <f t="shared" si="0"/>
        <v>700000</v>
      </c>
      <c r="N79" s="144" t="s">
        <v>434</v>
      </c>
      <c r="O79" s="144" t="s">
        <v>497</v>
      </c>
      <c r="P79" s="20"/>
      <c r="Q79" s="20"/>
      <c r="R79" s="138" t="s">
        <v>172</v>
      </c>
      <c r="S79" s="142" t="s">
        <v>78</v>
      </c>
    </row>
    <row r="80" spans="1:19" ht="60" customHeight="1" x14ac:dyDescent="0.25">
      <c r="A80" s="10">
        <v>77</v>
      </c>
      <c r="B80" s="146" t="s">
        <v>124</v>
      </c>
      <c r="C80" s="146" t="s">
        <v>125</v>
      </c>
      <c r="D80" s="146">
        <v>70995141</v>
      </c>
      <c r="E80" s="144">
        <v>102179531</v>
      </c>
      <c r="F80" s="146">
        <v>600110648</v>
      </c>
      <c r="G80" s="146" t="s">
        <v>839</v>
      </c>
      <c r="H80" s="146" t="s">
        <v>36</v>
      </c>
      <c r="I80" s="146" t="s">
        <v>37</v>
      </c>
      <c r="J80" s="146" t="s">
        <v>232</v>
      </c>
      <c r="K80" s="146" t="s">
        <v>840</v>
      </c>
      <c r="L80" s="145">
        <v>1000000</v>
      </c>
      <c r="M80" s="145">
        <f t="shared" si="0"/>
        <v>700000</v>
      </c>
      <c r="N80" s="144" t="s">
        <v>434</v>
      </c>
      <c r="O80" s="144" t="s">
        <v>497</v>
      </c>
      <c r="P80" s="20"/>
      <c r="Q80" s="20"/>
      <c r="R80" s="138" t="s">
        <v>172</v>
      </c>
      <c r="S80" s="142" t="s">
        <v>78</v>
      </c>
    </row>
    <row r="81" spans="1:19" ht="60" customHeight="1" x14ac:dyDescent="0.25">
      <c r="A81" s="10">
        <v>78</v>
      </c>
      <c r="B81" s="20" t="s">
        <v>131</v>
      </c>
      <c r="C81" s="20" t="s">
        <v>132</v>
      </c>
      <c r="D81" s="20">
        <v>75833581</v>
      </c>
      <c r="E81" s="20">
        <v>171104838</v>
      </c>
      <c r="F81" s="20">
        <v>671104829</v>
      </c>
      <c r="G81" s="20" t="s">
        <v>133</v>
      </c>
      <c r="H81" s="20" t="s">
        <v>36</v>
      </c>
      <c r="I81" s="20" t="s">
        <v>37</v>
      </c>
      <c r="J81" s="20" t="str">
        <f t="shared" si="2"/>
        <v>Obec Řícmanice</v>
      </c>
      <c r="K81" s="20" t="s">
        <v>551</v>
      </c>
      <c r="L81" s="21">
        <v>1500000</v>
      </c>
      <c r="M81" s="21">
        <f t="shared" si="0"/>
        <v>1050000</v>
      </c>
      <c r="N81" s="22" t="s">
        <v>212</v>
      </c>
      <c r="O81" s="22" t="s">
        <v>217</v>
      </c>
      <c r="P81" s="20"/>
      <c r="Q81" s="20"/>
      <c r="R81" s="20" t="s">
        <v>172</v>
      </c>
      <c r="S81" s="23" t="s">
        <v>78</v>
      </c>
    </row>
    <row r="82" spans="1:19" ht="60" customHeight="1" x14ac:dyDescent="0.25">
      <c r="A82" s="10">
        <v>79</v>
      </c>
      <c r="B82" s="20" t="s">
        <v>786</v>
      </c>
      <c r="C82" s="20" t="s">
        <v>787</v>
      </c>
      <c r="D82" s="20">
        <v>6138781</v>
      </c>
      <c r="E82" s="20">
        <v>181087812</v>
      </c>
      <c r="F82" s="20">
        <v>691010897</v>
      </c>
      <c r="G82" s="20" t="s">
        <v>788</v>
      </c>
      <c r="H82" s="20" t="s">
        <v>36</v>
      </c>
      <c r="I82" s="20" t="s">
        <v>37</v>
      </c>
      <c r="J82" s="20" t="s">
        <v>132</v>
      </c>
      <c r="K82" s="20" t="s">
        <v>778</v>
      </c>
      <c r="L82" s="26">
        <v>1200000</v>
      </c>
      <c r="M82" s="21">
        <f t="shared" si="0"/>
        <v>840000</v>
      </c>
      <c r="N82" s="22" t="s">
        <v>776</v>
      </c>
      <c r="O82" s="22" t="s">
        <v>213</v>
      </c>
      <c r="P82" s="20"/>
      <c r="Q82" s="20"/>
      <c r="R82" s="20" t="s">
        <v>172</v>
      </c>
      <c r="S82" s="23" t="s">
        <v>78</v>
      </c>
    </row>
    <row r="83" spans="1:19" ht="60" customHeight="1" x14ac:dyDescent="0.25">
      <c r="A83" s="10">
        <v>80</v>
      </c>
      <c r="B83" s="74" t="s">
        <v>665</v>
      </c>
      <c r="C83" s="74" t="s">
        <v>659</v>
      </c>
      <c r="D83" s="74">
        <v>71003762</v>
      </c>
      <c r="E83" s="75" t="s">
        <v>660</v>
      </c>
      <c r="F83" s="74">
        <v>600110745</v>
      </c>
      <c r="G83" s="76" t="s">
        <v>240</v>
      </c>
      <c r="H83" s="74" t="s">
        <v>36</v>
      </c>
      <c r="I83" s="74" t="s">
        <v>37</v>
      </c>
      <c r="J83" s="74" t="s">
        <v>659</v>
      </c>
      <c r="K83" s="77" t="s">
        <v>662</v>
      </c>
      <c r="L83" s="78">
        <v>400000</v>
      </c>
      <c r="M83" s="21">
        <f t="shared" si="0"/>
        <v>280000</v>
      </c>
      <c r="N83" s="79" t="s">
        <v>470</v>
      </c>
      <c r="O83" s="79" t="s">
        <v>663</v>
      </c>
      <c r="P83" s="20"/>
      <c r="Q83" s="20"/>
      <c r="R83" s="20" t="s">
        <v>172</v>
      </c>
      <c r="S83" s="23" t="s">
        <v>78</v>
      </c>
    </row>
    <row r="84" spans="1:19" ht="60" customHeight="1" x14ac:dyDescent="0.25">
      <c r="A84" s="10">
        <v>81</v>
      </c>
      <c r="B84" s="74" t="s">
        <v>658</v>
      </c>
      <c r="C84" s="74" t="s">
        <v>659</v>
      </c>
      <c r="D84" s="74">
        <v>71003762</v>
      </c>
      <c r="E84" s="75" t="s">
        <v>660</v>
      </c>
      <c r="F84" s="74">
        <v>600110745</v>
      </c>
      <c r="G84" s="76" t="s">
        <v>661</v>
      </c>
      <c r="H84" s="74" t="s">
        <v>36</v>
      </c>
      <c r="I84" s="74" t="s">
        <v>37</v>
      </c>
      <c r="J84" s="74" t="s">
        <v>659</v>
      </c>
      <c r="K84" s="77" t="s">
        <v>664</v>
      </c>
      <c r="L84" s="78">
        <v>500000</v>
      </c>
      <c r="M84" s="21">
        <f t="shared" si="0"/>
        <v>350000</v>
      </c>
      <c r="N84" s="79" t="s">
        <v>470</v>
      </c>
      <c r="O84" s="79" t="s">
        <v>663</v>
      </c>
      <c r="P84" s="20"/>
      <c r="Q84" s="20"/>
      <c r="R84" s="20" t="s">
        <v>424</v>
      </c>
      <c r="S84" s="23" t="s">
        <v>78</v>
      </c>
    </row>
    <row r="85" spans="1:19" ht="60" customHeight="1" x14ac:dyDescent="0.25">
      <c r="A85" s="10">
        <v>82</v>
      </c>
      <c r="B85" s="30" t="s">
        <v>234</v>
      </c>
      <c r="C85" s="30" t="s">
        <v>235</v>
      </c>
      <c r="D85" s="30">
        <v>71008322</v>
      </c>
      <c r="E85" s="30">
        <v>107603691</v>
      </c>
      <c r="F85" s="30">
        <v>488313</v>
      </c>
      <c r="G85" s="30" t="s">
        <v>618</v>
      </c>
      <c r="H85" s="30" t="s">
        <v>36</v>
      </c>
      <c r="I85" s="30" t="s">
        <v>37</v>
      </c>
      <c r="J85" s="30" t="s">
        <v>235</v>
      </c>
      <c r="K85" s="30" t="s">
        <v>619</v>
      </c>
      <c r="L85" s="31">
        <v>10000000</v>
      </c>
      <c r="M85" s="31">
        <f>(70/100)*L85</f>
        <v>7000000</v>
      </c>
      <c r="N85" s="32" t="s">
        <v>621</v>
      </c>
      <c r="O85" s="32" t="s">
        <v>217</v>
      </c>
      <c r="P85" s="30" t="s">
        <v>144</v>
      </c>
      <c r="Q85" s="30"/>
      <c r="R85" s="30" t="s">
        <v>620</v>
      </c>
      <c r="S85" s="33" t="s">
        <v>78</v>
      </c>
    </row>
    <row r="86" spans="1:19" ht="60" customHeight="1" x14ac:dyDescent="0.25">
      <c r="A86" s="10">
        <v>83</v>
      </c>
      <c r="B86" s="20" t="s">
        <v>134</v>
      </c>
      <c r="C86" s="20" t="s">
        <v>135</v>
      </c>
      <c r="D86" s="20">
        <v>70499985</v>
      </c>
      <c r="E86" s="20">
        <v>107603896</v>
      </c>
      <c r="F86" s="20">
        <v>600110435</v>
      </c>
      <c r="G86" s="20" t="s">
        <v>137</v>
      </c>
      <c r="H86" s="20" t="s">
        <v>36</v>
      </c>
      <c r="I86" s="20" t="s">
        <v>37</v>
      </c>
      <c r="J86" s="20" t="str">
        <f t="shared" si="2"/>
        <v>Obec Sokolnice</v>
      </c>
      <c r="K86" s="20" t="s">
        <v>331</v>
      </c>
      <c r="L86" s="21">
        <v>60000000</v>
      </c>
      <c r="M86" s="21">
        <f t="shared" si="0"/>
        <v>42000000</v>
      </c>
      <c r="N86" s="22" t="s">
        <v>90</v>
      </c>
      <c r="O86" s="22" t="s">
        <v>213</v>
      </c>
      <c r="P86" s="20" t="s">
        <v>144</v>
      </c>
      <c r="Q86" s="20"/>
      <c r="R86" s="20" t="s">
        <v>632</v>
      </c>
      <c r="S86" s="23" t="s">
        <v>170</v>
      </c>
    </row>
    <row r="87" spans="1:19" ht="82.5" customHeight="1" x14ac:dyDescent="0.25">
      <c r="A87" s="10">
        <v>84</v>
      </c>
      <c r="B87" s="20" t="s">
        <v>138</v>
      </c>
      <c r="C87" s="20" t="s">
        <v>139</v>
      </c>
      <c r="D87" s="20">
        <v>71011528</v>
      </c>
      <c r="E87" s="20">
        <v>107603900</v>
      </c>
      <c r="F87" s="20">
        <v>600110508</v>
      </c>
      <c r="G87" s="20" t="s">
        <v>140</v>
      </c>
      <c r="H87" s="20" t="s">
        <v>36</v>
      </c>
      <c r="I87" s="20" t="s">
        <v>37</v>
      </c>
      <c r="J87" s="20" t="str">
        <f t="shared" si="2"/>
        <v>Obec Střelice</v>
      </c>
      <c r="K87" s="20" t="s">
        <v>464</v>
      </c>
      <c r="L87" s="21">
        <v>70000000</v>
      </c>
      <c r="M87" s="21">
        <f t="shared" si="0"/>
        <v>49000000</v>
      </c>
      <c r="N87" s="22" t="s">
        <v>90</v>
      </c>
      <c r="O87" s="22" t="s">
        <v>213</v>
      </c>
      <c r="P87" s="20" t="s">
        <v>144</v>
      </c>
      <c r="Q87" s="20"/>
      <c r="R87" s="20" t="s">
        <v>332</v>
      </c>
      <c r="S87" s="23" t="s">
        <v>78</v>
      </c>
    </row>
    <row r="88" spans="1:19" ht="60" customHeight="1" x14ac:dyDescent="0.25">
      <c r="A88" s="10">
        <v>85</v>
      </c>
      <c r="B88" s="27" t="s">
        <v>141</v>
      </c>
      <c r="C88" s="27" t="s">
        <v>142</v>
      </c>
      <c r="D88" s="27">
        <v>75023946</v>
      </c>
      <c r="E88" s="27">
        <v>107603837</v>
      </c>
      <c r="F88" s="27">
        <v>600110427</v>
      </c>
      <c r="G88" s="27" t="s">
        <v>324</v>
      </c>
      <c r="H88" s="27" t="s">
        <v>36</v>
      </c>
      <c r="I88" s="20" t="s">
        <v>37</v>
      </c>
      <c r="J88" s="20" t="str">
        <f t="shared" si="2"/>
        <v>Město Šlapanice</v>
      </c>
      <c r="K88" s="20" t="s">
        <v>143</v>
      </c>
      <c r="L88" s="21">
        <v>60000000</v>
      </c>
      <c r="M88" s="21">
        <f t="shared" si="0"/>
        <v>42000000</v>
      </c>
      <c r="N88" s="22" t="s">
        <v>458</v>
      </c>
      <c r="O88" s="22" t="s">
        <v>470</v>
      </c>
      <c r="P88" s="20" t="s">
        <v>144</v>
      </c>
      <c r="Q88" s="20"/>
      <c r="R88" s="20" t="s">
        <v>650</v>
      </c>
      <c r="S88" s="23" t="s">
        <v>170</v>
      </c>
    </row>
    <row r="89" spans="1:19" ht="60" customHeight="1" x14ac:dyDescent="0.25">
      <c r="A89" s="10">
        <v>86</v>
      </c>
      <c r="B89" s="20" t="s">
        <v>141</v>
      </c>
      <c r="C89" s="20" t="s">
        <v>142</v>
      </c>
      <c r="D89" s="20">
        <v>75023946</v>
      </c>
      <c r="E89" s="20">
        <v>107603837</v>
      </c>
      <c r="F89" s="20">
        <v>600110427</v>
      </c>
      <c r="G89" s="20" t="s">
        <v>136</v>
      </c>
      <c r="H89" s="20" t="s">
        <v>36</v>
      </c>
      <c r="I89" s="20" t="s">
        <v>37</v>
      </c>
      <c r="J89" s="20" t="str">
        <f t="shared" si="2"/>
        <v>Město Šlapanice</v>
      </c>
      <c r="K89" s="20" t="s">
        <v>573</v>
      </c>
      <c r="L89" s="21">
        <v>500000</v>
      </c>
      <c r="M89" s="21">
        <f t="shared" si="0"/>
        <v>350000</v>
      </c>
      <c r="N89" s="22" t="s">
        <v>574</v>
      </c>
      <c r="O89" s="22" t="s">
        <v>470</v>
      </c>
      <c r="P89" s="20"/>
      <c r="Q89" s="20"/>
      <c r="R89" s="34" t="s">
        <v>172</v>
      </c>
      <c r="S89" s="23" t="s">
        <v>78</v>
      </c>
    </row>
    <row r="90" spans="1:19" ht="60" customHeight="1" x14ac:dyDescent="0.25">
      <c r="A90" s="10">
        <v>87</v>
      </c>
      <c r="B90" s="20" t="s">
        <v>141</v>
      </c>
      <c r="C90" s="20" t="s">
        <v>142</v>
      </c>
      <c r="D90" s="20">
        <v>75023946</v>
      </c>
      <c r="E90" s="20">
        <v>107603837</v>
      </c>
      <c r="F90" s="20">
        <v>600110427</v>
      </c>
      <c r="G90" s="20" t="s">
        <v>147</v>
      </c>
      <c r="H90" s="20" t="s">
        <v>36</v>
      </c>
      <c r="I90" s="20" t="s">
        <v>37</v>
      </c>
      <c r="J90" s="20" t="str">
        <f t="shared" si="2"/>
        <v>Město Šlapanice</v>
      </c>
      <c r="K90" s="20" t="s">
        <v>575</v>
      </c>
      <c r="L90" s="21">
        <v>500000</v>
      </c>
      <c r="M90" s="21">
        <f t="shared" si="0"/>
        <v>350000</v>
      </c>
      <c r="N90" s="22" t="s">
        <v>574</v>
      </c>
      <c r="O90" s="22" t="s">
        <v>574</v>
      </c>
      <c r="P90" s="20"/>
      <c r="Q90" s="20"/>
      <c r="R90" s="34" t="s">
        <v>172</v>
      </c>
      <c r="S90" s="23" t="s">
        <v>78</v>
      </c>
    </row>
    <row r="91" spans="1:19" ht="60" customHeight="1" x14ac:dyDescent="0.25">
      <c r="A91" s="10">
        <v>88</v>
      </c>
      <c r="B91" s="34" t="s">
        <v>568</v>
      </c>
      <c r="C91" s="34" t="s">
        <v>142</v>
      </c>
      <c r="D91" s="34">
        <v>75023954</v>
      </c>
      <c r="E91" s="34">
        <v>107603845</v>
      </c>
      <c r="F91" s="34">
        <v>600109585</v>
      </c>
      <c r="G91" s="34" t="s">
        <v>171</v>
      </c>
      <c r="H91" s="34" t="s">
        <v>36</v>
      </c>
      <c r="I91" s="34" t="s">
        <v>37</v>
      </c>
      <c r="J91" s="34" t="s">
        <v>142</v>
      </c>
      <c r="K91" s="34" t="s">
        <v>569</v>
      </c>
      <c r="L91" s="35">
        <v>150000</v>
      </c>
      <c r="M91" s="21">
        <f t="shared" si="0"/>
        <v>105000</v>
      </c>
      <c r="N91" s="36" t="s">
        <v>90</v>
      </c>
      <c r="O91" s="36" t="s">
        <v>217</v>
      </c>
      <c r="P91" s="34"/>
      <c r="Q91" s="34"/>
      <c r="R91" s="34" t="s">
        <v>172</v>
      </c>
      <c r="S91" s="37" t="s">
        <v>78</v>
      </c>
    </row>
    <row r="92" spans="1:19" ht="60" customHeight="1" x14ac:dyDescent="0.25">
      <c r="A92" s="10">
        <v>89</v>
      </c>
      <c r="B92" s="34" t="s">
        <v>568</v>
      </c>
      <c r="C92" s="34" t="s">
        <v>142</v>
      </c>
      <c r="D92" s="34">
        <v>75023954</v>
      </c>
      <c r="E92" s="34">
        <v>107603845</v>
      </c>
      <c r="F92" s="34">
        <v>600109585</v>
      </c>
      <c r="G92" s="34" t="s">
        <v>570</v>
      </c>
      <c r="H92" s="34" t="s">
        <v>36</v>
      </c>
      <c r="I92" s="34" t="s">
        <v>37</v>
      </c>
      <c r="J92" s="34" t="s">
        <v>142</v>
      </c>
      <c r="K92" s="34" t="s">
        <v>640</v>
      </c>
      <c r="L92" s="35">
        <v>150000</v>
      </c>
      <c r="M92" s="21">
        <f t="shared" si="0"/>
        <v>105000</v>
      </c>
      <c r="N92" s="36" t="s">
        <v>90</v>
      </c>
      <c r="O92" s="36" t="s">
        <v>217</v>
      </c>
      <c r="P92" s="34"/>
      <c r="Q92" s="34"/>
      <c r="R92" s="34" t="s">
        <v>172</v>
      </c>
      <c r="S92" s="37" t="s">
        <v>78</v>
      </c>
    </row>
    <row r="93" spans="1:19" ht="60" customHeight="1" x14ac:dyDescent="0.25">
      <c r="A93" s="10">
        <v>90</v>
      </c>
      <c r="B93" s="34" t="s">
        <v>568</v>
      </c>
      <c r="C93" s="34" t="s">
        <v>142</v>
      </c>
      <c r="D93" s="34">
        <v>75023954</v>
      </c>
      <c r="E93" s="34">
        <v>107603845</v>
      </c>
      <c r="F93" s="34">
        <v>600109585</v>
      </c>
      <c r="G93" s="34" t="s">
        <v>571</v>
      </c>
      <c r="H93" s="34" t="s">
        <v>36</v>
      </c>
      <c r="I93" s="34" t="s">
        <v>37</v>
      </c>
      <c r="J93" s="34" t="s">
        <v>142</v>
      </c>
      <c r="K93" s="34" t="s">
        <v>572</v>
      </c>
      <c r="L93" s="35">
        <v>500000</v>
      </c>
      <c r="M93" s="21">
        <f t="shared" si="0"/>
        <v>350000</v>
      </c>
      <c r="N93" s="36" t="s">
        <v>212</v>
      </c>
      <c r="O93" s="36" t="s">
        <v>217</v>
      </c>
      <c r="P93" s="34"/>
      <c r="Q93" s="34"/>
      <c r="R93" s="34" t="s">
        <v>172</v>
      </c>
      <c r="S93" s="37" t="s">
        <v>78</v>
      </c>
    </row>
    <row r="94" spans="1:19" ht="60" customHeight="1" x14ac:dyDescent="0.25">
      <c r="A94" s="10">
        <v>91</v>
      </c>
      <c r="B94" s="20" t="s">
        <v>145</v>
      </c>
      <c r="C94" s="20" t="s">
        <v>146</v>
      </c>
      <c r="D94" s="20">
        <v>75022621</v>
      </c>
      <c r="E94" s="20">
        <v>107603888</v>
      </c>
      <c r="F94" s="20">
        <v>600110672</v>
      </c>
      <c r="G94" s="20" t="s">
        <v>147</v>
      </c>
      <c r="H94" s="20" t="s">
        <v>36</v>
      </c>
      <c r="I94" s="20" t="s">
        <v>37</v>
      </c>
      <c r="J94" s="20" t="str">
        <f t="shared" si="2"/>
        <v>Obec Telnice</v>
      </c>
      <c r="K94" s="20" t="s">
        <v>417</v>
      </c>
      <c r="L94" s="21">
        <v>500000</v>
      </c>
      <c r="M94" s="21">
        <f t="shared" si="0"/>
        <v>350000</v>
      </c>
      <c r="N94" s="22" t="s">
        <v>434</v>
      </c>
      <c r="O94" s="22" t="s">
        <v>213</v>
      </c>
      <c r="P94" s="20"/>
      <c r="Q94" s="20"/>
      <c r="R94" s="20" t="s">
        <v>172</v>
      </c>
      <c r="S94" s="23" t="s">
        <v>78</v>
      </c>
    </row>
    <row r="95" spans="1:19" ht="60" customHeight="1" x14ac:dyDescent="0.25">
      <c r="A95" s="10">
        <v>92</v>
      </c>
      <c r="B95" s="20" t="s">
        <v>148</v>
      </c>
      <c r="C95" s="20" t="s">
        <v>149</v>
      </c>
      <c r="D95" s="20">
        <v>75023181</v>
      </c>
      <c r="E95" s="20">
        <v>107604078</v>
      </c>
      <c r="F95" s="20">
        <v>600110923</v>
      </c>
      <c r="G95" s="38" t="s">
        <v>409</v>
      </c>
      <c r="H95" s="20" t="s">
        <v>36</v>
      </c>
      <c r="I95" s="20" t="s">
        <v>37</v>
      </c>
      <c r="J95" s="20" t="str">
        <f t="shared" si="2"/>
        <v>Obec Troubsko</v>
      </c>
      <c r="K95" s="39" t="s">
        <v>411</v>
      </c>
      <c r="L95" s="40">
        <v>1000000</v>
      </c>
      <c r="M95" s="21">
        <f t="shared" si="0"/>
        <v>700000</v>
      </c>
      <c r="N95" s="41" t="s">
        <v>90</v>
      </c>
      <c r="O95" s="41" t="s">
        <v>213</v>
      </c>
      <c r="P95" s="38"/>
      <c r="Q95" s="38"/>
      <c r="R95" s="38" t="s">
        <v>341</v>
      </c>
      <c r="S95" s="42" t="s">
        <v>170</v>
      </c>
    </row>
    <row r="96" spans="1:19" ht="60" customHeight="1" x14ac:dyDescent="0.25">
      <c r="A96" s="10">
        <v>93</v>
      </c>
      <c r="B96" s="20" t="s">
        <v>148</v>
      </c>
      <c r="C96" s="20" t="s">
        <v>149</v>
      </c>
      <c r="D96" s="20">
        <v>75023181</v>
      </c>
      <c r="E96" s="20">
        <v>107604078</v>
      </c>
      <c r="F96" s="20">
        <v>600110923</v>
      </c>
      <c r="G96" s="38" t="s">
        <v>410</v>
      </c>
      <c r="H96" s="20" t="s">
        <v>36</v>
      </c>
      <c r="I96" s="20" t="s">
        <v>37</v>
      </c>
      <c r="J96" s="20" t="str">
        <f t="shared" si="2"/>
        <v>Obec Troubsko</v>
      </c>
      <c r="K96" s="39" t="s">
        <v>412</v>
      </c>
      <c r="L96" s="40">
        <v>800000</v>
      </c>
      <c r="M96" s="21">
        <f t="shared" si="0"/>
        <v>560000</v>
      </c>
      <c r="N96" s="41" t="s">
        <v>212</v>
      </c>
      <c r="O96" s="41" t="s">
        <v>217</v>
      </c>
      <c r="P96" s="38"/>
      <c r="Q96" s="38"/>
      <c r="R96" s="38" t="s">
        <v>341</v>
      </c>
      <c r="S96" s="42" t="s">
        <v>170</v>
      </c>
    </row>
    <row r="97" spans="1:19" ht="60" customHeight="1" x14ac:dyDescent="0.25">
      <c r="A97" s="10">
        <v>94</v>
      </c>
      <c r="B97" s="20" t="s">
        <v>148</v>
      </c>
      <c r="C97" s="20" t="s">
        <v>149</v>
      </c>
      <c r="D97" s="20">
        <v>75023181</v>
      </c>
      <c r="E97" s="20">
        <v>107604078</v>
      </c>
      <c r="F97" s="20">
        <v>600110923</v>
      </c>
      <c r="G97" s="20" t="s">
        <v>408</v>
      </c>
      <c r="H97" s="20" t="s">
        <v>36</v>
      </c>
      <c r="I97" s="20" t="s">
        <v>37</v>
      </c>
      <c r="J97" s="20" t="str">
        <f t="shared" si="2"/>
        <v>Obec Troubsko</v>
      </c>
      <c r="K97" s="39" t="s">
        <v>413</v>
      </c>
      <c r="L97" s="43">
        <v>60000000</v>
      </c>
      <c r="M97" s="21">
        <f t="shared" si="0"/>
        <v>42000000</v>
      </c>
      <c r="N97" s="41" t="s">
        <v>90</v>
      </c>
      <c r="O97" s="41" t="s">
        <v>213</v>
      </c>
      <c r="P97" s="38" t="s">
        <v>144</v>
      </c>
      <c r="Q97" s="38" t="s">
        <v>144</v>
      </c>
      <c r="R97" s="38" t="s">
        <v>341</v>
      </c>
      <c r="S97" s="42" t="s">
        <v>170</v>
      </c>
    </row>
    <row r="98" spans="1:19" ht="60" customHeight="1" x14ac:dyDescent="0.25">
      <c r="A98" s="10">
        <v>95</v>
      </c>
      <c r="B98" s="20" t="s">
        <v>152</v>
      </c>
      <c r="C98" s="20" t="s">
        <v>153</v>
      </c>
      <c r="D98" s="20">
        <v>70875502</v>
      </c>
      <c r="E98" s="20">
        <v>107604086</v>
      </c>
      <c r="F98" s="20">
        <v>600109674</v>
      </c>
      <c r="G98" s="15" t="s">
        <v>154</v>
      </c>
      <c r="H98" s="20" t="s">
        <v>36</v>
      </c>
      <c r="I98" s="20" t="s">
        <v>37</v>
      </c>
      <c r="J98" s="20" t="str">
        <f t="shared" si="2"/>
        <v>Obec Tvarožná</v>
      </c>
      <c r="K98" s="20" t="s">
        <v>554</v>
      </c>
      <c r="L98" s="21">
        <v>1000000</v>
      </c>
      <c r="M98" s="21">
        <f t="shared" si="0"/>
        <v>700000</v>
      </c>
      <c r="N98" s="22" t="s">
        <v>90</v>
      </c>
      <c r="O98" s="22" t="s">
        <v>217</v>
      </c>
      <c r="P98" s="20"/>
      <c r="Q98" s="20"/>
      <c r="R98" s="20" t="s">
        <v>172</v>
      </c>
      <c r="S98" s="23" t="s">
        <v>78</v>
      </c>
    </row>
    <row r="99" spans="1:19" ht="60" customHeight="1" x14ac:dyDescent="0.25">
      <c r="A99" s="10">
        <v>96</v>
      </c>
      <c r="B99" s="20" t="s">
        <v>152</v>
      </c>
      <c r="C99" s="20" t="s">
        <v>153</v>
      </c>
      <c r="D99" s="20">
        <v>70875502</v>
      </c>
      <c r="E99" s="20">
        <v>107604086</v>
      </c>
      <c r="F99" s="20">
        <v>600109674</v>
      </c>
      <c r="G99" s="15" t="s">
        <v>155</v>
      </c>
      <c r="H99" s="20" t="s">
        <v>36</v>
      </c>
      <c r="I99" s="20" t="s">
        <v>37</v>
      </c>
      <c r="J99" s="20" t="str">
        <f t="shared" si="2"/>
        <v>Obec Tvarožná</v>
      </c>
      <c r="K99" s="20" t="s">
        <v>560</v>
      </c>
      <c r="L99" s="21">
        <v>5000000</v>
      </c>
      <c r="M99" s="21">
        <f t="shared" si="0"/>
        <v>3500000</v>
      </c>
      <c r="N99" s="22" t="s">
        <v>90</v>
      </c>
      <c r="O99" s="22" t="s">
        <v>217</v>
      </c>
      <c r="P99" s="20"/>
      <c r="Q99" s="20"/>
      <c r="R99" s="20" t="s">
        <v>172</v>
      </c>
      <c r="S99" s="23" t="s">
        <v>78</v>
      </c>
    </row>
    <row r="100" spans="1:19" ht="60" customHeight="1" x14ac:dyDescent="0.25">
      <c r="A100" s="10">
        <v>97</v>
      </c>
      <c r="B100" s="20" t="s">
        <v>152</v>
      </c>
      <c r="C100" s="20" t="s">
        <v>153</v>
      </c>
      <c r="D100" s="20">
        <v>70875502</v>
      </c>
      <c r="E100" s="20">
        <v>107604086</v>
      </c>
      <c r="F100" s="20">
        <v>600109674</v>
      </c>
      <c r="G100" s="15" t="s">
        <v>156</v>
      </c>
      <c r="H100" s="20" t="s">
        <v>36</v>
      </c>
      <c r="I100" s="20" t="s">
        <v>37</v>
      </c>
      <c r="J100" s="20" t="str">
        <f t="shared" si="2"/>
        <v>Obec Tvarožná</v>
      </c>
      <c r="K100" s="20" t="s">
        <v>561</v>
      </c>
      <c r="L100" s="21">
        <v>3000000</v>
      </c>
      <c r="M100" s="21">
        <f t="shared" si="0"/>
        <v>2100000</v>
      </c>
      <c r="N100" s="22" t="s">
        <v>90</v>
      </c>
      <c r="O100" s="22" t="s">
        <v>217</v>
      </c>
      <c r="P100" s="20"/>
      <c r="Q100" s="20"/>
      <c r="R100" s="20" t="s">
        <v>172</v>
      </c>
      <c r="S100" s="23" t="s">
        <v>78</v>
      </c>
    </row>
    <row r="101" spans="1:19" ht="60" customHeight="1" x14ac:dyDescent="0.25">
      <c r="A101" s="10">
        <v>98</v>
      </c>
      <c r="B101" s="20" t="s">
        <v>152</v>
      </c>
      <c r="C101" s="20" t="s">
        <v>153</v>
      </c>
      <c r="D101" s="20">
        <v>70875502</v>
      </c>
      <c r="E101" s="20">
        <v>107604086</v>
      </c>
      <c r="F101" s="20">
        <v>600109674</v>
      </c>
      <c r="G101" s="15" t="s">
        <v>157</v>
      </c>
      <c r="H101" s="20" t="s">
        <v>36</v>
      </c>
      <c r="I101" s="20" t="s">
        <v>37</v>
      </c>
      <c r="J101" s="20" t="str">
        <f t="shared" si="2"/>
        <v>Obec Tvarožná</v>
      </c>
      <c r="K101" s="20" t="s">
        <v>555</v>
      </c>
      <c r="L101" s="21">
        <v>5000000</v>
      </c>
      <c r="M101" s="21">
        <f t="shared" si="0"/>
        <v>3500000</v>
      </c>
      <c r="N101" s="22" t="s">
        <v>90</v>
      </c>
      <c r="O101" s="22" t="s">
        <v>217</v>
      </c>
      <c r="P101" s="20" t="s">
        <v>144</v>
      </c>
      <c r="Q101" s="20"/>
      <c r="R101" s="20" t="s">
        <v>172</v>
      </c>
      <c r="S101" s="23" t="s">
        <v>78</v>
      </c>
    </row>
    <row r="102" spans="1:19" ht="60" customHeight="1" x14ac:dyDescent="0.25">
      <c r="A102" s="10">
        <v>99</v>
      </c>
      <c r="B102" s="20" t="s">
        <v>152</v>
      </c>
      <c r="C102" s="20" t="s">
        <v>153</v>
      </c>
      <c r="D102" s="20">
        <v>70875502</v>
      </c>
      <c r="E102" s="20">
        <v>107604086</v>
      </c>
      <c r="F102" s="20">
        <v>600109674</v>
      </c>
      <c r="G102" s="15" t="s">
        <v>556</v>
      </c>
      <c r="H102" s="20" t="s">
        <v>36</v>
      </c>
      <c r="I102" s="20" t="s">
        <v>37</v>
      </c>
      <c r="J102" s="20" t="str">
        <f t="shared" ref="J102:J108" si="5">C102</f>
        <v>Obec Tvarožná</v>
      </c>
      <c r="K102" s="20" t="s">
        <v>562</v>
      </c>
      <c r="L102" s="24">
        <v>500000</v>
      </c>
      <c r="M102" s="21">
        <f t="shared" si="0"/>
        <v>350000</v>
      </c>
      <c r="N102" s="22" t="s">
        <v>90</v>
      </c>
      <c r="O102" s="22" t="s">
        <v>217</v>
      </c>
      <c r="P102" s="20"/>
      <c r="Q102" s="20"/>
      <c r="R102" s="20" t="s">
        <v>172</v>
      </c>
      <c r="S102" s="23" t="s">
        <v>78</v>
      </c>
    </row>
    <row r="103" spans="1:19" ht="137.25" customHeight="1" x14ac:dyDescent="0.25">
      <c r="A103" s="10">
        <v>100</v>
      </c>
      <c r="B103" s="20" t="s">
        <v>158</v>
      </c>
      <c r="C103" s="20" t="s">
        <v>159</v>
      </c>
      <c r="D103" s="20">
        <v>70990778</v>
      </c>
      <c r="E103" s="20">
        <v>107604108</v>
      </c>
      <c r="F103" s="20">
        <v>600109691</v>
      </c>
      <c r="G103" s="20" t="s">
        <v>386</v>
      </c>
      <c r="H103" s="20" t="s">
        <v>36</v>
      </c>
      <c r="I103" s="20" t="s">
        <v>37</v>
      </c>
      <c r="J103" s="20" t="str">
        <f t="shared" si="5"/>
        <v>Město Újezd u Brna</v>
      </c>
      <c r="K103" s="20" t="s">
        <v>580</v>
      </c>
      <c r="L103" s="24">
        <v>3500000</v>
      </c>
      <c r="M103" s="24">
        <f t="shared" si="0"/>
        <v>2450000</v>
      </c>
      <c r="N103" s="22" t="s">
        <v>584</v>
      </c>
      <c r="O103" s="22" t="s">
        <v>91</v>
      </c>
      <c r="P103" s="20"/>
      <c r="Q103" s="20"/>
      <c r="R103" s="20" t="s">
        <v>401</v>
      </c>
      <c r="S103" s="23" t="s">
        <v>78</v>
      </c>
    </row>
    <row r="104" spans="1:19" ht="60" customHeight="1" x14ac:dyDescent="0.25">
      <c r="A104" s="10">
        <v>101</v>
      </c>
      <c r="B104" s="20" t="s">
        <v>158</v>
      </c>
      <c r="C104" s="20" t="s">
        <v>159</v>
      </c>
      <c r="D104" s="20">
        <v>70990778</v>
      </c>
      <c r="E104" s="20">
        <v>107604108</v>
      </c>
      <c r="F104" s="20">
        <v>600109691</v>
      </c>
      <c r="G104" s="20" t="s">
        <v>387</v>
      </c>
      <c r="H104" s="20" t="s">
        <v>36</v>
      </c>
      <c r="I104" s="20" t="s">
        <v>37</v>
      </c>
      <c r="J104" s="20" t="str">
        <f t="shared" si="5"/>
        <v>Město Újezd u Brna</v>
      </c>
      <c r="K104" s="20" t="s">
        <v>641</v>
      </c>
      <c r="L104" s="24">
        <v>10000000</v>
      </c>
      <c r="M104" s="24">
        <f t="shared" si="0"/>
        <v>7000000</v>
      </c>
      <c r="N104" s="22" t="s">
        <v>470</v>
      </c>
      <c r="O104" s="22" t="s">
        <v>507</v>
      </c>
      <c r="P104" s="20"/>
      <c r="Q104" s="20"/>
      <c r="R104" s="20" t="s">
        <v>332</v>
      </c>
      <c r="S104" s="23" t="s">
        <v>170</v>
      </c>
    </row>
    <row r="105" spans="1:19" ht="60" customHeight="1" x14ac:dyDescent="0.25">
      <c r="A105" s="10">
        <v>102</v>
      </c>
      <c r="B105" s="20" t="s">
        <v>158</v>
      </c>
      <c r="C105" s="20" t="s">
        <v>159</v>
      </c>
      <c r="D105" s="20">
        <v>70990778</v>
      </c>
      <c r="E105" s="20">
        <v>107604108</v>
      </c>
      <c r="F105" s="20">
        <v>600109691</v>
      </c>
      <c r="G105" s="20" t="s">
        <v>389</v>
      </c>
      <c r="H105" s="20" t="s">
        <v>36</v>
      </c>
      <c r="I105" s="20" t="s">
        <v>37</v>
      </c>
      <c r="J105" s="20" t="str">
        <f t="shared" si="5"/>
        <v>Město Újezd u Brna</v>
      </c>
      <c r="K105" s="20" t="s">
        <v>581</v>
      </c>
      <c r="L105" s="24">
        <v>200000</v>
      </c>
      <c r="M105" s="24">
        <f t="shared" si="0"/>
        <v>140000</v>
      </c>
      <c r="N105" s="22" t="s">
        <v>216</v>
      </c>
      <c r="O105" s="22" t="s">
        <v>508</v>
      </c>
      <c r="P105" s="20"/>
      <c r="Q105" s="20"/>
      <c r="R105" s="20" t="s">
        <v>585</v>
      </c>
      <c r="S105" s="23" t="s">
        <v>78</v>
      </c>
    </row>
    <row r="106" spans="1:19" ht="60" customHeight="1" x14ac:dyDescent="0.25">
      <c r="A106" s="10">
        <v>103</v>
      </c>
      <c r="B106" s="20" t="s">
        <v>158</v>
      </c>
      <c r="C106" s="20" t="s">
        <v>159</v>
      </c>
      <c r="D106" s="20">
        <v>70990778</v>
      </c>
      <c r="E106" s="20">
        <v>107604108</v>
      </c>
      <c r="F106" s="20">
        <v>600109691</v>
      </c>
      <c r="G106" s="20" t="s">
        <v>390</v>
      </c>
      <c r="H106" s="20" t="s">
        <v>36</v>
      </c>
      <c r="I106" s="20" t="s">
        <v>37</v>
      </c>
      <c r="J106" s="20" t="str">
        <f t="shared" si="5"/>
        <v>Město Újezd u Brna</v>
      </c>
      <c r="K106" s="20" t="s">
        <v>506</v>
      </c>
      <c r="L106" s="24">
        <v>15000000</v>
      </c>
      <c r="M106" s="24">
        <f t="shared" si="0"/>
        <v>10500000</v>
      </c>
      <c r="N106" s="22" t="s">
        <v>434</v>
      </c>
      <c r="O106" s="22" t="s">
        <v>217</v>
      </c>
      <c r="P106" s="20"/>
      <c r="Q106" s="20"/>
      <c r="R106" s="20" t="s">
        <v>172</v>
      </c>
      <c r="S106" s="23" t="s">
        <v>78</v>
      </c>
    </row>
    <row r="107" spans="1:19" ht="81.75" customHeight="1" x14ac:dyDescent="0.25">
      <c r="A107" s="10">
        <v>104</v>
      </c>
      <c r="B107" s="20" t="s">
        <v>158</v>
      </c>
      <c r="C107" s="20" t="s">
        <v>159</v>
      </c>
      <c r="D107" s="20">
        <v>70990778</v>
      </c>
      <c r="E107" s="20">
        <v>107604108</v>
      </c>
      <c r="F107" s="20">
        <v>600109691</v>
      </c>
      <c r="G107" s="20" t="s">
        <v>391</v>
      </c>
      <c r="H107" s="20" t="s">
        <v>36</v>
      </c>
      <c r="I107" s="20" t="s">
        <v>37</v>
      </c>
      <c r="J107" s="20" t="str">
        <f t="shared" si="5"/>
        <v>Město Újezd u Brna</v>
      </c>
      <c r="K107" s="20" t="s">
        <v>582</v>
      </c>
      <c r="L107" s="24">
        <v>700000</v>
      </c>
      <c r="M107" s="24">
        <f t="shared" si="0"/>
        <v>489999.99999999994</v>
      </c>
      <c r="N107" s="22" t="s">
        <v>470</v>
      </c>
      <c r="O107" s="22" t="s">
        <v>462</v>
      </c>
      <c r="P107" s="20"/>
      <c r="Q107" s="20"/>
      <c r="R107" s="20" t="s">
        <v>172</v>
      </c>
      <c r="S107" s="23" t="s">
        <v>78</v>
      </c>
    </row>
    <row r="108" spans="1:19" ht="108" customHeight="1" x14ac:dyDescent="0.25">
      <c r="A108" s="10">
        <v>105</v>
      </c>
      <c r="B108" s="20" t="s">
        <v>158</v>
      </c>
      <c r="C108" s="20" t="s">
        <v>159</v>
      </c>
      <c r="D108" s="20">
        <v>70990778</v>
      </c>
      <c r="E108" s="20">
        <v>107604108</v>
      </c>
      <c r="F108" s="20">
        <v>600109691</v>
      </c>
      <c r="G108" s="20" t="s">
        <v>392</v>
      </c>
      <c r="H108" s="20" t="s">
        <v>36</v>
      </c>
      <c r="I108" s="20" t="s">
        <v>37</v>
      </c>
      <c r="J108" s="20" t="str">
        <f t="shared" si="5"/>
        <v>Město Újezd u Brna</v>
      </c>
      <c r="K108" s="20" t="s">
        <v>583</v>
      </c>
      <c r="L108" s="24">
        <v>2700000</v>
      </c>
      <c r="M108" s="24">
        <f t="shared" si="0"/>
        <v>1889999.9999999998</v>
      </c>
      <c r="N108" s="22" t="s">
        <v>509</v>
      </c>
      <c r="O108" s="22" t="s">
        <v>470</v>
      </c>
      <c r="P108" s="20"/>
      <c r="Q108" s="20"/>
      <c r="R108" s="20" t="s">
        <v>172</v>
      </c>
      <c r="S108" s="23" t="s">
        <v>78</v>
      </c>
    </row>
    <row r="109" spans="1:19" ht="60" customHeight="1" x14ac:dyDescent="0.25">
      <c r="A109" s="10">
        <v>106</v>
      </c>
      <c r="B109" s="20" t="s">
        <v>160</v>
      </c>
      <c r="C109" s="20" t="s">
        <v>161</v>
      </c>
      <c r="D109" s="20">
        <v>75021579</v>
      </c>
      <c r="E109" s="20">
        <v>107604094</v>
      </c>
      <c r="F109" s="20">
        <v>600109682</v>
      </c>
      <c r="G109" s="20" t="s">
        <v>451</v>
      </c>
      <c r="H109" s="20" t="s">
        <v>36</v>
      </c>
      <c r="I109" s="20" t="s">
        <v>37</v>
      </c>
      <c r="J109" s="20" t="str">
        <f t="shared" si="2"/>
        <v>Obec Velatice</v>
      </c>
      <c r="K109" s="20" t="str">
        <f>G109</f>
        <v xml:space="preserve">Modernizace školní kuchyně </v>
      </c>
      <c r="L109" s="25">
        <v>500000</v>
      </c>
      <c r="M109" s="25">
        <f t="shared" si="0"/>
        <v>350000</v>
      </c>
      <c r="N109" s="22" t="s">
        <v>212</v>
      </c>
      <c r="O109" s="22" t="s">
        <v>217</v>
      </c>
      <c r="P109" s="20"/>
      <c r="Q109" s="20"/>
      <c r="R109" s="20" t="s">
        <v>503</v>
      </c>
      <c r="S109" s="23" t="s">
        <v>78</v>
      </c>
    </row>
    <row r="110" spans="1:19" ht="60" customHeight="1" x14ac:dyDescent="0.25">
      <c r="A110" s="10">
        <v>107</v>
      </c>
      <c r="B110" s="20" t="s">
        <v>160</v>
      </c>
      <c r="C110" s="20" t="s">
        <v>161</v>
      </c>
      <c r="D110" s="20">
        <v>75021579</v>
      </c>
      <c r="E110" s="20">
        <v>107604094</v>
      </c>
      <c r="F110" s="20">
        <v>600109682</v>
      </c>
      <c r="G110" s="20" t="s">
        <v>452</v>
      </c>
      <c r="H110" s="20" t="s">
        <v>36</v>
      </c>
      <c r="I110" s="20" t="s">
        <v>37</v>
      </c>
      <c r="J110" s="20" t="str">
        <f t="shared" si="2"/>
        <v>Obec Velatice</v>
      </c>
      <c r="K110" s="20" t="str">
        <f>G110</f>
        <v xml:space="preserve">Oprava podlahy v MŠ </v>
      </c>
      <c r="L110" s="25">
        <v>200000</v>
      </c>
      <c r="M110" s="25">
        <f t="shared" si="0"/>
        <v>140000</v>
      </c>
      <c r="N110" s="22" t="s">
        <v>212</v>
      </c>
      <c r="O110" s="22" t="s">
        <v>217</v>
      </c>
      <c r="P110" s="20"/>
      <c r="Q110" s="20"/>
      <c r="R110" s="20" t="s">
        <v>502</v>
      </c>
      <c r="S110" s="23" t="s">
        <v>78</v>
      </c>
    </row>
    <row r="111" spans="1:19" ht="60" customHeight="1" x14ac:dyDescent="0.25">
      <c r="A111" s="10">
        <v>108</v>
      </c>
      <c r="B111" s="20" t="s">
        <v>160</v>
      </c>
      <c r="C111" s="20" t="s">
        <v>161</v>
      </c>
      <c r="D111" s="20">
        <v>75021579</v>
      </c>
      <c r="E111" s="20">
        <v>107604094</v>
      </c>
      <c r="F111" s="20">
        <v>600109682</v>
      </c>
      <c r="G111" s="20" t="s">
        <v>453</v>
      </c>
      <c r="H111" s="20" t="s">
        <v>36</v>
      </c>
      <c r="I111" s="20" t="s">
        <v>37</v>
      </c>
      <c r="J111" s="20" t="str">
        <f t="shared" si="2"/>
        <v>Obec Velatice</v>
      </c>
      <c r="K111" s="20" t="s">
        <v>516</v>
      </c>
      <c r="L111" s="25">
        <v>200000</v>
      </c>
      <c r="M111" s="25">
        <f t="shared" si="0"/>
        <v>140000</v>
      </c>
      <c r="N111" s="22" t="s">
        <v>90</v>
      </c>
      <c r="O111" s="22" t="s">
        <v>91</v>
      </c>
      <c r="P111" s="20"/>
      <c r="Q111" s="20"/>
      <c r="R111" s="20" t="s">
        <v>501</v>
      </c>
      <c r="S111" s="23" t="s">
        <v>78</v>
      </c>
    </row>
    <row r="112" spans="1:19" ht="60" customHeight="1" x14ac:dyDescent="0.25">
      <c r="A112" s="10">
        <v>109</v>
      </c>
      <c r="B112" s="20" t="s">
        <v>160</v>
      </c>
      <c r="C112" s="20" t="s">
        <v>161</v>
      </c>
      <c r="D112" s="20">
        <v>75021579</v>
      </c>
      <c r="E112" s="20">
        <v>107604094</v>
      </c>
      <c r="F112" s="20">
        <v>600109682</v>
      </c>
      <c r="G112" s="20" t="s">
        <v>564</v>
      </c>
      <c r="H112" s="20" t="s">
        <v>36</v>
      </c>
      <c r="I112" s="20" t="s">
        <v>37</v>
      </c>
      <c r="J112" s="20" t="str">
        <f>C112</f>
        <v>Obec Velatice</v>
      </c>
      <c r="K112" s="20" t="s">
        <v>565</v>
      </c>
      <c r="L112" s="25">
        <v>3000000</v>
      </c>
      <c r="M112" s="25">
        <f t="shared" si="0"/>
        <v>2100000</v>
      </c>
      <c r="N112" s="22" t="s">
        <v>434</v>
      </c>
      <c r="O112" s="22" t="s">
        <v>213</v>
      </c>
      <c r="P112" s="20"/>
      <c r="Q112" s="20"/>
      <c r="R112" s="20" t="s">
        <v>172</v>
      </c>
      <c r="S112" s="23" t="s">
        <v>78</v>
      </c>
    </row>
    <row r="113" spans="1:19" ht="67.5" customHeight="1" x14ac:dyDescent="0.25">
      <c r="A113" s="10">
        <v>110</v>
      </c>
      <c r="B113" s="20" t="s">
        <v>163</v>
      </c>
      <c r="C113" s="20" t="s">
        <v>164</v>
      </c>
      <c r="D113" s="20">
        <v>49458884</v>
      </c>
      <c r="E113" s="20">
        <v>102014132</v>
      </c>
      <c r="F113" s="20">
        <v>600110991</v>
      </c>
      <c r="G113" s="15" t="s">
        <v>165</v>
      </c>
      <c r="H113" s="20" t="s">
        <v>36</v>
      </c>
      <c r="I113" s="20" t="s">
        <v>37</v>
      </c>
      <c r="J113" s="20" t="str">
        <f t="shared" si="2"/>
        <v>Obec Viničné Šumice</v>
      </c>
      <c r="K113" s="20" t="s">
        <v>629</v>
      </c>
      <c r="L113" s="21">
        <v>70000000</v>
      </c>
      <c r="M113" s="21">
        <f t="shared" si="0"/>
        <v>49000000</v>
      </c>
      <c r="N113" s="22" t="s">
        <v>90</v>
      </c>
      <c r="O113" s="22" t="s">
        <v>213</v>
      </c>
      <c r="P113" s="20" t="s">
        <v>144</v>
      </c>
      <c r="Q113" s="20"/>
      <c r="R113" s="20" t="s">
        <v>752</v>
      </c>
      <c r="S113" s="23" t="s">
        <v>170</v>
      </c>
    </row>
    <row r="114" spans="1:19" ht="60" customHeight="1" x14ac:dyDescent="0.25">
      <c r="A114" s="10">
        <v>111</v>
      </c>
      <c r="B114" s="20" t="s">
        <v>166</v>
      </c>
      <c r="C114" s="20" t="s">
        <v>167</v>
      </c>
      <c r="D114" s="20">
        <v>70873232</v>
      </c>
      <c r="E114" s="20">
        <v>107604141</v>
      </c>
      <c r="F114" s="20">
        <v>600111229</v>
      </c>
      <c r="G114" s="15" t="s">
        <v>168</v>
      </c>
      <c r="H114" s="20" t="s">
        <v>36</v>
      </c>
      <c r="I114" s="20" t="s">
        <v>37</v>
      </c>
      <c r="J114" s="20" t="str">
        <f t="shared" si="2"/>
        <v>Obec Vranov</v>
      </c>
      <c r="K114" s="20" t="s">
        <v>169</v>
      </c>
      <c r="L114" s="21">
        <v>20000000</v>
      </c>
      <c r="M114" s="21">
        <f t="shared" si="0"/>
        <v>14000000</v>
      </c>
      <c r="N114" s="22" t="s">
        <v>90</v>
      </c>
      <c r="O114" s="22" t="s">
        <v>213</v>
      </c>
      <c r="P114" s="20" t="s">
        <v>144</v>
      </c>
      <c r="Q114" s="20"/>
      <c r="R114" s="20" t="s">
        <v>424</v>
      </c>
      <c r="S114" s="23" t="s">
        <v>170</v>
      </c>
    </row>
    <row r="115" spans="1:19" ht="60" customHeight="1" x14ac:dyDescent="0.25">
      <c r="A115" s="10">
        <v>112</v>
      </c>
      <c r="B115" s="27" t="s">
        <v>166</v>
      </c>
      <c r="C115" s="27" t="s">
        <v>167</v>
      </c>
      <c r="D115" s="27">
        <v>70873232</v>
      </c>
      <c r="E115" s="27">
        <v>107604141</v>
      </c>
      <c r="F115" s="27">
        <v>600111229</v>
      </c>
      <c r="G115" s="27" t="s">
        <v>171</v>
      </c>
      <c r="H115" s="20" t="s">
        <v>36</v>
      </c>
      <c r="I115" s="20" t="s">
        <v>37</v>
      </c>
      <c r="J115" s="20" t="str">
        <f t="shared" si="2"/>
        <v>Obec Vranov</v>
      </c>
      <c r="K115" s="20" t="s">
        <v>171</v>
      </c>
      <c r="L115" s="21">
        <v>1000000</v>
      </c>
      <c r="M115" s="21">
        <f>(70/100)*L115</f>
        <v>700000</v>
      </c>
      <c r="N115" s="22" t="s">
        <v>90</v>
      </c>
      <c r="O115" s="22" t="s">
        <v>213</v>
      </c>
      <c r="P115" s="20"/>
      <c r="Q115" s="20"/>
      <c r="R115" s="20" t="s">
        <v>172</v>
      </c>
      <c r="S115" s="23" t="s">
        <v>78</v>
      </c>
    </row>
    <row r="116" spans="1:19" ht="60" customHeight="1" x14ac:dyDescent="0.25">
      <c r="A116" s="10">
        <v>113</v>
      </c>
      <c r="B116" s="27" t="s">
        <v>166</v>
      </c>
      <c r="C116" s="27" t="s">
        <v>167</v>
      </c>
      <c r="D116" s="27">
        <v>70873232</v>
      </c>
      <c r="E116" s="27">
        <v>107604141</v>
      </c>
      <c r="F116" s="27">
        <v>600111229</v>
      </c>
      <c r="G116" s="27" t="s">
        <v>739</v>
      </c>
      <c r="H116" s="20" t="s">
        <v>36</v>
      </c>
      <c r="I116" s="20" t="s">
        <v>37</v>
      </c>
      <c r="J116" s="20" t="str">
        <f t="shared" si="2"/>
        <v>Obec Vranov</v>
      </c>
      <c r="K116" s="20" t="s">
        <v>740</v>
      </c>
      <c r="L116" s="21">
        <v>3500000</v>
      </c>
      <c r="M116" s="21">
        <f t="shared" ref="M116" si="6">(70/100)*L116</f>
        <v>2450000</v>
      </c>
      <c r="N116" s="22" t="s">
        <v>488</v>
      </c>
      <c r="O116" s="22" t="s">
        <v>472</v>
      </c>
      <c r="P116" s="20"/>
      <c r="Q116" s="20"/>
      <c r="R116" s="20" t="s">
        <v>172</v>
      </c>
      <c r="S116" s="23" t="s">
        <v>78</v>
      </c>
    </row>
    <row r="117" spans="1:19" ht="60" customHeight="1" x14ac:dyDescent="0.25">
      <c r="A117" s="10">
        <v>114</v>
      </c>
      <c r="B117" s="20" t="s">
        <v>173</v>
      </c>
      <c r="C117" s="20" t="s">
        <v>174</v>
      </c>
      <c r="D117" s="20">
        <v>49459767</v>
      </c>
      <c r="E117" s="20">
        <v>107604281</v>
      </c>
      <c r="F117" s="20">
        <v>600111199</v>
      </c>
      <c r="G117" s="15" t="s">
        <v>175</v>
      </c>
      <c r="H117" s="20" t="s">
        <v>36</v>
      </c>
      <c r="I117" s="20" t="s">
        <v>37</v>
      </c>
      <c r="J117" s="20" t="str">
        <f t="shared" si="2"/>
        <v>Obec Želešice</v>
      </c>
      <c r="K117" s="60" t="s">
        <v>495</v>
      </c>
      <c r="L117" s="61">
        <v>1500000</v>
      </c>
      <c r="M117" s="61">
        <f>(70/100)*L117</f>
        <v>1050000</v>
      </c>
      <c r="N117" s="80" t="s">
        <v>488</v>
      </c>
      <c r="O117" s="80" t="s">
        <v>217</v>
      </c>
      <c r="P117" s="20"/>
      <c r="Q117" s="20"/>
      <c r="R117" s="20" t="s">
        <v>424</v>
      </c>
      <c r="S117" s="23" t="s">
        <v>78</v>
      </c>
    </row>
    <row r="118" spans="1:19" ht="60" customHeight="1" thickBot="1" x14ac:dyDescent="0.3">
      <c r="A118" s="10">
        <v>115</v>
      </c>
      <c r="B118" s="81" t="s">
        <v>173</v>
      </c>
      <c r="C118" s="81" t="s">
        <v>174</v>
      </c>
      <c r="D118" s="81">
        <v>49459767</v>
      </c>
      <c r="E118" s="81" t="s">
        <v>718</v>
      </c>
      <c r="F118" s="81" t="s">
        <v>718</v>
      </c>
      <c r="G118" s="82" t="s">
        <v>719</v>
      </c>
      <c r="H118" s="81" t="s">
        <v>36</v>
      </c>
      <c r="I118" s="81" t="s">
        <v>37</v>
      </c>
      <c r="J118" s="81" t="s">
        <v>174</v>
      </c>
      <c r="K118" s="83" t="s">
        <v>720</v>
      </c>
      <c r="L118" s="84">
        <v>80000000</v>
      </c>
      <c r="M118" s="84">
        <f>(70/100)*L118</f>
        <v>56000000</v>
      </c>
      <c r="N118" s="85" t="s">
        <v>721</v>
      </c>
      <c r="O118" s="85" t="s">
        <v>722</v>
      </c>
      <c r="P118" s="81" t="s">
        <v>144</v>
      </c>
      <c r="Q118" s="81"/>
      <c r="R118" s="81" t="s">
        <v>723</v>
      </c>
      <c r="S118" s="86" t="s">
        <v>78</v>
      </c>
    </row>
    <row r="119" spans="1:19" ht="15.75" customHeight="1" x14ac:dyDescent="0.25">
      <c r="A119" s="188" t="s">
        <v>870</v>
      </c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</row>
    <row r="120" spans="1:19" ht="14.25" customHeight="1" x14ac:dyDescent="0.25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</row>
    <row r="121" spans="1:19" ht="15.75" customHeight="1" x14ac:dyDescent="0.25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</row>
    <row r="122" spans="1:19" ht="15.75" customHeight="1" x14ac:dyDescent="0.25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</row>
    <row r="123" spans="1:19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87"/>
      <c r="O123" s="87"/>
      <c r="P123" s="11"/>
      <c r="Q123" s="11"/>
      <c r="R123" s="11"/>
      <c r="S123" s="11"/>
    </row>
    <row r="124" spans="1:19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87"/>
      <c r="O124" s="87"/>
      <c r="P124" s="11"/>
      <c r="Q124" s="11"/>
      <c r="R124" s="11"/>
      <c r="S124" s="11"/>
    </row>
    <row r="125" spans="1:19" ht="15.75" customHeight="1" x14ac:dyDescent="0.25">
      <c r="A125" s="11" t="s">
        <v>176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87"/>
      <c r="O125" s="87"/>
      <c r="P125" s="11"/>
      <c r="Q125" s="11"/>
      <c r="R125" s="11"/>
      <c r="S125" s="11"/>
    </row>
    <row r="126" spans="1:19" ht="61.5" customHeight="1" x14ac:dyDescent="0.25">
      <c r="A126" s="181" t="s">
        <v>510</v>
      </c>
      <c r="B126" s="182"/>
      <c r="C126" s="182"/>
      <c r="D126" s="182"/>
      <c r="E126" s="182"/>
      <c r="F126" s="182"/>
      <c r="G126" s="11"/>
      <c r="H126" s="11"/>
      <c r="I126" s="11"/>
      <c r="J126" s="11"/>
      <c r="K126" s="11"/>
      <c r="L126" s="11"/>
      <c r="M126" s="11"/>
      <c r="N126" s="87"/>
      <c r="O126" s="87"/>
      <c r="P126" s="11"/>
      <c r="Q126" s="11"/>
      <c r="R126" s="11"/>
      <c r="S126" s="11"/>
    </row>
    <row r="127" spans="1:19" ht="62.25" customHeight="1" x14ac:dyDescent="0.25">
      <c r="A127" s="181" t="s">
        <v>177</v>
      </c>
      <c r="B127" s="182"/>
      <c r="C127" s="182"/>
      <c r="D127" s="182"/>
      <c r="E127" s="182"/>
      <c r="F127" s="182"/>
      <c r="G127" s="11"/>
      <c r="H127" s="11"/>
      <c r="I127" s="11"/>
      <c r="J127" s="11"/>
      <c r="K127" s="11"/>
      <c r="L127" s="11"/>
      <c r="M127" s="11"/>
      <c r="N127" s="87"/>
      <c r="O127" s="87"/>
      <c r="P127" s="11"/>
      <c r="Q127" s="11"/>
      <c r="R127" s="11"/>
      <c r="S127" s="11"/>
    </row>
    <row r="128" spans="1:19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87"/>
      <c r="O128" s="87"/>
      <c r="P128" s="11"/>
      <c r="Q128" s="11"/>
      <c r="R128" s="11"/>
      <c r="S128" s="11"/>
    </row>
    <row r="129" spans="1:19" ht="52.5" customHeight="1" x14ac:dyDescent="0.25">
      <c r="A129" s="181" t="s">
        <v>178</v>
      </c>
      <c r="B129" s="182"/>
      <c r="C129" s="182"/>
      <c r="D129" s="182"/>
      <c r="E129" s="182"/>
      <c r="F129" s="182"/>
      <c r="G129" s="11"/>
      <c r="H129" s="11"/>
      <c r="I129" s="11"/>
      <c r="J129" s="11"/>
      <c r="K129" s="11"/>
      <c r="L129" s="11"/>
      <c r="M129" s="11"/>
      <c r="N129" s="87"/>
      <c r="O129" s="87"/>
      <c r="P129" s="11"/>
      <c r="Q129" s="11"/>
      <c r="R129" s="11"/>
      <c r="S129" s="11"/>
    </row>
    <row r="130" spans="1:19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87"/>
      <c r="O130" s="87"/>
      <c r="P130" s="11"/>
      <c r="Q130" s="11"/>
      <c r="R130" s="11"/>
      <c r="S130" s="11"/>
    </row>
    <row r="131" spans="1:19" ht="51" customHeight="1" x14ac:dyDescent="0.25">
      <c r="A131" s="181" t="s">
        <v>179</v>
      </c>
      <c r="B131" s="182"/>
      <c r="C131" s="182"/>
      <c r="D131" s="182"/>
      <c r="E131" s="182"/>
      <c r="F131" s="182"/>
      <c r="G131" s="11"/>
      <c r="H131" s="11"/>
      <c r="I131" s="11"/>
      <c r="J131" s="11"/>
      <c r="K131" s="11"/>
      <c r="L131" s="11"/>
      <c r="M131" s="11"/>
      <c r="N131" s="87"/>
      <c r="O131" s="87"/>
      <c r="P131" s="11"/>
      <c r="Q131" s="11"/>
      <c r="R131" s="11"/>
      <c r="S131" s="11"/>
    </row>
    <row r="132" spans="1:19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87"/>
      <c r="O132" s="87"/>
      <c r="P132" s="11"/>
      <c r="Q132" s="11"/>
      <c r="R132" s="11"/>
      <c r="S132" s="11"/>
    </row>
    <row r="133" spans="1:19" ht="46.5" customHeight="1" x14ac:dyDescent="0.25">
      <c r="A133" s="181" t="s">
        <v>180</v>
      </c>
      <c r="B133" s="182"/>
      <c r="C133" s="182"/>
      <c r="D133" s="182"/>
      <c r="E133" s="182"/>
      <c r="F133" s="182"/>
      <c r="G133" s="11"/>
      <c r="H133" s="11"/>
      <c r="I133" s="11"/>
      <c r="J133" s="11"/>
      <c r="K133" s="11"/>
      <c r="L133" s="11"/>
      <c r="M133" s="11"/>
      <c r="N133" s="87"/>
      <c r="O133" s="87"/>
      <c r="P133" s="11"/>
      <c r="Q133" s="11"/>
      <c r="R133" s="11"/>
      <c r="S133" s="11"/>
    </row>
    <row r="134" spans="1:19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87"/>
      <c r="O134" s="87"/>
      <c r="P134" s="11"/>
      <c r="Q134" s="11"/>
      <c r="R134" s="11"/>
      <c r="S134" s="11"/>
    </row>
    <row r="135" spans="1:19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87"/>
      <c r="O135" s="87"/>
      <c r="P135" s="11"/>
      <c r="Q135" s="11"/>
      <c r="R135" s="11"/>
      <c r="S135" s="11"/>
    </row>
    <row r="136" spans="1:19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87"/>
      <c r="O136" s="87"/>
      <c r="P136" s="11"/>
      <c r="Q136" s="11"/>
      <c r="R136" s="11"/>
      <c r="S136" s="11"/>
    </row>
    <row r="137" spans="1:19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87"/>
      <c r="O137" s="87"/>
      <c r="P137" s="11"/>
      <c r="Q137" s="11"/>
      <c r="R137" s="11"/>
      <c r="S137" s="11"/>
    </row>
    <row r="138" spans="1:19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87"/>
      <c r="O138" s="87"/>
      <c r="P138" s="11"/>
      <c r="Q138" s="11"/>
      <c r="R138" s="11"/>
      <c r="S138" s="11"/>
    </row>
    <row r="139" spans="1:19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87"/>
      <c r="O139" s="87"/>
      <c r="P139" s="11"/>
      <c r="Q139" s="11"/>
      <c r="R139" s="11"/>
      <c r="S139" s="11"/>
    </row>
    <row r="140" spans="1:19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87"/>
      <c r="O140" s="87"/>
      <c r="P140" s="11"/>
      <c r="Q140" s="11"/>
      <c r="R140" s="11"/>
      <c r="S140" s="11"/>
    </row>
    <row r="141" spans="1:19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87"/>
      <c r="O141" s="87"/>
      <c r="P141" s="11"/>
      <c r="Q141" s="11"/>
      <c r="R141" s="11"/>
      <c r="S141" s="11"/>
    </row>
    <row r="142" spans="1:19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87"/>
      <c r="O142" s="87"/>
      <c r="P142" s="11"/>
      <c r="Q142" s="11"/>
      <c r="R142" s="11"/>
      <c r="S142" s="11"/>
    </row>
    <row r="143" spans="1:19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87"/>
      <c r="O143" s="87"/>
      <c r="P143" s="11"/>
      <c r="Q143" s="11"/>
      <c r="R143" s="11"/>
      <c r="S143" s="11"/>
    </row>
    <row r="144" spans="1:19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87"/>
      <c r="O144" s="87"/>
      <c r="P144" s="11"/>
      <c r="Q144" s="11"/>
      <c r="R144" s="11"/>
      <c r="S144" s="11"/>
    </row>
    <row r="145" spans="1:19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87"/>
      <c r="O145" s="87"/>
      <c r="P145" s="11"/>
      <c r="Q145" s="11"/>
      <c r="R145" s="11"/>
      <c r="S145" s="11"/>
    </row>
    <row r="146" spans="1:19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87"/>
      <c r="O146" s="87"/>
      <c r="P146" s="11"/>
      <c r="Q146" s="11"/>
      <c r="R146" s="11"/>
      <c r="S146" s="11"/>
    </row>
    <row r="147" spans="1:19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87"/>
      <c r="O147" s="87"/>
      <c r="P147" s="11"/>
      <c r="Q147" s="11"/>
      <c r="R147" s="11"/>
      <c r="S147" s="11"/>
    </row>
    <row r="148" spans="1:19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87"/>
      <c r="O148" s="87"/>
      <c r="P148" s="11"/>
      <c r="Q148" s="11"/>
      <c r="R148" s="11"/>
      <c r="S148" s="11"/>
    </row>
    <row r="149" spans="1:19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87"/>
      <c r="O149" s="87"/>
      <c r="P149" s="11"/>
      <c r="Q149" s="11"/>
      <c r="R149" s="11"/>
      <c r="S149" s="11"/>
    </row>
    <row r="150" spans="1:19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87"/>
      <c r="O150" s="87"/>
      <c r="P150" s="11"/>
      <c r="Q150" s="11"/>
      <c r="R150" s="11"/>
      <c r="S150" s="11"/>
    </row>
    <row r="151" spans="1:19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87"/>
      <c r="O151" s="87"/>
      <c r="P151" s="11"/>
      <c r="Q151" s="11"/>
      <c r="R151" s="11"/>
      <c r="S151" s="11"/>
    </row>
    <row r="152" spans="1:19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87"/>
      <c r="O152" s="87"/>
      <c r="P152" s="11"/>
      <c r="Q152" s="11"/>
      <c r="R152" s="11"/>
      <c r="S152" s="11"/>
    </row>
    <row r="153" spans="1:19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87"/>
      <c r="O153" s="87"/>
      <c r="P153" s="11"/>
      <c r="Q153" s="11"/>
      <c r="R153" s="11"/>
      <c r="S153" s="11"/>
    </row>
    <row r="154" spans="1:19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87"/>
      <c r="O154" s="87"/>
      <c r="P154" s="11"/>
      <c r="Q154" s="11"/>
      <c r="R154" s="11"/>
      <c r="S154" s="11"/>
    </row>
    <row r="155" spans="1:19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87"/>
      <c r="O155" s="87"/>
      <c r="P155" s="11"/>
      <c r="Q155" s="11"/>
      <c r="R155" s="11"/>
      <c r="S155" s="11"/>
    </row>
    <row r="156" spans="1:19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87"/>
      <c r="O156" s="87"/>
      <c r="P156" s="11"/>
      <c r="Q156" s="11"/>
      <c r="R156" s="11"/>
      <c r="S156" s="11"/>
    </row>
    <row r="157" spans="1:19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87"/>
      <c r="O157" s="87"/>
      <c r="P157" s="11"/>
      <c r="Q157" s="11"/>
      <c r="R157" s="11"/>
      <c r="S157" s="11"/>
    </row>
    <row r="158" spans="1:19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87"/>
      <c r="O158" s="87"/>
      <c r="P158" s="11"/>
      <c r="Q158" s="11"/>
      <c r="R158" s="11"/>
      <c r="S158" s="11"/>
    </row>
    <row r="159" spans="1:19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87"/>
      <c r="O159" s="87"/>
      <c r="P159" s="11"/>
      <c r="Q159" s="11"/>
      <c r="R159" s="11"/>
      <c r="S159" s="11"/>
    </row>
    <row r="160" spans="1:19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87"/>
      <c r="O160" s="87"/>
      <c r="P160" s="11"/>
      <c r="Q160" s="11"/>
      <c r="R160" s="11"/>
      <c r="S160" s="11"/>
    </row>
    <row r="161" spans="1:19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87"/>
      <c r="O161" s="87"/>
      <c r="P161" s="11"/>
      <c r="Q161" s="11"/>
      <c r="R161" s="11"/>
      <c r="S161" s="11"/>
    </row>
    <row r="162" spans="1:19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87"/>
      <c r="O162" s="87"/>
      <c r="P162" s="11"/>
      <c r="Q162" s="11"/>
      <c r="R162" s="11"/>
      <c r="S162" s="11"/>
    </row>
    <row r="163" spans="1:19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87"/>
      <c r="O163" s="87"/>
      <c r="P163" s="11"/>
      <c r="Q163" s="11"/>
      <c r="R163" s="11"/>
      <c r="S163" s="11"/>
    </row>
    <row r="164" spans="1:19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87"/>
      <c r="O164" s="87"/>
      <c r="P164" s="11"/>
      <c r="Q164" s="11"/>
      <c r="R164" s="11"/>
      <c r="S164" s="11"/>
    </row>
    <row r="165" spans="1:19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87"/>
      <c r="O165" s="87"/>
      <c r="P165" s="11"/>
      <c r="Q165" s="11"/>
      <c r="R165" s="11"/>
      <c r="S165" s="11"/>
    </row>
    <row r="166" spans="1:19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87"/>
      <c r="O166" s="87"/>
      <c r="P166" s="11"/>
      <c r="Q166" s="11"/>
      <c r="R166" s="11"/>
      <c r="S166" s="11"/>
    </row>
    <row r="167" spans="1:19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87"/>
      <c r="O167" s="87"/>
      <c r="P167" s="11"/>
      <c r="Q167" s="11"/>
      <c r="R167" s="11"/>
      <c r="S167" s="11"/>
    </row>
    <row r="168" spans="1:19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87"/>
      <c r="O168" s="87"/>
      <c r="P168" s="11"/>
      <c r="Q168" s="11"/>
      <c r="R168" s="11"/>
      <c r="S168" s="11"/>
    </row>
    <row r="169" spans="1:19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87"/>
      <c r="O169" s="87"/>
      <c r="P169" s="11"/>
      <c r="Q169" s="11"/>
      <c r="R169" s="11"/>
      <c r="S169" s="11"/>
    </row>
    <row r="170" spans="1:19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87"/>
      <c r="O170" s="87"/>
      <c r="P170" s="11"/>
      <c r="Q170" s="11"/>
      <c r="R170" s="11"/>
      <c r="S170" s="11"/>
    </row>
    <row r="171" spans="1:19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87"/>
      <c r="O171" s="87"/>
      <c r="P171" s="11"/>
      <c r="Q171" s="11"/>
      <c r="R171" s="11"/>
      <c r="S171" s="11"/>
    </row>
    <row r="172" spans="1:19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87"/>
      <c r="O172" s="87"/>
      <c r="P172" s="11"/>
      <c r="Q172" s="11"/>
      <c r="R172" s="11"/>
      <c r="S172" s="11"/>
    </row>
    <row r="173" spans="1:19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87"/>
      <c r="O173" s="87"/>
      <c r="P173" s="11"/>
      <c r="Q173" s="11"/>
      <c r="R173" s="11"/>
      <c r="S173" s="11"/>
    </row>
    <row r="174" spans="1:19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87"/>
      <c r="O174" s="87"/>
      <c r="P174" s="11"/>
      <c r="Q174" s="11"/>
      <c r="R174" s="11"/>
      <c r="S174" s="11"/>
    </row>
    <row r="175" spans="1:19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87"/>
      <c r="O175" s="87"/>
      <c r="P175" s="11"/>
      <c r="Q175" s="11"/>
      <c r="R175" s="11"/>
      <c r="S175" s="11"/>
    </row>
    <row r="176" spans="1:19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87"/>
      <c r="O176" s="87"/>
      <c r="P176" s="11"/>
      <c r="Q176" s="11"/>
      <c r="R176" s="11"/>
      <c r="S176" s="11"/>
    </row>
    <row r="177" spans="1:19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87"/>
      <c r="O177" s="87"/>
      <c r="P177" s="11"/>
      <c r="Q177" s="11"/>
      <c r="R177" s="11"/>
      <c r="S177" s="11"/>
    </row>
    <row r="178" spans="1:19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87"/>
      <c r="O178" s="87"/>
      <c r="P178" s="11"/>
      <c r="Q178" s="11"/>
      <c r="R178" s="11"/>
      <c r="S178" s="11"/>
    </row>
    <row r="179" spans="1:19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87"/>
      <c r="O179" s="87"/>
      <c r="P179" s="11"/>
      <c r="Q179" s="11"/>
      <c r="R179" s="11"/>
      <c r="S179" s="11"/>
    </row>
    <row r="180" spans="1:19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87"/>
      <c r="O180" s="87"/>
      <c r="P180" s="11"/>
      <c r="Q180" s="11"/>
      <c r="R180" s="11"/>
      <c r="S180" s="11"/>
    </row>
    <row r="181" spans="1:19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87"/>
      <c r="O181" s="87"/>
      <c r="P181" s="11"/>
      <c r="Q181" s="11"/>
      <c r="R181" s="11"/>
      <c r="S181" s="11"/>
    </row>
    <row r="182" spans="1:19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87"/>
      <c r="O182" s="87"/>
      <c r="P182" s="11"/>
      <c r="Q182" s="11"/>
      <c r="R182" s="11"/>
      <c r="S182" s="11"/>
    </row>
    <row r="183" spans="1:19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87"/>
      <c r="O183" s="87"/>
      <c r="P183" s="11"/>
      <c r="Q183" s="11"/>
      <c r="R183" s="11"/>
      <c r="S183" s="11"/>
    </row>
    <row r="184" spans="1:19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87"/>
      <c r="O184" s="87"/>
      <c r="P184" s="11"/>
      <c r="Q184" s="11"/>
      <c r="R184" s="11"/>
      <c r="S184" s="11"/>
    </row>
    <row r="185" spans="1:19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87"/>
      <c r="O185" s="87"/>
      <c r="P185" s="11"/>
      <c r="Q185" s="11"/>
      <c r="R185" s="11"/>
      <c r="S185" s="11"/>
    </row>
    <row r="186" spans="1:19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87"/>
      <c r="O186" s="87"/>
      <c r="P186" s="11"/>
      <c r="Q186" s="11"/>
      <c r="R186" s="11"/>
      <c r="S186" s="11"/>
    </row>
    <row r="187" spans="1:19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87"/>
      <c r="O187" s="87"/>
      <c r="P187" s="11"/>
      <c r="Q187" s="11"/>
      <c r="R187" s="11"/>
      <c r="S187" s="11"/>
    </row>
    <row r="188" spans="1:19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87"/>
      <c r="O188" s="87"/>
      <c r="P188" s="11"/>
      <c r="Q188" s="11"/>
      <c r="R188" s="11"/>
      <c r="S188" s="11"/>
    </row>
    <row r="189" spans="1:19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87"/>
      <c r="O189" s="87"/>
      <c r="P189" s="11"/>
      <c r="Q189" s="11"/>
      <c r="R189" s="11"/>
      <c r="S189" s="11"/>
    </row>
    <row r="190" spans="1:19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87"/>
      <c r="O190" s="87"/>
      <c r="P190" s="11"/>
      <c r="Q190" s="11"/>
      <c r="R190" s="11"/>
      <c r="S190" s="11"/>
    </row>
    <row r="191" spans="1:19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87"/>
      <c r="O191" s="87"/>
      <c r="P191" s="11"/>
      <c r="Q191" s="11"/>
      <c r="R191" s="11"/>
      <c r="S191" s="11"/>
    </row>
    <row r="192" spans="1:19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87"/>
      <c r="O192" s="87"/>
      <c r="P192" s="11"/>
      <c r="Q192" s="11"/>
      <c r="R192" s="11"/>
      <c r="S192" s="11"/>
    </row>
    <row r="193" spans="1:19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87"/>
      <c r="O193" s="87"/>
      <c r="P193" s="11"/>
      <c r="Q193" s="11"/>
      <c r="R193" s="11"/>
      <c r="S193" s="11"/>
    </row>
    <row r="194" spans="1:19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87"/>
      <c r="O194" s="87"/>
      <c r="P194" s="11"/>
      <c r="Q194" s="11"/>
      <c r="R194" s="11"/>
      <c r="S194" s="11"/>
    </row>
    <row r="195" spans="1:19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87"/>
      <c r="O195" s="87"/>
      <c r="P195" s="11"/>
      <c r="Q195" s="11"/>
      <c r="R195" s="11"/>
      <c r="S195" s="11"/>
    </row>
    <row r="196" spans="1:19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87"/>
      <c r="O196" s="87"/>
      <c r="P196" s="11"/>
      <c r="Q196" s="11"/>
      <c r="R196" s="11"/>
      <c r="S196" s="11"/>
    </row>
    <row r="197" spans="1:19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87"/>
      <c r="O197" s="87"/>
      <c r="P197" s="11"/>
      <c r="Q197" s="11"/>
      <c r="R197" s="11"/>
      <c r="S197" s="11"/>
    </row>
    <row r="198" spans="1:19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87"/>
      <c r="O198" s="87"/>
      <c r="P198" s="11"/>
      <c r="Q198" s="11"/>
      <c r="R198" s="11"/>
      <c r="S198" s="11"/>
    </row>
    <row r="199" spans="1:19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87"/>
      <c r="O199" s="87"/>
      <c r="P199" s="11"/>
      <c r="Q199" s="11"/>
      <c r="R199" s="11"/>
      <c r="S199" s="11"/>
    </row>
    <row r="200" spans="1:19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87"/>
      <c r="O200" s="87"/>
      <c r="P200" s="11"/>
      <c r="Q200" s="11"/>
      <c r="R200" s="11"/>
      <c r="S200" s="11"/>
    </row>
    <row r="201" spans="1:19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87"/>
      <c r="O201" s="87"/>
      <c r="P201" s="11"/>
      <c r="Q201" s="11"/>
      <c r="R201" s="11"/>
      <c r="S201" s="11"/>
    </row>
    <row r="202" spans="1:19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87"/>
      <c r="O202" s="87"/>
      <c r="P202" s="11"/>
      <c r="Q202" s="11"/>
      <c r="R202" s="11"/>
      <c r="S202" s="11"/>
    </row>
    <row r="203" spans="1:19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87"/>
      <c r="O203" s="87"/>
      <c r="P203" s="11"/>
      <c r="Q203" s="11"/>
      <c r="R203" s="11"/>
      <c r="S203" s="11"/>
    </row>
    <row r="204" spans="1:19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87"/>
      <c r="O204" s="87"/>
      <c r="P204" s="11"/>
      <c r="Q204" s="11"/>
      <c r="R204" s="11"/>
      <c r="S204" s="11"/>
    </row>
    <row r="205" spans="1:19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87"/>
      <c r="O205" s="87"/>
      <c r="P205" s="11"/>
      <c r="Q205" s="11"/>
      <c r="R205" s="11"/>
      <c r="S205" s="11"/>
    </row>
    <row r="206" spans="1:19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87"/>
      <c r="O206" s="87"/>
      <c r="P206" s="11"/>
      <c r="Q206" s="11"/>
      <c r="R206" s="11"/>
      <c r="S206" s="11"/>
    </row>
    <row r="207" spans="1:19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87"/>
      <c r="O207" s="87"/>
      <c r="P207" s="11"/>
      <c r="Q207" s="11"/>
      <c r="R207" s="11"/>
      <c r="S207" s="11"/>
    </row>
    <row r="208" spans="1:19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87"/>
      <c r="O208" s="87"/>
      <c r="P208" s="11"/>
      <c r="Q208" s="11"/>
      <c r="R208" s="11"/>
      <c r="S208" s="11"/>
    </row>
    <row r="209" spans="1:19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87"/>
      <c r="O209" s="87"/>
      <c r="P209" s="11"/>
      <c r="Q209" s="11"/>
      <c r="R209" s="11"/>
      <c r="S209" s="11"/>
    </row>
    <row r="210" spans="1:19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87"/>
      <c r="O210" s="87"/>
      <c r="P210" s="11"/>
      <c r="Q210" s="11"/>
      <c r="R210" s="11"/>
      <c r="S210" s="11"/>
    </row>
    <row r="211" spans="1:19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87"/>
      <c r="O211" s="87"/>
      <c r="P211" s="11"/>
      <c r="Q211" s="11"/>
      <c r="R211" s="11"/>
      <c r="S211" s="11"/>
    </row>
    <row r="212" spans="1:19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87"/>
      <c r="O212" s="87"/>
      <c r="P212" s="11"/>
      <c r="Q212" s="11"/>
      <c r="R212" s="11"/>
      <c r="S212" s="11"/>
    </row>
    <row r="213" spans="1:19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87"/>
      <c r="O213" s="87"/>
      <c r="P213" s="11"/>
      <c r="Q213" s="11"/>
      <c r="R213" s="11"/>
      <c r="S213" s="11"/>
    </row>
    <row r="214" spans="1:19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87"/>
      <c r="O214" s="87"/>
      <c r="P214" s="11"/>
      <c r="Q214" s="11"/>
      <c r="R214" s="11"/>
      <c r="S214" s="11"/>
    </row>
    <row r="215" spans="1:19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87"/>
      <c r="O215" s="87"/>
      <c r="P215" s="11"/>
      <c r="Q215" s="11"/>
      <c r="R215" s="11"/>
      <c r="S215" s="11"/>
    </row>
    <row r="216" spans="1:19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87"/>
      <c r="O216" s="87"/>
      <c r="P216" s="11"/>
      <c r="Q216" s="11"/>
      <c r="R216" s="11"/>
      <c r="S216" s="11"/>
    </row>
    <row r="217" spans="1:19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87"/>
      <c r="O217" s="87"/>
      <c r="P217" s="11"/>
      <c r="Q217" s="11"/>
      <c r="R217" s="11"/>
      <c r="S217" s="11"/>
    </row>
    <row r="218" spans="1:19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87"/>
      <c r="O218" s="87"/>
      <c r="P218" s="11"/>
      <c r="Q218" s="11"/>
      <c r="R218" s="11"/>
      <c r="S218" s="11"/>
    </row>
    <row r="219" spans="1:19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87"/>
      <c r="O219" s="87"/>
      <c r="P219" s="11"/>
      <c r="Q219" s="11"/>
      <c r="R219" s="11"/>
      <c r="S219" s="11"/>
    </row>
    <row r="220" spans="1:19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87"/>
      <c r="O220" s="87"/>
      <c r="P220" s="11"/>
      <c r="Q220" s="11"/>
      <c r="R220" s="11"/>
      <c r="S220" s="11"/>
    </row>
    <row r="221" spans="1:19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87"/>
      <c r="O221" s="87"/>
      <c r="P221" s="11"/>
      <c r="Q221" s="11"/>
      <c r="R221" s="11"/>
      <c r="S221" s="11"/>
    </row>
    <row r="222" spans="1:19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87"/>
      <c r="O222" s="87"/>
      <c r="P222" s="11"/>
      <c r="Q222" s="11"/>
      <c r="R222" s="11"/>
      <c r="S222" s="11"/>
    </row>
    <row r="223" spans="1:19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87"/>
      <c r="O223" s="87"/>
      <c r="P223" s="11"/>
      <c r="Q223" s="11"/>
      <c r="R223" s="11"/>
      <c r="S223" s="11"/>
    </row>
    <row r="224" spans="1:19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87"/>
      <c r="O224" s="87"/>
      <c r="P224" s="11"/>
      <c r="Q224" s="11"/>
      <c r="R224" s="11"/>
      <c r="S224" s="11"/>
    </row>
    <row r="225" spans="1:19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87"/>
      <c r="O225" s="87"/>
      <c r="P225" s="11"/>
      <c r="Q225" s="11"/>
      <c r="R225" s="11"/>
      <c r="S225" s="11"/>
    </row>
    <row r="226" spans="1:19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87"/>
      <c r="O226" s="87"/>
      <c r="P226" s="11"/>
      <c r="Q226" s="11"/>
      <c r="R226" s="11"/>
      <c r="S226" s="11"/>
    </row>
    <row r="227" spans="1:19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87"/>
      <c r="O227" s="87"/>
      <c r="P227" s="11"/>
      <c r="Q227" s="11"/>
      <c r="R227" s="11"/>
      <c r="S227" s="11"/>
    </row>
    <row r="228" spans="1:19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87"/>
      <c r="O228" s="87"/>
      <c r="P228" s="11"/>
      <c r="Q228" s="11"/>
      <c r="R228" s="11"/>
      <c r="S228" s="11"/>
    </row>
    <row r="229" spans="1:19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87"/>
      <c r="O229" s="87"/>
      <c r="P229" s="11"/>
      <c r="Q229" s="11"/>
      <c r="R229" s="11"/>
      <c r="S229" s="11"/>
    </row>
    <row r="230" spans="1:19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87"/>
      <c r="O230" s="87"/>
      <c r="P230" s="11"/>
      <c r="Q230" s="11"/>
      <c r="R230" s="11"/>
      <c r="S230" s="11"/>
    </row>
    <row r="231" spans="1:19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87"/>
      <c r="O231" s="87"/>
      <c r="P231" s="11"/>
      <c r="Q231" s="11"/>
      <c r="R231" s="11"/>
      <c r="S231" s="11"/>
    </row>
    <row r="232" spans="1:19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87"/>
      <c r="O232" s="87"/>
      <c r="P232" s="11"/>
      <c r="Q232" s="11"/>
      <c r="R232" s="11"/>
      <c r="S232" s="11"/>
    </row>
    <row r="233" spans="1:19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87"/>
      <c r="O233" s="87"/>
      <c r="P233" s="11"/>
      <c r="Q233" s="11"/>
      <c r="R233" s="11"/>
      <c r="S233" s="11"/>
    </row>
    <row r="234" spans="1:19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87"/>
      <c r="O234" s="87"/>
      <c r="P234" s="11"/>
      <c r="Q234" s="11"/>
      <c r="R234" s="11"/>
      <c r="S234" s="11"/>
    </row>
    <row r="235" spans="1:19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87"/>
      <c r="O235" s="87"/>
      <c r="P235" s="11"/>
      <c r="Q235" s="11"/>
      <c r="R235" s="11"/>
      <c r="S235" s="11"/>
    </row>
    <row r="236" spans="1:19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87"/>
      <c r="O236" s="87"/>
      <c r="P236" s="11"/>
      <c r="Q236" s="11"/>
      <c r="R236" s="11"/>
      <c r="S236" s="11"/>
    </row>
    <row r="237" spans="1:19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87"/>
      <c r="O237" s="87"/>
      <c r="P237" s="11"/>
      <c r="Q237" s="11"/>
      <c r="R237" s="11"/>
      <c r="S237" s="11"/>
    </row>
    <row r="238" spans="1:19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87"/>
      <c r="O238" s="87"/>
      <c r="P238" s="11"/>
      <c r="Q238" s="11"/>
      <c r="R238" s="11"/>
      <c r="S238" s="11"/>
    </row>
    <row r="239" spans="1:19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87"/>
      <c r="O239" s="87"/>
      <c r="P239" s="11"/>
      <c r="Q239" s="11"/>
      <c r="R239" s="11"/>
      <c r="S239" s="11"/>
    </row>
    <row r="240" spans="1:19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87"/>
      <c r="O240" s="87"/>
      <c r="P240" s="11"/>
      <c r="Q240" s="11"/>
      <c r="R240" s="11"/>
      <c r="S240" s="11"/>
    </row>
    <row r="241" spans="1:19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87"/>
      <c r="O241" s="87"/>
      <c r="P241" s="11"/>
      <c r="Q241" s="11"/>
      <c r="R241" s="11"/>
      <c r="S241" s="11"/>
    </row>
    <row r="242" spans="1:19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87"/>
      <c r="O242" s="87"/>
      <c r="P242" s="11"/>
      <c r="Q242" s="11"/>
      <c r="R242" s="11"/>
      <c r="S242" s="11"/>
    </row>
    <row r="243" spans="1:19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87"/>
      <c r="O243" s="87"/>
      <c r="P243" s="11"/>
      <c r="Q243" s="11"/>
      <c r="R243" s="11"/>
      <c r="S243" s="11"/>
    </row>
    <row r="244" spans="1:19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87"/>
      <c r="O244" s="87"/>
      <c r="P244" s="11"/>
      <c r="Q244" s="11"/>
      <c r="R244" s="11"/>
      <c r="S244" s="11"/>
    </row>
    <row r="245" spans="1:19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87"/>
      <c r="O245" s="87"/>
      <c r="P245" s="11"/>
      <c r="Q245" s="11"/>
      <c r="R245" s="11"/>
      <c r="S245" s="11"/>
    </row>
    <row r="246" spans="1:19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87"/>
      <c r="O246" s="87"/>
      <c r="P246" s="11"/>
      <c r="Q246" s="11"/>
      <c r="R246" s="11"/>
      <c r="S246" s="11"/>
    </row>
    <row r="247" spans="1:19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87"/>
      <c r="O247" s="87"/>
      <c r="P247" s="11"/>
      <c r="Q247" s="11"/>
      <c r="R247" s="11"/>
      <c r="S247" s="11"/>
    </row>
    <row r="248" spans="1:19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87"/>
      <c r="O248" s="87"/>
      <c r="P248" s="11"/>
      <c r="Q248" s="11"/>
      <c r="R248" s="11"/>
      <c r="S248" s="11"/>
    </row>
    <row r="249" spans="1:19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87"/>
      <c r="O249" s="87"/>
      <c r="P249" s="11"/>
      <c r="Q249" s="11"/>
      <c r="R249" s="11"/>
      <c r="S249" s="11"/>
    </row>
    <row r="250" spans="1:19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87"/>
      <c r="O250" s="87"/>
      <c r="P250" s="11"/>
      <c r="Q250" s="11"/>
      <c r="R250" s="11"/>
      <c r="S250" s="11"/>
    </row>
    <row r="251" spans="1:19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87"/>
      <c r="O251" s="87"/>
      <c r="P251" s="11"/>
      <c r="Q251" s="11"/>
      <c r="R251" s="11"/>
      <c r="S251" s="11"/>
    </row>
    <row r="252" spans="1:19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87"/>
      <c r="O252" s="87"/>
      <c r="P252" s="11"/>
      <c r="Q252" s="11"/>
      <c r="R252" s="11"/>
      <c r="S252" s="11"/>
    </row>
    <row r="253" spans="1:19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87"/>
      <c r="O253" s="87"/>
      <c r="P253" s="11"/>
      <c r="Q253" s="11"/>
      <c r="R253" s="11"/>
      <c r="S253" s="11"/>
    </row>
    <row r="254" spans="1:19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87"/>
      <c r="O254" s="87"/>
      <c r="P254" s="11"/>
      <c r="Q254" s="11"/>
      <c r="R254" s="11"/>
      <c r="S254" s="11"/>
    </row>
    <row r="255" spans="1:19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87"/>
      <c r="O255" s="87"/>
      <c r="P255" s="11"/>
      <c r="Q255" s="11"/>
      <c r="R255" s="11"/>
      <c r="S255" s="11"/>
    </row>
    <row r="256" spans="1:19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87"/>
      <c r="O256" s="87"/>
      <c r="P256" s="11"/>
      <c r="Q256" s="11"/>
      <c r="R256" s="11"/>
      <c r="S256" s="11"/>
    </row>
    <row r="257" spans="1:19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87"/>
      <c r="O257" s="87"/>
      <c r="P257" s="11"/>
      <c r="Q257" s="11"/>
      <c r="R257" s="11"/>
      <c r="S257" s="11"/>
    </row>
    <row r="258" spans="1:19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87"/>
      <c r="O258" s="87"/>
      <c r="P258" s="11"/>
      <c r="Q258" s="11"/>
      <c r="R258" s="11"/>
      <c r="S258" s="11"/>
    </row>
    <row r="259" spans="1:19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87"/>
      <c r="O259" s="87"/>
      <c r="P259" s="11"/>
      <c r="Q259" s="11"/>
      <c r="R259" s="11"/>
      <c r="S259" s="11"/>
    </row>
    <row r="260" spans="1:19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87"/>
      <c r="O260" s="87"/>
      <c r="P260" s="11"/>
      <c r="Q260" s="11"/>
      <c r="R260" s="11"/>
      <c r="S260" s="11"/>
    </row>
    <row r="261" spans="1:19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87"/>
      <c r="O261" s="87"/>
      <c r="P261" s="11"/>
      <c r="Q261" s="11"/>
      <c r="R261" s="11"/>
      <c r="S261" s="11"/>
    </row>
    <row r="262" spans="1:19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87"/>
      <c r="O262" s="87"/>
      <c r="P262" s="11"/>
      <c r="Q262" s="11"/>
      <c r="R262" s="11"/>
      <c r="S262" s="11"/>
    </row>
    <row r="263" spans="1:19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87"/>
      <c r="O263" s="87"/>
      <c r="P263" s="11"/>
      <c r="Q263" s="11"/>
      <c r="R263" s="11"/>
      <c r="S263" s="11"/>
    </row>
    <row r="264" spans="1:19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87"/>
      <c r="O264" s="87"/>
      <c r="P264" s="11"/>
      <c r="Q264" s="11"/>
      <c r="R264" s="11"/>
      <c r="S264" s="11"/>
    </row>
    <row r="265" spans="1:19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87"/>
      <c r="O265" s="87"/>
      <c r="P265" s="11"/>
      <c r="Q265" s="11"/>
      <c r="R265" s="11"/>
      <c r="S265" s="11"/>
    </row>
    <row r="266" spans="1:19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87"/>
      <c r="O266" s="87"/>
      <c r="P266" s="11"/>
      <c r="Q266" s="11"/>
      <c r="R266" s="11"/>
      <c r="S266" s="11"/>
    </row>
    <row r="267" spans="1:19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87"/>
      <c r="O267" s="87"/>
      <c r="P267" s="11"/>
      <c r="Q267" s="11"/>
      <c r="R267" s="11"/>
      <c r="S267" s="11"/>
    </row>
    <row r="268" spans="1:19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87"/>
      <c r="O268" s="87"/>
      <c r="P268" s="11"/>
      <c r="Q268" s="11"/>
      <c r="R268" s="11"/>
      <c r="S268" s="11"/>
    </row>
    <row r="269" spans="1:19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87"/>
      <c r="O269" s="87"/>
      <c r="P269" s="11"/>
      <c r="Q269" s="11"/>
      <c r="R269" s="11"/>
      <c r="S269" s="11"/>
    </row>
    <row r="270" spans="1:19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87"/>
      <c r="O270" s="87"/>
      <c r="P270" s="11"/>
      <c r="Q270" s="11"/>
      <c r="R270" s="11"/>
      <c r="S270" s="11"/>
    </row>
    <row r="271" spans="1:19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87"/>
      <c r="O271" s="87"/>
      <c r="P271" s="11"/>
      <c r="Q271" s="11"/>
      <c r="R271" s="11"/>
      <c r="S271" s="11"/>
    </row>
    <row r="272" spans="1:19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87"/>
      <c r="O272" s="87"/>
      <c r="P272" s="11"/>
      <c r="Q272" s="11"/>
      <c r="R272" s="11"/>
      <c r="S272" s="11"/>
    </row>
    <row r="273" spans="1:19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87"/>
      <c r="O273" s="87"/>
      <c r="P273" s="11"/>
      <c r="Q273" s="11"/>
      <c r="R273" s="11"/>
      <c r="S273" s="11"/>
    </row>
    <row r="274" spans="1:19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87"/>
      <c r="O274" s="87"/>
      <c r="P274" s="11"/>
      <c r="Q274" s="11"/>
      <c r="R274" s="11"/>
      <c r="S274" s="11"/>
    </row>
    <row r="275" spans="1:19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87"/>
      <c r="O275" s="87"/>
      <c r="P275" s="11"/>
      <c r="Q275" s="11"/>
      <c r="R275" s="11"/>
      <c r="S275" s="11"/>
    </row>
    <row r="276" spans="1:19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87"/>
      <c r="O276" s="87"/>
      <c r="P276" s="11"/>
      <c r="Q276" s="11"/>
      <c r="R276" s="11"/>
      <c r="S276" s="11"/>
    </row>
    <row r="277" spans="1:19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87"/>
      <c r="O277" s="87"/>
      <c r="P277" s="11"/>
      <c r="Q277" s="11"/>
      <c r="R277" s="11"/>
      <c r="S277" s="11"/>
    </row>
    <row r="278" spans="1:19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87"/>
      <c r="O278" s="87"/>
      <c r="P278" s="11"/>
      <c r="Q278" s="11"/>
      <c r="R278" s="11"/>
      <c r="S278" s="11"/>
    </row>
    <row r="279" spans="1:19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87"/>
      <c r="O279" s="87"/>
      <c r="P279" s="11"/>
      <c r="Q279" s="11"/>
      <c r="R279" s="11"/>
      <c r="S279" s="11"/>
    </row>
    <row r="280" spans="1:19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87"/>
      <c r="O280" s="87"/>
      <c r="P280" s="11"/>
      <c r="Q280" s="11"/>
      <c r="R280" s="11"/>
      <c r="S280" s="11"/>
    </row>
    <row r="281" spans="1:19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87"/>
      <c r="O281" s="87"/>
      <c r="P281" s="11"/>
      <c r="Q281" s="11"/>
      <c r="R281" s="11"/>
      <c r="S281" s="11"/>
    </row>
    <row r="282" spans="1:19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87"/>
      <c r="O282" s="87"/>
      <c r="P282" s="11"/>
      <c r="Q282" s="11"/>
      <c r="R282" s="11"/>
      <c r="S282" s="11"/>
    </row>
    <row r="283" spans="1:19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87"/>
      <c r="O283" s="87"/>
      <c r="P283" s="11"/>
      <c r="Q283" s="11"/>
      <c r="R283" s="11"/>
      <c r="S283" s="11"/>
    </row>
    <row r="284" spans="1:19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87"/>
      <c r="O284" s="87"/>
      <c r="P284" s="11"/>
      <c r="Q284" s="11"/>
      <c r="R284" s="11"/>
      <c r="S284" s="11"/>
    </row>
    <row r="285" spans="1:19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87"/>
      <c r="O285" s="87"/>
      <c r="P285" s="11"/>
      <c r="Q285" s="11"/>
      <c r="R285" s="11"/>
      <c r="S285" s="11"/>
    </row>
    <row r="286" spans="1:19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87"/>
      <c r="O286" s="87"/>
      <c r="P286" s="11"/>
      <c r="Q286" s="11"/>
      <c r="R286" s="11"/>
      <c r="S286" s="11"/>
    </row>
    <row r="287" spans="1:19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87"/>
      <c r="O287" s="87"/>
      <c r="P287" s="11"/>
      <c r="Q287" s="11"/>
      <c r="R287" s="11"/>
      <c r="S287" s="11"/>
    </row>
    <row r="288" spans="1:19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87"/>
      <c r="O288" s="87"/>
      <c r="P288" s="11"/>
      <c r="Q288" s="11"/>
      <c r="R288" s="11"/>
      <c r="S288" s="11"/>
    </row>
    <row r="289" spans="1:19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87"/>
      <c r="O289" s="87"/>
      <c r="P289" s="11"/>
      <c r="Q289" s="11"/>
      <c r="R289" s="11"/>
      <c r="S289" s="11"/>
    </row>
    <row r="290" spans="1:19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87"/>
      <c r="O290" s="87"/>
      <c r="P290" s="11"/>
      <c r="Q290" s="11"/>
      <c r="R290" s="11"/>
      <c r="S290" s="11"/>
    </row>
    <row r="291" spans="1:19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87"/>
      <c r="O291" s="87"/>
      <c r="P291" s="11"/>
      <c r="Q291" s="11"/>
      <c r="R291" s="11"/>
      <c r="S291" s="11"/>
    </row>
    <row r="292" spans="1:19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87"/>
      <c r="O292" s="87"/>
      <c r="P292" s="11"/>
      <c r="Q292" s="11"/>
      <c r="R292" s="11"/>
      <c r="S292" s="11"/>
    </row>
    <row r="293" spans="1:19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87"/>
      <c r="O293" s="87"/>
      <c r="P293" s="11"/>
      <c r="Q293" s="11"/>
      <c r="R293" s="11"/>
      <c r="S293" s="11"/>
    </row>
    <row r="294" spans="1:19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87"/>
      <c r="O294" s="87"/>
      <c r="P294" s="11"/>
      <c r="Q294" s="11"/>
      <c r="R294" s="11"/>
      <c r="S294" s="11"/>
    </row>
    <row r="295" spans="1:19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87"/>
      <c r="O295" s="87"/>
      <c r="P295" s="11"/>
      <c r="Q295" s="11"/>
      <c r="R295" s="11"/>
      <c r="S295" s="11"/>
    </row>
    <row r="296" spans="1:19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87"/>
      <c r="O296" s="87"/>
      <c r="P296" s="11"/>
      <c r="Q296" s="11"/>
      <c r="R296" s="11"/>
      <c r="S296" s="11"/>
    </row>
    <row r="297" spans="1:19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87"/>
      <c r="O297" s="87"/>
      <c r="P297" s="11"/>
      <c r="Q297" s="11"/>
      <c r="R297" s="11"/>
      <c r="S297" s="11"/>
    </row>
    <row r="298" spans="1:19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87"/>
      <c r="O298" s="87"/>
      <c r="P298" s="11"/>
      <c r="Q298" s="11"/>
      <c r="R298" s="11"/>
      <c r="S298" s="11"/>
    </row>
    <row r="299" spans="1:19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87"/>
      <c r="O299" s="87"/>
      <c r="P299" s="11"/>
      <c r="Q299" s="11"/>
      <c r="R299" s="11"/>
      <c r="S299" s="11"/>
    </row>
    <row r="300" spans="1:19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87"/>
      <c r="O300" s="87"/>
      <c r="P300" s="11"/>
      <c r="Q300" s="11"/>
      <c r="R300" s="11"/>
      <c r="S300" s="11"/>
    </row>
    <row r="301" spans="1:19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87"/>
      <c r="O301" s="87"/>
      <c r="P301" s="11"/>
      <c r="Q301" s="11"/>
      <c r="R301" s="11"/>
      <c r="S301" s="11"/>
    </row>
    <row r="302" spans="1:19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87"/>
      <c r="O302" s="87"/>
      <c r="P302" s="11"/>
      <c r="Q302" s="11"/>
      <c r="R302" s="11"/>
      <c r="S302" s="11"/>
    </row>
    <row r="303" spans="1:19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87"/>
      <c r="O303" s="87"/>
      <c r="P303" s="11"/>
      <c r="Q303" s="11"/>
      <c r="R303" s="11"/>
      <c r="S303" s="11"/>
    </row>
    <row r="304" spans="1:19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87"/>
      <c r="O304" s="87"/>
      <c r="P304" s="11"/>
      <c r="Q304" s="11"/>
      <c r="R304" s="11"/>
      <c r="S304" s="11"/>
    </row>
    <row r="305" spans="1:19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87"/>
      <c r="O305" s="87"/>
      <c r="P305" s="11"/>
      <c r="Q305" s="11"/>
      <c r="R305" s="11"/>
      <c r="S305" s="11"/>
    </row>
    <row r="306" spans="1:19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87"/>
      <c r="O306" s="87"/>
      <c r="P306" s="11"/>
      <c r="Q306" s="11"/>
      <c r="R306" s="11"/>
      <c r="S306" s="11"/>
    </row>
    <row r="307" spans="1:19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87"/>
      <c r="O307" s="87"/>
      <c r="P307" s="11"/>
      <c r="Q307" s="11"/>
      <c r="R307" s="11"/>
      <c r="S307" s="11"/>
    </row>
    <row r="308" spans="1:19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87"/>
      <c r="O308" s="87"/>
      <c r="P308" s="11"/>
      <c r="Q308" s="11"/>
      <c r="R308" s="11"/>
      <c r="S308" s="11"/>
    </row>
    <row r="309" spans="1:19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87"/>
      <c r="O309" s="87"/>
      <c r="P309" s="11"/>
      <c r="Q309" s="11"/>
      <c r="R309" s="11"/>
      <c r="S309" s="11"/>
    </row>
    <row r="310" spans="1:19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87"/>
      <c r="O310" s="87"/>
      <c r="P310" s="11"/>
      <c r="Q310" s="11"/>
      <c r="R310" s="11"/>
      <c r="S310" s="11"/>
    </row>
    <row r="311" spans="1:19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87"/>
      <c r="O311" s="87"/>
      <c r="P311" s="11"/>
      <c r="Q311" s="11"/>
      <c r="R311" s="11"/>
      <c r="S311" s="11"/>
    </row>
    <row r="312" spans="1:19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87"/>
      <c r="O312" s="87"/>
      <c r="P312" s="11"/>
      <c r="Q312" s="11"/>
      <c r="R312" s="11"/>
      <c r="S312" s="11"/>
    </row>
    <row r="313" spans="1:19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87"/>
      <c r="O313" s="87"/>
      <c r="P313" s="11"/>
      <c r="Q313" s="11"/>
      <c r="R313" s="11"/>
      <c r="S313" s="11"/>
    </row>
    <row r="314" spans="1:19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87"/>
      <c r="O314" s="87"/>
      <c r="P314" s="11"/>
      <c r="Q314" s="11"/>
      <c r="R314" s="11"/>
      <c r="S314" s="11"/>
    </row>
    <row r="315" spans="1:19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87"/>
      <c r="O315" s="87"/>
      <c r="P315" s="11"/>
      <c r="Q315" s="11"/>
      <c r="R315" s="11"/>
      <c r="S315" s="11"/>
    </row>
    <row r="316" spans="1:19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87"/>
      <c r="O316" s="87"/>
      <c r="P316" s="11"/>
      <c r="Q316" s="11"/>
      <c r="R316" s="11"/>
      <c r="S316" s="11"/>
    </row>
    <row r="317" spans="1:19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87"/>
      <c r="O317" s="87"/>
      <c r="P317" s="11"/>
      <c r="Q317" s="11"/>
      <c r="R317" s="11"/>
      <c r="S317" s="11"/>
    </row>
    <row r="318" spans="1:19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87"/>
      <c r="O318" s="87"/>
      <c r="P318" s="11"/>
      <c r="Q318" s="11"/>
      <c r="R318" s="11"/>
      <c r="S318" s="11"/>
    </row>
    <row r="319" spans="1:19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87"/>
      <c r="O319" s="87"/>
      <c r="P319" s="11"/>
      <c r="Q319" s="11"/>
      <c r="R319" s="11"/>
      <c r="S319" s="11"/>
    </row>
    <row r="320" spans="1:19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87"/>
      <c r="O320" s="87"/>
      <c r="P320" s="11"/>
      <c r="Q320" s="11"/>
      <c r="R320" s="11"/>
      <c r="S320" s="11"/>
    </row>
    <row r="321" spans="1:19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87"/>
      <c r="O321" s="87"/>
      <c r="P321" s="11"/>
      <c r="Q321" s="11"/>
      <c r="R321" s="11"/>
      <c r="S321" s="11"/>
    </row>
    <row r="322" spans="1:19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87"/>
      <c r="O322" s="87"/>
      <c r="P322" s="11"/>
      <c r="Q322" s="11"/>
      <c r="R322" s="11"/>
      <c r="S322" s="11"/>
    </row>
    <row r="323" spans="1:19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87"/>
      <c r="O323" s="87"/>
      <c r="P323" s="11"/>
      <c r="Q323" s="11"/>
      <c r="R323" s="11"/>
      <c r="S323" s="11"/>
    </row>
    <row r="324" spans="1:19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87"/>
      <c r="O324" s="87"/>
      <c r="P324" s="11"/>
      <c r="Q324" s="11"/>
      <c r="R324" s="11"/>
      <c r="S324" s="11"/>
    </row>
    <row r="325" spans="1:19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87"/>
      <c r="O325" s="87"/>
      <c r="P325" s="11"/>
      <c r="Q325" s="11"/>
      <c r="R325" s="11"/>
      <c r="S325" s="11"/>
    </row>
    <row r="326" spans="1:19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87"/>
      <c r="O326" s="87"/>
      <c r="P326" s="11"/>
      <c r="Q326" s="11"/>
      <c r="R326" s="11"/>
      <c r="S326" s="11"/>
    </row>
    <row r="327" spans="1:19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87"/>
      <c r="O327" s="87"/>
      <c r="P327" s="11"/>
      <c r="Q327" s="11"/>
      <c r="R327" s="11"/>
      <c r="S327" s="11"/>
    </row>
    <row r="328" spans="1:19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87"/>
      <c r="O328" s="87"/>
      <c r="P328" s="11"/>
      <c r="Q328" s="11"/>
      <c r="R328" s="11"/>
      <c r="S328" s="11"/>
    </row>
    <row r="329" spans="1:19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87"/>
      <c r="O329" s="87"/>
      <c r="P329" s="11"/>
      <c r="Q329" s="11"/>
      <c r="R329" s="11"/>
      <c r="S329" s="11"/>
    </row>
    <row r="330" spans="1:19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87"/>
      <c r="O330" s="87"/>
      <c r="P330" s="11"/>
      <c r="Q330" s="11"/>
      <c r="R330" s="11"/>
      <c r="S330" s="11"/>
    </row>
    <row r="331" spans="1:19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87"/>
      <c r="O331" s="87"/>
      <c r="P331" s="11"/>
      <c r="Q331" s="11"/>
      <c r="R331" s="11"/>
      <c r="S331" s="11"/>
    </row>
    <row r="332" spans="1:19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87"/>
      <c r="O332" s="87"/>
      <c r="P332" s="11"/>
      <c r="Q332" s="11"/>
      <c r="R332" s="11"/>
      <c r="S332" s="11"/>
    </row>
    <row r="333" spans="1:19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87"/>
      <c r="O333" s="87"/>
      <c r="P333" s="11"/>
      <c r="Q333" s="11"/>
      <c r="R333" s="11"/>
      <c r="S333" s="11"/>
    </row>
    <row r="334" spans="1:19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87"/>
      <c r="O334" s="87"/>
      <c r="P334" s="11"/>
      <c r="Q334" s="11"/>
      <c r="R334" s="11"/>
      <c r="S334" s="11"/>
    </row>
    <row r="335" spans="1:19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87"/>
      <c r="O335" s="87"/>
      <c r="P335" s="11"/>
      <c r="Q335" s="11"/>
      <c r="R335" s="11"/>
      <c r="S335" s="11"/>
    </row>
    <row r="336" spans="1:19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87"/>
      <c r="O336" s="87"/>
      <c r="P336" s="11"/>
      <c r="Q336" s="11"/>
      <c r="R336" s="11"/>
      <c r="S336" s="11"/>
    </row>
    <row r="337" spans="1:19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87"/>
      <c r="O337" s="87"/>
      <c r="P337" s="11"/>
      <c r="Q337" s="11"/>
      <c r="R337" s="11"/>
      <c r="S337" s="11"/>
    </row>
    <row r="338" spans="1:19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87"/>
      <c r="O338" s="87"/>
      <c r="P338" s="11"/>
      <c r="Q338" s="11"/>
      <c r="R338" s="11"/>
      <c r="S338" s="11"/>
    </row>
    <row r="339" spans="1:19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87"/>
      <c r="O339" s="87"/>
      <c r="P339" s="11"/>
      <c r="Q339" s="11"/>
      <c r="R339" s="11"/>
      <c r="S339" s="11"/>
    </row>
    <row r="340" spans="1:19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87"/>
      <c r="O340" s="87"/>
      <c r="P340" s="11"/>
      <c r="Q340" s="11"/>
      <c r="R340" s="11"/>
      <c r="S340" s="11"/>
    </row>
    <row r="341" spans="1:19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87"/>
      <c r="O341" s="87"/>
      <c r="P341" s="11"/>
      <c r="Q341" s="11"/>
      <c r="R341" s="11"/>
      <c r="S341" s="11"/>
    </row>
    <row r="342" spans="1:19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87"/>
      <c r="O342" s="87"/>
      <c r="P342" s="11"/>
      <c r="Q342" s="11"/>
      <c r="R342" s="11"/>
      <c r="S342" s="11"/>
    </row>
    <row r="343" spans="1:19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87"/>
      <c r="O343" s="87"/>
      <c r="P343" s="11"/>
      <c r="Q343" s="11"/>
      <c r="R343" s="11"/>
      <c r="S343" s="11"/>
    </row>
    <row r="344" spans="1:19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87"/>
      <c r="O344" s="87"/>
      <c r="P344" s="11"/>
      <c r="Q344" s="11"/>
      <c r="R344" s="11"/>
      <c r="S344" s="11"/>
    </row>
    <row r="345" spans="1:19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87"/>
      <c r="O345" s="87"/>
      <c r="P345" s="11"/>
      <c r="Q345" s="11"/>
      <c r="R345" s="11"/>
      <c r="S345" s="11"/>
    </row>
    <row r="346" spans="1:19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87"/>
      <c r="O346" s="87"/>
      <c r="P346" s="11"/>
      <c r="Q346" s="11"/>
      <c r="R346" s="11"/>
      <c r="S346" s="11"/>
    </row>
    <row r="347" spans="1:19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87"/>
      <c r="O347" s="87"/>
      <c r="P347" s="11"/>
      <c r="Q347" s="11"/>
      <c r="R347" s="11"/>
      <c r="S347" s="11"/>
    </row>
    <row r="348" spans="1:19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87"/>
      <c r="O348" s="87"/>
      <c r="P348" s="11"/>
      <c r="Q348" s="11"/>
      <c r="R348" s="11"/>
      <c r="S348" s="11"/>
    </row>
    <row r="349" spans="1:19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87"/>
      <c r="O349" s="87"/>
      <c r="P349" s="11"/>
      <c r="Q349" s="11"/>
      <c r="R349" s="11"/>
      <c r="S349" s="11"/>
    </row>
    <row r="350" spans="1:19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87"/>
      <c r="O350" s="87"/>
      <c r="P350" s="11"/>
      <c r="Q350" s="11"/>
      <c r="R350" s="11"/>
      <c r="S350" s="11"/>
    </row>
    <row r="351" spans="1:19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87"/>
      <c r="O351" s="87"/>
      <c r="P351" s="11"/>
      <c r="Q351" s="11"/>
      <c r="R351" s="11"/>
      <c r="S351" s="11"/>
    </row>
    <row r="352" spans="1:19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87"/>
      <c r="O352" s="87"/>
      <c r="P352" s="11"/>
      <c r="Q352" s="11"/>
      <c r="R352" s="11"/>
      <c r="S352" s="11"/>
    </row>
    <row r="353" spans="1:19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87"/>
      <c r="O353" s="87"/>
      <c r="P353" s="11"/>
      <c r="Q353" s="11"/>
      <c r="R353" s="11"/>
      <c r="S353" s="11"/>
    </row>
    <row r="354" spans="1:19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87"/>
      <c r="O354" s="87"/>
      <c r="P354" s="11"/>
      <c r="Q354" s="11"/>
      <c r="R354" s="11"/>
      <c r="S354" s="11"/>
    </row>
    <row r="355" spans="1:19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87"/>
      <c r="O355" s="87"/>
      <c r="P355" s="11"/>
      <c r="Q355" s="11"/>
      <c r="R355" s="11"/>
      <c r="S355" s="11"/>
    </row>
    <row r="356" spans="1:19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87"/>
      <c r="O356" s="87"/>
      <c r="P356" s="11"/>
      <c r="Q356" s="11"/>
      <c r="R356" s="11"/>
      <c r="S356" s="11"/>
    </row>
    <row r="357" spans="1:19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87"/>
      <c r="O357" s="87"/>
      <c r="P357" s="11"/>
      <c r="Q357" s="11"/>
      <c r="R357" s="11"/>
      <c r="S357" s="11"/>
    </row>
    <row r="358" spans="1:19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87"/>
      <c r="O358" s="87"/>
      <c r="P358" s="11"/>
      <c r="Q358" s="11"/>
      <c r="R358" s="11"/>
      <c r="S358" s="11"/>
    </row>
    <row r="359" spans="1:19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87"/>
      <c r="O359" s="87"/>
      <c r="P359" s="11"/>
      <c r="Q359" s="11"/>
      <c r="R359" s="11"/>
      <c r="S359" s="11"/>
    </row>
    <row r="360" spans="1:19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87"/>
      <c r="O360" s="87"/>
      <c r="P360" s="11"/>
      <c r="Q360" s="11"/>
      <c r="R360" s="11"/>
      <c r="S360" s="11"/>
    </row>
    <row r="361" spans="1:19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87"/>
      <c r="O361" s="87"/>
      <c r="P361" s="11"/>
      <c r="Q361" s="11"/>
      <c r="R361" s="11"/>
      <c r="S361" s="11"/>
    </row>
    <row r="362" spans="1:19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87"/>
      <c r="O362" s="87"/>
      <c r="P362" s="11"/>
      <c r="Q362" s="11"/>
      <c r="R362" s="11"/>
      <c r="S362" s="11"/>
    </row>
    <row r="363" spans="1:19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87"/>
      <c r="O363" s="87"/>
      <c r="P363" s="11"/>
      <c r="Q363" s="11"/>
      <c r="R363" s="11"/>
      <c r="S363" s="11"/>
    </row>
    <row r="364" spans="1:19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87"/>
      <c r="O364" s="87"/>
      <c r="P364" s="11"/>
      <c r="Q364" s="11"/>
      <c r="R364" s="11"/>
      <c r="S364" s="11"/>
    </row>
    <row r="365" spans="1:19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87"/>
      <c r="O365" s="87"/>
      <c r="P365" s="11"/>
      <c r="Q365" s="11"/>
      <c r="R365" s="11"/>
      <c r="S365" s="11"/>
    </row>
    <row r="366" spans="1:19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87"/>
      <c r="O366" s="87"/>
      <c r="P366" s="11"/>
      <c r="Q366" s="11"/>
      <c r="R366" s="11"/>
      <c r="S366" s="11"/>
    </row>
    <row r="367" spans="1:19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87"/>
      <c r="O367" s="87"/>
      <c r="P367" s="11"/>
      <c r="Q367" s="11"/>
      <c r="R367" s="11"/>
      <c r="S367" s="11"/>
    </row>
    <row r="368" spans="1:19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87"/>
      <c r="O368" s="87"/>
      <c r="P368" s="11"/>
      <c r="Q368" s="11"/>
      <c r="R368" s="11"/>
      <c r="S368" s="11"/>
    </row>
    <row r="369" spans="1:19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87"/>
      <c r="O369" s="87"/>
      <c r="P369" s="11"/>
      <c r="Q369" s="11"/>
      <c r="R369" s="11"/>
      <c r="S369" s="11"/>
    </row>
    <row r="370" spans="1:19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87"/>
      <c r="O370" s="87"/>
      <c r="P370" s="11"/>
      <c r="Q370" s="11"/>
      <c r="R370" s="11"/>
      <c r="S370" s="11"/>
    </row>
    <row r="371" spans="1:19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87"/>
      <c r="O371" s="87"/>
      <c r="P371" s="11"/>
      <c r="Q371" s="11"/>
      <c r="R371" s="11"/>
      <c r="S371" s="11"/>
    </row>
    <row r="372" spans="1:19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87"/>
      <c r="O372" s="87"/>
      <c r="P372" s="11"/>
      <c r="Q372" s="11"/>
      <c r="R372" s="11"/>
      <c r="S372" s="11"/>
    </row>
    <row r="373" spans="1:19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87"/>
      <c r="O373" s="87"/>
      <c r="P373" s="11"/>
      <c r="Q373" s="11"/>
      <c r="R373" s="11"/>
      <c r="S373" s="11"/>
    </row>
    <row r="374" spans="1:19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87"/>
      <c r="O374" s="87"/>
      <c r="P374" s="11"/>
      <c r="Q374" s="11"/>
      <c r="R374" s="11"/>
      <c r="S374" s="11"/>
    </row>
    <row r="375" spans="1:19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87"/>
      <c r="O375" s="87"/>
      <c r="P375" s="11"/>
      <c r="Q375" s="11"/>
      <c r="R375" s="11"/>
      <c r="S375" s="11"/>
    </row>
    <row r="376" spans="1:19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87"/>
      <c r="O376" s="87"/>
      <c r="P376" s="11"/>
      <c r="Q376" s="11"/>
      <c r="R376" s="11"/>
      <c r="S376" s="11"/>
    </row>
    <row r="377" spans="1:19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87"/>
      <c r="O377" s="87"/>
      <c r="P377" s="11"/>
      <c r="Q377" s="11"/>
      <c r="R377" s="11"/>
      <c r="S377" s="11"/>
    </row>
    <row r="378" spans="1:19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87"/>
      <c r="O378" s="87"/>
      <c r="P378" s="11"/>
      <c r="Q378" s="11"/>
      <c r="R378" s="11"/>
      <c r="S378" s="11"/>
    </row>
    <row r="379" spans="1:19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87"/>
      <c r="O379" s="87"/>
      <c r="P379" s="11"/>
      <c r="Q379" s="11"/>
      <c r="R379" s="11"/>
      <c r="S379" s="11"/>
    </row>
    <row r="380" spans="1:19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87"/>
      <c r="O380" s="87"/>
      <c r="P380" s="11"/>
      <c r="Q380" s="11"/>
      <c r="R380" s="11"/>
      <c r="S380" s="11"/>
    </row>
    <row r="381" spans="1:19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87"/>
      <c r="O381" s="87"/>
      <c r="P381" s="11"/>
      <c r="Q381" s="11"/>
      <c r="R381" s="11"/>
      <c r="S381" s="11"/>
    </row>
    <row r="382" spans="1:19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87"/>
      <c r="O382" s="87"/>
      <c r="P382" s="11"/>
      <c r="Q382" s="11"/>
      <c r="R382" s="11"/>
      <c r="S382" s="11"/>
    </row>
    <row r="383" spans="1:19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87"/>
      <c r="O383" s="87"/>
      <c r="P383" s="11"/>
      <c r="Q383" s="11"/>
      <c r="R383" s="11"/>
      <c r="S383" s="11"/>
    </row>
    <row r="384" spans="1:19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87"/>
      <c r="O384" s="87"/>
      <c r="P384" s="11"/>
      <c r="Q384" s="11"/>
      <c r="R384" s="11"/>
      <c r="S384" s="11"/>
    </row>
    <row r="385" spans="1:19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87"/>
      <c r="O385" s="87"/>
      <c r="P385" s="11"/>
      <c r="Q385" s="11"/>
      <c r="R385" s="11"/>
      <c r="S385" s="11"/>
    </row>
    <row r="386" spans="1:19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87"/>
      <c r="O386" s="87"/>
      <c r="P386" s="11"/>
      <c r="Q386" s="11"/>
      <c r="R386" s="11"/>
      <c r="S386" s="11"/>
    </row>
    <row r="387" spans="1:19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87"/>
      <c r="O387" s="87"/>
      <c r="P387" s="11"/>
      <c r="Q387" s="11"/>
      <c r="R387" s="11"/>
      <c r="S387" s="11"/>
    </row>
    <row r="388" spans="1:19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87"/>
      <c r="O388" s="87"/>
      <c r="P388" s="11"/>
      <c r="Q388" s="11"/>
      <c r="R388" s="11"/>
      <c r="S388" s="11"/>
    </row>
    <row r="389" spans="1:19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87"/>
      <c r="O389" s="87"/>
      <c r="P389" s="11"/>
      <c r="Q389" s="11"/>
      <c r="R389" s="11"/>
      <c r="S389" s="11"/>
    </row>
    <row r="390" spans="1:19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87"/>
      <c r="O390" s="87"/>
      <c r="P390" s="11"/>
      <c r="Q390" s="11"/>
      <c r="R390" s="11"/>
      <c r="S390" s="11"/>
    </row>
    <row r="391" spans="1:19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87"/>
      <c r="O391" s="87"/>
      <c r="P391" s="11"/>
      <c r="Q391" s="11"/>
      <c r="R391" s="11"/>
      <c r="S391" s="11"/>
    </row>
    <row r="392" spans="1:19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87"/>
      <c r="O392" s="87"/>
      <c r="P392" s="11"/>
      <c r="Q392" s="11"/>
      <c r="R392" s="11"/>
      <c r="S392" s="11"/>
    </row>
    <row r="393" spans="1:19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87"/>
      <c r="O393" s="87"/>
      <c r="P393" s="11"/>
      <c r="Q393" s="11"/>
      <c r="R393" s="11"/>
      <c r="S393" s="11"/>
    </row>
    <row r="394" spans="1:19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87"/>
      <c r="O394" s="87"/>
      <c r="P394" s="11"/>
      <c r="Q394" s="11"/>
      <c r="R394" s="11"/>
      <c r="S394" s="11"/>
    </row>
    <row r="395" spans="1:19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87"/>
      <c r="O395" s="87"/>
      <c r="P395" s="11"/>
      <c r="Q395" s="11"/>
      <c r="R395" s="11"/>
      <c r="S395" s="11"/>
    </row>
    <row r="396" spans="1:19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87"/>
      <c r="O396" s="87"/>
      <c r="P396" s="11"/>
      <c r="Q396" s="11"/>
      <c r="R396" s="11"/>
      <c r="S396" s="11"/>
    </row>
    <row r="397" spans="1:19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87"/>
      <c r="O397" s="87"/>
      <c r="P397" s="11"/>
      <c r="Q397" s="11"/>
      <c r="R397" s="11"/>
      <c r="S397" s="11"/>
    </row>
    <row r="398" spans="1:19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87"/>
      <c r="O398" s="87"/>
      <c r="P398" s="11"/>
      <c r="Q398" s="11"/>
      <c r="R398" s="11"/>
      <c r="S398" s="11"/>
    </row>
    <row r="399" spans="1:19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87"/>
      <c r="O399" s="87"/>
      <c r="P399" s="11"/>
      <c r="Q399" s="11"/>
      <c r="R399" s="11"/>
      <c r="S399" s="11"/>
    </row>
    <row r="400" spans="1:19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87"/>
      <c r="O400" s="87"/>
      <c r="P400" s="11"/>
      <c r="Q400" s="11"/>
      <c r="R400" s="11"/>
      <c r="S400" s="11"/>
    </row>
    <row r="401" spans="1:19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87"/>
      <c r="O401" s="87"/>
      <c r="P401" s="11"/>
      <c r="Q401" s="11"/>
      <c r="R401" s="11"/>
      <c r="S401" s="11"/>
    </row>
    <row r="402" spans="1:19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87"/>
      <c r="O402" s="87"/>
      <c r="P402" s="11"/>
      <c r="Q402" s="11"/>
      <c r="R402" s="11"/>
      <c r="S402" s="11"/>
    </row>
    <row r="403" spans="1:19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87"/>
      <c r="O403" s="87"/>
      <c r="P403" s="11"/>
      <c r="Q403" s="11"/>
      <c r="R403" s="11"/>
      <c r="S403" s="11"/>
    </row>
    <row r="404" spans="1:19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87"/>
      <c r="O404" s="87"/>
      <c r="P404" s="11"/>
      <c r="Q404" s="11"/>
      <c r="R404" s="11"/>
      <c r="S404" s="11"/>
    </row>
    <row r="405" spans="1:19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87"/>
      <c r="O405" s="87"/>
      <c r="P405" s="11"/>
      <c r="Q405" s="11"/>
      <c r="R405" s="11"/>
      <c r="S405" s="11"/>
    </row>
    <row r="406" spans="1:19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87"/>
      <c r="O406" s="87"/>
      <c r="P406" s="11"/>
      <c r="Q406" s="11"/>
      <c r="R406" s="11"/>
      <c r="S406" s="11"/>
    </row>
    <row r="407" spans="1:19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87"/>
      <c r="O407" s="87"/>
      <c r="P407" s="11"/>
      <c r="Q407" s="11"/>
      <c r="R407" s="11"/>
      <c r="S407" s="11"/>
    </row>
    <row r="408" spans="1:19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87"/>
      <c r="O408" s="87"/>
      <c r="P408" s="11"/>
      <c r="Q408" s="11"/>
      <c r="R408" s="11"/>
      <c r="S408" s="11"/>
    </row>
    <row r="409" spans="1:19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87"/>
      <c r="O409" s="87"/>
      <c r="P409" s="11"/>
      <c r="Q409" s="11"/>
      <c r="R409" s="11"/>
      <c r="S409" s="11"/>
    </row>
    <row r="410" spans="1:19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87"/>
      <c r="O410" s="87"/>
      <c r="P410" s="11"/>
      <c r="Q410" s="11"/>
      <c r="R410" s="11"/>
      <c r="S410" s="11"/>
    </row>
    <row r="411" spans="1:19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87"/>
      <c r="O411" s="87"/>
      <c r="P411" s="11"/>
      <c r="Q411" s="11"/>
      <c r="R411" s="11"/>
      <c r="S411" s="11"/>
    </row>
    <row r="412" spans="1:19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87"/>
      <c r="O412" s="87"/>
      <c r="P412" s="11"/>
      <c r="Q412" s="11"/>
      <c r="R412" s="11"/>
      <c r="S412" s="11"/>
    </row>
    <row r="413" spans="1:19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87"/>
      <c r="O413" s="87"/>
      <c r="P413" s="11"/>
      <c r="Q413" s="11"/>
      <c r="R413" s="11"/>
      <c r="S413" s="11"/>
    </row>
    <row r="414" spans="1:19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87"/>
      <c r="O414" s="87"/>
      <c r="P414" s="11"/>
      <c r="Q414" s="11"/>
      <c r="R414" s="11"/>
      <c r="S414" s="11"/>
    </row>
    <row r="415" spans="1:19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87"/>
      <c r="O415" s="87"/>
      <c r="P415" s="11"/>
      <c r="Q415" s="11"/>
      <c r="R415" s="11"/>
      <c r="S415" s="11"/>
    </row>
    <row r="416" spans="1:19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87"/>
      <c r="O416" s="87"/>
      <c r="P416" s="11"/>
      <c r="Q416" s="11"/>
      <c r="R416" s="11"/>
      <c r="S416" s="11"/>
    </row>
    <row r="417" spans="1:19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87"/>
      <c r="O417" s="87"/>
      <c r="P417" s="11"/>
      <c r="Q417" s="11"/>
      <c r="R417" s="11"/>
      <c r="S417" s="11"/>
    </row>
    <row r="418" spans="1:19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87"/>
      <c r="O418" s="87"/>
      <c r="P418" s="11"/>
      <c r="Q418" s="11"/>
      <c r="R418" s="11"/>
      <c r="S418" s="11"/>
    </row>
    <row r="419" spans="1:19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87"/>
      <c r="O419" s="87"/>
      <c r="P419" s="11"/>
      <c r="Q419" s="11"/>
      <c r="R419" s="11"/>
      <c r="S419" s="11"/>
    </row>
    <row r="420" spans="1:19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87"/>
      <c r="O420" s="87"/>
      <c r="P420" s="11"/>
      <c r="Q420" s="11"/>
      <c r="R420" s="11"/>
      <c r="S420" s="11"/>
    </row>
    <row r="421" spans="1:19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87"/>
      <c r="O421" s="87"/>
      <c r="P421" s="11"/>
      <c r="Q421" s="11"/>
      <c r="R421" s="11"/>
      <c r="S421" s="11"/>
    </row>
    <row r="422" spans="1:19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87"/>
      <c r="O422" s="87"/>
      <c r="P422" s="11"/>
      <c r="Q422" s="11"/>
      <c r="R422" s="11"/>
      <c r="S422" s="11"/>
    </row>
    <row r="423" spans="1:19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87"/>
      <c r="O423" s="87"/>
      <c r="P423" s="11"/>
      <c r="Q423" s="11"/>
      <c r="R423" s="11"/>
      <c r="S423" s="11"/>
    </row>
    <row r="424" spans="1:19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87"/>
      <c r="O424" s="87"/>
      <c r="P424" s="11"/>
      <c r="Q424" s="11"/>
      <c r="R424" s="11"/>
      <c r="S424" s="11"/>
    </row>
    <row r="425" spans="1:19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87"/>
      <c r="O425" s="87"/>
      <c r="P425" s="11"/>
      <c r="Q425" s="11"/>
      <c r="R425" s="11"/>
      <c r="S425" s="11"/>
    </row>
    <row r="426" spans="1:19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87"/>
      <c r="O426" s="87"/>
      <c r="P426" s="11"/>
      <c r="Q426" s="11"/>
      <c r="R426" s="11"/>
      <c r="S426" s="11"/>
    </row>
    <row r="427" spans="1:19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87"/>
      <c r="O427" s="87"/>
      <c r="P427" s="11"/>
      <c r="Q427" s="11"/>
      <c r="R427" s="11"/>
      <c r="S427" s="11"/>
    </row>
    <row r="428" spans="1:19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87"/>
      <c r="O428" s="87"/>
      <c r="P428" s="11"/>
      <c r="Q428" s="11"/>
      <c r="R428" s="11"/>
      <c r="S428" s="11"/>
    </row>
    <row r="429" spans="1:19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87"/>
      <c r="O429" s="87"/>
      <c r="P429" s="11"/>
      <c r="Q429" s="11"/>
      <c r="R429" s="11"/>
      <c r="S429" s="11"/>
    </row>
    <row r="430" spans="1:19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87"/>
      <c r="O430" s="87"/>
      <c r="P430" s="11"/>
      <c r="Q430" s="11"/>
      <c r="R430" s="11"/>
      <c r="S430" s="11"/>
    </row>
    <row r="431" spans="1:19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87"/>
      <c r="O431" s="87"/>
      <c r="P431" s="11"/>
      <c r="Q431" s="11"/>
      <c r="R431" s="11"/>
      <c r="S431" s="11"/>
    </row>
    <row r="432" spans="1:19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87"/>
      <c r="O432" s="87"/>
      <c r="P432" s="11"/>
      <c r="Q432" s="11"/>
      <c r="R432" s="11"/>
      <c r="S432" s="11"/>
    </row>
    <row r="433" spans="1:19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87"/>
      <c r="O433" s="87"/>
      <c r="P433" s="11"/>
      <c r="Q433" s="11"/>
      <c r="R433" s="11"/>
      <c r="S433" s="11"/>
    </row>
    <row r="434" spans="1:19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87"/>
      <c r="O434" s="87"/>
      <c r="P434" s="11"/>
      <c r="Q434" s="11"/>
      <c r="R434" s="11"/>
      <c r="S434" s="11"/>
    </row>
    <row r="435" spans="1:19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87"/>
      <c r="O435" s="87"/>
      <c r="P435" s="11"/>
      <c r="Q435" s="11"/>
      <c r="R435" s="11"/>
      <c r="S435" s="11"/>
    </row>
    <row r="436" spans="1:19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87"/>
      <c r="O436" s="87"/>
      <c r="P436" s="11"/>
      <c r="Q436" s="11"/>
      <c r="R436" s="11"/>
      <c r="S436" s="11"/>
    </row>
    <row r="437" spans="1:19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87"/>
      <c r="O437" s="87"/>
      <c r="P437" s="11"/>
      <c r="Q437" s="11"/>
      <c r="R437" s="11"/>
      <c r="S437" s="11"/>
    </row>
    <row r="438" spans="1:19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87"/>
      <c r="O438" s="87"/>
      <c r="P438" s="11"/>
      <c r="Q438" s="11"/>
      <c r="R438" s="11"/>
      <c r="S438" s="11"/>
    </row>
    <row r="439" spans="1:19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87"/>
      <c r="O439" s="87"/>
      <c r="P439" s="11"/>
      <c r="Q439" s="11"/>
      <c r="R439" s="11"/>
      <c r="S439" s="11"/>
    </row>
    <row r="440" spans="1:19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87"/>
      <c r="O440" s="87"/>
      <c r="P440" s="11"/>
      <c r="Q440" s="11"/>
      <c r="R440" s="11"/>
      <c r="S440" s="11"/>
    </row>
    <row r="441" spans="1:19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87"/>
      <c r="O441" s="87"/>
      <c r="P441" s="11"/>
      <c r="Q441" s="11"/>
      <c r="R441" s="11"/>
      <c r="S441" s="11"/>
    </row>
    <row r="442" spans="1:19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87"/>
      <c r="O442" s="87"/>
      <c r="P442" s="11"/>
      <c r="Q442" s="11"/>
      <c r="R442" s="11"/>
      <c r="S442" s="11"/>
    </row>
    <row r="443" spans="1:19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87"/>
      <c r="O443" s="87"/>
      <c r="P443" s="11"/>
      <c r="Q443" s="11"/>
      <c r="R443" s="11"/>
      <c r="S443" s="11"/>
    </row>
    <row r="444" spans="1:19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87"/>
      <c r="O444" s="87"/>
      <c r="P444" s="11"/>
      <c r="Q444" s="11"/>
      <c r="R444" s="11"/>
      <c r="S444" s="11"/>
    </row>
    <row r="445" spans="1:19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87"/>
      <c r="O445" s="87"/>
      <c r="P445" s="11"/>
      <c r="Q445" s="11"/>
      <c r="R445" s="11"/>
      <c r="S445" s="11"/>
    </row>
    <row r="446" spans="1:19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87"/>
      <c r="O446" s="87"/>
      <c r="P446" s="11"/>
      <c r="Q446" s="11"/>
      <c r="R446" s="11"/>
      <c r="S446" s="11"/>
    </row>
    <row r="447" spans="1:19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87"/>
      <c r="O447" s="87"/>
      <c r="P447" s="11"/>
      <c r="Q447" s="11"/>
      <c r="R447" s="11"/>
      <c r="S447" s="11"/>
    </row>
    <row r="448" spans="1:19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87"/>
      <c r="O448" s="87"/>
      <c r="P448" s="11"/>
      <c r="Q448" s="11"/>
      <c r="R448" s="11"/>
      <c r="S448" s="11"/>
    </row>
    <row r="449" spans="1:19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87"/>
      <c r="O449" s="87"/>
      <c r="P449" s="11"/>
      <c r="Q449" s="11"/>
      <c r="R449" s="11"/>
      <c r="S449" s="11"/>
    </row>
    <row r="450" spans="1:19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87"/>
      <c r="O450" s="87"/>
      <c r="P450" s="11"/>
      <c r="Q450" s="11"/>
      <c r="R450" s="11"/>
      <c r="S450" s="11"/>
    </row>
    <row r="451" spans="1:19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87"/>
      <c r="O451" s="87"/>
      <c r="P451" s="11"/>
      <c r="Q451" s="11"/>
      <c r="R451" s="11"/>
      <c r="S451" s="11"/>
    </row>
    <row r="452" spans="1:19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87"/>
      <c r="O452" s="87"/>
      <c r="P452" s="11"/>
      <c r="Q452" s="11"/>
      <c r="R452" s="11"/>
      <c r="S452" s="11"/>
    </row>
    <row r="453" spans="1:19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87"/>
      <c r="O453" s="87"/>
      <c r="P453" s="11"/>
      <c r="Q453" s="11"/>
      <c r="R453" s="11"/>
      <c r="S453" s="11"/>
    </row>
    <row r="454" spans="1:19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87"/>
      <c r="O454" s="87"/>
      <c r="P454" s="11"/>
      <c r="Q454" s="11"/>
      <c r="R454" s="11"/>
      <c r="S454" s="11"/>
    </row>
    <row r="455" spans="1:19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87"/>
      <c r="O455" s="87"/>
      <c r="P455" s="11"/>
      <c r="Q455" s="11"/>
      <c r="R455" s="11"/>
      <c r="S455" s="11"/>
    </row>
    <row r="456" spans="1:19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87"/>
      <c r="O456" s="87"/>
      <c r="P456" s="11"/>
      <c r="Q456" s="11"/>
      <c r="R456" s="11"/>
      <c r="S456" s="11"/>
    </row>
    <row r="457" spans="1:19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87"/>
      <c r="O457" s="87"/>
      <c r="P457" s="11"/>
      <c r="Q457" s="11"/>
      <c r="R457" s="11"/>
      <c r="S457" s="11"/>
    </row>
    <row r="458" spans="1:19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87"/>
      <c r="O458" s="87"/>
      <c r="P458" s="11"/>
      <c r="Q458" s="11"/>
      <c r="R458" s="11"/>
      <c r="S458" s="11"/>
    </row>
    <row r="459" spans="1:19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87"/>
      <c r="O459" s="87"/>
      <c r="P459" s="11"/>
      <c r="Q459" s="11"/>
      <c r="R459" s="11"/>
      <c r="S459" s="11"/>
    </row>
    <row r="460" spans="1:19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87"/>
      <c r="O460" s="87"/>
      <c r="P460" s="11"/>
      <c r="Q460" s="11"/>
      <c r="R460" s="11"/>
      <c r="S460" s="11"/>
    </row>
    <row r="461" spans="1:19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87"/>
      <c r="O461" s="87"/>
      <c r="P461" s="11"/>
      <c r="Q461" s="11"/>
      <c r="R461" s="11"/>
      <c r="S461" s="11"/>
    </row>
    <row r="462" spans="1:19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87"/>
      <c r="O462" s="87"/>
      <c r="P462" s="11"/>
      <c r="Q462" s="11"/>
      <c r="R462" s="11"/>
      <c r="S462" s="11"/>
    </row>
    <row r="463" spans="1:19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87"/>
      <c r="O463" s="87"/>
      <c r="P463" s="11"/>
      <c r="Q463" s="11"/>
      <c r="R463" s="11"/>
      <c r="S463" s="11"/>
    </row>
    <row r="464" spans="1:19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87"/>
      <c r="O464" s="87"/>
      <c r="P464" s="11"/>
      <c r="Q464" s="11"/>
      <c r="R464" s="11"/>
      <c r="S464" s="11"/>
    </row>
    <row r="465" spans="1:19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87"/>
      <c r="O465" s="87"/>
      <c r="P465" s="11"/>
      <c r="Q465" s="11"/>
      <c r="R465" s="11"/>
      <c r="S465" s="11"/>
    </row>
    <row r="466" spans="1:19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87"/>
      <c r="O466" s="87"/>
      <c r="P466" s="11"/>
      <c r="Q466" s="11"/>
      <c r="R466" s="11"/>
      <c r="S466" s="11"/>
    </row>
    <row r="467" spans="1:19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87"/>
      <c r="O467" s="87"/>
      <c r="P467" s="11"/>
      <c r="Q467" s="11"/>
      <c r="R467" s="11"/>
      <c r="S467" s="11"/>
    </row>
    <row r="468" spans="1:19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87"/>
      <c r="O468" s="87"/>
      <c r="P468" s="11"/>
      <c r="Q468" s="11"/>
      <c r="R468" s="11"/>
      <c r="S468" s="11"/>
    </row>
    <row r="469" spans="1:19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87"/>
      <c r="O469" s="87"/>
      <c r="P469" s="11"/>
      <c r="Q469" s="11"/>
      <c r="R469" s="11"/>
      <c r="S469" s="11"/>
    </row>
    <row r="470" spans="1:19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87"/>
      <c r="O470" s="87"/>
      <c r="P470" s="11"/>
      <c r="Q470" s="11"/>
      <c r="R470" s="11"/>
      <c r="S470" s="11"/>
    </row>
    <row r="471" spans="1:19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87"/>
      <c r="O471" s="87"/>
      <c r="P471" s="11"/>
      <c r="Q471" s="11"/>
      <c r="R471" s="11"/>
      <c r="S471" s="11"/>
    </row>
    <row r="472" spans="1:19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87"/>
      <c r="O472" s="87"/>
      <c r="P472" s="11"/>
      <c r="Q472" s="11"/>
      <c r="R472" s="11"/>
      <c r="S472" s="11"/>
    </row>
    <row r="473" spans="1:19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87"/>
      <c r="O473" s="87"/>
      <c r="P473" s="11"/>
      <c r="Q473" s="11"/>
      <c r="R473" s="11"/>
      <c r="S473" s="11"/>
    </row>
    <row r="474" spans="1:19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87"/>
      <c r="O474" s="87"/>
      <c r="P474" s="11"/>
      <c r="Q474" s="11"/>
      <c r="R474" s="11"/>
      <c r="S474" s="11"/>
    </row>
    <row r="475" spans="1:19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87"/>
      <c r="O475" s="87"/>
      <c r="P475" s="11"/>
      <c r="Q475" s="11"/>
      <c r="R475" s="11"/>
      <c r="S475" s="11"/>
    </row>
    <row r="476" spans="1:19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87"/>
      <c r="O476" s="87"/>
      <c r="P476" s="11"/>
      <c r="Q476" s="11"/>
      <c r="R476" s="11"/>
      <c r="S476" s="11"/>
    </row>
    <row r="477" spans="1:19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87"/>
      <c r="O477" s="87"/>
      <c r="P477" s="11"/>
      <c r="Q477" s="11"/>
      <c r="R477" s="11"/>
      <c r="S477" s="11"/>
    </row>
    <row r="478" spans="1:19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87"/>
      <c r="O478" s="87"/>
      <c r="P478" s="11"/>
      <c r="Q478" s="11"/>
      <c r="R478" s="11"/>
      <c r="S478" s="11"/>
    </row>
    <row r="479" spans="1:19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87"/>
      <c r="O479" s="87"/>
      <c r="P479" s="11"/>
      <c r="Q479" s="11"/>
      <c r="R479" s="11"/>
      <c r="S479" s="11"/>
    </row>
    <row r="480" spans="1:19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87"/>
      <c r="O480" s="87"/>
      <c r="P480" s="11"/>
      <c r="Q480" s="11"/>
      <c r="R480" s="11"/>
      <c r="S480" s="11"/>
    </row>
    <row r="481" spans="1:19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87"/>
      <c r="O481" s="87"/>
      <c r="P481" s="11"/>
      <c r="Q481" s="11"/>
      <c r="R481" s="11"/>
      <c r="S481" s="11"/>
    </row>
    <row r="482" spans="1:19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87"/>
      <c r="O482" s="87"/>
      <c r="P482" s="11"/>
      <c r="Q482" s="11"/>
      <c r="R482" s="11"/>
      <c r="S482" s="11"/>
    </row>
    <row r="483" spans="1:19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87"/>
      <c r="O483" s="87"/>
      <c r="P483" s="11"/>
      <c r="Q483" s="11"/>
      <c r="R483" s="11"/>
      <c r="S483" s="11"/>
    </row>
    <row r="484" spans="1:19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87"/>
      <c r="O484" s="87"/>
      <c r="P484" s="11"/>
      <c r="Q484" s="11"/>
      <c r="R484" s="11"/>
      <c r="S484" s="11"/>
    </row>
    <row r="485" spans="1:19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87"/>
      <c r="O485" s="87"/>
      <c r="P485" s="11"/>
      <c r="Q485" s="11"/>
      <c r="R485" s="11"/>
      <c r="S485" s="11"/>
    </row>
    <row r="486" spans="1:19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87"/>
      <c r="O486" s="87"/>
      <c r="P486" s="11"/>
      <c r="Q486" s="11"/>
      <c r="R486" s="11"/>
      <c r="S486" s="11"/>
    </row>
    <row r="487" spans="1:19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87"/>
      <c r="O487" s="87"/>
      <c r="P487" s="11"/>
      <c r="Q487" s="11"/>
      <c r="R487" s="11"/>
      <c r="S487" s="11"/>
    </row>
    <row r="488" spans="1:19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87"/>
      <c r="O488" s="87"/>
      <c r="P488" s="11"/>
      <c r="Q488" s="11"/>
      <c r="R488" s="11"/>
      <c r="S488" s="11"/>
    </row>
    <row r="489" spans="1:19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87"/>
      <c r="O489" s="87"/>
      <c r="P489" s="11"/>
      <c r="Q489" s="11"/>
      <c r="R489" s="11"/>
      <c r="S489" s="11"/>
    </row>
    <row r="490" spans="1:19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87"/>
      <c r="O490" s="87"/>
      <c r="P490" s="11"/>
      <c r="Q490" s="11"/>
      <c r="R490" s="11"/>
      <c r="S490" s="11"/>
    </row>
    <row r="491" spans="1:19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87"/>
      <c r="O491" s="87"/>
      <c r="P491" s="11"/>
      <c r="Q491" s="11"/>
      <c r="R491" s="11"/>
      <c r="S491" s="11"/>
    </row>
    <row r="492" spans="1:19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87"/>
      <c r="O492" s="87"/>
      <c r="P492" s="11"/>
      <c r="Q492" s="11"/>
      <c r="R492" s="11"/>
      <c r="S492" s="11"/>
    </row>
    <row r="493" spans="1:19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87"/>
      <c r="O493" s="87"/>
      <c r="P493" s="11"/>
      <c r="Q493" s="11"/>
      <c r="R493" s="11"/>
      <c r="S493" s="11"/>
    </row>
    <row r="494" spans="1:19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87"/>
      <c r="O494" s="87"/>
      <c r="P494" s="11"/>
      <c r="Q494" s="11"/>
      <c r="R494" s="11"/>
      <c r="S494" s="11"/>
    </row>
    <row r="495" spans="1:19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87"/>
      <c r="O495" s="87"/>
      <c r="P495" s="11"/>
      <c r="Q495" s="11"/>
      <c r="R495" s="11"/>
      <c r="S495" s="11"/>
    </row>
    <row r="496" spans="1:19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87"/>
      <c r="O496" s="87"/>
      <c r="P496" s="11"/>
      <c r="Q496" s="11"/>
      <c r="R496" s="11"/>
      <c r="S496" s="11"/>
    </row>
    <row r="497" spans="1:19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87"/>
      <c r="O497" s="87"/>
      <c r="P497" s="11"/>
      <c r="Q497" s="11"/>
      <c r="R497" s="11"/>
      <c r="S497" s="11"/>
    </row>
    <row r="498" spans="1:19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87"/>
      <c r="O498" s="87"/>
      <c r="P498" s="11"/>
      <c r="Q498" s="11"/>
      <c r="R498" s="11"/>
      <c r="S498" s="11"/>
    </row>
    <row r="499" spans="1:19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87"/>
      <c r="O499" s="87"/>
      <c r="P499" s="11"/>
      <c r="Q499" s="11"/>
      <c r="R499" s="11"/>
      <c r="S499" s="11"/>
    </row>
    <row r="500" spans="1:19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87"/>
      <c r="O500" s="87"/>
      <c r="P500" s="11"/>
      <c r="Q500" s="11"/>
      <c r="R500" s="11"/>
      <c r="S500" s="11"/>
    </row>
    <row r="501" spans="1:19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87"/>
      <c r="O501" s="87"/>
      <c r="P501" s="11"/>
      <c r="Q501" s="11"/>
      <c r="R501" s="11"/>
      <c r="S501" s="11"/>
    </row>
    <row r="502" spans="1:19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87"/>
      <c r="O502" s="87"/>
      <c r="P502" s="11"/>
      <c r="Q502" s="11"/>
      <c r="R502" s="11"/>
      <c r="S502" s="11"/>
    </row>
    <row r="503" spans="1:19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87"/>
      <c r="O503" s="87"/>
      <c r="P503" s="11"/>
      <c r="Q503" s="11"/>
      <c r="R503" s="11"/>
      <c r="S503" s="11"/>
    </row>
    <row r="504" spans="1:19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87"/>
      <c r="O504" s="87"/>
      <c r="P504" s="11"/>
      <c r="Q504" s="11"/>
      <c r="R504" s="11"/>
      <c r="S504" s="11"/>
    </row>
    <row r="505" spans="1:19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87"/>
      <c r="O505" s="87"/>
      <c r="P505" s="11"/>
      <c r="Q505" s="11"/>
      <c r="R505" s="11"/>
      <c r="S505" s="11"/>
    </row>
    <row r="506" spans="1:19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87"/>
      <c r="O506" s="87"/>
      <c r="P506" s="11"/>
      <c r="Q506" s="11"/>
      <c r="R506" s="11"/>
      <c r="S506" s="11"/>
    </row>
    <row r="507" spans="1:19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87"/>
      <c r="O507" s="87"/>
      <c r="P507" s="11"/>
      <c r="Q507" s="11"/>
      <c r="R507" s="11"/>
      <c r="S507" s="11"/>
    </row>
    <row r="508" spans="1:19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87"/>
      <c r="O508" s="87"/>
      <c r="P508" s="11"/>
      <c r="Q508" s="11"/>
      <c r="R508" s="11"/>
      <c r="S508" s="11"/>
    </row>
    <row r="509" spans="1:19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87"/>
      <c r="O509" s="87"/>
      <c r="P509" s="11"/>
      <c r="Q509" s="11"/>
      <c r="R509" s="11"/>
      <c r="S509" s="11"/>
    </row>
    <row r="510" spans="1:19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87"/>
      <c r="O510" s="87"/>
      <c r="P510" s="11"/>
      <c r="Q510" s="11"/>
      <c r="R510" s="11"/>
      <c r="S510" s="11"/>
    </row>
    <row r="511" spans="1:19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87"/>
      <c r="O511" s="87"/>
      <c r="P511" s="11"/>
      <c r="Q511" s="11"/>
      <c r="R511" s="11"/>
      <c r="S511" s="11"/>
    </row>
    <row r="512" spans="1:19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87"/>
      <c r="O512" s="87"/>
      <c r="P512" s="11"/>
      <c r="Q512" s="11"/>
      <c r="R512" s="11"/>
      <c r="S512" s="11"/>
    </row>
    <row r="513" spans="1:19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87"/>
      <c r="O513" s="87"/>
      <c r="P513" s="11"/>
      <c r="Q513" s="11"/>
      <c r="R513" s="11"/>
      <c r="S513" s="11"/>
    </row>
    <row r="514" spans="1:19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87"/>
      <c r="O514" s="87"/>
      <c r="P514" s="11"/>
      <c r="Q514" s="11"/>
      <c r="R514" s="11"/>
      <c r="S514" s="11"/>
    </row>
    <row r="515" spans="1:19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87"/>
      <c r="O515" s="87"/>
      <c r="P515" s="11"/>
      <c r="Q515" s="11"/>
      <c r="R515" s="11"/>
      <c r="S515" s="11"/>
    </row>
    <row r="516" spans="1:19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87"/>
      <c r="O516" s="87"/>
      <c r="P516" s="11"/>
      <c r="Q516" s="11"/>
      <c r="R516" s="11"/>
      <c r="S516" s="11"/>
    </row>
    <row r="517" spans="1:19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87"/>
      <c r="O517" s="87"/>
      <c r="P517" s="11"/>
      <c r="Q517" s="11"/>
      <c r="R517" s="11"/>
      <c r="S517" s="11"/>
    </row>
    <row r="518" spans="1:19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87"/>
      <c r="O518" s="87"/>
      <c r="P518" s="11"/>
      <c r="Q518" s="11"/>
      <c r="R518" s="11"/>
      <c r="S518" s="11"/>
    </row>
    <row r="519" spans="1:19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87"/>
      <c r="O519" s="87"/>
      <c r="P519" s="11"/>
      <c r="Q519" s="11"/>
      <c r="R519" s="11"/>
      <c r="S519" s="11"/>
    </row>
    <row r="520" spans="1:19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87"/>
      <c r="O520" s="87"/>
      <c r="P520" s="11"/>
      <c r="Q520" s="11"/>
      <c r="R520" s="11"/>
      <c r="S520" s="11"/>
    </row>
    <row r="521" spans="1:19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87"/>
      <c r="O521" s="87"/>
      <c r="P521" s="11"/>
      <c r="Q521" s="11"/>
      <c r="R521" s="11"/>
      <c r="S521" s="11"/>
    </row>
    <row r="522" spans="1:19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87"/>
      <c r="O522" s="87"/>
      <c r="P522" s="11"/>
      <c r="Q522" s="11"/>
      <c r="R522" s="11"/>
      <c r="S522" s="11"/>
    </row>
    <row r="523" spans="1:19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87"/>
      <c r="O523" s="87"/>
      <c r="P523" s="11"/>
      <c r="Q523" s="11"/>
      <c r="R523" s="11"/>
      <c r="S523" s="11"/>
    </row>
    <row r="524" spans="1:19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87"/>
      <c r="O524" s="87"/>
      <c r="P524" s="11"/>
      <c r="Q524" s="11"/>
      <c r="R524" s="11"/>
      <c r="S524" s="11"/>
    </row>
    <row r="525" spans="1:19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87"/>
      <c r="O525" s="87"/>
      <c r="P525" s="11"/>
      <c r="Q525" s="11"/>
      <c r="R525" s="11"/>
      <c r="S525" s="11"/>
    </row>
    <row r="526" spans="1:19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87"/>
      <c r="O526" s="87"/>
      <c r="P526" s="11"/>
      <c r="Q526" s="11"/>
      <c r="R526" s="11"/>
      <c r="S526" s="11"/>
    </row>
    <row r="527" spans="1:19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87"/>
      <c r="O527" s="87"/>
      <c r="P527" s="11"/>
      <c r="Q527" s="11"/>
      <c r="R527" s="11"/>
      <c r="S527" s="11"/>
    </row>
    <row r="528" spans="1:19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87"/>
      <c r="O528" s="87"/>
      <c r="P528" s="11"/>
      <c r="Q528" s="11"/>
      <c r="R528" s="11"/>
      <c r="S528" s="11"/>
    </row>
    <row r="529" spans="1:19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87"/>
      <c r="O529" s="87"/>
      <c r="P529" s="11"/>
      <c r="Q529" s="11"/>
      <c r="R529" s="11"/>
      <c r="S529" s="11"/>
    </row>
    <row r="530" spans="1:19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87"/>
      <c r="O530" s="87"/>
      <c r="P530" s="11"/>
      <c r="Q530" s="11"/>
      <c r="R530" s="11"/>
      <c r="S530" s="11"/>
    </row>
    <row r="531" spans="1:19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87"/>
      <c r="O531" s="87"/>
      <c r="P531" s="11"/>
      <c r="Q531" s="11"/>
      <c r="R531" s="11"/>
      <c r="S531" s="11"/>
    </row>
    <row r="532" spans="1:19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87"/>
      <c r="O532" s="87"/>
      <c r="P532" s="11"/>
      <c r="Q532" s="11"/>
      <c r="R532" s="11"/>
      <c r="S532" s="11"/>
    </row>
    <row r="533" spans="1:19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87"/>
      <c r="O533" s="87"/>
      <c r="P533" s="11"/>
      <c r="Q533" s="11"/>
      <c r="R533" s="11"/>
      <c r="S533" s="11"/>
    </row>
    <row r="534" spans="1:19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87"/>
      <c r="O534" s="87"/>
      <c r="P534" s="11"/>
      <c r="Q534" s="11"/>
      <c r="R534" s="11"/>
      <c r="S534" s="11"/>
    </row>
    <row r="535" spans="1:19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87"/>
      <c r="O535" s="87"/>
      <c r="P535" s="11"/>
      <c r="Q535" s="11"/>
      <c r="R535" s="11"/>
      <c r="S535" s="11"/>
    </row>
    <row r="536" spans="1:19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87"/>
      <c r="O536" s="87"/>
      <c r="P536" s="11"/>
      <c r="Q536" s="11"/>
      <c r="R536" s="11"/>
      <c r="S536" s="11"/>
    </row>
    <row r="537" spans="1:19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87"/>
      <c r="O537" s="87"/>
      <c r="P537" s="11"/>
      <c r="Q537" s="11"/>
      <c r="R537" s="11"/>
      <c r="S537" s="11"/>
    </row>
    <row r="538" spans="1:19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87"/>
      <c r="O538" s="87"/>
      <c r="P538" s="11"/>
      <c r="Q538" s="11"/>
      <c r="R538" s="11"/>
      <c r="S538" s="11"/>
    </row>
    <row r="539" spans="1:19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87"/>
      <c r="O539" s="87"/>
      <c r="P539" s="11"/>
      <c r="Q539" s="11"/>
      <c r="R539" s="11"/>
      <c r="S539" s="11"/>
    </row>
    <row r="540" spans="1:19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87"/>
      <c r="O540" s="87"/>
      <c r="P540" s="11"/>
      <c r="Q540" s="11"/>
      <c r="R540" s="11"/>
      <c r="S540" s="11"/>
    </row>
    <row r="541" spans="1:19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87"/>
      <c r="O541" s="87"/>
      <c r="P541" s="11"/>
      <c r="Q541" s="11"/>
      <c r="R541" s="11"/>
      <c r="S541" s="11"/>
    </row>
    <row r="542" spans="1:19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87"/>
      <c r="O542" s="87"/>
      <c r="P542" s="11"/>
      <c r="Q542" s="11"/>
      <c r="R542" s="11"/>
      <c r="S542" s="11"/>
    </row>
    <row r="543" spans="1:19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87"/>
      <c r="O543" s="87"/>
      <c r="P543" s="11"/>
      <c r="Q543" s="11"/>
      <c r="R543" s="11"/>
      <c r="S543" s="11"/>
    </row>
    <row r="544" spans="1:19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87"/>
      <c r="O544" s="87"/>
      <c r="P544" s="11"/>
      <c r="Q544" s="11"/>
      <c r="R544" s="11"/>
      <c r="S544" s="11"/>
    </row>
    <row r="545" spans="1:19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87"/>
      <c r="O545" s="87"/>
      <c r="P545" s="11"/>
      <c r="Q545" s="11"/>
      <c r="R545" s="11"/>
      <c r="S545" s="11"/>
    </row>
    <row r="546" spans="1:19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87"/>
      <c r="O546" s="87"/>
      <c r="P546" s="11"/>
      <c r="Q546" s="11"/>
      <c r="R546" s="11"/>
      <c r="S546" s="11"/>
    </row>
    <row r="547" spans="1:19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87"/>
      <c r="O547" s="87"/>
      <c r="P547" s="11"/>
      <c r="Q547" s="11"/>
      <c r="R547" s="11"/>
      <c r="S547" s="11"/>
    </row>
    <row r="548" spans="1:19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87"/>
      <c r="O548" s="87"/>
      <c r="P548" s="11"/>
      <c r="Q548" s="11"/>
      <c r="R548" s="11"/>
      <c r="S548" s="11"/>
    </row>
    <row r="549" spans="1:19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87"/>
      <c r="O549" s="87"/>
      <c r="P549" s="11"/>
      <c r="Q549" s="11"/>
      <c r="R549" s="11"/>
      <c r="S549" s="11"/>
    </row>
    <row r="550" spans="1:19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87"/>
      <c r="O550" s="87"/>
      <c r="P550" s="11"/>
      <c r="Q550" s="11"/>
      <c r="R550" s="11"/>
      <c r="S550" s="11"/>
    </row>
    <row r="551" spans="1:19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87"/>
      <c r="O551" s="87"/>
      <c r="P551" s="11"/>
      <c r="Q551" s="11"/>
      <c r="R551" s="11"/>
      <c r="S551" s="11"/>
    </row>
    <row r="552" spans="1:19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87"/>
      <c r="O552" s="87"/>
      <c r="P552" s="11"/>
      <c r="Q552" s="11"/>
      <c r="R552" s="11"/>
      <c r="S552" s="11"/>
    </row>
    <row r="553" spans="1:19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87"/>
      <c r="O553" s="87"/>
      <c r="P553" s="11"/>
      <c r="Q553" s="11"/>
      <c r="R553" s="11"/>
      <c r="S553" s="11"/>
    </row>
    <row r="554" spans="1:19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87"/>
      <c r="O554" s="87"/>
      <c r="P554" s="11"/>
      <c r="Q554" s="11"/>
      <c r="R554" s="11"/>
      <c r="S554" s="11"/>
    </row>
    <row r="555" spans="1:19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87"/>
      <c r="O555" s="87"/>
      <c r="P555" s="11"/>
      <c r="Q555" s="11"/>
      <c r="R555" s="11"/>
      <c r="S555" s="11"/>
    </row>
    <row r="556" spans="1:19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87"/>
      <c r="O556" s="87"/>
      <c r="P556" s="11"/>
      <c r="Q556" s="11"/>
      <c r="R556" s="11"/>
      <c r="S556" s="11"/>
    </row>
    <row r="557" spans="1:19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87"/>
      <c r="O557" s="87"/>
      <c r="P557" s="11"/>
      <c r="Q557" s="11"/>
      <c r="R557" s="11"/>
      <c r="S557" s="11"/>
    </row>
    <row r="558" spans="1:19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87"/>
      <c r="O558" s="87"/>
      <c r="P558" s="11"/>
      <c r="Q558" s="11"/>
      <c r="R558" s="11"/>
      <c r="S558" s="11"/>
    </row>
    <row r="559" spans="1:19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87"/>
      <c r="O559" s="87"/>
      <c r="P559" s="11"/>
      <c r="Q559" s="11"/>
      <c r="R559" s="11"/>
      <c r="S559" s="11"/>
    </row>
    <row r="560" spans="1:19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87"/>
      <c r="O560" s="87"/>
      <c r="P560" s="11"/>
      <c r="Q560" s="11"/>
      <c r="R560" s="11"/>
      <c r="S560" s="11"/>
    </row>
    <row r="561" spans="1:19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87"/>
      <c r="O561" s="87"/>
      <c r="P561" s="11"/>
      <c r="Q561" s="11"/>
      <c r="R561" s="11"/>
      <c r="S561" s="11"/>
    </row>
    <row r="562" spans="1:19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87"/>
      <c r="O562" s="87"/>
      <c r="P562" s="11"/>
      <c r="Q562" s="11"/>
      <c r="R562" s="11"/>
      <c r="S562" s="11"/>
    </row>
    <row r="563" spans="1:19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87"/>
      <c r="O563" s="87"/>
      <c r="P563" s="11"/>
      <c r="Q563" s="11"/>
      <c r="R563" s="11"/>
      <c r="S563" s="11"/>
    </row>
    <row r="564" spans="1:19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87"/>
      <c r="O564" s="87"/>
      <c r="P564" s="11"/>
      <c r="Q564" s="11"/>
      <c r="R564" s="11"/>
      <c r="S564" s="11"/>
    </row>
    <row r="565" spans="1:19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87"/>
      <c r="O565" s="87"/>
      <c r="P565" s="11"/>
      <c r="Q565" s="11"/>
      <c r="R565" s="11"/>
      <c r="S565" s="11"/>
    </row>
    <row r="566" spans="1:19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87"/>
      <c r="O566" s="87"/>
      <c r="P566" s="11"/>
      <c r="Q566" s="11"/>
      <c r="R566" s="11"/>
      <c r="S566" s="11"/>
    </row>
    <row r="567" spans="1:19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87"/>
      <c r="O567" s="87"/>
      <c r="P567" s="11"/>
      <c r="Q567" s="11"/>
      <c r="R567" s="11"/>
      <c r="S567" s="11"/>
    </row>
    <row r="568" spans="1:19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87"/>
      <c r="O568" s="87"/>
      <c r="P568" s="11"/>
      <c r="Q568" s="11"/>
      <c r="R568" s="11"/>
      <c r="S568" s="11"/>
    </row>
    <row r="569" spans="1:19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87"/>
      <c r="O569" s="87"/>
      <c r="P569" s="11"/>
      <c r="Q569" s="11"/>
      <c r="R569" s="11"/>
      <c r="S569" s="11"/>
    </row>
    <row r="570" spans="1:19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87"/>
      <c r="O570" s="87"/>
      <c r="P570" s="11"/>
      <c r="Q570" s="11"/>
      <c r="R570" s="11"/>
      <c r="S570" s="11"/>
    </row>
    <row r="571" spans="1:19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87"/>
      <c r="O571" s="87"/>
      <c r="P571" s="11"/>
      <c r="Q571" s="11"/>
      <c r="R571" s="11"/>
      <c r="S571" s="11"/>
    </row>
    <row r="572" spans="1:19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87"/>
      <c r="O572" s="87"/>
      <c r="P572" s="11"/>
      <c r="Q572" s="11"/>
      <c r="R572" s="11"/>
      <c r="S572" s="11"/>
    </row>
    <row r="573" spans="1:19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87"/>
      <c r="O573" s="87"/>
      <c r="P573" s="11"/>
      <c r="Q573" s="11"/>
      <c r="R573" s="11"/>
      <c r="S573" s="11"/>
    </row>
    <row r="574" spans="1:19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87"/>
      <c r="O574" s="87"/>
      <c r="P574" s="11"/>
      <c r="Q574" s="11"/>
      <c r="R574" s="11"/>
      <c r="S574" s="11"/>
    </row>
    <row r="575" spans="1:19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87"/>
      <c r="O575" s="87"/>
      <c r="P575" s="11"/>
      <c r="Q575" s="11"/>
      <c r="R575" s="11"/>
      <c r="S575" s="11"/>
    </row>
    <row r="576" spans="1:19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87"/>
      <c r="O576" s="87"/>
      <c r="P576" s="11"/>
      <c r="Q576" s="11"/>
      <c r="R576" s="11"/>
      <c r="S576" s="11"/>
    </row>
    <row r="577" spans="1:19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87"/>
      <c r="O577" s="87"/>
      <c r="P577" s="11"/>
      <c r="Q577" s="11"/>
      <c r="R577" s="11"/>
      <c r="S577" s="11"/>
    </row>
    <row r="578" spans="1:19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87"/>
      <c r="O578" s="87"/>
      <c r="P578" s="11"/>
      <c r="Q578" s="11"/>
      <c r="R578" s="11"/>
      <c r="S578" s="11"/>
    </row>
    <row r="579" spans="1:19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87"/>
      <c r="O579" s="87"/>
      <c r="P579" s="11"/>
      <c r="Q579" s="11"/>
      <c r="R579" s="11"/>
      <c r="S579" s="11"/>
    </row>
    <row r="580" spans="1:19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87"/>
      <c r="O580" s="87"/>
      <c r="P580" s="11"/>
      <c r="Q580" s="11"/>
      <c r="R580" s="11"/>
      <c r="S580" s="11"/>
    </row>
    <row r="581" spans="1:19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87"/>
      <c r="O581" s="87"/>
      <c r="P581" s="11"/>
      <c r="Q581" s="11"/>
      <c r="R581" s="11"/>
      <c r="S581" s="11"/>
    </row>
    <row r="582" spans="1:19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87"/>
      <c r="O582" s="87"/>
      <c r="P582" s="11"/>
      <c r="Q582" s="11"/>
      <c r="R582" s="11"/>
      <c r="S582" s="11"/>
    </row>
    <row r="583" spans="1:19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87"/>
      <c r="O583" s="87"/>
      <c r="P583" s="11"/>
      <c r="Q583" s="11"/>
      <c r="R583" s="11"/>
      <c r="S583" s="11"/>
    </row>
    <row r="584" spans="1:19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87"/>
      <c r="O584" s="87"/>
      <c r="P584" s="11"/>
      <c r="Q584" s="11"/>
      <c r="R584" s="11"/>
      <c r="S584" s="11"/>
    </row>
    <row r="585" spans="1:19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87"/>
      <c r="O585" s="87"/>
      <c r="P585" s="11"/>
      <c r="Q585" s="11"/>
      <c r="R585" s="11"/>
      <c r="S585" s="11"/>
    </row>
    <row r="586" spans="1:19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87"/>
      <c r="O586" s="87"/>
      <c r="P586" s="11"/>
      <c r="Q586" s="11"/>
      <c r="R586" s="11"/>
      <c r="S586" s="11"/>
    </row>
    <row r="587" spans="1:19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87"/>
      <c r="O587" s="87"/>
      <c r="P587" s="11"/>
      <c r="Q587" s="11"/>
      <c r="R587" s="11"/>
      <c r="S587" s="11"/>
    </row>
    <row r="588" spans="1:19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87"/>
      <c r="O588" s="87"/>
      <c r="P588" s="11"/>
      <c r="Q588" s="11"/>
      <c r="R588" s="11"/>
      <c r="S588" s="11"/>
    </row>
    <row r="589" spans="1:19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87"/>
      <c r="O589" s="87"/>
      <c r="P589" s="11"/>
      <c r="Q589" s="11"/>
      <c r="R589" s="11"/>
      <c r="S589" s="11"/>
    </row>
    <row r="590" spans="1:19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87"/>
      <c r="O590" s="87"/>
      <c r="P590" s="11"/>
      <c r="Q590" s="11"/>
      <c r="R590" s="11"/>
      <c r="S590" s="11"/>
    </row>
    <row r="591" spans="1:19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87"/>
      <c r="O591" s="87"/>
      <c r="P591" s="11"/>
      <c r="Q591" s="11"/>
      <c r="R591" s="11"/>
      <c r="S591" s="11"/>
    </row>
    <row r="592" spans="1:19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87"/>
      <c r="O592" s="87"/>
      <c r="P592" s="11"/>
      <c r="Q592" s="11"/>
      <c r="R592" s="11"/>
      <c r="S592" s="11"/>
    </row>
    <row r="593" spans="1:19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87"/>
      <c r="O593" s="87"/>
      <c r="P593" s="11"/>
      <c r="Q593" s="11"/>
      <c r="R593" s="11"/>
      <c r="S593" s="11"/>
    </row>
    <row r="594" spans="1:19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87"/>
      <c r="O594" s="87"/>
      <c r="P594" s="11"/>
      <c r="Q594" s="11"/>
      <c r="R594" s="11"/>
      <c r="S594" s="11"/>
    </row>
    <row r="595" spans="1:19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87"/>
      <c r="O595" s="87"/>
      <c r="P595" s="11"/>
      <c r="Q595" s="11"/>
      <c r="R595" s="11"/>
      <c r="S595" s="11"/>
    </row>
    <row r="596" spans="1:19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87"/>
      <c r="O596" s="87"/>
      <c r="P596" s="11"/>
      <c r="Q596" s="11"/>
      <c r="R596" s="11"/>
      <c r="S596" s="11"/>
    </row>
    <row r="597" spans="1:19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87"/>
      <c r="O597" s="87"/>
      <c r="P597" s="11"/>
      <c r="Q597" s="11"/>
      <c r="R597" s="11"/>
      <c r="S597" s="11"/>
    </row>
    <row r="598" spans="1:19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87"/>
      <c r="O598" s="87"/>
      <c r="P598" s="11"/>
      <c r="Q598" s="11"/>
      <c r="R598" s="11"/>
      <c r="S598" s="11"/>
    </row>
    <row r="599" spans="1:19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87"/>
      <c r="O599" s="87"/>
      <c r="P599" s="11"/>
      <c r="Q599" s="11"/>
      <c r="R599" s="11"/>
      <c r="S599" s="11"/>
    </row>
    <row r="600" spans="1:19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87"/>
      <c r="O600" s="87"/>
      <c r="P600" s="11"/>
      <c r="Q600" s="11"/>
      <c r="R600" s="11"/>
      <c r="S600" s="11"/>
    </row>
    <row r="601" spans="1:19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87"/>
      <c r="O601" s="87"/>
      <c r="P601" s="11"/>
      <c r="Q601" s="11"/>
      <c r="R601" s="11"/>
      <c r="S601" s="11"/>
    </row>
    <row r="602" spans="1:19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87"/>
      <c r="O602" s="87"/>
      <c r="P602" s="11"/>
      <c r="Q602" s="11"/>
      <c r="R602" s="11"/>
      <c r="S602" s="11"/>
    </row>
    <row r="603" spans="1:19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87"/>
      <c r="O603" s="87"/>
      <c r="P603" s="11"/>
      <c r="Q603" s="11"/>
      <c r="R603" s="11"/>
      <c r="S603" s="11"/>
    </row>
    <row r="604" spans="1:19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87"/>
      <c r="O604" s="87"/>
      <c r="P604" s="11"/>
      <c r="Q604" s="11"/>
      <c r="R604" s="11"/>
      <c r="S604" s="11"/>
    </row>
    <row r="605" spans="1:19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87"/>
      <c r="O605" s="87"/>
      <c r="P605" s="11"/>
      <c r="Q605" s="11"/>
      <c r="R605" s="11"/>
      <c r="S605" s="11"/>
    </row>
    <row r="606" spans="1:19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87"/>
      <c r="O606" s="87"/>
      <c r="P606" s="11"/>
      <c r="Q606" s="11"/>
      <c r="R606" s="11"/>
      <c r="S606" s="11"/>
    </row>
    <row r="607" spans="1:19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87"/>
      <c r="O607" s="87"/>
      <c r="P607" s="11"/>
      <c r="Q607" s="11"/>
      <c r="R607" s="11"/>
      <c r="S607" s="11"/>
    </row>
    <row r="608" spans="1:19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87"/>
      <c r="O608" s="87"/>
      <c r="P608" s="11"/>
      <c r="Q608" s="11"/>
      <c r="R608" s="11"/>
      <c r="S608" s="11"/>
    </row>
    <row r="609" spans="1:19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87"/>
      <c r="O609" s="87"/>
      <c r="P609" s="11"/>
      <c r="Q609" s="11"/>
      <c r="R609" s="11"/>
      <c r="S609" s="11"/>
    </row>
    <row r="610" spans="1:19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87"/>
      <c r="O610" s="87"/>
      <c r="P610" s="11"/>
      <c r="Q610" s="11"/>
      <c r="R610" s="11"/>
      <c r="S610" s="11"/>
    </row>
    <row r="611" spans="1:19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87"/>
      <c r="O611" s="87"/>
      <c r="P611" s="11"/>
      <c r="Q611" s="11"/>
      <c r="R611" s="11"/>
      <c r="S611" s="11"/>
    </row>
    <row r="612" spans="1:19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87"/>
      <c r="O612" s="87"/>
      <c r="P612" s="11"/>
      <c r="Q612" s="11"/>
      <c r="R612" s="11"/>
      <c r="S612" s="11"/>
    </row>
    <row r="613" spans="1:19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87"/>
      <c r="O613" s="87"/>
      <c r="P613" s="11"/>
      <c r="Q613" s="11"/>
      <c r="R613" s="11"/>
      <c r="S613" s="11"/>
    </row>
    <row r="614" spans="1:19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87"/>
      <c r="O614" s="87"/>
      <c r="P614" s="11"/>
      <c r="Q614" s="11"/>
      <c r="R614" s="11"/>
      <c r="S614" s="11"/>
    </row>
    <row r="615" spans="1:19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87"/>
      <c r="O615" s="87"/>
      <c r="P615" s="11"/>
      <c r="Q615" s="11"/>
      <c r="R615" s="11"/>
      <c r="S615" s="11"/>
    </row>
    <row r="616" spans="1:19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87"/>
      <c r="O616" s="87"/>
      <c r="P616" s="11"/>
      <c r="Q616" s="11"/>
      <c r="R616" s="11"/>
      <c r="S616" s="11"/>
    </row>
    <row r="617" spans="1:19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87"/>
      <c r="O617" s="87"/>
      <c r="P617" s="11"/>
      <c r="Q617" s="11"/>
      <c r="R617" s="11"/>
      <c r="S617" s="11"/>
    </row>
    <row r="618" spans="1:19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87"/>
      <c r="O618" s="87"/>
      <c r="P618" s="11"/>
      <c r="Q618" s="11"/>
      <c r="R618" s="11"/>
      <c r="S618" s="11"/>
    </row>
    <row r="619" spans="1:19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87"/>
      <c r="O619" s="87"/>
      <c r="P619" s="11"/>
      <c r="Q619" s="11"/>
      <c r="R619" s="11"/>
      <c r="S619" s="11"/>
    </row>
    <row r="620" spans="1:19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87"/>
      <c r="O620" s="87"/>
      <c r="P620" s="11"/>
      <c r="Q620" s="11"/>
      <c r="R620" s="11"/>
      <c r="S620" s="11"/>
    </row>
    <row r="621" spans="1:19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87"/>
      <c r="O621" s="87"/>
      <c r="P621" s="11"/>
      <c r="Q621" s="11"/>
      <c r="R621" s="11"/>
      <c r="S621" s="11"/>
    </row>
    <row r="622" spans="1:19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87"/>
      <c r="O622" s="87"/>
      <c r="P622" s="11"/>
      <c r="Q622" s="11"/>
      <c r="R622" s="11"/>
      <c r="S622" s="11"/>
    </row>
    <row r="623" spans="1:19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87"/>
      <c r="O623" s="87"/>
      <c r="P623" s="11"/>
      <c r="Q623" s="11"/>
      <c r="R623" s="11"/>
      <c r="S623" s="11"/>
    </row>
    <row r="624" spans="1:19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87"/>
      <c r="O624" s="87"/>
      <c r="P624" s="11"/>
      <c r="Q624" s="11"/>
      <c r="R624" s="11"/>
      <c r="S624" s="11"/>
    </row>
    <row r="625" spans="1:19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87"/>
      <c r="O625" s="87"/>
      <c r="P625" s="11"/>
      <c r="Q625" s="11"/>
      <c r="R625" s="11"/>
      <c r="S625" s="11"/>
    </row>
    <row r="626" spans="1:19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87"/>
      <c r="O626" s="87"/>
      <c r="P626" s="11"/>
      <c r="Q626" s="11"/>
      <c r="R626" s="11"/>
      <c r="S626" s="11"/>
    </row>
    <row r="627" spans="1:19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87"/>
      <c r="O627" s="87"/>
      <c r="P627" s="11"/>
      <c r="Q627" s="11"/>
      <c r="R627" s="11"/>
      <c r="S627" s="11"/>
    </row>
    <row r="628" spans="1:19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87"/>
      <c r="O628" s="87"/>
      <c r="P628" s="11"/>
      <c r="Q628" s="11"/>
      <c r="R628" s="11"/>
      <c r="S628" s="11"/>
    </row>
    <row r="629" spans="1:19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87"/>
      <c r="O629" s="87"/>
      <c r="P629" s="11"/>
      <c r="Q629" s="11"/>
      <c r="R629" s="11"/>
      <c r="S629" s="11"/>
    </row>
    <row r="630" spans="1:19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87"/>
      <c r="O630" s="87"/>
      <c r="P630" s="11"/>
      <c r="Q630" s="11"/>
      <c r="R630" s="11"/>
      <c r="S630" s="11"/>
    </row>
    <row r="631" spans="1:19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87"/>
      <c r="O631" s="87"/>
      <c r="P631" s="11"/>
      <c r="Q631" s="11"/>
      <c r="R631" s="11"/>
      <c r="S631" s="11"/>
    </row>
    <row r="632" spans="1:19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87"/>
      <c r="O632" s="87"/>
      <c r="P632" s="11"/>
      <c r="Q632" s="11"/>
      <c r="R632" s="11"/>
      <c r="S632" s="11"/>
    </row>
    <row r="633" spans="1:19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87"/>
      <c r="O633" s="87"/>
      <c r="P633" s="11"/>
      <c r="Q633" s="11"/>
      <c r="R633" s="11"/>
      <c r="S633" s="11"/>
    </row>
    <row r="634" spans="1:19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87"/>
      <c r="O634" s="87"/>
      <c r="P634" s="11"/>
      <c r="Q634" s="11"/>
      <c r="R634" s="11"/>
      <c r="S634" s="11"/>
    </row>
    <row r="635" spans="1:19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87"/>
      <c r="O635" s="87"/>
      <c r="P635" s="11"/>
      <c r="Q635" s="11"/>
      <c r="R635" s="11"/>
      <c r="S635" s="11"/>
    </row>
    <row r="636" spans="1:19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87"/>
      <c r="O636" s="87"/>
      <c r="P636" s="11"/>
      <c r="Q636" s="11"/>
      <c r="R636" s="11"/>
      <c r="S636" s="11"/>
    </row>
    <row r="637" spans="1:19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87"/>
      <c r="O637" s="87"/>
      <c r="P637" s="11"/>
      <c r="Q637" s="11"/>
      <c r="R637" s="11"/>
      <c r="S637" s="11"/>
    </row>
    <row r="638" spans="1:19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87"/>
      <c r="O638" s="87"/>
      <c r="P638" s="11"/>
      <c r="Q638" s="11"/>
      <c r="R638" s="11"/>
      <c r="S638" s="11"/>
    </row>
    <row r="639" spans="1:19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87"/>
      <c r="O639" s="87"/>
      <c r="P639" s="11"/>
      <c r="Q639" s="11"/>
      <c r="R639" s="11"/>
      <c r="S639" s="11"/>
    </row>
    <row r="640" spans="1:19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87"/>
      <c r="O640" s="87"/>
      <c r="P640" s="11"/>
      <c r="Q640" s="11"/>
      <c r="R640" s="11"/>
      <c r="S640" s="11"/>
    </row>
    <row r="641" spans="1:19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87"/>
      <c r="O641" s="87"/>
      <c r="P641" s="11"/>
      <c r="Q641" s="11"/>
      <c r="R641" s="11"/>
      <c r="S641" s="11"/>
    </row>
    <row r="642" spans="1:19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87"/>
      <c r="O642" s="87"/>
      <c r="P642" s="11"/>
      <c r="Q642" s="11"/>
      <c r="R642" s="11"/>
      <c r="S642" s="11"/>
    </row>
    <row r="643" spans="1:19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87"/>
      <c r="O643" s="87"/>
      <c r="P643" s="11"/>
      <c r="Q643" s="11"/>
      <c r="R643" s="11"/>
      <c r="S643" s="11"/>
    </row>
    <row r="644" spans="1:19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87"/>
      <c r="O644" s="87"/>
      <c r="P644" s="11"/>
      <c r="Q644" s="11"/>
      <c r="R644" s="11"/>
      <c r="S644" s="11"/>
    </row>
    <row r="645" spans="1:19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87"/>
      <c r="O645" s="87"/>
      <c r="P645" s="11"/>
      <c r="Q645" s="11"/>
      <c r="R645" s="11"/>
      <c r="S645" s="11"/>
    </row>
    <row r="646" spans="1:19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87"/>
      <c r="O646" s="87"/>
      <c r="P646" s="11"/>
      <c r="Q646" s="11"/>
      <c r="R646" s="11"/>
      <c r="S646" s="11"/>
    </row>
    <row r="647" spans="1:19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87"/>
      <c r="O647" s="87"/>
      <c r="P647" s="11"/>
      <c r="Q647" s="11"/>
      <c r="R647" s="11"/>
      <c r="S647" s="11"/>
    </row>
    <row r="648" spans="1:19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87"/>
      <c r="O648" s="87"/>
      <c r="P648" s="11"/>
      <c r="Q648" s="11"/>
      <c r="R648" s="11"/>
      <c r="S648" s="11"/>
    </row>
    <row r="649" spans="1:19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87"/>
      <c r="O649" s="87"/>
      <c r="P649" s="11"/>
      <c r="Q649" s="11"/>
      <c r="R649" s="11"/>
      <c r="S649" s="11"/>
    </row>
    <row r="650" spans="1:19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87"/>
      <c r="O650" s="87"/>
      <c r="P650" s="11"/>
      <c r="Q650" s="11"/>
      <c r="R650" s="11"/>
      <c r="S650" s="11"/>
    </row>
    <row r="651" spans="1:19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87"/>
      <c r="O651" s="87"/>
      <c r="P651" s="11"/>
      <c r="Q651" s="11"/>
      <c r="R651" s="11"/>
      <c r="S651" s="11"/>
    </row>
    <row r="652" spans="1:19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87"/>
      <c r="O652" s="87"/>
      <c r="P652" s="11"/>
      <c r="Q652" s="11"/>
      <c r="R652" s="11"/>
      <c r="S652" s="11"/>
    </row>
    <row r="653" spans="1:19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87"/>
      <c r="O653" s="87"/>
      <c r="P653" s="11"/>
      <c r="Q653" s="11"/>
      <c r="R653" s="11"/>
      <c r="S653" s="11"/>
    </row>
    <row r="654" spans="1:19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87"/>
      <c r="O654" s="87"/>
      <c r="P654" s="11"/>
      <c r="Q654" s="11"/>
      <c r="R654" s="11"/>
      <c r="S654" s="11"/>
    </row>
    <row r="655" spans="1:19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87"/>
      <c r="O655" s="87"/>
      <c r="P655" s="11"/>
      <c r="Q655" s="11"/>
      <c r="R655" s="11"/>
      <c r="S655" s="11"/>
    </row>
    <row r="656" spans="1:19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87"/>
      <c r="O656" s="87"/>
      <c r="P656" s="11"/>
      <c r="Q656" s="11"/>
      <c r="R656" s="11"/>
      <c r="S656" s="11"/>
    </row>
    <row r="657" spans="1:19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87"/>
      <c r="O657" s="87"/>
      <c r="P657" s="11"/>
      <c r="Q657" s="11"/>
      <c r="R657" s="11"/>
      <c r="S657" s="11"/>
    </row>
    <row r="658" spans="1:19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87"/>
      <c r="O658" s="87"/>
      <c r="P658" s="11"/>
      <c r="Q658" s="11"/>
      <c r="R658" s="11"/>
      <c r="S658" s="11"/>
    </row>
    <row r="659" spans="1:19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87"/>
      <c r="O659" s="87"/>
      <c r="P659" s="11"/>
      <c r="Q659" s="11"/>
      <c r="R659" s="11"/>
      <c r="S659" s="11"/>
    </row>
    <row r="660" spans="1:19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87"/>
      <c r="O660" s="87"/>
      <c r="P660" s="11"/>
      <c r="Q660" s="11"/>
      <c r="R660" s="11"/>
      <c r="S660" s="11"/>
    </row>
    <row r="661" spans="1:19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87"/>
      <c r="O661" s="87"/>
      <c r="P661" s="11"/>
      <c r="Q661" s="11"/>
      <c r="R661" s="11"/>
      <c r="S661" s="11"/>
    </row>
    <row r="662" spans="1:19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87"/>
      <c r="O662" s="87"/>
      <c r="P662" s="11"/>
      <c r="Q662" s="11"/>
      <c r="R662" s="11"/>
      <c r="S662" s="11"/>
    </row>
    <row r="663" spans="1:19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87"/>
      <c r="O663" s="87"/>
      <c r="P663" s="11"/>
      <c r="Q663" s="11"/>
      <c r="R663" s="11"/>
      <c r="S663" s="11"/>
    </row>
    <row r="664" spans="1:19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87"/>
      <c r="O664" s="87"/>
      <c r="P664" s="11"/>
      <c r="Q664" s="11"/>
      <c r="R664" s="11"/>
      <c r="S664" s="11"/>
    </row>
    <row r="665" spans="1:19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87"/>
      <c r="O665" s="87"/>
      <c r="P665" s="11"/>
      <c r="Q665" s="11"/>
      <c r="R665" s="11"/>
      <c r="S665" s="11"/>
    </row>
    <row r="666" spans="1:19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87"/>
      <c r="O666" s="87"/>
      <c r="P666" s="11"/>
      <c r="Q666" s="11"/>
      <c r="R666" s="11"/>
      <c r="S666" s="11"/>
    </row>
    <row r="667" spans="1:19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87"/>
      <c r="O667" s="87"/>
      <c r="P667" s="11"/>
      <c r="Q667" s="11"/>
      <c r="R667" s="11"/>
      <c r="S667" s="11"/>
    </row>
    <row r="668" spans="1:19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87"/>
      <c r="O668" s="87"/>
      <c r="P668" s="11"/>
      <c r="Q668" s="11"/>
      <c r="R668" s="11"/>
      <c r="S668" s="11"/>
    </row>
    <row r="669" spans="1:19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87"/>
      <c r="O669" s="87"/>
      <c r="P669" s="11"/>
      <c r="Q669" s="11"/>
      <c r="R669" s="11"/>
      <c r="S669" s="11"/>
    </row>
    <row r="670" spans="1:19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87"/>
      <c r="O670" s="87"/>
      <c r="P670" s="11"/>
      <c r="Q670" s="11"/>
      <c r="R670" s="11"/>
      <c r="S670" s="11"/>
    </row>
    <row r="671" spans="1:19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87"/>
      <c r="O671" s="87"/>
      <c r="P671" s="11"/>
      <c r="Q671" s="11"/>
      <c r="R671" s="11"/>
      <c r="S671" s="11"/>
    </row>
    <row r="672" spans="1:19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87"/>
      <c r="O672" s="87"/>
      <c r="P672" s="11"/>
      <c r="Q672" s="11"/>
      <c r="R672" s="11"/>
      <c r="S672" s="11"/>
    </row>
    <row r="673" spans="1:19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87"/>
      <c r="O673" s="87"/>
      <c r="P673" s="11"/>
      <c r="Q673" s="11"/>
      <c r="R673" s="11"/>
      <c r="S673" s="11"/>
    </row>
    <row r="674" spans="1:19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87"/>
      <c r="O674" s="87"/>
      <c r="P674" s="11"/>
      <c r="Q674" s="11"/>
      <c r="R674" s="11"/>
      <c r="S674" s="11"/>
    </row>
    <row r="675" spans="1:19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87"/>
      <c r="O675" s="87"/>
      <c r="P675" s="11"/>
      <c r="Q675" s="11"/>
      <c r="R675" s="11"/>
      <c r="S675" s="11"/>
    </row>
    <row r="676" spans="1:19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87"/>
      <c r="O676" s="87"/>
      <c r="P676" s="11"/>
      <c r="Q676" s="11"/>
      <c r="R676" s="11"/>
      <c r="S676" s="11"/>
    </row>
    <row r="677" spans="1:19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87"/>
      <c r="O677" s="87"/>
      <c r="P677" s="11"/>
      <c r="Q677" s="11"/>
      <c r="R677" s="11"/>
      <c r="S677" s="11"/>
    </row>
    <row r="678" spans="1:19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87"/>
      <c r="O678" s="87"/>
      <c r="P678" s="11"/>
      <c r="Q678" s="11"/>
      <c r="R678" s="11"/>
      <c r="S678" s="11"/>
    </row>
    <row r="679" spans="1:19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87"/>
      <c r="O679" s="87"/>
      <c r="P679" s="11"/>
      <c r="Q679" s="11"/>
      <c r="R679" s="11"/>
      <c r="S679" s="11"/>
    </row>
    <row r="680" spans="1:19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87"/>
      <c r="O680" s="87"/>
      <c r="P680" s="11"/>
      <c r="Q680" s="11"/>
      <c r="R680" s="11"/>
      <c r="S680" s="11"/>
    </row>
    <row r="681" spans="1:19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87"/>
      <c r="O681" s="87"/>
      <c r="P681" s="11"/>
      <c r="Q681" s="11"/>
      <c r="R681" s="11"/>
      <c r="S681" s="11"/>
    </row>
    <row r="682" spans="1:19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87"/>
      <c r="O682" s="87"/>
      <c r="P682" s="11"/>
      <c r="Q682" s="11"/>
      <c r="R682" s="11"/>
      <c r="S682" s="11"/>
    </row>
    <row r="683" spans="1:19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87"/>
      <c r="O683" s="87"/>
      <c r="P683" s="11"/>
      <c r="Q683" s="11"/>
      <c r="R683" s="11"/>
      <c r="S683" s="11"/>
    </row>
    <row r="684" spans="1:19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87"/>
      <c r="O684" s="87"/>
      <c r="P684" s="11"/>
      <c r="Q684" s="11"/>
      <c r="R684" s="11"/>
      <c r="S684" s="11"/>
    </row>
    <row r="685" spans="1:19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87"/>
      <c r="O685" s="87"/>
      <c r="P685" s="11"/>
      <c r="Q685" s="11"/>
      <c r="R685" s="11"/>
      <c r="S685" s="11"/>
    </row>
    <row r="686" spans="1:19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87"/>
      <c r="O686" s="87"/>
      <c r="P686" s="11"/>
      <c r="Q686" s="11"/>
      <c r="R686" s="11"/>
      <c r="S686" s="11"/>
    </row>
    <row r="687" spans="1:19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87"/>
      <c r="O687" s="87"/>
      <c r="P687" s="11"/>
      <c r="Q687" s="11"/>
      <c r="R687" s="11"/>
      <c r="S687" s="11"/>
    </row>
    <row r="688" spans="1:19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87"/>
      <c r="O688" s="87"/>
      <c r="P688" s="11"/>
      <c r="Q688" s="11"/>
      <c r="R688" s="11"/>
      <c r="S688" s="11"/>
    </row>
    <row r="689" spans="1:19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87"/>
      <c r="O689" s="87"/>
      <c r="P689" s="11"/>
      <c r="Q689" s="11"/>
      <c r="R689" s="11"/>
      <c r="S689" s="11"/>
    </row>
    <row r="690" spans="1:19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87"/>
      <c r="O690" s="87"/>
      <c r="P690" s="11"/>
      <c r="Q690" s="11"/>
      <c r="R690" s="11"/>
      <c r="S690" s="11"/>
    </row>
    <row r="691" spans="1:19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87"/>
      <c r="O691" s="87"/>
      <c r="P691" s="11"/>
      <c r="Q691" s="11"/>
      <c r="R691" s="11"/>
      <c r="S691" s="11"/>
    </row>
    <row r="692" spans="1:19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87"/>
      <c r="O692" s="87"/>
      <c r="P692" s="11"/>
      <c r="Q692" s="11"/>
      <c r="R692" s="11"/>
      <c r="S692" s="11"/>
    </row>
    <row r="693" spans="1:19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87"/>
      <c r="O693" s="87"/>
      <c r="P693" s="11"/>
      <c r="Q693" s="11"/>
      <c r="R693" s="11"/>
      <c r="S693" s="11"/>
    </row>
    <row r="694" spans="1:19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87"/>
      <c r="O694" s="87"/>
      <c r="P694" s="11"/>
      <c r="Q694" s="11"/>
      <c r="R694" s="11"/>
      <c r="S694" s="11"/>
    </row>
    <row r="695" spans="1:19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87"/>
      <c r="O695" s="87"/>
      <c r="P695" s="11"/>
      <c r="Q695" s="11"/>
      <c r="R695" s="11"/>
      <c r="S695" s="11"/>
    </row>
    <row r="696" spans="1:19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87"/>
      <c r="O696" s="87"/>
      <c r="P696" s="11"/>
      <c r="Q696" s="11"/>
      <c r="R696" s="11"/>
      <c r="S696" s="11"/>
    </row>
    <row r="697" spans="1:19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87"/>
      <c r="O697" s="87"/>
      <c r="P697" s="11"/>
      <c r="Q697" s="11"/>
      <c r="R697" s="11"/>
      <c r="S697" s="11"/>
    </row>
    <row r="698" spans="1:19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87"/>
      <c r="O698" s="87"/>
      <c r="P698" s="11"/>
      <c r="Q698" s="11"/>
      <c r="R698" s="11"/>
      <c r="S698" s="11"/>
    </row>
    <row r="699" spans="1:19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87"/>
      <c r="O699" s="87"/>
      <c r="P699" s="11"/>
      <c r="Q699" s="11"/>
      <c r="R699" s="11"/>
      <c r="S699" s="11"/>
    </row>
    <row r="700" spans="1:19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87"/>
      <c r="O700" s="87"/>
      <c r="P700" s="11"/>
      <c r="Q700" s="11"/>
      <c r="R700" s="11"/>
      <c r="S700" s="11"/>
    </row>
    <row r="701" spans="1:19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87"/>
      <c r="O701" s="87"/>
      <c r="P701" s="11"/>
      <c r="Q701" s="11"/>
      <c r="R701" s="11"/>
      <c r="S701" s="11"/>
    </row>
    <row r="702" spans="1:19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87"/>
      <c r="O702" s="87"/>
      <c r="P702" s="11"/>
      <c r="Q702" s="11"/>
      <c r="R702" s="11"/>
      <c r="S702" s="11"/>
    </row>
    <row r="703" spans="1:19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87"/>
      <c r="O703" s="87"/>
      <c r="P703" s="11"/>
      <c r="Q703" s="11"/>
      <c r="R703" s="11"/>
      <c r="S703" s="11"/>
    </row>
    <row r="704" spans="1:19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87"/>
      <c r="O704" s="87"/>
      <c r="P704" s="11"/>
      <c r="Q704" s="11"/>
      <c r="R704" s="11"/>
      <c r="S704" s="11"/>
    </row>
    <row r="705" spans="1:19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87"/>
      <c r="O705" s="87"/>
      <c r="P705" s="11"/>
      <c r="Q705" s="11"/>
      <c r="R705" s="11"/>
      <c r="S705" s="11"/>
    </row>
    <row r="706" spans="1:19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87"/>
      <c r="O706" s="87"/>
      <c r="P706" s="11"/>
      <c r="Q706" s="11"/>
      <c r="R706" s="11"/>
      <c r="S706" s="11"/>
    </row>
    <row r="707" spans="1:19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87"/>
      <c r="O707" s="87"/>
      <c r="P707" s="11"/>
      <c r="Q707" s="11"/>
      <c r="R707" s="11"/>
      <c r="S707" s="11"/>
    </row>
    <row r="708" spans="1:19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87"/>
      <c r="O708" s="87"/>
      <c r="P708" s="11"/>
      <c r="Q708" s="11"/>
      <c r="R708" s="11"/>
      <c r="S708" s="11"/>
    </row>
    <row r="709" spans="1:19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87"/>
      <c r="O709" s="87"/>
      <c r="P709" s="11"/>
      <c r="Q709" s="11"/>
      <c r="R709" s="11"/>
      <c r="S709" s="11"/>
    </row>
    <row r="710" spans="1:19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87"/>
      <c r="O710" s="87"/>
      <c r="P710" s="11"/>
      <c r="Q710" s="11"/>
      <c r="R710" s="11"/>
      <c r="S710" s="11"/>
    </row>
    <row r="711" spans="1:19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87"/>
      <c r="O711" s="87"/>
      <c r="P711" s="11"/>
      <c r="Q711" s="11"/>
      <c r="R711" s="11"/>
      <c r="S711" s="11"/>
    </row>
    <row r="712" spans="1:19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87"/>
      <c r="O712" s="87"/>
      <c r="P712" s="11"/>
      <c r="Q712" s="11"/>
      <c r="R712" s="11"/>
      <c r="S712" s="11"/>
    </row>
    <row r="713" spans="1:19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87"/>
      <c r="O713" s="87"/>
      <c r="P713" s="11"/>
      <c r="Q713" s="11"/>
      <c r="R713" s="11"/>
      <c r="S713" s="11"/>
    </row>
    <row r="714" spans="1:19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87"/>
      <c r="O714" s="87"/>
      <c r="P714" s="11"/>
      <c r="Q714" s="11"/>
      <c r="R714" s="11"/>
      <c r="S714" s="11"/>
    </row>
    <row r="715" spans="1:19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87"/>
      <c r="O715" s="87"/>
      <c r="P715" s="11"/>
      <c r="Q715" s="11"/>
      <c r="R715" s="11"/>
      <c r="S715" s="11"/>
    </row>
    <row r="716" spans="1:19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87"/>
      <c r="O716" s="87"/>
      <c r="P716" s="11"/>
      <c r="Q716" s="11"/>
      <c r="R716" s="11"/>
      <c r="S716" s="11"/>
    </row>
    <row r="717" spans="1:19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87"/>
      <c r="O717" s="87"/>
      <c r="P717" s="11"/>
      <c r="Q717" s="11"/>
      <c r="R717" s="11"/>
      <c r="S717" s="11"/>
    </row>
    <row r="718" spans="1:19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87"/>
      <c r="O718" s="87"/>
      <c r="P718" s="11"/>
      <c r="Q718" s="11"/>
      <c r="R718" s="11"/>
      <c r="S718" s="11"/>
    </row>
    <row r="719" spans="1:19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87"/>
      <c r="O719" s="87"/>
      <c r="P719" s="11"/>
      <c r="Q719" s="11"/>
      <c r="R719" s="11"/>
      <c r="S719" s="11"/>
    </row>
    <row r="720" spans="1:19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87"/>
      <c r="O720" s="87"/>
      <c r="P720" s="11"/>
      <c r="Q720" s="11"/>
      <c r="R720" s="11"/>
      <c r="S720" s="11"/>
    </row>
    <row r="721" spans="1:19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87"/>
      <c r="O721" s="87"/>
      <c r="P721" s="11"/>
      <c r="Q721" s="11"/>
      <c r="R721" s="11"/>
      <c r="S721" s="11"/>
    </row>
    <row r="722" spans="1:19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87"/>
      <c r="O722" s="87"/>
      <c r="P722" s="11"/>
      <c r="Q722" s="11"/>
      <c r="R722" s="11"/>
      <c r="S722" s="11"/>
    </row>
    <row r="723" spans="1:19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87"/>
      <c r="O723" s="87"/>
      <c r="P723" s="11"/>
      <c r="Q723" s="11"/>
      <c r="R723" s="11"/>
      <c r="S723" s="11"/>
    </row>
    <row r="724" spans="1:19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87"/>
      <c r="O724" s="87"/>
      <c r="P724" s="11"/>
      <c r="Q724" s="11"/>
      <c r="R724" s="11"/>
      <c r="S724" s="11"/>
    </row>
    <row r="725" spans="1:19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87"/>
      <c r="O725" s="87"/>
      <c r="P725" s="11"/>
      <c r="Q725" s="11"/>
      <c r="R725" s="11"/>
      <c r="S725" s="11"/>
    </row>
    <row r="726" spans="1:19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87"/>
      <c r="O726" s="87"/>
      <c r="P726" s="11"/>
      <c r="Q726" s="11"/>
      <c r="R726" s="11"/>
      <c r="S726" s="11"/>
    </row>
    <row r="727" spans="1:19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87"/>
      <c r="O727" s="87"/>
      <c r="P727" s="11"/>
      <c r="Q727" s="11"/>
      <c r="R727" s="11"/>
      <c r="S727" s="11"/>
    </row>
    <row r="728" spans="1:19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87"/>
      <c r="O728" s="87"/>
      <c r="P728" s="11"/>
      <c r="Q728" s="11"/>
      <c r="R728" s="11"/>
      <c r="S728" s="11"/>
    </row>
    <row r="729" spans="1:19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87"/>
      <c r="O729" s="87"/>
      <c r="P729" s="11"/>
      <c r="Q729" s="11"/>
      <c r="R729" s="11"/>
      <c r="S729" s="11"/>
    </row>
    <row r="730" spans="1:19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87"/>
      <c r="O730" s="87"/>
      <c r="P730" s="11"/>
      <c r="Q730" s="11"/>
      <c r="R730" s="11"/>
      <c r="S730" s="11"/>
    </row>
    <row r="731" spans="1:19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87"/>
      <c r="O731" s="87"/>
      <c r="P731" s="11"/>
      <c r="Q731" s="11"/>
      <c r="R731" s="11"/>
      <c r="S731" s="11"/>
    </row>
    <row r="732" spans="1:19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87"/>
      <c r="O732" s="87"/>
      <c r="P732" s="11"/>
      <c r="Q732" s="11"/>
      <c r="R732" s="11"/>
      <c r="S732" s="11"/>
    </row>
    <row r="733" spans="1:19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87"/>
      <c r="O733" s="87"/>
      <c r="P733" s="11"/>
      <c r="Q733" s="11"/>
      <c r="R733" s="11"/>
      <c r="S733" s="11"/>
    </row>
    <row r="734" spans="1:19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87"/>
      <c r="O734" s="87"/>
      <c r="P734" s="11"/>
      <c r="Q734" s="11"/>
      <c r="R734" s="11"/>
      <c r="S734" s="11"/>
    </row>
    <row r="735" spans="1:19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87"/>
      <c r="O735" s="87"/>
      <c r="P735" s="11"/>
      <c r="Q735" s="11"/>
      <c r="R735" s="11"/>
      <c r="S735" s="11"/>
    </row>
    <row r="736" spans="1:19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87"/>
      <c r="O736" s="87"/>
      <c r="P736" s="11"/>
      <c r="Q736" s="11"/>
      <c r="R736" s="11"/>
      <c r="S736" s="11"/>
    </row>
    <row r="737" spans="1:19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87"/>
      <c r="O737" s="87"/>
      <c r="P737" s="11"/>
      <c r="Q737" s="11"/>
      <c r="R737" s="11"/>
      <c r="S737" s="11"/>
    </row>
    <row r="738" spans="1:19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87"/>
      <c r="O738" s="87"/>
      <c r="P738" s="11"/>
      <c r="Q738" s="11"/>
      <c r="R738" s="11"/>
      <c r="S738" s="11"/>
    </row>
    <row r="739" spans="1:19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87"/>
      <c r="O739" s="87"/>
      <c r="P739" s="11"/>
      <c r="Q739" s="11"/>
      <c r="R739" s="11"/>
      <c r="S739" s="11"/>
    </row>
    <row r="740" spans="1:19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87"/>
      <c r="O740" s="87"/>
      <c r="P740" s="11"/>
      <c r="Q740" s="11"/>
      <c r="R740" s="11"/>
      <c r="S740" s="11"/>
    </row>
    <row r="741" spans="1:19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87"/>
      <c r="O741" s="87"/>
      <c r="P741" s="11"/>
      <c r="Q741" s="11"/>
      <c r="R741" s="11"/>
      <c r="S741" s="11"/>
    </row>
    <row r="742" spans="1:19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87"/>
      <c r="O742" s="87"/>
      <c r="P742" s="11"/>
      <c r="Q742" s="11"/>
      <c r="R742" s="11"/>
      <c r="S742" s="11"/>
    </row>
    <row r="743" spans="1:19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87"/>
      <c r="O743" s="87"/>
      <c r="P743" s="11"/>
      <c r="Q743" s="11"/>
      <c r="R743" s="11"/>
      <c r="S743" s="11"/>
    </row>
    <row r="744" spans="1:19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87"/>
      <c r="O744" s="87"/>
      <c r="P744" s="11"/>
      <c r="Q744" s="11"/>
      <c r="R744" s="11"/>
      <c r="S744" s="11"/>
    </row>
    <row r="745" spans="1:19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87"/>
      <c r="O745" s="87"/>
      <c r="P745" s="11"/>
      <c r="Q745" s="11"/>
      <c r="R745" s="11"/>
      <c r="S745" s="11"/>
    </row>
    <row r="746" spans="1:19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87"/>
      <c r="O746" s="87"/>
      <c r="P746" s="11"/>
      <c r="Q746" s="11"/>
      <c r="R746" s="11"/>
      <c r="S746" s="11"/>
    </row>
    <row r="747" spans="1:19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87"/>
      <c r="O747" s="87"/>
      <c r="P747" s="11"/>
      <c r="Q747" s="11"/>
      <c r="R747" s="11"/>
      <c r="S747" s="11"/>
    </row>
    <row r="748" spans="1:19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87"/>
      <c r="O748" s="87"/>
      <c r="P748" s="11"/>
      <c r="Q748" s="11"/>
      <c r="R748" s="11"/>
      <c r="S748" s="11"/>
    </row>
    <row r="749" spans="1:19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87"/>
      <c r="O749" s="87"/>
      <c r="P749" s="11"/>
      <c r="Q749" s="11"/>
      <c r="R749" s="11"/>
      <c r="S749" s="11"/>
    </row>
    <row r="750" spans="1:19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87"/>
      <c r="O750" s="87"/>
      <c r="P750" s="11"/>
      <c r="Q750" s="11"/>
      <c r="R750" s="11"/>
      <c r="S750" s="11"/>
    </row>
    <row r="751" spans="1:19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87"/>
      <c r="O751" s="87"/>
      <c r="P751" s="11"/>
      <c r="Q751" s="11"/>
      <c r="R751" s="11"/>
      <c r="S751" s="11"/>
    </row>
    <row r="752" spans="1:19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87"/>
      <c r="O752" s="87"/>
      <c r="P752" s="11"/>
      <c r="Q752" s="11"/>
      <c r="R752" s="11"/>
      <c r="S752" s="11"/>
    </row>
    <row r="753" spans="1:19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87"/>
      <c r="O753" s="87"/>
      <c r="P753" s="11"/>
      <c r="Q753" s="11"/>
      <c r="R753" s="11"/>
      <c r="S753" s="11"/>
    </row>
    <row r="754" spans="1:19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87"/>
      <c r="O754" s="87"/>
      <c r="P754" s="11"/>
      <c r="Q754" s="11"/>
      <c r="R754" s="11"/>
      <c r="S754" s="11"/>
    </row>
    <row r="755" spans="1:19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87"/>
      <c r="O755" s="87"/>
      <c r="P755" s="11"/>
      <c r="Q755" s="11"/>
      <c r="R755" s="11"/>
      <c r="S755" s="11"/>
    </row>
    <row r="756" spans="1:19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87"/>
      <c r="O756" s="87"/>
      <c r="P756" s="11"/>
      <c r="Q756" s="11"/>
      <c r="R756" s="11"/>
      <c r="S756" s="11"/>
    </row>
    <row r="757" spans="1:19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87"/>
      <c r="O757" s="87"/>
      <c r="P757" s="11"/>
      <c r="Q757" s="11"/>
      <c r="R757" s="11"/>
      <c r="S757" s="11"/>
    </row>
    <row r="758" spans="1:19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87"/>
      <c r="O758" s="87"/>
      <c r="P758" s="11"/>
      <c r="Q758" s="11"/>
      <c r="R758" s="11"/>
      <c r="S758" s="11"/>
    </row>
    <row r="759" spans="1:19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87"/>
      <c r="O759" s="87"/>
      <c r="P759" s="11"/>
      <c r="Q759" s="11"/>
      <c r="R759" s="11"/>
      <c r="S759" s="11"/>
    </row>
    <row r="760" spans="1:19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87"/>
      <c r="O760" s="87"/>
      <c r="P760" s="11"/>
      <c r="Q760" s="11"/>
      <c r="R760" s="11"/>
      <c r="S760" s="11"/>
    </row>
    <row r="761" spans="1:19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87"/>
      <c r="O761" s="87"/>
      <c r="P761" s="11"/>
      <c r="Q761" s="11"/>
      <c r="R761" s="11"/>
      <c r="S761" s="11"/>
    </row>
    <row r="762" spans="1:19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87"/>
      <c r="O762" s="87"/>
      <c r="P762" s="11"/>
      <c r="Q762" s="11"/>
      <c r="R762" s="11"/>
      <c r="S762" s="11"/>
    </row>
    <row r="763" spans="1:19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87"/>
      <c r="O763" s="87"/>
      <c r="P763" s="11"/>
      <c r="Q763" s="11"/>
      <c r="R763" s="11"/>
      <c r="S763" s="11"/>
    </row>
    <row r="764" spans="1:19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87"/>
      <c r="O764" s="87"/>
      <c r="P764" s="11"/>
      <c r="Q764" s="11"/>
      <c r="R764" s="11"/>
      <c r="S764" s="11"/>
    </row>
    <row r="765" spans="1:19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87"/>
      <c r="O765" s="87"/>
      <c r="P765" s="11"/>
      <c r="Q765" s="11"/>
      <c r="R765" s="11"/>
      <c r="S765" s="11"/>
    </row>
    <row r="766" spans="1:19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87"/>
      <c r="O766" s="87"/>
      <c r="P766" s="11"/>
      <c r="Q766" s="11"/>
      <c r="R766" s="11"/>
      <c r="S766" s="11"/>
    </row>
    <row r="767" spans="1:19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87"/>
      <c r="O767" s="87"/>
      <c r="P767" s="11"/>
      <c r="Q767" s="11"/>
      <c r="R767" s="11"/>
      <c r="S767" s="11"/>
    </row>
    <row r="768" spans="1:19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87"/>
      <c r="O768" s="87"/>
      <c r="P768" s="11"/>
      <c r="Q768" s="11"/>
      <c r="R768" s="11"/>
      <c r="S768" s="11"/>
    </row>
    <row r="769" spans="1:19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87"/>
      <c r="O769" s="87"/>
      <c r="P769" s="11"/>
      <c r="Q769" s="11"/>
      <c r="R769" s="11"/>
      <c r="S769" s="11"/>
    </row>
    <row r="770" spans="1:19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87"/>
      <c r="O770" s="87"/>
      <c r="P770" s="11"/>
      <c r="Q770" s="11"/>
      <c r="R770" s="11"/>
      <c r="S770" s="11"/>
    </row>
    <row r="771" spans="1:19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87"/>
      <c r="O771" s="87"/>
      <c r="P771" s="11"/>
      <c r="Q771" s="11"/>
      <c r="R771" s="11"/>
      <c r="S771" s="11"/>
    </row>
    <row r="772" spans="1:19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87"/>
      <c r="O772" s="87"/>
      <c r="P772" s="11"/>
      <c r="Q772" s="11"/>
      <c r="R772" s="11"/>
      <c r="S772" s="11"/>
    </row>
    <row r="773" spans="1:19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87"/>
      <c r="O773" s="87"/>
      <c r="P773" s="11"/>
      <c r="Q773" s="11"/>
      <c r="R773" s="11"/>
      <c r="S773" s="11"/>
    </row>
    <row r="774" spans="1:19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87"/>
      <c r="O774" s="87"/>
      <c r="P774" s="11"/>
      <c r="Q774" s="11"/>
      <c r="R774" s="11"/>
      <c r="S774" s="11"/>
    </row>
    <row r="775" spans="1:19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87"/>
      <c r="O775" s="87"/>
      <c r="P775" s="11"/>
      <c r="Q775" s="11"/>
      <c r="R775" s="11"/>
      <c r="S775" s="11"/>
    </row>
    <row r="776" spans="1:19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87"/>
      <c r="O776" s="87"/>
      <c r="P776" s="11"/>
      <c r="Q776" s="11"/>
      <c r="R776" s="11"/>
      <c r="S776" s="11"/>
    </row>
    <row r="777" spans="1:19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87"/>
      <c r="O777" s="87"/>
      <c r="P777" s="11"/>
      <c r="Q777" s="11"/>
      <c r="R777" s="11"/>
      <c r="S777" s="11"/>
    </row>
    <row r="778" spans="1:19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87"/>
      <c r="O778" s="87"/>
      <c r="P778" s="11"/>
      <c r="Q778" s="11"/>
      <c r="R778" s="11"/>
      <c r="S778" s="11"/>
    </row>
    <row r="779" spans="1:19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87"/>
      <c r="O779" s="87"/>
      <c r="P779" s="11"/>
      <c r="Q779" s="11"/>
      <c r="R779" s="11"/>
      <c r="S779" s="11"/>
    </row>
    <row r="780" spans="1:19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87"/>
      <c r="O780" s="87"/>
      <c r="P780" s="11"/>
      <c r="Q780" s="11"/>
      <c r="R780" s="11"/>
      <c r="S780" s="11"/>
    </row>
    <row r="781" spans="1:19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87"/>
      <c r="O781" s="87"/>
      <c r="P781" s="11"/>
      <c r="Q781" s="11"/>
      <c r="R781" s="11"/>
      <c r="S781" s="11"/>
    </row>
    <row r="782" spans="1:19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87"/>
      <c r="O782" s="87"/>
      <c r="P782" s="11"/>
      <c r="Q782" s="11"/>
      <c r="R782" s="11"/>
      <c r="S782" s="11"/>
    </row>
    <row r="783" spans="1:19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87"/>
      <c r="O783" s="87"/>
      <c r="P783" s="11"/>
      <c r="Q783" s="11"/>
      <c r="R783" s="11"/>
      <c r="S783" s="11"/>
    </row>
    <row r="784" spans="1:19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87"/>
      <c r="O784" s="87"/>
      <c r="P784" s="11"/>
      <c r="Q784" s="11"/>
      <c r="R784" s="11"/>
      <c r="S784" s="11"/>
    </row>
    <row r="785" spans="1:19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87"/>
      <c r="O785" s="87"/>
      <c r="P785" s="11"/>
      <c r="Q785" s="11"/>
      <c r="R785" s="11"/>
      <c r="S785" s="11"/>
    </row>
    <row r="786" spans="1:19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87"/>
      <c r="O786" s="87"/>
      <c r="P786" s="11"/>
      <c r="Q786" s="11"/>
      <c r="R786" s="11"/>
      <c r="S786" s="11"/>
    </row>
    <row r="787" spans="1:19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87"/>
      <c r="O787" s="87"/>
      <c r="P787" s="11"/>
      <c r="Q787" s="11"/>
      <c r="R787" s="11"/>
      <c r="S787" s="11"/>
    </row>
    <row r="788" spans="1:19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87"/>
      <c r="O788" s="87"/>
      <c r="P788" s="11"/>
      <c r="Q788" s="11"/>
      <c r="R788" s="11"/>
      <c r="S788" s="11"/>
    </row>
    <row r="789" spans="1:19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87"/>
      <c r="O789" s="87"/>
      <c r="P789" s="11"/>
      <c r="Q789" s="11"/>
      <c r="R789" s="11"/>
      <c r="S789" s="11"/>
    </row>
    <row r="790" spans="1:19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87"/>
      <c r="O790" s="87"/>
      <c r="P790" s="11"/>
      <c r="Q790" s="11"/>
      <c r="R790" s="11"/>
      <c r="S790" s="11"/>
    </row>
    <row r="791" spans="1:19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87"/>
      <c r="O791" s="87"/>
      <c r="P791" s="11"/>
      <c r="Q791" s="11"/>
      <c r="R791" s="11"/>
      <c r="S791" s="11"/>
    </row>
    <row r="792" spans="1:19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87"/>
      <c r="O792" s="87"/>
      <c r="P792" s="11"/>
      <c r="Q792" s="11"/>
      <c r="R792" s="11"/>
      <c r="S792" s="11"/>
    </row>
    <row r="793" spans="1:19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87"/>
      <c r="O793" s="87"/>
      <c r="P793" s="11"/>
      <c r="Q793" s="11"/>
      <c r="R793" s="11"/>
      <c r="S793" s="11"/>
    </row>
    <row r="794" spans="1:19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87"/>
      <c r="O794" s="87"/>
      <c r="P794" s="11"/>
      <c r="Q794" s="11"/>
      <c r="R794" s="11"/>
      <c r="S794" s="11"/>
    </row>
    <row r="795" spans="1:19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87"/>
      <c r="O795" s="87"/>
      <c r="P795" s="11"/>
      <c r="Q795" s="11"/>
      <c r="R795" s="11"/>
      <c r="S795" s="11"/>
    </row>
    <row r="796" spans="1:19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87"/>
      <c r="O796" s="87"/>
      <c r="P796" s="11"/>
      <c r="Q796" s="11"/>
      <c r="R796" s="11"/>
      <c r="S796" s="11"/>
    </row>
    <row r="797" spans="1:19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87"/>
      <c r="O797" s="87"/>
      <c r="P797" s="11"/>
      <c r="Q797" s="11"/>
      <c r="R797" s="11"/>
      <c r="S797" s="11"/>
    </row>
    <row r="798" spans="1:19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87"/>
      <c r="O798" s="87"/>
      <c r="P798" s="11"/>
      <c r="Q798" s="11"/>
      <c r="R798" s="11"/>
      <c r="S798" s="11"/>
    </row>
    <row r="799" spans="1:19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87"/>
      <c r="O799" s="87"/>
      <c r="P799" s="11"/>
      <c r="Q799" s="11"/>
      <c r="R799" s="11"/>
      <c r="S799" s="11"/>
    </row>
    <row r="800" spans="1:19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87"/>
      <c r="O800" s="87"/>
      <c r="P800" s="11"/>
      <c r="Q800" s="11"/>
      <c r="R800" s="11"/>
      <c r="S800" s="11"/>
    </row>
    <row r="801" spans="1:19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87"/>
      <c r="O801" s="87"/>
      <c r="P801" s="11"/>
      <c r="Q801" s="11"/>
      <c r="R801" s="11"/>
      <c r="S801" s="11"/>
    </row>
    <row r="802" spans="1:19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87"/>
      <c r="O802" s="87"/>
      <c r="P802" s="11"/>
      <c r="Q802" s="11"/>
      <c r="R802" s="11"/>
      <c r="S802" s="11"/>
    </row>
    <row r="803" spans="1:19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87"/>
      <c r="O803" s="87"/>
      <c r="P803" s="11"/>
      <c r="Q803" s="11"/>
      <c r="R803" s="11"/>
      <c r="S803" s="11"/>
    </row>
    <row r="804" spans="1:19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87"/>
      <c r="O804" s="87"/>
      <c r="P804" s="11"/>
      <c r="Q804" s="11"/>
      <c r="R804" s="11"/>
      <c r="S804" s="11"/>
    </row>
    <row r="805" spans="1:19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87"/>
      <c r="O805" s="87"/>
      <c r="P805" s="11"/>
      <c r="Q805" s="11"/>
      <c r="R805" s="11"/>
      <c r="S805" s="11"/>
    </row>
    <row r="806" spans="1:19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87"/>
      <c r="O806" s="87"/>
      <c r="P806" s="11"/>
      <c r="Q806" s="11"/>
      <c r="R806" s="11"/>
      <c r="S806" s="11"/>
    </row>
    <row r="807" spans="1:19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87"/>
      <c r="O807" s="87"/>
      <c r="P807" s="11"/>
      <c r="Q807" s="11"/>
      <c r="R807" s="11"/>
      <c r="S807" s="11"/>
    </row>
    <row r="808" spans="1:19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87"/>
      <c r="O808" s="87"/>
      <c r="P808" s="11"/>
      <c r="Q808" s="11"/>
      <c r="R808" s="11"/>
      <c r="S808" s="11"/>
    </row>
    <row r="809" spans="1:19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87"/>
      <c r="O809" s="87"/>
      <c r="P809" s="11"/>
      <c r="Q809" s="11"/>
      <c r="R809" s="11"/>
      <c r="S809" s="11"/>
    </row>
    <row r="810" spans="1:19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87"/>
      <c r="O810" s="87"/>
      <c r="P810" s="11"/>
      <c r="Q810" s="11"/>
      <c r="R810" s="11"/>
      <c r="S810" s="11"/>
    </row>
    <row r="811" spans="1:19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87"/>
      <c r="O811" s="87"/>
      <c r="P811" s="11"/>
      <c r="Q811" s="11"/>
      <c r="R811" s="11"/>
      <c r="S811" s="11"/>
    </row>
    <row r="812" spans="1:19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87"/>
      <c r="O812" s="87"/>
      <c r="P812" s="11"/>
      <c r="Q812" s="11"/>
      <c r="R812" s="11"/>
      <c r="S812" s="11"/>
    </row>
    <row r="813" spans="1:19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87"/>
      <c r="O813" s="87"/>
      <c r="P813" s="11"/>
      <c r="Q813" s="11"/>
      <c r="R813" s="11"/>
      <c r="S813" s="11"/>
    </row>
    <row r="814" spans="1:19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87"/>
      <c r="O814" s="87"/>
      <c r="P814" s="11"/>
      <c r="Q814" s="11"/>
      <c r="R814" s="11"/>
      <c r="S814" s="11"/>
    </row>
    <row r="815" spans="1:19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87"/>
      <c r="O815" s="87"/>
      <c r="P815" s="11"/>
      <c r="Q815" s="11"/>
      <c r="R815" s="11"/>
      <c r="S815" s="11"/>
    </row>
    <row r="816" spans="1:19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87"/>
      <c r="O816" s="87"/>
      <c r="P816" s="11"/>
      <c r="Q816" s="11"/>
      <c r="R816" s="11"/>
      <c r="S816" s="11"/>
    </row>
    <row r="817" spans="1:19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87"/>
      <c r="O817" s="87"/>
      <c r="P817" s="11"/>
      <c r="Q817" s="11"/>
      <c r="R817" s="11"/>
      <c r="S817" s="11"/>
    </row>
    <row r="818" spans="1:19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87"/>
      <c r="O818" s="87"/>
      <c r="P818" s="11"/>
      <c r="Q818" s="11"/>
      <c r="R818" s="11"/>
      <c r="S818" s="11"/>
    </row>
    <row r="819" spans="1:19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87"/>
      <c r="O819" s="87"/>
      <c r="P819" s="11"/>
      <c r="Q819" s="11"/>
      <c r="R819" s="11"/>
      <c r="S819" s="11"/>
    </row>
    <row r="820" spans="1:19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87"/>
      <c r="O820" s="87"/>
      <c r="P820" s="11"/>
      <c r="Q820" s="11"/>
      <c r="R820" s="11"/>
      <c r="S820" s="11"/>
    </row>
    <row r="821" spans="1:19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87"/>
      <c r="O821" s="87"/>
      <c r="P821" s="11"/>
      <c r="Q821" s="11"/>
      <c r="R821" s="11"/>
      <c r="S821" s="11"/>
    </row>
    <row r="822" spans="1:19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87"/>
      <c r="O822" s="87"/>
      <c r="P822" s="11"/>
      <c r="Q822" s="11"/>
      <c r="R822" s="11"/>
      <c r="S822" s="11"/>
    </row>
    <row r="823" spans="1:19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87"/>
      <c r="O823" s="87"/>
      <c r="P823" s="11"/>
      <c r="Q823" s="11"/>
      <c r="R823" s="11"/>
      <c r="S823" s="11"/>
    </row>
    <row r="824" spans="1:19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87"/>
      <c r="O824" s="87"/>
      <c r="P824" s="11"/>
      <c r="Q824" s="11"/>
      <c r="R824" s="11"/>
      <c r="S824" s="11"/>
    </row>
    <row r="825" spans="1:19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87"/>
      <c r="O825" s="87"/>
      <c r="P825" s="11"/>
      <c r="Q825" s="11"/>
      <c r="R825" s="11"/>
      <c r="S825" s="11"/>
    </row>
    <row r="826" spans="1:19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87"/>
      <c r="O826" s="87"/>
      <c r="P826" s="11"/>
      <c r="Q826" s="11"/>
      <c r="R826" s="11"/>
      <c r="S826" s="11"/>
    </row>
    <row r="827" spans="1:19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87"/>
      <c r="O827" s="87"/>
      <c r="P827" s="11"/>
      <c r="Q827" s="11"/>
      <c r="R827" s="11"/>
      <c r="S827" s="11"/>
    </row>
    <row r="828" spans="1:19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87"/>
      <c r="O828" s="87"/>
      <c r="P828" s="11"/>
      <c r="Q828" s="11"/>
      <c r="R828" s="11"/>
      <c r="S828" s="11"/>
    </row>
    <row r="829" spans="1:19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87"/>
      <c r="O829" s="87"/>
      <c r="P829" s="11"/>
      <c r="Q829" s="11"/>
      <c r="R829" s="11"/>
      <c r="S829" s="11"/>
    </row>
    <row r="830" spans="1:19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87"/>
      <c r="O830" s="87"/>
      <c r="P830" s="11"/>
      <c r="Q830" s="11"/>
      <c r="R830" s="11"/>
      <c r="S830" s="11"/>
    </row>
    <row r="831" spans="1:19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87"/>
      <c r="O831" s="87"/>
      <c r="P831" s="11"/>
      <c r="Q831" s="11"/>
      <c r="R831" s="11"/>
      <c r="S831" s="11"/>
    </row>
    <row r="832" spans="1:19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87"/>
      <c r="O832" s="87"/>
      <c r="P832" s="11"/>
      <c r="Q832" s="11"/>
      <c r="R832" s="11"/>
      <c r="S832" s="11"/>
    </row>
    <row r="833" spans="1:19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87"/>
      <c r="O833" s="87"/>
      <c r="P833" s="11"/>
      <c r="Q833" s="11"/>
      <c r="R833" s="11"/>
      <c r="S833" s="11"/>
    </row>
    <row r="834" spans="1:19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87"/>
      <c r="O834" s="87"/>
      <c r="P834" s="11"/>
      <c r="Q834" s="11"/>
      <c r="R834" s="11"/>
      <c r="S834" s="11"/>
    </row>
    <row r="835" spans="1:19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87"/>
      <c r="O835" s="87"/>
      <c r="P835" s="11"/>
      <c r="Q835" s="11"/>
      <c r="R835" s="11"/>
      <c r="S835" s="11"/>
    </row>
    <row r="836" spans="1:19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87"/>
      <c r="O836" s="87"/>
      <c r="P836" s="11"/>
      <c r="Q836" s="11"/>
      <c r="R836" s="11"/>
      <c r="S836" s="11"/>
    </row>
    <row r="837" spans="1:19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87"/>
      <c r="O837" s="87"/>
      <c r="P837" s="11"/>
      <c r="Q837" s="11"/>
      <c r="R837" s="11"/>
      <c r="S837" s="11"/>
    </row>
    <row r="838" spans="1:19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87"/>
      <c r="O838" s="87"/>
      <c r="P838" s="11"/>
      <c r="Q838" s="11"/>
      <c r="R838" s="11"/>
      <c r="S838" s="11"/>
    </row>
    <row r="839" spans="1:19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87"/>
      <c r="O839" s="87"/>
      <c r="P839" s="11"/>
      <c r="Q839" s="11"/>
      <c r="R839" s="11"/>
      <c r="S839" s="11"/>
    </row>
    <row r="840" spans="1:19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87"/>
      <c r="O840" s="87"/>
      <c r="P840" s="11"/>
      <c r="Q840" s="11"/>
      <c r="R840" s="11"/>
      <c r="S840" s="11"/>
    </row>
    <row r="841" spans="1:19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87"/>
      <c r="O841" s="87"/>
      <c r="P841" s="11"/>
      <c r="Q841" s="11"/>
      <c r="R841" s="11"/>
      <c r="S841" s="11"/>
    </row>
    <row r="842" spans="1:19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87"/>
      <c r="O842" s="87"/>
      <c r="P842" s="11"/>
      <c r="Q842" s="11"/>
      <c r="R842" s="11"/>
      <c r="S842" s="11"/>
    </row>
    <row r="843" spans="1:19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87"/>
      <c r="O843" s="87"/>
      <c r="P843" s="11"/>
      <c r="Q843" s="11"/>
      <c r="R843" s="11"/>
      <c r="S843" s="11"/>
    </row>
    <row r="844" spans="1:19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87"/>
      <c r="O844" s="87"/>
      <c r="P844" s="11"/>
      <c r="Q844" s="11"/>
      <c r="R844" s="11"/>
      <c r="S844" s="11"/>
    </row>
    <row r="845" spans="1:19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87"/>
      <c r="O845" s="87"/>
      <c r="P845" s="11"/>
      <c r="Q845" s="11"/>
      <c r="R845" s="11"/>
      <c r="S845" s="11"/>
    </row>
    <row r="846" spans="1:19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87"/>
      <c r="O846" s="87"/>
      <c r="P846" s="11"/>
      <c r="Q846" s="11"/>
      <c r="R846" s="11"/>
      <c r="S846" s="11"/>
    </row>
    <row r="847" spans="1:19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87"/>
      <c r="O847" s="87"/>
      <c r="P847" s="11"/>
      <c r="Q847" s="11"/>
      <c r="R847" s="11"/>
      <c r="S847" s="11"/>
    </row>
    <row r="848" spans="1:19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87"/>
      <c r="O848" s="87"/>
      <c r="P848" s="11"/>
      <c r="Q848" s="11"/>
      <c r="R848" s="11"/>
      <c r="S848" s="11"/>
    </row>
    <row r="849" spans="1:19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87"/>
      <c r="O849" s="87"/>
      <c r="P849" s="11"/>
      <c r="Q849" s="11"/>
      <c r="R849" s="11"/>
      <c r="S849" s="11"/>
    </row>
    <row r="850" spans="1:19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87"/>
      <c r="O850" s="87"/>
      <c r="P850" s="11"/>
      <c r="Q850" s="11"/>
      <c r="R850" s="11"/>
      <c r="S850" s="11"/>
    </row>
    <row r="851" spans="1:19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87"/>
      <c r="O851" s="87"/>
      <c r="P851" s="11"/>
      <c r="Q851" s="11"/>
      <c r="R851" s="11"/>
      <c r="S851" s="11"/>
    </row>
    <row r="852" spans="1:19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87"/>
      <c r="O852" s="87"/>
      <c r="P852" s="11"/>
      <c r="Q852" s="11"/>
      <c r="R852" s="11"/>
      <c r="S852" s="11"/>
    </row>
    <row r="853" spans="1:19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87"/>
      <c r="O853" s="87"/>
      <c r="P853" s="11"/>
      <c r="Q853" s="11"/>
      <c r="R853" s="11"/>
      <c r="S853" s="11"/>
    </row>
    <row r="854" spans="1:19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87"/>
      <c r="O854" s="87"/>
      <c r="P854" s="11"/>
      <c r="Q854" s="11"/>
      <c r="R854" s="11"/>
      <c r="S854" s="11"/>
    </row>
    <row r="855" spans="1:19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87"/>
      <c r="O855" s="87"/>
      <c r="P855" s="11"/>
      <c r="Q855" s="11"/>
      <c r="R855" s="11"/>
      <c r="S855" s="11"/>
    </row>
    <row r="856" spans="1:19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87"/>
      <c r="O856" s="87"/>
      <c r="P856" s="11"/>
      <c r="Q856" s="11"/>
      <c r="R856" s="11"/>
      <c r="S856" s="11"/>
    </row>
    <row r="857" spans="1:19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87"/>
      <c r="O857" s="87"/>
      <c r="P857" s="11"/>
      <c r="Q857" s="11"/>
      <c r="R857" s="11"/>
      <c r="S857" s="11"/>
    </row>
    <row r="858" spans="1:19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87"/>
      <c r="O858" s="87"/>
      <c r="P858" s="11"/>
      <c r="Q858" s="11"/>
      <c r="R858" s="11"/>
      <c r="S858" s="11"/>
    </row>
    <row r="859" spans="1:19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87"/>
      <c r="O859" s="87"/>
      <c r="P859" s="11"/>
      <c r="Q859" s="11"/>
      <c r="R859" s="11"/>
      <c r="S859" s="11"/>
    </row>
    <row r="860" spans="1:19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87"/>
      <c r="O860" s="87"/>
      <c r="P860" s="11"/>
      <c r="Q860" s="11"/>
      <c r="R860" s="11"/>
      <c r="S860" s="11"/>
    </row>
    <row r="861" spans="1:19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87"/>
      <c r="O861" s="87"/>
      <c r="P861" s="11"/>
      <c r="Q861" s="11"/>
      <c r="R861" s="11"/>
      <c r="S861" s="11"/>
    </row>
    <row r="862" spans="1:19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87"/>
      <c r="O862" s="87"/>
      <c r="P862" s="11"/>
      <c r="Q862" s="11"/>
      <c r="R862" s="11"/>
      <c r="S862" s="11"/>
    </row>
    <row r="863" spans="1:19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87"/>
      <c r="O863" s="87"/>
      <c r="P863" s="11"/>
      <c r="Q863" s="11"/>
      <c r="R863" s="11"/>
      <c r="S863" s="11"/>
    </row>
    <row r="864" spans="1:19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87"/>
      <c r="O864" s="87"/>
      <c r="P864" s="11"/>
      <c r="Q864" s="11"/>
      <c r="R864" s="11"/>
      <c r="S864" s="11"/>
    </row>
    <row r="865" spans="1:19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87"/>
      <c r="O865" s="87"/>
      <c r="P865" s="11"/>
      <c r="Q865" s="11"/>
      <c r="R865" s="11"/>
      <c r="S865" s="11"/>
    </row>
    <row r="866" spans="1:19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87"/>
      <c r="O866" s="87"/>
      <c r="P866" s="11"/>
      <c r="Q866" s="11"/>
      <c r="R866" s="11"/>
      <c r="S866" s="11"/>
    </row>
    <row r="867" spans="1:19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87"/>
      <c r="O867" s="87"/>
      <c r="P867" s="11"/>
      <c r="Q867" s="11"/>
      <c r="R867" s="11"/>
      <c r="S867" s="11"/>
    </row>
    <row r="868" spans="1:19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87"/>
      <c r="O868" s="87"/>
      <c r="P868" s="11"/>
      <c r="Q868" s="11"/>
      <c r="R868" s="11"/>
      <c r="S868" s="11"/>
    </row>
    <row r="869" spans="1:19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87"/>
      <c r="O869" s="87"/>
      <c r="P869" s="11"/>
      <c r="Q869" s="11"/>
      <c r="R869" s="11"/>
      <c r="S869" s="11"/>
    </row>
    <row r="870" spans="1:19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87"/>
      <c r="O870" s="87"/>
      <c r="P870" s="11"/>
      <c r="Q870" s="11"/>
      <c r="R870" s="11"/>
      <c r="S870" s="11"/>
    </row>
    <row r="871" spans="1:19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87"/>
      <c r="O871" s="87"/>
      <c r="P871" s="11"/>
      <c r="Q871" s="11"/>
      <c r="R871" s="11"/>
      <c r="S871" s="11"/>
    </row>
    <row r="872" spans="1:19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87"/>
      <c r="O872" s="87"/>
      <c r="P872" s="11"/>
      <c r="Q872" s="11"/>
      <c r="R872" s="11"/>
      <c r="S872" s="11"/>
    </row>
    <row r="873" spans="1:19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87"/>
      <c r="O873" s="87"/>
      <c r="P873" s="11"/>
      <c r="Q873" s="11"/>
      <c r="R873" s="11"/>
      <c r="S873" s="11"/>
    </row>
    <row r="874" spans="1:19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87"/>
      <c r="O874" s="87"/>
      <c r="P874" s="11"/>
      <c r="Q874" s="11"/>
      <c r="R874" s="11"/>
      <c r="S874" s="11"/>
    </row>
    <row r="875" spans="1:19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87"/>
      <c r="O875" s="87"/>
      <c r="P875" s="11"/>
      <c r="Q875" s="11"/>
      <c r="R875" s="11"/>
      <c r="S875" s="11"/>
    </row>
    <row r="876" spans="1:19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87"/>
      <c r="O876" s="87"/>
      <c r="P876" s="11"/>
      <c r="Q876" s="11"/>
      <c r="R876" s="11"/>
      <c r="S876" s="11"/>
    </row>
    <row r="877" spans="1:19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87"/>
      <c r="O877" s="87"/>
      <c r="P877" s="11"/>
      <c r="Q877" s="11"/>
      <c r="R877" s="11"/>
      <c r="S877" s="11"/>
    </row>
    <row r="878" spans="1:19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87"/>
      <c r="O878" s="87"/>
      <c r="P878" s="11"/>
      <c r="Q878" s="11"/>
      <c r="R878" s="11"/>
      <c r="S878" s="11"/>
    </row>
    <row r="879" spans="1:19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87"/>
      <c r="O879" s="87"/>
      <c r="P879" s="11"/>
      <c r="Q879" s="11"/>
      <c r="R879" s="11"/>
      <c r="S879" s="11"/>
    </row>
    <row r="880" spans="1:19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87"/>
      <c r="O880" s="87"/>
      <c r="P880" s="11"/>
      <c r="Q880" s="11"/>
      <c r="R880" s="11"/>
      <c r="S880" s="11"/>
    </row>
    <row r="881" spans="1:19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87"/>
      <c r="O881" s="87"/>
      <c r="P881" s="11"/>
      <c r="Q881" s="11"/>
      <c r="R881" s="11"/>
      <c r="S881" s="11"/>
    </row>
    <row r="882" spans="1:19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87"/>
      <c r="O882" s="87"/>
      <c r="P882" s="11"/>
      <c r="Q882" s="11"/>
      <c r="R882" s="11"/>
      <c r="S882" s="11"/>
    </row>
    <row r="883" spans="1:19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87"/>
      <c r="O883" s="87"/>
      <c r="P883" s="11"/>
      <c r="Q883" s="11"/>
      <c r="R883" s="11"/>
      <c r="S883" s="11"/>
    </row>
    <row r="884" spans="1:19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87"/>
      <c r="O884" s="87"/>
      <c r="P884" s="11"/>
      <c r="Q884" s="11"/>
      <c r="R884" s="11"/>
      <c r="S884" s="11"/>
    </row>
    <row r="885" spans="1:19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87"/>
      <c r="O885" s="87"/>
      <c r="P885" s="11"/>
      <c r="Q885" s="11"/>
      <c r="R885" s="11"/>
      <c r="S885" s="11"/>
    </row>
    <row r="886" spans="1:19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87"/>
      <c r="O886" s="87"/>
      <c r="P886" s="11"/>
      <c r="Q886" s="11"/>
      <c r="R886" s="11"/>
      <c r="S886" s="11"/>
    </row>
    <row r="887" spans="1:19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87"/>
      <c r="O887" s="87"/>
      <c r="P887" s="11"/>
      <c r="Q887" s="11"/>
      <c r="R887" s="11"/>
      <c r="S887" s="11"/>
    </row>
    <row r="888" spans="1:19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87"/>
      <c r="O888" s="87"/>
      <c r="P888" s="11"/>
      <c r="Q888" s="11"/>
      <c r="R888" s="11"/>
      <c r="S888" s="11"/>
    </row>
    <row r="889" spans="1:19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87"/>
      <c r="O889" s="87"/>
      <c r="P889" s="11"/>
      <c r="Q889" s="11"/>
      <c r="R889" s="11"/>
      <c r="S889" s="11"/>
    </row>
    <row r="890" spans="1:19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87"/>
      <c r="O890" s="87"/>
      <c r="P890" s="11"/>
      <c r="Q890" s="11"/>
      <c r="R890" s="11"/>
      <c r="S890" s="11"/>
    </row>
    <row r="891" spans="1:19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87"/>
      <c r="O891" s="87"/>
      <c r="P891" s="11"/>
      <c r="Q891" s="11"/>
      <c r="R891" s="11"/>
      <c r="S891" s="11"/>
    </row>
    <row r="892" spans="1:19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87"/>
      <c r="O892" s="87"/>
      <c r="P892" s="11"/>
      <c r="Q892" s="11"/>
      <c r="R892" s="11"/>
      <c r="S892" s="11"/>
    </row>
    <row r="893" spans="1:19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87"/>
      <c r="O893" s="87"/>
      <c r="P893" s="11"/>
      <c r="Q893" s="11"/>
      <c r="R893" s="11"/>
      <c r="S893" s="11"/>
    </row>
    <row r="894" spans="1:19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87"/>
      <c r="O894" s="87"/>
      <c r="P894" s="11"/>
      <c r="Q894" s="11"/>
      <c r="R894" s="11"/>
      <c r="S894" s="11"/>
    </row>
    <row r="895" spans="1:19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87"/>
      <c r="O895" s="87"/>
      <c r="P895" s="11"/>
      <c r="Q895" s="11"/>
      <c r="R895" s="11"/>
      <c r="S895" s="11"/>
    </row>
    <row r="896" spans="1:19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87"/>
      <c r="O896" s="87"/>
      <c r="P896" s="11"/>
      <c r="Q896" s="11"/>
      <c r="R896" s="11"/>
      <c r="S896" s="11"/>
    </row>
    <row r="897" spans="1:19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87"/>
      <c r="O897" s="87"/>
      <c r="P897" s="11"/>
      <c r="Q897" s="11"/>
      <c r="R897" s="11"/>
      <c r="S897" s="11"/>
    </row>
    <row r="898" spans="1:19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87"/>
      <c r="O898" s="87"/>
      <c r="P898" s="11"/>
      <c r="Q898" s="11"/>
      <c r="R898" s="11"/>
      <c r="S898" s="11"/>
    </row>
    <row r="899" spans="1:19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87"/>
      <c r="O899" s="87"/>
      <c r="P899" s="11"/>
      <c r="Q899" s="11"/>
      <c r="R899" s="11"/>
      <c r="S899" s="11"/>
    </row>
    <row r="900" spans="1:19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87"/>
      <c r="O900" s="87"/>
      <c r="P900" s="11"/>
      <c r="Q900" s="11"/>
      <c r="R900" s="11"/>
      <c r="S900" s="11"/>
    </row>
    <row r="901" spans="1:19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87"/>
      <c r="O901" s="87"/>
      <c r="P901" s="11"/>
      <c r="Q901" s="11"/>
      <c r="R901" s="11"/>
      <c r="S901" s="11"/>
    </row>
    <row r="902" spans="1:19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87"/>
      <c r="O902" s="87"/>
      <c r="P902" s="11"/>
      <c r="Q902" s="11"/>
      <c r="R902" s="11"/>
      <c r="S902" s="11"/>
    </row>
    <row r="903" spans="1:19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87"/>
      <c r="O903" s="87"/>
      <c r="P903" s="11"/>
      <c r="Q903" s="11"/>
      <c r="R903" s="11"/>
      <c r="S903" s="11"/>
    </row>
    <row r="904" spans="1:19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87"/>
      <c r="O904" s="87"/>
      <c r="P904" s="11"/>
      <c r="Q904" s="11"/>
      <c r="R904" s="11"/>
      <c r="S904" s="11"/>
    </row>
    <row r="905" spans="1:19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87"/>
      <c r="O905" s="87"/>
      <c r="P905" s="11"/>
      <c r="Q905" s="11"/>
      <c r="R905" s="11"/>
      <c r="S905" s="11"/>
    </row>
    <row r="906" spans="1:19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87"/>
      <c r="O906" s="87"/>
      <c r="P906" s="11"/>
      <c r="Q906" s="11"/>
      <c r="R906" s="11"/>
      <c r="S906" s="11"/>
    </row>
    <row r="907" spans="1:19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87"/>
      <c r="O907" s="87"/>
      <c r="P907" s="11"/>
      <c r="Q907" s="11"/>
      <c r="R907" s="11"/>
      <c r="S907" s="11"/>
    </row>
    <row r="908" spans="1:19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87"/>
      <c r="O908" s="87"/>
      <c r="P908" s="11"/>
      <c r="Q908" s="11"/>
      <c r="R908" s="11"/>
      <c r="S908" s="11"/>
    </row>
    <row r="909" spans="1:19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87"/>
      <c r="O909" s="87"/>
      <c r="P909" s="11"/>
      <c r="Q909" s="11"/>
      <c r="R909" s="11"/>
      <c r="S909" s="11"/>
    </row>
    <row r="910" spans="1:19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87"/>
      <c r="O910" s="87"/>
      <c r="P910" s="11"/>
      <c r="Q910" s="11"/>
      <c r="R910" s="11"/>
      <c r="S910" s="11"/>
    </row>
    <row r="911" spans="1:19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87"/>
      <c r="O911" s="87"/>
      <c r="P911" s="11"/>
      <c r="Q911" s="11"/>
      <c r="R911" s="11"/>
      <c r="S911" s="11"/>
    </row>
    <row r="912" spans="1:19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87"/>
      <c r="O912" s="87"/>
      <c r="P912" s="11"/>
      <c r="Q912" s="11"/>
      <c r="R912" s="11"/>
      <c r="S912" s="11"/>
    </row>
    <row r="913" spans="1:19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87"/>
      <c r="O913" s="87"/>
      <c r="P913" s="11"/>
      <c r="Q913" s="11"/>
      <c r="R913" s="11"/>
      <c r="S913" s="11"/>
    </row>
    <row r="914" spans="1:19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87"/>
      <c r="O914" s="87"/>
      <c r="P914" s="11"/>
      <c r="Q914" s="11"/>
      <c r="R914" s="11"/>
      <c r="S914" s="11"/>
    </row>
    <row r="915" spans="1:19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87"/>
      <c r="O915" s="87"/>
      <c r="P915" s="11"/>
      <c r="Q915" s="11"/>
      <c r="R915" s="11"/>
      <c r="S915" s="11"/>
    </row>
    <row r="916" spans="1:19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87"/>
      <c r="O916" s="87"/>
      <c r="P916" s="11"/>
      <c r="Q916" s="11"/>
      <c r="R916" s="11"/>
      <c r="S916" s="11"/>
    </row>
    <row r="917" spans="1:19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87"/>
      <c r="O917" s="87"/>
      <c r="P917" s="11"/>
      <c r="Q917" s="11"/>
      <c r="R917" s="11"/>
      <c r="S917" s="11"/>
    </row>
    <row r="918" spans="1:19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87"/>
      <c r="O918" s="87"/>
      <c r="P918" s="11"/>
      <c r="Q918" s="11"/>
      <c r="R918" s="11"/>
      <c r="S918" s="11"/>
    </row>
    <row r="919" spans="1:19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87"/>
      <c r="O919" s="87"/>
      <c r="P919" s="11"/>
      <c r="Q919" s="11"/>
      <c r="R919" s="11"/>
      <c r="S919" s="11"/>
    </row>
    <row r="920" spans="1:19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87"/>
      <c r="O920" s="87"/>
      <c r="P920" s="11"/>
      <c r="Q920" s="11"/>
      <c r="R920" s="11"/>
      <c r="S920" s="11"/>
    </row>
    <row r="921" spans="1:19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87"/>
      <c r="O921" s="87"/>
      <c r="P921" s="11"/>
      <c r="Q921" s="11"/>
      <c r="R921" s="11"/>
      <c r="S921" s="11"/>
    </row>
    <row r="922" spans="1:19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87"/>
      <c r="O922" s="87"/>
      <c r="P922" s="11"/>
      <c r="Q922" s="11"/>
      <c r="R922" s="11"/>
      <c r="S922" s="11"/>
    </row>
    <row r="923" spans="1:19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87"/>
      <c r="O923" s="87"/>
      <c r="P923" s="11"/>
      <c r="Q923" s="11"/>
      <c r="R923" s="11"/>
      <c r="S923" s="11"/>
    </row>
    <row r="924" spans="1:19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87"/>
      <c r="O924" s="87"/>
      <c r="P924" s="11"/>
      <c r="Q924" s="11"/>
      <c r="R924" s="11"/>
      <c r="S924" s="11"/>
    </row>
    <row r="925" spans="1:19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87"/>
      <c r="O925" s="87"/>
      <c r="P925" s="11"/>
      <c r="Q925" s="11"/>
      <c r="R925" s="11"/>
      <c r="S925" s="11"/>
    </row>
    <row r="926" spans="1:19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87"/>
      <c r="O926" s="87"/>
      <c r="P926" s="11"/>
      <c r="Q926" s="11"/>
      <c r="R926" s="11"/>
      <c r="S926" s="11"/>
    </row>
    <row r="927" spans="1:19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87"/>
      <c r="O927" s="87"/>
      <c r="P927" s="11"/>
      <c r="Q927" s="11"/>
      <c r="R927" s="11"/>
      <c r="S927" s="11"/>
    </row>
    <row r="928" spans="1:19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87"/>
      <c r="O928" s="87"/>
      <c r="P928" s="11"/>
      <c r="Q928" s="11"/>
      <c r="R928" s="11"/>
      <c r="S928" s="11"/>
    </row>
    <row r="929" spans="1:19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87"/>
      <c r="O929" s="87"/>
      <c r="P929" s="11"/>
      <c r="Q929" s="11"/>
      <c r="R929" s="11"/>
      <c r="S929" s="11"/>
    </row>
    <row r="930" spans="1:19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87"/>
      <c r="O930" s="87"/>
      <c r="P930" s="11"/>
      <c r="Q930" s="11"/>
      <c r="R930" s="11"/>
      <c r="S930" s="11"/>
    </row>
    <row r="931" spans="1:19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87"/>
      <c r="O931" s="87"/>
      <c r="P931" s="11"/>
      <c r="Q931" s="11"/>
      <c r="R931" s="11"/>
      <c r="S931" s="11"/>
    </row>
    <row r="932" spans="1:19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87"/>
      <c r="O932" s="87"/>
      <c r="P932" s="11"/>
      <c r="Q932" s="11"/>
      <c r="R932" s="11"/>
      <c r="S932" s="11"/>
    </row>
    <row r="933" spans="1:19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87"/>
      <c r="O933" s="87"/>
      <c r="P933" s="11"/>
      <c r="Q933" s="11"/>
      <c r="R933" s="11"/>
      <c r="S933" s="11"/>
    </row>
    <row r="934" spans="1:19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87"/>
      <c r="O934" s="87"/>
      <c r="P934" s="11"/>
      <c r="Q934" s="11"/>
      <c r="R934" s="11"/>
      <c r="S934" s="11"/>
    </row>
    <row r="935" spans="1:19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87"/>
      <c r="O935" s="87"/>
      <c r="P935" s="11"/>
      <c r="Q935" s="11"/>
      <c r="R935" s="11"/>
      <c r="S935" s="11"/>
    </row>
    <row r="936" spans="1:19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87"/>
      <c r="O936" s="87"/>
      <c r="P936" s="11"/>
      <c r="Q936" s="11"/>
      <c r="R936" s="11"/>
      <c r="S936" s="11"/>
    </row>
    <row r="937" spans="1:19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87"/>
      <c r="O937" s="87"/>
      <c r="P937" s="11"/>
      <c r="Q937" s="11"/>
      <c r="R937" s="11"/>
      <c r="S937" s="11"/>
    </row>
    <row r="938" spans="1:19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87"/>
      <c r="O938" s="87"/>
      <c r="P938" s="11"/>
      <c r="Q938" s="11"/>
      <c r="R938" s="11"/>
      <c r="S938" s="11"/>
    </row>
    <row r="939" spans="1:19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87"/>
      <c r="O939" s="87"/>
      <c r="P939" s="11"/>
      <c r="Q939" s="11"/>
      <c r="R939" s="11"/>
      <c r="S939" s="11"/>
    </row>
    <row r="940" spans="1:19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87"/>
      <c r="O940" s="87"/>
      <c r="P940" s="11"/>
      <c r="Q940" s="11"/>
      <c r="R940" s="11"/>
      <c r="S940" s="11"/>
    </row>
    <row r="941" spans="1:19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87"/>
      <c r="O941" s="87"/>
      <c r="P941" s="11"/>
      <c r="Q941" s="11"/>
      <c r="R941" s="11"/>
      <c r="S941" s="11"/>
    </row>
    <row r="942" spans="1:19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87"/>
      <c r="O942" s="87"/>
      <c r="P942" s="11"/>
      <c r="Q942" s="11"/>
      <c r="R942" s="11"/>
      <c r="S942" s="11"/>
    </row>
    <row r="943" spans="1:19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87"/>
      <c r="O943" s="87"/>
      <c r="P943" s="11"/>
      <c r="Q943" s="11"/>
      <c r="R943" s="11"/>
      <c r="S943" s="11"/>
    </row>
    <row r="944" spans="1:19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87"/>
      <c r="O944" s="87"/>
      <c r="P944" s="11"/>
      <c r="Q944" s="11"/>
      <c r="R944" s="11"/>
      <c r="S944" s="11"/>
    </row>
    <row r="945" spans="1:19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87"/>
      <c r="O945" s="87"/>
      <c r="P945" s="11"/>
      <c r="Q945" s="11"/>
      <c r="R945" s="11"/>
      <c r="S945" s="11"/>
    </row>
    <row r="946" spans="1:19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87"/>
      <c r="O946" s="87"/>
      <c r="P946" s="11"/>
      <c r="Q946" s="11"/>
      <c r="R946" s="11"/>
      <c r="S946" s="11"/>
    </row>
    <row r="947" spans="1:19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87"/>
      <c r="O947" s="87"/>
      <c r="P947" s="11"/>
      <c r="Q947" s="11"/>
      <c r="R947" s="11"/>
      <c r="S947" s="11"/>
    </row>
    <row r="948" spans="1:19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87"/>
      <c r="O948" s="87"/>
      <c r="P948" s="11"/>
      <c r="Q948" s="11"/>
      <c r="R948" s="11"/>
      <c r="S948" s="11"/>
    </row>
    <row r="949" spans="1:19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87"/>
      <c r="O949" s="87"/>
      <c r="P949" s="11"/>
      <c r="Q949" s="11"/>
      <c r="R949" s="11"/>
      <c r="S949" s="11"/>
    </row>
    <row r="950" spans="1:19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87"/>
      <c r="O950" s="87"/>
      <c r="P950" s="11"/>
      <c r="Q950" s="11"/>
      <c r="R950" s="11"/>
      <c r="S950" s="11"/>
    </row>
    <row r="951" spans="1:19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87"/>
      <c r="O951" s="87"/>
      <c r="P951" s="11"/>
      <c r="Q951" s="11"/>
      <c r="R951" s="11"/>
      <c r="S951" s="11"/>
    </row>
    <row r="952" spans="1:19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87"/>
      <c r="O952" s="87"/>
      <c r="P952" s="11"/>
      <c r="Q952" s="11"/>
      <c r="R952" s="11"/>
      <c r="S952" s="11"/>
    </row>
    <row r="953" spans="1:19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87"/>
      <c r="O953" s="87"/>
      <c r="P953" s="11"/>
      <c r="Q953" s="11"/>
      <c r="R953" s="11"/>
      <c r="S953" s="11"/>
    </row>
    <row r="954" spans="1:19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87"/>
      <c r="O954" s="87"/>
      <c r="P954" s="11"/>
      <c r="Q954" s="11"/>
      <c r="R954" s="11"/>
      <c r="S954" s="11"/>
    </row>
    <row r="955" spans="1:19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87"/>
      <c r="O955" s="87"/>
      <c r="P955" s="11"/>
      <c r="Q955" s="11"/>
      <c r="R955" s="11"/>
      <c r="S955" s="11"/>
    </row>
    <row r="956" spans="1:19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87"/>
      <c r="O956" s="87"/>
      <c r="P956" s="11"/>
      <c r="Q956" s="11"/>
      <c r="R956" s="11"/>
      <c r="S956" s="11"/>
    </row>
    <row r="957" spans="1:19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87"/>
      <c r="O957" s="87"/>
      <c r="P957" s="11"/>
      <c r="Q957" s="11"/>
      <c r="R957" s="11"/>
      <c r="S957" s="11"/>
    </row>
    <row r="958" spans="1:19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87"/>
      <c r="O958" s="87"/>
      <c r="P958" s="11"/>
      <c r="Q958" s="11"/>
      <c r="R958" s="11"/>
      <c r="S958" s="11"/>
    </row>
    <row r="959" spans="1:19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87"/>
      <c r="O959" s="87"/>
      <c r="P959" s="11"/>
      <c r="Q959" s="11"/>
      <c r="R959" s="11"/>
      <c r="S959" s="11"/>
    </row>
    <row r="960" spans="1:19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87"/>
      <c r="O960" s="87"/>
      <c r="P960" s="11"/>
      <c r="Q960" s="11"/>
      <c r="R960" s="11"/>
      <c r="S960" s="11"/>
    </row>
    <row r="961" spans="1:19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87"/>
      <c r="O961" s="87"/>
      <c r="P961" s="11"/>
      <c r="Q961" s="11"/>
      <c r="R961" s="11"/>
      <c r="S961" s="11"/>
    </row>
    <row r="962" spans="1:19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87"/>
      <c r="O962" s="87"/>
      <c r="P962" s="11"/>
      <c r="Q962" s="11"/>
      <c r="R962" s="11"/>
      <c r="S962" s="11"/>
    </row>
    <row r="963" spans="1:19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87"/>
      <c r="O963" s="87"/>
      <c r="P963" s="11"/>
      <c r="Q963" s="11"/>
      <c r="R963" s="11"/>
      <c r="S963" s="11"/>
    </row>
    <row r="964" spans="1:19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87"/>
      <c r="O964" s="87"/>
      <c r="P964" s="11"/>
      <c r="Q964" s="11"/>
      <c r="R964" s="11"/>
      <c r="S964" s="11"/>
    </row>
    <row r="965" spans="1:19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87"/>
      <c r="O965" s="87"/>
      <c r="P965" s="11"/>
      <c r="Q965" s="11"/>
      <c r="R965" s="11"/>
      <c r="S965" s="11"/>
    </row>
    <row r="966" spans="1:19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87"/>
      <c r="O966" s="87"/>
      <c r="P966" s="11"/>
      <c r="Q966" s="11"/>
      <c r="R966" s="11"/>
      <c r="S966" s="11"/>
    </row>
    <row r="967" spans="1:19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87"/>
      <c r="O967" s="87"/>
      <c r="P967" s="11"/>
      <c r="Q967" s="11"/>
      <c r="R967" s="11"/>
      <c r="S967" s="11"/>
    </row>
    <row r="968" spans="1:19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87"/>
      <c r="O968" s="87"/>
      <c r="P968" s="11"/>
      <c r="Q968" s="11"/>
      <c r="R968" s="11"/>
      <c r="S968" s="11"/>
    </row>
    <row r="969" spans="1:19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87"/>
      <c r="O969" s="87"/>
      <c r="P969" s="11"/>
      <c r="Q969" s="11"/>
      <c r="R969" s="11"/>
      <c r="S969" s="11"/>
    </row>
    <row r="970" spans="1:19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87"/>
      <c r="O970" s="87"/>
      <c r="P970" s="11"/>
      <c r="Q970" s="11"/>
      <c r="R970" s="11"/>
      <c r="S970" s="11"/>
    </row>
    <row r="971" spans="1:19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87"/>
      <c r="O971" s="87"/>
      <c r="P971" s="11"/>
      <c r="Q971" s="11"/>
      <c r="R971" s="11"/>
      <c r="S971" s="11"/>
    </row>
    <row r="972" spans="1:19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87"/>
      <c r="O972" s="87"/>
      <c r="P972" s="11"/>
      <c r="Q972" s="11"/>
      <c r="R972" s="11"/>
      <c r="S972" s="11"/>
    </row>
    <row r="973" spans="1:19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87"/>
      <c r="O973" s="87"/>
      <c r="P973" s="11"/>
      <c r="Q973" s="11"/>
      <c r="R973" s="11"/>
      <c r="S973" s="11"/>
    </row>
    <row r="974" spans="1:19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87"/>
      <c r="O974" s="87"/>
      <c r="P974" s="11"/>
      <c r="Q974" s="11"/>
      <c r="R974" s="11"/>
      <c r="S974" s="11"/>
    </row>
    <row r="975" spans="1:19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87"/>
      <c r="O975" s="87"/>
      <c r="P975" s="11"/>
      <c r="Q975" s="11"/>
      <c r="R975" s="11"/>
      <c r="S975" s="11"/>
    </row>
    <row r="976" spans="1:19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87"/>
      <c r="O976" s="87"/>
      <c r="P976" s="11"/>
      <c r="Q976" s="11"/>
      <c r="R976" s="11"/>
      <c r="S976" s="11"/>
    </row>
    <row r="977" spans="1:19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87"/>
      <c r="O977" s="87"/>
      <c r="P977" s="11"/>
      <c r="Q977" s="11"/>
      <c r="R977" s="11"/>
      <c r="S977" s="11"/>
    </row>
    <row r="978" spans="1:19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87"/>
      <c r="O978" s="87"/>
      <c r="P978" s="11"/>
      <c r="Q978" s="11"/>
      <c r="R978" s="11"/>
      <c r="S978" s="11"/>
    </row>
    <row r="979" spans="1:19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87"/>
      <c r="O979" s="87"/>
      <c r="P979" s="11"/>
      <c r="Q979" s="11"/>
      <c r="R979" s="11"/>
      <c r="S979" s="11"/>
    </row>
    <row r="980" spans="1:19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87"/>
      <c r="O980" s="87"/>
      <c r="P980" s="11"/>
      <c r="Q980" s="11"/>
      <c r="R980" s="11"/>
      <c r="S980" s="11"/>
    </row>
    <row r="981" spans="1:19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87"/>
      <c r="O981" s="87"/>
      <c r="P981" s="11"/>
      <c r="Q981" s="11"/>
      <c r="R981" s="11"/>
      <c r="S981" s="11"/>
    </row>
    <row r="982" spans="1:19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87"/>
      <c r="O982" s="87"/>
      <c r="P982" s="11"/>
      <c r="Q982" s="11"/>
      <c r="R982" s="11"/>
      <c r="S982" s="11"/>
    </row>
    <row r="983" spans="1:19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87"/>
      <c r="O983" s="87"/>
      <c r="P983" s="11"/>
      <c r="Q983" s="11"/>
      <c r="R983" s="11"/>
      <c r="S983" s="11"/>
    </row>
    <row r="984" spans="1:19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87"/>
      <c r="O984" s="87"/>
      <c r="P984" s="11"/>
      <c r="Q984" s="11"/>
      <c r="R984" s="11"/>
      <c r="S984" s="11"/>
    </row>
    <row r="985" spans="1:19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87"/>
      <c r="O985" s="87"/>
      <c r="P985" s="11"/>
      <c r="Q985" s="11"/>
      <c r="R985" s="11"/>
      <c r="S985" s="11"/>
    </row>
    <row r="986" spans="1:19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87"/>
      <c r="O986" s="87"/>
      <c r="P986" s="11"/>
      <c r="Q986" s="11"/>
      <c r="R986" s="11"/>
      <c r="S986" s="11"/>
    </row>
    <row r="987" spans="1:19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87"/>
      <c r="O987" s="87"/>
      <c r="P987" s="11"/>
      <c r="Q987" s="11"/>
      <c r="R987" s="11"/>
      <c r="S987" s="11"/>
    </row>
    <row r="988" spans="1:19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87"/>
      <c r="O988" s="87"/>
      <c r="P988" s="11"/>
      <c r="Q988" s="11"/>
      <c r="R988" s="11"/>
      <c r="S988" s="11"/>
    </row>
    <row r="989" spans="1:19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87"/>
      <c r="O989" s="87"/>
      <c r="P989" s="11"/>
      <c r="Q989" s="11"/>
      <c r="R989" s="11"/>
      <c r="S989" s="11"/>
    </row>
    <row r="990" spans="1:19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87"/>
      <c r="O990" s="87"/>
      <c r="P990" s="11"/>
      <c r="Q990" s="11"/>
      <c r="R990" s="11"/>
      <c r="S990" s="11"/>
    </row>
    <row r="991" spans="1:19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87"/>
      <c r="O991" s="87"/>
      <c r="P991" s="11"/>
      <c r="Q991" s="11"/>
      <c r="R991" s="11"/>
      <c r="S991" s="11"/>
    </row>
    <row r="992" spans="1:19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87"/>
      <c r="O992" s="87"/>
      <c r="P992" s="11"/>
      <c r="Q992" s="11"/>
      <c r="R992" s="11"/>
      <c r="S992" s="11"/>
    </row>
    <row r="993" spans="1:19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87"/>
      <c r="O993" s="87"/>
      <c r="P993" s="11"/>
      <c r="Q993" s="11"/>
      <c r="R993" s="11"/>
      <c r="S993" s="11"/>
    </row>
    <row r="994" spans="1:19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87"/>
      <c r="O994" s="87"/>
      <c r="P994" s="11"/>
      <c r="Q994" s="11"/>
      <c r="R994" s="11"/>
      <c r="S994" s="11"/>
    </row>
    <row r="995" spans="1:19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87"/>
      <c r="O995" s="87"/>
      <c r="P995" s="11"/>
      <c r="Q995" s="11"/>
      <c r="R995" s="11"/>
      <c r="S995" s="11"/>
    </row>
    <row r="996" spans="1:19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87"/>
      <c r="O996" s="87"/>
      <c r="P996" s="11"/>
      <c r="Q996" s="11"/>
      <c r="R996" s="11"/>
      <c r="S996" s="11"/>
    </row>
    <row r="997" spans="1:19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87"/>
      <c r="O997" s="87"/>
      <c r="P997" s="11"/>
      <c r="Q997" s="11"/>
      <c r="R997" s="11"/>
      <c r="S997" s="11"/>
    </row>
    <row r="998" spans="1:19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87"/>
      <c r="O998" s="87"/>
      <c r="P998" s="11"/>
      <c r="Q998" s="11"/>
      <c r="R998" s="11"/>
      <c r="S998" s="11"/>
    </row>
    <row r="999" spans="1:19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87"/>
      <c r="O999" s="87"/>
      <c r="P999" s="11"/>
      <c r="Q999" s="11"/>
      <c r="R999" s="11"/>
      <c r="S999" s="11"/>
    </row>
    <row r="1000" spans="1:19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87"/>
      <c r="O1000" s="87"/>
      <c r="P1000" s="11"/>
      <c r="Q1000" s="11"/>
      <c r="R1000" s="11"/>
      <c r="S1000" s="11"/>
    </row>
    <row r="1001" spans="1:19" ht="15.75" customHeight="1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87"/>
      <c r="O1001" s="87"/>
      <c r="P1001" s="11"/>
      <c r="Q1001" s="11"/>
      <c r="R1001" s="11"/>
      <c r="S1001" s="11"/>
    </row>
    <row r="1002" spans="1:19" ht="15.75" customHeight="1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87"/>
      <c r="O1002" s="87"/>
      <c r="P1002" s="11"/>
      <c r="Q1002" s="11"/>
      <c r="R1002" s="11"/>
      <c r="S1002" s="11"/>
    </row>
    <row r="1003" spans="1:19" ht="15.75" customHeight="1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87"/>
      <c r="O1003" s="87"/>
      <c r="P1003" s="11"/>
      <c r="Q1003" s="11"/>
      <c r="R1003" s="11"/>
      <c r="S1003" s="11"/>
    </row>
    <row r="1004" spans="1:19" ht="15.75" customHeight="1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87"/>
      <c r="O1004" s="87"/>
      <c r="P1004" s="11"/>
      <c r="Q1004" s="11"/>
      <c r="R1004" s="11"/>
      <c r="S1004" s="11"/>
    </row>
    <row r="1005" spans="1:19" ht="15.75" customHeight="1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87"/>
      <c r="O1005" s="87"/>
      <c r="P1005" s="11"/>
      <c r="Q1005" s="11"/>
      <c r="R1005" s="11"/>
      <c r="S1005" s="11"/>
    </row>
    <row r="1006" spans="1:19" ht="15.75" customHeight="1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87"/>
      <c r="O1006" s="87"/>
      <c r="P1006" s="11"/>
      <c r="Q1006" s="11"/>
      <c r="R1006" s="11"/>
      <c r="S1006" s="11"/>
    </row>
    <row r="1007" spans="1:19" ht="15.75" customHeight="1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87"/>
      <c r="O1007" s="87"/>
      <c r="P1007" s="11"/>
      <c r="Q1007" s="11"/>
      <c r="R1007" s="11"/>
      <c r="S1007" s="11"/>
    </row>
    <row r="1008" spans="1:19" ht="15.75" customHeight="1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87"/>
      <c r="O1008" s="87"/>
      <c r="P1008" s="11"/>
      <c r="Q1008" s="11"/>
      <c r="R1008" s="11"/>
      <c r="S1008" s="11"/>
    </row>
    <row r="1009" spans="1:19" ht="15.75" customHeight="1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87"/>
      <c r="O1009" s="87"/>
      <c r="P1009" s="11"/>
      <c r="Q1009" s="11"/>
      <c r="R1009" s="11"/>
      <c r="S1009" s="11"/>
    </row>
    <row r="1010" spans="1:19" ht="15.75" customHeight="1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87"/>
      <c r="O1010" s="87"/>
      <c r="P1010" s="11"/>
      <c r="Q1010" s="11"/>
      <c r="R1010" s="11"/>
      <c r="S1010" s="11"/>
    </row>
    <row r="1011" spans="1:19" ht="15.75" customHeight="1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87"/>
      <c r="O1011" s="87"/>
      <c r="P1011" s="11"/>
      <c r="Q1011" s="11"/>
      <c r="R1011" s="11"/>
      <c r="S1011" s="11"/>
    </row>
    <row r="1012" spans="1:19" ht="15.75" customHeight="1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87"/>
      <c r="O1012" s="87"/>
      <c r="P1012" s="11"/>
      <c r="Q1012" s="11"/>
      <c r="R1012" s="11"/>
      <c r="S1012" s="11"/>
    </row>
    <row r="1013" spans="1:19" ht="15.75" customHeight="1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87"/>
      <c r="O1013" s="87"/>
      <c r="P1013" s="11"/>
      <c r="Q1013" s="11"/>
      <c r="R1013" s="11"/>
      <c r="S1013" s="11"/>
    </row>
    <row r="1014" spans="1:19" ht="15.75" customHeight="1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87"/>
      <c r="O1014" s="87"/>
      <c r="P1014" s="11"/>
      <c r="Q1014" s="11"/>
      <c r="R1014" s="11"/>
      <c r="S1014" s="11"/>
    </row>
    <row r="1015" spans="1:19" ht="15.75" customHeight="1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87"/>
      <c r="O1015" s="87"/>
      <c r="P1015" s="11"/>
      <c r="Q1015" s="11"/>
      <c r="R1015" s="11"/>
      <c r="S1015" s="11"/>
    </row>
    <row r="1016" spans="1:19" ht="15.75" customHeight="1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87"/>
      <c r="O1016" s="87"/>
      <c r="P1016" s="11"/>
      <c r="Q1016" s="11"/>
      <c r="R1016" s="11"/>
      <c r="S1016" s="11"/>
    </row>
    <row r="1017" spans="1:19" ht="15.75" customHeight="1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87"/>
      <c r="O1017" s="87"/>
      <c r="P1017" s="11"/>
      <c r="Q1017" s="11"/>
      <c r="R1017" s="11"/>
      <c r="S1017" s="11"/>
    </row>
    <row r="1018" spans="1:19" ht="15.75" customHeight="1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87"/>
      <c r="O1018" s="87"/>
      <c r="P1018" s="11"/>
      <c r="Q1018" s="11"/>
      <c r="R1018" s="11"/>
      <c r="S1018" s="11"/>
    </row>
    <row r="1019" spans="1:19" ht="15.75" customHeight="1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87"/>
      <c r="O1019" s="87"/>
      <c r="P1019" s="11"/>
      <c r="Q1019" s="11"/>
      <c r="R1019" s="11"/>
      <c r="S1019" s="11"/>
    </row>
    <row r="1020" spans="1:19" ht="15.75" customHeight="1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87"/>
      <c r="O1020" s="87"/>
      <c r="P1020" s="11"/>
      <c r="Q1020" s="11"/>
      <c r="R1020" s="11"/>
      <c r="S1020" s="11"/>
    </row>
    <row r="1021" spans="1:19" ht="15.75" customHeight="1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87"/>
      <c r="O1021" s="87"/>
      <c r="P1021" s="11"/>
      <c r="Q1021" s="11"/>
      <c r="R1021" s="11"/>
      <c r="S1021" s="11"/>
    </row>
    <row r="1022" spans="1:19" ht="15.75" customHeight="1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87"/>
      <c r="O1022" s="87"/>
      <c r="P1022" s="11"/>
      <c r="Q1022" s="11"/>
      <c r="R1022" s="11"/>
      <c r="S1022" s="11"/>
    </row>
    <row r="1023" spans="1:19" ht="15.75" customHeight="1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87"/>
      <c r="O1023" s="87"/>
      <c r="P1023" s="11"/>
      <c r="Q1023" s="11"/>
      <c r="R1023" s="11"/>
      <c r="S1023" s="11"/>
    </row>
    <row r="1024" spans="1:19" ht="15.75" customHeight="1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87"/>
      <c r="O1024" s="87"/>
      <c r="P1024" s="11"/>
      <c r="Q1024" s="11"/>
      <c r="R1024" s="11"/>
      <c r="S1024" s="11"/>
    </row>
    <row r="1025" spans="1:19" ht="15.75" customHeight="1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87"/>
      <c r="O1025" s="87"/>
      <c r="P1025" s="11"/>
      <c r="Q1025" s="11"/>
      <c r="R1025" s="11"/>
      <c r="S1025" s="11"/>
    </row>
    <row r="1026" spans="1:19" ht="15.75" customHeight="1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87"/>
      <c r="O1026" s="87"/>
      <c r="P1026" s="11"/>
      <c r="Q1026" s="11"/>
      <c r="R1026" s="11"/>
      <c r="S1026" s="11"/>
    </row>
    <row r="1027" spans="1:19" ht="15.75" customHeight="1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87"/>
      <c r="O1027" s="87"/>
      <c r="P1027" s="11"/>
      <c r="Q1027" s="11"/>
      <c r="R1027" s="11"/>
      <c r="S1027" s="11"/>
    </row>
    <row r="1028" spans="1:19" ht="15.75" customHeight="1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87"/>
      <c r="O1028" s="87"/>
      <c r="P1028" s="11"/>
      <c r="Q1028" s="11"/>
      <c r="R1028" s="11"/>
      <c r="S1028" s="11"/>
    </row>
    <row r="1029" spans="1:19" ht="15.75" customHeight="1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87"/>
      <c r="O1029" s="87"/>
      <c r="P1029" s="11"/>
      <c r="Q1029" s="11"/>
      <c r="R1029" s="11"/>
      <c r="S1029" s="11"/>
    </row>
    <row r="1030" spans="1:19" ht="15.75" customHeight="1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87"/>
      <c r="O1030" s="87"/>
      <c r="P1030" s="11"/>
      <c r="Q1030" s="11"/>
      <c r="R1030" s="11"/>
      <c r="S1030" s="11"/>
    </row>
    <row r="1031" spans="1:19" ht="15.75" customHeight="1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87"/>
      <c r="O1031" s="87"/>
      <c r="P1031" s="11"/>
      <c r="Q1031" s="11"/>
      <c r="R1031" s="11"/>
      <c r="S1031" s="11"/>
    </row>
    <row r="1032" spans="1:19" ht="15.75" customHeight="1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87"/>
      <c r="O1032" s="87"/>
      <c r="P1032" s="11"/>
      <c r="Q1032" s="11"/>
      <c r="R1032" s="11"/>
      <c r="S1032" s="11"/>
    </row>
    <row r="1033" spans="1:19" ht="15.75" customHeight="1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87"/>
      <c r="O1033" s="87"/>
      <c r="P1033" s="11"/>
      <c r="Q1033" s="11"/>
      <c r="R1033" s="11"/>
      <c r="S1033" s="11"/>
    </row>
    <row r="1034" spans="1:19" ht="15.75" customHeight="1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87"/>
      <c r="O1034" s="87"/>
      <c r="P1034" s="11"/>
      <c r="Q1034" s="11"/>
      <c r="R1034" s="11"/>
      <c r="S1034" s="11"/>
    </row>
    <row r="1035" spans="1:19" ht="15.75" customHeight="1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87"/>
      <c r="O1035" s="87"/>
      <c r="P1035" s="11"/>
      <c r="Q1035" s="11"/>
      <c r="R1035" s="11"/>
      <c r="S1035" s="11"/>
    </row>
  </sheetData>
  <mergeCells count="18">
    <mergeCell ref="A1:S1"/>
    <mergeCell ref="A2:A3"/>
    <mergeCell ref="B2:F2"/>
    <mergeCell ref="G2:G3"/>
    <mergeCell ref="H2:H3"/>
    <mergeCell ref="I2:I3"/>
    <mergeCell ref="A129:F129"/>
    <mergeCell ref="A131:F131"/>
    <mergeCell ref="A133:F133"/>
    <mergeCell ref="L2:M2"/>
    <mergeCell ref="N2:O2"/>
    <mergeCell ref="J2:J3"/>
    <mergeCell ref="K2:K3"/>
    <mergeCell ref="A126:F126"/>
    <mergeCell ref="A127:F127"/>
    <mergeCell ref="A119:S122"/>
    <mergeCell ref="P2:Q2"/>
    <mergeCell ref="R2:S2"/>
  </mergeCells>
  <pageMargins left="0.19685039370078741" right="0.19685039370078741" top="0.19685039370078741" bottom="0.19685039370078741" header="0" footer="0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1064"/>
  <sheetViews>
    <sheetView zoomScale="57" zoomScaleNormal="40" workbookViewId="0">
      <selection activeCell="A170" sqref="A1:AA170"/>
    </sheetView>
  </sheetViews>
  <sheetFormatPr defaultColWidth="14.42578125" defaultRowHeight="15" customHeight="1" x14ac:dyDescent="0.25"/>
  <cols>
    <col min="1" max="1" width="2.140625" style="12" customWidth="1"/>
    <col min="2" max="2" width="6.5703125" style="12" customWidth="1"/>
    <col min="3" max="3" width="35.5703125" style="12" customWidth="1"/>
    <col min="4" max="4" width="19.140625" style="12" customWidth="1"/>
    <col min="5" max="5" width="13.7109375" style="12" customWidth="1"/>
    <col min="6" max="6" width="14.28515625" style="88" customWidth="1"/>
    <col min="7" max="7" width="11" style="12" customWidth="1"/>
    <col min="8" max="8" width="31.7109375" style="12" customWidth="1"/>
    <col min="9" max="9" width="16.7109375" style="12" customWidth="1"/>
    <col min="10" max="10" width="14.28515625" style="12" customWidth="1"/>
    <col min="11" max="11" width="20" style="12" customWidth="1"/>
    <col min="12" max="12" width="76.5703125" style="12" customWidth="1"/>
    <col min="13" max="13" width="16.42578125" style="12" customWidth="1"/>
    <col min="14" max="14" width="17.42578125" style="12" customWidth="1"/>
    <col min="15" max="16" width="9.28515625" style="88" customWidth="1"/>
    <col min="17" max="17" width="8.42578125" style="12" customWidth="1"/>
    <col min="18" max="20" width="10.42578125" style="12" customWidth="1"/>
    <col min="21" max="22" width="13.42578125" style="12" customWidth="1"/>
    <col min="23" max="24" width="14" style="12" customWidth="1"/>
    <col min="25" max="25" width="12.28515625" style="12" customWidth="1"/>
    <col min="26" max="26" width="20.42578125" style="12" customWidth="1"/>
    <col min="27" max="27" width="14.42578125" style="12" customWidth="1"/>
    <col min="28" max="16384" width="14.42578125" style="12"/>
  </cols>
  <sheetData>
    <row r="1" spans="2:27" ht="15" customHeight="1" thickBot="1" x14ac:dyDescent="0.3"/>
    <row r="2" spans="2:27" ht="18" customHeight="1" x14ac:dyDescent="0.25">
      <c r="B2" s="196" t="s">
        <v>181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3"/>
    </row>
    <row r="3" spans="2:27" ht="28.5" customHeight="1" x14ac:dyDescent="0.25">
      <c r="B3" s="194" t="s">
        <v>13</v>
      </c>
      <c r="C3" s="187" t="s">
        <v>14</v>
      </c>
      <c r="D3" s="184"/>
      <c r="E3" s="184"/>
      <c r="F3" s="184"/>
      <c r="G3" s="184"/>
      <c r="H3" s="187" t="s">
        <v>15</v>
      </c>
      <c r="I3" s="183" t="s">
        <v>182</v>
      </c>
      <c r="J3" s="183" t="s">
        <v>17</v>
      </c>
      <c r="K3" s="187" t="s">
        <v>18</v>
      </c>
      <c r="L3" s="187" t="s">
        <v>19</v>
      </c>
      <c r="M3" s="198" t="s">
        <v>627</v>
      </c>
      <c r="N3" s="184"/>
      <c r="O3" s="185" t="s">
        <v>543</v>
      </c>
      <c r="P3" s="186"/>
      <c r="Q3" s="183" t="s">
        <v>624</v>
      </c>
      <c r="R3" s="184"/>
      <c r="S3" s="184"/>
      <c r="T3" s="184"/>
      <c r="U3" s="184"/>
      <c r="V3" s="184"/>
      <c r="W3" s="184"/>
      <c r="X3" s="184"/>
      <c r="Y3" s="184"/>
      <c r="Z3" s="183" t="s">
        <v>20</v>
      </c>
      <c r="AA3" s="190"/>
    </row>
    <row r="4" spans="2:27" ht="14.25" customHeight="1" x14ac:dyDescent="0.25">
      <c r="B4" s="195"/>
      <c r="C4" s="187" t="s">
        <v>21</v>
      </c>
      <c r="D4" s="187" t="s">
        <v>22</v>
      </c>
      <c r="E4" s="187" t="s">
        <v>23</v>
      </c>
      <c r="F4" s="201" t="s">
        <v>24</v>
      </c>
      <c r="G4" s="187" t="s">
        <v>25</v>
      </c>
      <c r="H4" s="184"/>
      <c r="I4" s="184"/>
      <c r="J4" s="184"/>
      <c r="K4" s="184"/>
      <c r="L4" s="184"/>
      <c r="M4" s="199" t="s">
        <v>26</v>
      </c>
      <c r="N4" s="199" t="s">
        <v>27</v>
      </c>
      <c r="O4" s="202" t="s">
        <v>28</v>
      </c>
      <c r="P4" s="202" t="s">
        <v>29</v>
      </c>
      <c r="Q4" s="187" t="s">
        <v>183</v>
      </c>
      <c r="R4" s="184"/>
      <c r="S4" s="184"/>
      <c r="T4" s="184"/>
      <c r="U4" s="200" t="s">
        <v>184</v>
      </c>
      <c r="V4" s="200" t="s">
        <v>520</v>
      </c>
      <c r="W4" s="200" t="s">
        <v>185</v>
      </c>
      <c r="X4" s="200" t="s">
        <v>186</v>
      </c>
      <c r="Y4" s="200" t="s">
        <v>187</v>
      </c>
      <c r="Z4" s="199" t="s">
        <v>30</v>
      </c>
      <c r="AA4" s="197" t="s">
        <v>31</v>
      </c>
    </row>
    <row r="5" spans="2:27" ht="79.5" customHeight="1" x14ac:dyDescent="0.25">
      <c r="B5" s="195"/>
      <c r="C5" s="184"/>
      <c r="D5" s="184"/>
      <c r="E5" s="184"/>
      <c r="F5" s="186"/>
      <c r="G5" s="184"/>
      <c r="H5" s="184"/>
      <c r="I5" s="184"/>
      <c r="J5" s="184"/>
      <c r="K5" s="184"/>
      <c r="L5" s="184"/>
      <c r="M5" s="184"/>
      <c r="N5" s="184"/>
      <c r="O5" s="186"/>
      <c r="P5" s="186"/>
      <c r="Q5" s="20" t="s">
        <v>188</v>
      </c>
      <c r="R5" s="20" t="s">
        <v>545</v>
      </c>
      <c r="S5" s="20" t="s">
        <v>546</v>
      </c>
      <c r="T5" s="20" t="s">
        <v>628</v>
      </c>
      <c r="U5" s="184"/>
      <c r="V5" s="184"/>
      <c r="W5" s="184"/>
      <c r="X5" s="184"/>
      <c r="Y5" s="184"/>
      <c r="Z5" s="184"/>
      <c r="AA5" s="190"/>
    </row>
    <row r="6" spans="2:27" ht="60" customHeight="1" x14ac:dyDescent="0.25">
      <c r="B6" s="13">
        <v>1</v>
      </c>
      <c r="C6" s="15" t="s">
        <v>32</v>
      </c>
      <c r="D6" s="15" t="s">
        <v>33</v>
      </c>
      <c r="E6" s="15">
        <v>70299641</v>
      </c>
      <c r="F6" s="45">
        <v>102179255</v>
      </c>
      <c r="G6" s="15">
        <v>600110796</v>
      </c>
      <c r="H6" s="15" t="s">
        <v>635</v>
      </c>
      <c r="I6" s="20" t="s">
        <v>36</v>
      </c>
      <c r="J6" s="20" t="s">
        <v>37</v>
      </c>
      <c r="K6" s="15" t="s">
        <v>189</v>
      </c>
      <c r="L6" s="15" t="s">
        <v>636</v>
      </c>
      <c r="M6" s="26">
        <v>1500000</v>
      </c>
      <c r="N6" s="26">
        <f t="shared" ref="N6:N162" si="0">(70/100)*M6</f>
        <v>1050000</v>
      </c>
      <c r="O6" s="22" t="s">
        <v>212</v>
      </c>
      <c r="P6" s="22" t="s">
        <v>435</v>
      </c>
      <c r="Q6" s="20" t="s">
        <v>144</v>
      </c>
      <c r="R6" s="20" t="s">
        <v>144</v>
      </c>
      <c r="S6" s="20" t="s">
        <v>144</v>
      </c>
      <c r="T6" s="20" t="s">
        <v>144</v>
      </c>
      <c r="U6" s="15" t="s">
        <v>144</v>
      </c>
      <c r="V6" s="15"/>
      <c r="W6" s="15" t="s">
        <v>144</v>
      </c>
      <c r="X6" s="15"/>
      <c r="Y6" s="15"/>
      <c r="Z6" s="20" t="s">
        <v>172</v>
      </c>
      <c r="AA6" s="23" t="s">
        <v>78</v>
      </c>
    </row>
    <row r="7" spans="2:27" ht="60" customHeight="1" x14ac:dyDescent="0.25">
      <c r="B7" s="13">
        <v>2</v>
      </c>
      <c r="C7" s="15" t="s">
        <v>32</v>
      </c>
      <c r="D7" s="15" t="s">
        <v>33</v>
      </c>
      <c r="E7" s="15">
        <v>70299641</v>
      </c>
      <c r="F7" s="45">
        <v>102179255</v>
      </c>
      <c r="G7" s="15">
        <v>600110796</v>
      </c>
      <c r="H7" s="15" t="s">
        <v>190</v>
      </c>
      <c r="I7" s="20" t="s">
        <v>36</v>
      </c>
      <c r="J7" s="20" t="s">
        <v>37</v>
      </c>
      <c r="K7" s="15" t="s">
        <v>189</v>
      </c>
      <c r="L7" s="15" t="s">
        <v>643</v>
      </c>
      <c r="M7" s="26">
        <v>34000000</v>
      </c>
      <c r="N7" s="26">
        <f>(70/100)*M7</f>
        <v>23800000</v>
      </c>
      <c r="O7" s="22" t="s">
        <v>212</v>
      </c>
      <c r="P7" s="22" t="s">
        <v>435</v>
      </c>
      <c r="Q7" s="20" t="s">
        <v>144</v>
      </c>
      <c r="R7" s="20" t="s">
        <v>144</v>
      </c>
      <c r="S7" s="20" t="s">
        <v>144</v>
      </c>
      <c r="T7" s="20" t="s">
        <v>144</v>
      </c>
      <c r="U7" s="15" t="s">
        <v>144</v>
      </c>
      <c r="V7" s="15" t="s">
        <v>144</v>
      </c>
      <c r="W7" s="15"/>
      <c r="X7" s="15"/>
      <c r="Y7" s="15" t="s">
        <v>144</v>
      </c>
      <c r="Z7" s="20" t="s">
        <v>424</v>
      </c>
      <c r="AA7" s="23" t="s">
        <v>78</v>
      </c>
    </row>
    <row r="8" spans="2:27" ht="60" customHeight="1" x14ac:dyDescent="0.25">
      <c r="B8" s="13">
        <v>3</v>
      </c>
      <c r="C8" s="15" t="s">
        <v>32</v>
      </c>
      <c r="D8" s="15" t="s">
        <v>33</v>
      </c>
      <c r="E8" s="15">
        <v>70299641</v>
      </c>
      <c r="F8" s="45">
        <v>102179255</v>
      </c>
      <c r="G8" s="15">
        <v>600110796</v>
      </c>
      <c r="H8" s="15" t="s">
        <v>633</v>
      </c>
      <c r="I8" s="20" t="s">
        <v>36</v>
      </c>
      <c r="J8" s="20" t="s">
        <v>37</v>
      </c>
      <c r="K8" s="15" t="s">
        <v>189</v>
      </c>
      <c r="L8" s="15" t="s">
        <v>634</v>
      </c>
      <c r="M8" s="26">
        <v>10000000</v>
      </c>
      <c r="N8" s="26">
        <f>(70/100)*M8</f>
        <v>7000000</v>
      </c>
      <c r="O8" s="22" t="s">
        <v>212</v>
      </c>
      <c r="P8" s="22" t="s">
        <v>435</v>
      </c>
      <c r="Q8" s="20"/>
      <c r="R8" s="20"/>
      <c r="S8" s="20"/>
      <c r="T8" s="20"/>
      <c r="U8" s="15"/>
      <c r="V8" s="15"/>
      <c r="W8" s="15"/>
      <c r="X8" s="15"/>
      <c r="Y8" s="15"/>
      <c r="Z8" s="20" t="s">
        <v>424</v>
      </c>
      <c r="AA8" s="23" t="s">
        <v>78</v>
      </c>
    </row>
    <row r="9" spans="2:27" ht="60" customHeight="1" x14ac:dyDescent="0.25">
      <c r="B9" s="13">
        <v>4</v>
      </c>
      <c r="C9" s="15" t="s">
        <v>32</v>
      </c>
      <c r="D9" s="15" t="s">
        <v>33</v>
      </c>
      <c r="E9" s="15">
        <v>70299641</v>
      </c>
      <c r="F9" s="45">
        <v>102179255</v>
      </c>
      <c r="G9" s="15">
        <v>600110796</v>
      </c>
      <c r="H9" s="15" t="s">
        <v>789</v>
      </c>
      <c r="I9" s="20" t="s">
        <v>36</v>
      </c>
      <c r="J9" s="20" t="s">
        <v>37</v>
      </c>
      <c r="K9" s="15" t="s">
        <v>189</v>
      </c>
      <c r="L9" s="15" t="s">
        <v>809</v>
      </c>
      <c r="M9" s="26">
        <v>4000000</v>
      </c>
      <c r="N9" s="26">
        <f>(70/100)*M9</f>
        <v>2800000</v>
      </c>
      <c r="O9" s="22" t="s">
        <v>212</v>
      </c>
      <c r="P9" s="22" t="s">
        <v>213</v>
      </c>
      <c r="Q9" s="20" t="s">
        <v>144</v>
      </c>
      <c r="R9" s="20" t="s">
        <v>144</v>
      </c>
      <c r="S9" s="20" t="s">
        <v>144</v>
      </c>
      <c r="T9" s="20" t="s">
        <v>144</v>
      </c>
      <c r="U9" s="15" t="s">
        <v>144</v>
      </c>
      <c r="V9" s="15"/>
      <c r="W9" s="15"/>
      <c r="X9" s="15"/>
      <c r="Y9" s="15" t="s">
        <v>144</v>
      </c>
      <c r="Z9" s="20" t="s">
        <v>808</v>
      </c>
      <c r="AA9" s="23" t="s">
        <v>78</v>
      </c>
    </row>
    <row r="10" spans="2:27" ht="60" customHeight="1" x14ac:dyDescent="0.25">
      <c r="B10" s="13">
        <v>5</v>
      </c>
      <c r="C10" s="15" t="s">
        <v>191</v>
      </c>
      <c r="D10" s="15" t="s">
        <v>46</v>
      </c>
      <c r="E10" s="15" t="s">
        <v>192</v>
      </c>
      <c r="F10" s="45">
        <v>102179905</v>
      </c>
      <c r="G10" s="15">
        <v>600111024</v>
      </c>
      <c r="H10" s="15" t="s">
        <v>484</v>
      </c>
      <c r="I10" s="20" t="s">
        <v>36</v>
      </c>
      <c r="J10" s="20" t="s">
        <v>37</v>
      </c>
      <c r="K10" s="15" t="str">
        <f>D10</f>
        <v>Obec Bílovice nad Svitavou</v>
      </c>
      <c r="L10" s="15" t="s">
        <v>483</v>
      </c>
      <c r="M10" s="26">
        <v>6000000</v>
      </c>
      <c r="N10" s="26">
        <f t="shared" si="0"/>
        <v>4200000</v>
      </c>
      <c r="O10" s="22" t="s">
        <v>212</v>
      </c>
      <c r="P10" s="22" t="s">
        <v>217</v>
      </c>
      <c r="Q10" s="20" t="s">
        <v>144</v>
      </c>
      <c r="R10" s="20" t="s">
        <v>144</v>
      </c>
      <c r="S10" s="20"/>
      <c r="T10" s="20" t="s">
        <v>144</v>
      </c>
      <c r="U10" s="15"/>
      <c r="V10" s="15"/>
      <c r="W10" s="15"/>
      <c r="X10" s="15"/>
      <c r="Y10" s="15" t="s">
        <v>144</v>
      </c>
      <c r="Z10" s="20" t="s">
        <v>172</v>
      </c>
      <c r="AA10" s="23" t="s">
        <v>78</v>
      </c>
    </row>
    <row r="11" spans="2:27" ht="60" customHeight="1" x14ac:dyDescent="0.25">
      <c r="B11" s="13">
        <v>6</v>
      </c>
      <c r="C11" s="20" t="s">
        <v>193</v>
      </c>
      <c r="D11" s="20" t="s">
        <v>194</v>
      </c>
      <c r="E11" s="20">
        <v>70998825</v>
      </c>
      <c r="F11" s="22">
        <v>102179263</v>
      </c>
      <c r="G11" s="20">
        <v>600110567</v>
      </c>
      <c r="H11" s="20" t="s">
        <v>195</v>
      </c>
      <c r="I11" s="20" t="s">
        <v>36</v>
      </c>
      <c r="J11" s="20" t="s">
        <v>37</v>
      </c>
      <c r="K11" s="20" t="s">
        <v>194</v>
      </c>
      <c r="L11" s="20" t="s">
        <v>531</v>
      </c>
      <c r="M11" s="26">
        <v>700000</v>
      </c>
      <c r="N11" s="26">
        <f t="shared" si="0"/>
        <v>489999.99999999994</v>
      </c>
      <c r="O11" s="22" t="s">
        <v>440</v>
      </c>
      <c r="P11" s="22" t="s">
        <v>213</v>
      </c>
      <c r="Q11" s="20"/>
      <c r="R11" s="20"/>
      <c r="S11" s="20" t="s">
        <v>144</v>
      </c>
      <c r="T11" s="20" t="s">
        <v>144</v>
      </c>
      <c r="U11" s="20" t="s">
        <v>144</v>
      </c>
      <c r="V11" s="20"/>
      <c r="W11" s="20"/>
      <c r="X11" s="20"/>
      <c r="Y11" s="20"/>
      <c r="Z11" s="20" t="s">
        <v>172</v>
      </c>
      <c r="AA11" s="23" t="s">
        <v>78</v>
      </c>
    </row>
    <row r="12" spans="2:27" ht="60" customHeight="1" x14ac:dyDescent="0.25">
      <c r="B12" s="13">
        <v>7</v>
      </c>
      <c r="C12" s="20" t="s">
        <v>193</v>
      </c>
      <c r="D12" s="20" t="s">
        <v>194</v>
      </c>
      <c r="E12" s="20">
        <v>70998825</v>
      </c>
      <c r="F12" s="22">
        <v>102179263</v>
      </c>
      <c r="G12" s="20">
        <v>600110567</v>
      </c>
      <c r="H12" s="20" t="s">
        <v>442</v>
      </c>
      <c r="I12" s="20" t="s">
        <v>36</v>
      </c>
      <c r="J12" s="20" t="s">
        <v>37</v>
      </c>
      <c r="K12" s="20" t="s">
        <v>194</v>
      </c>
      <c r="L12" s="20" t="s">
        <v>532</v>
      </c>
      <c r="M12" s="26">
        <v>1500000</v>
      </c>
      <c r="N12" s="26">
        <f t="shared" si="0"/>
        <v>1050000</v>
      </c>
      <c r="O12" s="22" t="s">
        <v>440</v>
      </c>
      <c r="P12" s="22" t="s">
        <v>213</v>
      </c>
      <c r="Q12" s="20"/>
      <c r="R12" s="20"/>
      <c r="S12" s="20"/>
      <c r="T12" s="20"/>
      <c r="U12" s="20"/>
      <c r="V12" s="20"/>
      <c r="W12" s="20"/>
      <c r="X12" s="20" t="s">
        <v>144</v>
      </c>
      <c r="Y12" s="20"/>
      <c r="Z12" s="20" t="s">
        <v>172</v>
      </c>
      <c r="AA12" s="23" t="s">
        <v>78</v>
      </c>
    </row>
    <row r="13" spans="2:27" ht="60" customHeight="1" x14ac:dyDescent="0.25">
      <c r="B13" s="13">
        <v>8</v>
      </c>
      <c r="C13" s="20" t="s">
        <v>193</v>
      </c>
      <c r="D13" s="20" t="s">
        <v>194</v>
      </c>
      <c r="E13" s="20">
        <v>70998825</v>
      </c>
      <c r="F13" s="22">
        <v>102179263</v>
      </c>
      <c r="G13" s="20">
        <v>600110567</v>
      </c>
      <c r="H13" s="20" t="s">
        <v>443</v>
      </c>
      <c r="I13" s="20" t="s">
        <v>36</v>
      </c>
      <c r="J13" s="20" t="s">
        <v>37</v>
      </c>
      <c r="K13" s="20" t="s">
        <v>194</v>
      </c>
      <c r="L13" s="20" t="s">
        <v>533</v>
      </c>
      <c r="M13" s="26">
        <v>55000000</v>
      </c>
      <c r="N13" s="26">
        <f t="shared" si="0"/>
        <v>38500000</v>
      </c>
      <c r="O13" s="22" t="s">
        <v>444</v>
      </c>
      <c r="P13" s="22" t="s">
        <v>217</v>
      </c>
      <c r="Q13" s="20" t="s">
        <v>144</v>
      </c>
      <c r="R13" s="20" t="s">
        <v>144</v>
      </c>
      <c r="S13" s="20" t="s">
        <v>144</v>
      </c>
      <c r="T13" s="20" t="s">
        <v>144</v>
      </c>
      <c r="U13" s="20" t="s">
        <v>144</v>
      </c>
      <c r="V13" s="20" t="s">
        <v>144</v>
      </c>
      <c r="W13" s="20"/>
      <c r="X13" s="20" t="s">
        <v>144</v>
      </c>
      <c r="Y13" s="20"/>
      <c r="Z13" s="20" t="s">
        <v>521</v>
      </c>
      <c r="AA13" s="23" t="s">
        <v>78</v>
      </c>
    </row>
    <row r="14" spans="2:27" ht="60" customHeight="1" x14ac:dyDescent="0.25">
      <c r="B14" s="13">
        <v>9</v>
      </c>
      <c r="C14" s="20" t="s">
        <v>193</v>
      </c>
      <c r="D14" s="20" t="s">
        <v>194</v>
      </c>
      <c r="E14" s="20">
        <v>70998825</v>
      </c>
      <c r="F14" s="22">
        <v>102179263</v>
      </c>
      <c r="G14" s="20">
        <v>600110567</v>
      </c>
      <c r="H14" s="20" t="s">
        <v>445</v>
      </c>
      <c r="I14" s="20" t="s">
        <v>36</v>
      </c>
      <c r="J14" s="20" t="s">
        <v>37</v>
      </c>
      <c r="K14" s="20" t="str">
        <f t="shared" ref="K14:K20" si="1">D14</f>
        <v>Obec Blažovice</v>
      </c>
      <c r="L14" s="20" t="s">
        <v>446</v>
      </c>
      <c r="M14" s="26">
        <v>300000</v>
      </c>
      <c r="N14" s="26">
        <f t="shared" si="0"/>
        <v>210000</v>
      </c>
      <c r="O14" s="22" t="s">
        <v>216</v>
      </c>
      <c r="P14" s="22" t="s">
        <v>91</v>
      </c>
      <c r="Q14" s="20"/>
      <c r="R14" s="20" t="s">
        <v>144</v>
      </c>
      <c r="S14" s="20"/>
      <c r="T14" s="20"/>
      <c r="U14" s="20" t="s">
        <v>144</v>
      </c>
      <c r="V14" s="20"/>
      <c r="W14" s="20"/>
      <c r="X14" s="20"/>
      <c r="Y14" s="20"/>
      <c r="Z14" s="20" t="s">
        <v>388</v>
      </c>
      <c r="AA14" s="23" t="s">
        <v>78</v>
      </c>
    </row>
    <row r="15" spans="2:27" ht="60" customHeight="1" x14ac:dyDescent="0.25">
      <c r="B15" s="13">
        <v>10</v>
      </c>
      <c r="C15" s="20" t="s">
        <v>193</v>
      </c>
      <c r="D15" s="20" t="s">
        <v>194</v>
      </c>
      <c r="E15" s="20">
        <v>70998825</v>
      </c>
      <c r="F15" s="22">
        <v>102179263</v>
      </c>
      <c r="G15" s="20">
        <v>600110567</v>
      </c>
      <c r="H15" s="20" t="s">
        <v>447</v>
      </c>
      <c r="I15" s="20" t="s">
        <v>36</v>
      </c>
      <c r="J15" s="20" t="s">
        <v>37</v>
      </c>
      <c r="K15" s="20" t="str">
        <f t="shared" si="1"/>
        <v>Obec Blažovice</v>
      </c>
      <c r="L15" s="20" t="s">
        <v>534</v>
      </c>
      <c r="M15" s="26">
        <v>700000</v>
      </c>
      <c r="N15" s="26">
        <f t="shared" si="0"/>
        <v>489999.99999999994</v>
      </c>
      <c r="O15" s="22" t="s">
        <v>216</v>
      </c>
      <c r="P15" s="22" t="s">
        <v>91</v>
      </c>
      <c r="Q15" s="20"/>
      <c r="R15" s="20" t="s">
        <v>144</v>
      </c>
      <c r="S15" s="20"/>
      <c r="T15" s="20"/>
      <c r="U15" s="20" t="s">
        <v>144</v>
      </c>
      <c r="V15" s="20"/>
      <c r="W15" s="20"/>
      <c r="X15" s="20"/>
      <c r="Y15" s="20"/>
      <c r="Z15" s="20" t="s">
        <v>172</v>
      </c>
      <c r="AA15" s="23" t="s">
        <v>78</v>
      </c>
    </row>
    <row r="16" spans="2:27" ht="60" customHeight="1" x14ac:dyDescent="0.25">
      <c r="B16" s="13">
        <v>11</v>
      </c>
      <c r="C16" s="20" t="s">
        <v>193</v>
      </c>
      <c r="D16" s="20" t="s">
        <v>194</v>
      </c>
      <c r="E16" s="20">
        <v>70998825</v>
      </c>
      <c r="F16" s="22">
        <v>102179263</v>
      </c>
      <c r="G16" s="20">
        <v>600110567</v>
      </c>
      <c r="H16" s="20" t="s">
        <v>437</v>
      </c>
      <c r="I16" s="20" t="s">
        <v>36</v>
      </c>
      <c r="J16" s="20" t="s">
        <v>37</v>
      </c>
      <c r="K16" s="20" t="str">
        <f t="shared" si="1"/>
        <v>Obec Blažovice</v>
      </c>
      <c r="L16" s="20" t="s">
        <v>480</v>
      </c>
      <c r="M16" s="26">
        <v>1000000</v>
      </c>
      <c r="N16" s="26">
        <f t="shared" si="0"/>
        <v>700000</v>
      </c>
      <c r="O16" s="22" t="s">
        <v>438</v>
      </c>
      <c r="P16" s="22" t="s">
        <v>91</v>
      </c>
      <c r="Q16" s="20"/>
      <c r="R16" s="20"/>
      <c r="S16" s="20"/>
      <c r="T16" s="20"/>
      <c r="U16" s="20"/>
      <c r="V16" s="20"/>
      <c r="W16" s="20"/>
      <c r="X16" s="20"/>
      <c r="Y16" s="20"/>
      <c r="Z16" s="20" t="s">
        <v>172</v>
      </c>
      <c r="AA16" s="23" t="s">
        <v>78</v>
      </c>
    </row>
    <row r="17" spans="2:27" ht="60" customHeight="1" x14ac:dyDescent="0.25">
      <c r="B17" s="13">
        <v>12</v>
      </c>
      <c r="C17" s="20" t="s">
        <v>193</v>
      </c>
      <c r="D17" s="20" t="s">
        <v>194</v>
      </c>
      <c r="E17" s="20">
        <v>70998825</v>
      </c>
      <c r="F17" s="22">
        <v>102179263</v>
      </c>
      <c r="G17" s="20">
        <v>600110567</v>
      </c>
      <c r="H17" s="20" t="s">
        <v>437</v>
      </c>
      <c r="I17" s="20" t="s">
        <v>36</v>
      </c>
      <c r="J17" s="20" t="s">
        <v>37</v>
      </c>
      <c r="K17" s="20" t="str">
        <f t="shared" si="1"/>
        <v>Obec Blažovice</v>
      </c>
      <c r="L17" s="20" t="s">
        <v>535</v>
      </c>
      <c r="M17" s="26">
        <v>1300000</v>
      </c>
      <c r="N17" s="26">
        <f t="shared" si="0"/>
        <v>910000</v>
      </c>
      <c r="O17" s="22" t="s">
        <v>438</v>
      </c>
      <c r="P17" s="22" t="s">
        <v>91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172</v>
      </c>
      <c r="AA17" s="23" t="s">
        <v>78</v>
      </c>
    </row>
    <row r="18" spans="2:27" ht="60" customHeight="1" x14ac:dyDescent="0.25">
      <c r="B18" s="13">
        <v>13</v>
      </c>
      <c r="C18" s="20" t="s">
        <v>193</v>
      </c>
      <c r="D18" s="20" t="s">
        <v>194</v>
      </c>
      <c r="E18" s="20">
        <v>70998825</v>
      </c>
      <c r="F18" s="22">
        <v>102179263</v>
      </c>
      <c r="G18" s="20">
        <v>600110567</v>
      </c>
      <c r="H18" s="20" t="s">
        <v>448</v>
      </c>
      <c r="I18" s="20" t="s">
        <v>36</v>
      </c>
      <c r="J18" s="20" t="s">
        <v>37</v>
      </c>
      <c r="K18" s="20" t="str">
        <f t="shared" si="1"/>
        <v>Obec Blažovice</v>
      </c>
      <c r="L18" s="20" t="s">
        <v>536</v>
      </c>
      <c r="M18" s="26">
        <v>700000</v>
      </c>
      <c r="N18" s="26">
        <f t="shared" si="0"/>
        <v>489999.99999999994</v>
      </c>
      <c r="O18" s="22" t="s">
        <v>440</v>
      </c>
      <c r="P18" s="22" t="s">
        <v>217</v>
      </c>
      <c r="Q18" s="20"/>
      <c r="R18" s="20"/>
      <c r="S18" s="20"/>
      <c r="T18" s="20" t="s">
        <v>144</v>
      </c>
      <c r="U18" s="20" t="s">
        <v>449</v>
      </c>
      <c r="V18" s="20"/>
      <c r="W18" s="20"/>
      <c r="X18" s="20"/>
      <c r="Y18" s="20" t="s">
        <v>441</v>
      </c>
      <c r="Z18" s="20" t="s">
        <v>172</v>
      </c>
      <c r="AA18" s="23" t="s">
        <v>78</v>
      </c>
    </row>
    <row r="19" spans="2:27" ht="60" customHeight="1" x14ac:dyDescent="0.25">
      <c r="B19" s="13">
        <v>14</v>
      </c>
      <c r="C19" s="20" t="s">
        <v>193</v>
      </c>
      <c r="D19" s="20" t="s">
        <v>194</v>
      </c>
      <c r="E19" s="20">
        <v>70998825</v>
      </c>
      <c r="F19" s="22">
        <v>102179263</v>
      </c>
      <c r="G19" s="20">
        <v>600110567</v>
      </c>
      <c r="H19" s="20" t="s">
        <v>450</v>
      </c>
      <c r="I19" s="20" t="s">
        <v>36</v>
      </c>
      <c r="J19" s="20" t="s">
        <v>37</v>
      </c>
      <c r="K19" s="20" t="str">
        <f t="shared" si="1"/>
        <v>Obec Blažovice</v>
      </c>
      <c r="L19" s="20" t="s">
        <v>537</v>
      </c>
      <c r="M19" s="26">
        <v>500000</v>
      </c>
      <c r="N19" s="26">
        <f t="shared" si="0"/>
        <v>350000</v>
      </c>
      <c r="O19" s="22" t="s">
        <v>440</v>
      </c>
      <c r="P19" s="22" t="s">
        <v>217</v>
      </c>
      <c r="Q19" s="20"/>
      <c r="R19" s="20"/>
      <c r="S19" s="20"/>
      <c r="T19" s="20" t="s">
        <v>144</v>
      </c>
      <c r="U19" s="20"/>
      <c r="V19" s="20"/>
      <c r="W19" s="20"/>
      <c r="X19" s="20"/>
      <c r="Y19" s="20"/>
      <c r="Z19" s="20" t="s">
        <v>172</v>
      </c>
      <c r="AA19" s="23" t="s">
        <v>78</v>
      </c>
    </row>
    <row r="20" spans="2:27" ht="94.5" customHeight="1" x14ac:dyDescent="0.25">
      <c r="B20" s="13">
        <v>15</v>
      </c>
      <c r="C20" s="20" t="s">
        <v>637</v>
      </c>
      <c r="D20" s="20" t="s">
        <v>346</v>
      </c>
      <c r="E20" s="20">
        <v>75020858</v>
      </c>
      <c r="F20" s="22" t="s">
        <v>638</v>
      </c>
      <c r="G20" s="20">
        <v>600106420</v>
      </c>
      <c r="H20" s="20" t="s">
        <v>639</v>
      </c>
      <c r="I20" s="20" t="s">
        <v>36</v>
      </c>
      <c r="J20" s="20" t="s">
        <v>37</v>
      </c>
      <c r="K20" s="20" t="str">
        <f t="shared" si="1"/>
        <v>Obec Březina</v>
      </c>
      <c r="L20" s="20" t="s">
        <v>644</v>
      </c>
      <c r="M20" s="26">
        <v>2500000</v>
      </c>
      <c r="N20" s="26">
        <f t="shared" si="0"/>
        <v>1750000</v>
      </c>
      <c r="O20" s="22" t="s">
        <v>212</v>
      </c>
      <c r="P20" s="22" t="s">
        <v>217</v>
      </c>
      <c r="Q20" s="20" t="s">
        <v>144</v>
      </c>
      <c r="R20" s="20" t="s">
        <v>144</v>
      </c>
      <c r="S20" s="20"/>
      <c r="T20" s="20" t="s">
        <v>144</v>
      </c>
      <c r="U20" s="20" t="s">
        <v>144</v>
      </c>
      <c r="V20" s="20"/>
      <c r="W20" s="20"/>
      <c r="X20" s="20"/>
      <c r="Y20" s="20"/>
      <c r="Z20" s="20" t="s">
        <v>172</v>
      </c>
      <c r="AA20" s="23" t="s">
        <v>78</v>
      </c>
    </row>
    <row r="21" spans="2:27" ht="60" customHeight="1" x14ac:dyDescent="0.25">
      <c r="B21" s="13">
        <v>16</v>
      </c>
      <c r="C21" s="20" t="s">
        <v>196</v>
      </c>
      <c r="D21" s="20" t="s">
        <v>59</v>
      </c>
      <c r="E21" s="20">
        <v>75024241</v>
      </c>
      <c r="F21" s="22">
        <v>102179301</v>
      </c>
      <c r="G21" s="20">
        <v>600110583</v>
      </c>
      <c r="H21" s="20" t="s">
        <v>197</v>
      </c>
      <c r="I21" s="20" t="s">
        <v>36</v>
      </c>
      <c r="J21" s="20" t="s">
        <v>37</v>
      </c>
      <c r="K21" s="15" t="str">
        <f t="shared" ref="K21:K26" si="2">D21</f>
        <v>Obec Jiříkovice</v>
      </c>
      <c r="L21" s="15" t="s">
        <v>631</v>
      </c>
      <c r="M21" s="26">
        <v>10000000</v>
      </c>
      <c r="N21" s="26">
        <f t="shared" si="0"/>
        <v>7000000</v>
      </c>
      <c r="O21" s="22" t="s">
        <v>434</v>
      </c>
      <c r="P21" s="22" t="s">
        <v>435</v>
      </c>
      <c r="Q21" s="20" t="s">
        <v>144</v>
      </c>
      <c r="R21" s="20" t="s">
        <v>144</v>
      </c>
      <c r="S21" s="20" t="s">
        <v>144</v>
      </c>
      <c r="T21" s="20" t="s">
        <v>144</v>
      </c>
      <c r="U21" s="15"/>
      <c r="V21" s="15"/>
      <c r="W21" s="15"/>
      <c r="X21" s="15"/>
      <c r="Y21" s="15"/>
      <c r="Z21" s="20" t="s">
        <v>172</v>
      </c>
      <c r="AA21" s="23" t="s">
        <v>78</v>
      </c>
    </row>
    <row r="22" spans="2:27" ht="60" customHeight="1" x14ac:dyDescent="0.25">
      <c r="B22" s="13">
        <v>17</v>
      </c>
      <c r="C22" s="20" t="s">
        <v>196</v>
      </c>
      <c r="D22" s="20" t="s">
        <v>59</v>
      </c>
      <c r="E22" s="20">
        <v>75024241</v>
      </c>
      <c r="F22" s="22">
        <v>102179301</v>
      </c>
      <c r="G22" s="20">
        <v>600110583</v>
      </c>
      <c r="H22" s="20" t="s">
        <v>476</v>
      </c>
      <c r="I22" s="20" t="s">
        <v>36</v>
      </c>
      <c r="J22" s="20" t="s">
        <v>37</v>
      </c>
      <c r="K22" s="15" t="str">
        <f t="shared" si="2"/>
        <v>Obec Jiříkovice</v>
      </c>
      <c r="L22" s="15" t="str">
        <f>H22</f>
        <v>Rekonstrukci podlahových krytin ve stávající budově</v>
      </c>
      <c r="M22" s="26">
        <v>5000000</v>
      </c>
      <c r="N22" s="26">
        <f t="shared" si="0"/>
        <v>3500000</v>
      </c>
      <c r="O22" s="22" t="s">
        <v>434</v>
      </c>
      <c r="P22" s="22" t="s">
        <v>213</v>
      </c>
      <c r="Q22" s="20"/>
      <c r="R22" s="20"/>
      <c r="S22" s="20"/>
      <c r="T22" s="20"/>
      <c r="U22" s="15"/>
      <c r="V22" s="15"/>
      <c r="W22" s="15"/>
      <c r="X22" s="15"/>
      <c r="Y22" s="15"/>
      <c r="Z22" s="20" t="s">
        <v>172</v>
      </c>
      <c r="AA22" s="23" t="s">
        <v>78</v>
      </c>
    </row>
    <row r="23" spans="2:27" ht="60" customHeight="1" x14ac:dyDescent="0.25">
      <c r="B23" s="13">
        <v>18</v>
      </c>
      <c r="C23" s="20" t="s">
        <v>196</v>
      </c>
      <c r="D23" s="20" t="s">
        <v>59</v>
      </c>
      <c r="E23" s="20">
        <v>75024241</v>
      </c>
      <c r="F23" s="22">
        <v>102179301</v>
      </c>
      <c r="G23" s="20">
        <v>600110583</v>
      </c>
      <c r="H23" s="20" t="s">
        <v>477</v>
      </c>
      <c r="I23" s="20" t="s">
        <v>36</v>
      </c>
      <c r="J23" s="20" t="s">
        <v>37</v>
      </c>
      <c r="K23" s="15" t="str">
        <f t="shared" si="2"/>
        <v>Obec Jiříkovice</v>
      </c>
      <c r="L23" s="15" t="s">
        <v>538</v>
      </c>
      <c r="M23" s="26">
        <v>600000</v>
      </c>
      <c r="N23" s="26">
        <f t="shared" si="0"/>
        <v>420000</v>
      </c>
      <c r="O23" s="22" t="s">
        <v>434</v>
      </c>
      <c r="P23" s="22" t="s">
        <v>213</v>
      </c>
      <c r="Q23" s="20" t="s">
        <v>144</v>
      </c>
      <c r="R23" s="20"/>
      <c r="S23" s="20"/>
      <c r="T23" s="20" t="s">
        <v>144</v>
      </c>
      <c r="U23" s="15" t="s">
        <v>144</v>
      </c>
      <c r="V23" s="15"/>
      <c r="W23" s="15"/>
      <c r="X23" s="15"/>
      <c r="Y23" s="15"/>
      <c r="Z23" s="20" t="s">
        <v>172</v>
      </c>
      <c r="AA23" s="23" t="s">
        <v>78</v>
      </c>
    </row>
    <row r="24" spans="2:27" ht="60" customHeight="1" x14ac:dyDescent="0.25">
      <c r="B24" s="13">
        <v>19</v>
      </c>
      <c r="C24" s="20" t="s">
        <v>196</v>
      </c>
      <c r="D24" s="20" t="s">
        <v>59</v>
      </c>
      <c r="E24" s="20">
        <v>75024241</v>
      </c>
      <c r="F24" s="22">
        <v>102179301</v>
      </c>
      <c r="G24" s="20">
        <v>600110583</v>
      </c>
      <c r="H24" s="20" t="s">
        <v>195</v>
      </c>
      <c r="I24" s="20" t="s">
        <v>36</v>
      </c>
      <c r="J24" s="20" t="s">
        <v>37</v>
      </c>
      <c r="K24" s="15" t="str">
        <f t="shared" si="2"/>
        <v>Obec Jiříkovice</v>
      </c>
      <c r="L24" s="15" t="str">
        <f>H24</f>
        <v>Dílny pro polytechnické vzdělávání</v>
      </c>
      <c r="M24" s="26">
        <v>100000</v>
      </c>
      <c r="N24" s="26">
        <f t="shared" si="0"/>
        <v>70000</v>
      </c>
      <c r="O24" s="22" t="s">
        <v>434</v>
      </c>
      <c r="P24" s="22" t="s">
        <v>213</v>
      </c>
      <c r="Q24" s="20"/>
      <c r="R24" s="20"/>
      <c r="S24" s="20" t="s">
        <v>144</v>
      </c>
      <c r="T24" s="20" t="s">
        <v>144</v>
      </c>
      <c r="U24" s="15" t="s">
        <v>144</v>
      </c>
      <c r="V24" s="15"/>
      <c r="W24" s="15"/>
      <c r="X24" s="15"/>
      <c r="Y24" s="15"/>
      <c r="Z24" s="20" t="s">
        <v>172</v>
      </c>
      <c r="AA24" s="23" t="s">
        <v>78</v>
      </c>
    </row>
    <row r="25" spans="2:27" ht="69.75" customHeight="1" x14ac:dyDescent="0.25">
      <c r="B25" s="13">
        <v>20</v>
      </c>
      <c r="C25" s="20" t="s">
        <v>198</v>
      </c>
      <c r="D25" s="20" t="s">
        <v>199</v>
      </c>
      <c r="E25" s="20">
        <v>71001689</v>
      </c>
      <c r="F25" s="22">
        <v>102179867</v>
      </c>
      <c r="G25" s="20">
        <v>600111008</v>
      </c>
      <c r="H25" s="149" t="s">
        <v>847</v>
      </c>
      <c r="I25" s="20" t="s">
        <v>36</v>
      </c>
      <c r="J25" s="20" t="s">
        <v>37</v>
      </c>
      <c r="K25" s="15" t="str">
        <f t="shared" si="2"/>
        <v>Obec Kanice</v>
      </c>
      <c r="L25" s="150" t="s">
        <v>849</v>
      </c>
      <c r="M25" s="151">
        <v>5000000</v>
      </c>
      <c r="N25" s="141">
        <f t="shared" si="0"/>
        <v>3500000</v>
      </c>
      <c r="O25" s="22" t="s">
        <v>434</v>
      </c>
      <c r="P25" s="22" t="s">
        <v>435</v>
      </c>
      <c r="Q25" s="20"/>
      <c r="R25" s="20"/>
      <c r="S25" s="20"/>
      <c r="T25" s="20"/>
      <c r="U25" s="15"/>
      <c r="V25" s="15"/>
      <c r="W25" s="15" t="s">
        <v>144</v>
      </c>
      <c r="X25" s="15"/>
      <c r="Y25" s="15"/>
      <c r="Z25" s="20" t="s">
        <v>172</v>
      </c>
      <c r="AA25" s="23" t="s">
        <v>78</v>
      </c>
    </row>
    <row r="26" spans="2:27" ht="69.75" customHeight="1" x14ac:dyDescent="0.25">
      <c r="B26" s="13">
        <v>21</v>
      </c>
      <c r="C26" s="20" t="s">
        <v>198</v>
      </c>
      <c r="D26" s="20" t="s">
        <v>199</v>
      </c>
      <c r="E26" s="20">
        <v>71001689</v>
      </c>
      <c r="F26" s="22">
        <v>102179867</v>
      </c>
      <c r="G26" s="20">
        <v>600111008</v>
      </c>
      <c r="H26" s="149" t="s">
        <v>848</v>
      </c>
      <c r="I26" s="20" t="s">
        <v>36</v>
      </c>
      <c r="J26" s="20" t="s">
        <v>37</v>
      </c>
      <c r="K26" s="15" t="str">
        <f t="shared" si="2"/>
        <v>Obec Kanice</v>
      </c>
      <c r="L26" s="150" t="s">
        <v>850</v>
      </c>
      <c r="M26" s="151">
        <v>35000000</v>
      </c>
      <c r="N26" s="141">
        <f t="shared" si="0"/>
        <v>24500000</v>
      </c>
      <c r="O26" s="22" t="s">
        <v>434</v>
      </c>
      <c r="P26" s="22" t="s">
        <v>213</v>
      </c>
      <c r="Q26" s="20"/>
      <c r="R26" s="20"/>
      <c r="S26" s="20"/>
      <c r="T26" s="20"/>
      <c r="U26" s="15"/>
      <c r="V26" s="15"/>
      <c r="W26" s="15" t="s">
        <v>144</v>
      </c>
      <c r="X26" s="15"/>
      <c r="Y26" s="15"/>
      <c r="Z26" s="20" t="s">
        <v>767</v>
      </c>
      <c r="AA26" s="23" t="s">
        <v>78</v>
      </c>
    </row>
    <row r="27" spans="2:27" ht="60" customHeight="1" x14ac:dyDescent="0.25">
      <c r="B27" s="13">
        <v>22</v>
      </c>
      <c r="C27" s="20" t="s">
        <v>62</v>
      </c>
      <c r="D27" s="20" t="s">
        <v>63</v>
      </c>
      <c r="E27" s="20">
        <v>75023016</v>
      </c>
      <c r="F27" s="22">
        <v>102179310</v>
      </c>
      <c r="G27" s="20">
        <v>600110818</v>
      </c>
      <c r="H27" s="20" t="s">
        <v>200</v>
      </c>
      <c r="I27" s="20" t="s">
        <v>36</v>
      </c>
      <c r="J27" s="20" t="s">
        <v>37</v>
      </c>
      <c r="K27" s="15" t="str">
        <f t="shared" ref="K27:K52" si="3">D27</f>
        <v>Obec Kobylnice</v>
      </c>
      <c r="L27" s="15" t="s">
        <v>553</v>
      </c>
      <c r="M27" s="26">
        <v>5000000</v>
      </c>
      <c r="N27" s="26">
        <f t="shared" si="0"/>
        <v>3500000</v>
      </c>
      <c r="O27" s="22" t="s">
        <v>212</v>
      </c>
      <c r="P27" s="22" t="s">
        <v>213</v>
      </c>
      <c r="Q27" s="20"/>
      <c r="R27" s="20"/>
      <c r="S27" s="20" t="s">
        <v>144</v>
      </c>
      <c r="T27" s="20" t="s">
        <v>144</v>
      </c>
      <c r="U27" s="15" t="s">
        <v>144</v>
      </c>
      <c r="V27" s="15"/>
      <c r="W27" s="15" t="s">
        <v>144</v>
      </c>
      <c r="X27" s="15" t="s">
        <v>144</v>
      </c>
      <c r="Y27" s="15"/>
      <c r="Z27" s="20" t="s">
        <v>172</v>
      </c>
      <c r="AA27" s="23" t="s">
        <v>78</v>
      </c>
    </row>
    <row r="28" spans="2:27" ht="60" customHeight="1" x14ac:dyDescent="0.25">
      <c r="B28" s="13">
        <v>23</v>
      </c>
      <c r="C28" s="89" t="s">
        <v>756</v>
      </c>
      <c r="D28" s="89" t="s">
        <v>757</v>
      </c>
      <c r="E28" s="89">
        <v>75023326</v>
      </c>
      <c r="F28" s="90" t="s">
        <v>758</v>
      </c>
      <c r="G28" s="89">
        <v>600111075</v>
      </c>
      <c r="H28" s="89" t="s">
        <v>759</v>
      </c>
      <c r="I28" s="89" t="s">
        <v>36</v>
      </c>
      <c r="J28" s="89" t="s">
        <v>37</v>
      </c>
      <c r="K28" s="91" t="s">
        <v>757</v>
      </c>
      <c r="L28" s="91" t="s">
        <v>760</v>
      </c>
      <c r="M28" s="92">
        <v>120000000</v>
      </c>
      <c r="N28" s="92">
        <f>(70/100)*M28</f>
        <v>84000000</v>
      </c>
      <c r="O28" s="90" t="s">
        <v>761</v>
      </c>
      <c r="P28" s="90" t="s">
        <v>762</v>
      </c>
      <c r="Q28" s="89"/>
      <c r="R28" s="89"/>
      <c r="S28" s="89"/>
      <c r="T28" s="89"/>
      <c r="U28" s="91"/>
      <c r="V28" s="91"/>
      <c r="W28" s="91"/>
      <c r="X28" s="91"/>
      <c r="Y28" s="91"/>
      <c r="Z28" s="89" t="s">
        <v>172</v>
      </c>
      <c r="AA28" s="93" t="s">
        <v>763</v>
      </c>
    </row>
    <row r="29" spans="2:27" ht="60" customHeight="1" x14ac:dyDescent="0.25">
      <c r="B29" s="13">
        <v>24</v>
      </c>
      <c r="C29" s="20" t="s">
        <v>201</v>
      </c>
      <c r="D29" s="20" t="s">
        <v>71</v>
      </c>
      <c r="E29" s="20">
        <v>49458876</v>
      </c>
      <c r="F29" s="22">
        <v>102191093</v>
      </c>
      <c r="G29" s="20">
        <v>600111083</v>
      </c>
      <c r="H29" s="20" t="s">
        <v>202</v>
      </c>
      <c r="I29" s="20" t="s">
        <v>36</v>
      </c>
      <c r="J29" s="20" t="s">
        <v>37</v>
      </c>
      <c r="K29" s="15" t="str">
        <f t="shared" si="3"/>
        <v>Obec Mokrá-Horákov</v>
      </c>
      <c r="L29" s="38" t="s">
        <v>202</v>
      </c>
      <c r="M29" s="158">
        <v>45000000</v>
      </c>
      <c r="N29" s="159">
        <f>(70/100)*M29</f>
        <v>31499999.999999996</v>
      </c>
      <c r="O29" s="160" t="s">
        <v>434</v>
      </c>
      <c r="P29" s="160" t="s">
        <v>435</v>
      </c>
      <c r="Q29" s="38"/>
      <c r="R29" s="38"/>
      <c r="S29" s="38"/>
      <c r="T29" s="38"/>
      <c r="U29" s="38"/>
      <c r="V29" s="38"/>
      <c r="W29" s="38" t="s">
        <v>144</v>
      </c>
      <c r="X29" s="38"/>
      <c r="Y29" s="38"/>
      <c r="Z29" s="20" t="s">
        <v>368</v>
      </c>
      <c r="AA29" s="23" t="s">
        <v>170</v>
      </c>
    </row>
    <row r="30" spans="2:27" ht="71.25" customHeight="1" x14ac:dyDescent="0.25">
      <c r="B30" s="13">
        <v>25</v>
      </c>
      <c r="C30" s="27" t="s">
        <v>201</v>
      </c>
      <c r="D30" s="27" t="s">
        <v>71</v>
      </c>
      <c r="E30" s="27">
        <v>49458876</v>
      </c>
      <c r="F30" s="47">
        <v>102191093</v>
      </c>
      <c r="G30" s="27">
        <v>600111083</v>
      </c>
      <c r="H30" s="27" t="s">
        <v>203</v>
      </c>
      <c r="I30" s="27" t="s">
        <v>36</v>
      </c>
      <c r="J30" s="27" t="s">
        <v>37</v>
      </c>
      <c r="K30" s="27" t="str">
        <f t="shared" si="3"/>
        <v>Obec Mokrá-Horákov</v>
      </c>
      <c r="L30" s="38" t="s">
        <v>539</v>
      </c>
      <c r="M30" s="158">
        <v>20000000</v>
      </c>
      <c r="N30" s="159">
        <f>(70/100)*M30</f>
        <v>14000000</v>
      </c>
      <c r="O30" s="41" t="s">
        <v>212</v>
      </c>
      <c r="P30" s="160" t="s">
        <v>217</v>
      </c>
      <c r="Q30" s="38" t="s">
        <v>144</v>
      </c>
      <c r="R30" s="38"/>
      <c r="S30" s="38" t="s">
        <v>144</v>
      </c>
      <c r="T30" s="38" t="s">
        <v>144</v>
      </c>
      <c r="U30" s="38"/>
      <c r="V30" s="38"/>
      <c r="W30" s="38" t="s">
        <v>144</v>
      </c>
      <c r="X30" s="38" t="s">
        <v>144</v>
      </c>
      <c r="Y30" s="38"/>
      <c r="Z30" s="20" t="s">
        <v>522</v>
      </c>
      <c r="AA30" s="23" t="s">
        <v>78</v>
      </c>
    </row>
    <row r="31" spans="2:27" ht="71.25" customHeight="1" x14ac:dyDescent="0.25">
      <c r="B31" s="13">
        <v>26</v>
      </c>
      <c r="C31" s="27" t="s">
        <v>201</v>
      </c>
      <c r="D31" s="27" t="s">
        <v>71</v>
      </c>
      <c r="E31" s="27">
        <v>49458876</v>
      </c>
      <c r="F31" s="47">
        <v>102191093</v>
      </c>
      <c r="G31" s="27">
        <v>600111083</v>
      </c>
      <c r="H31" s="27" t="s">
        <v>700</v>
      </c>
      <c r="I31" s="27" t="s">
        <v>36</v>
      </c>
      <c r="J31" s="27" t="s">
        <v>37</v>
      </c>
      <c r="K31" s="27" t="str">
        <f t="shared" si="3"/>
        <v>Obec Mokrá-Horákov</v>
      </c>
      <c r="L31" s="38" t="s">
        <v>671</v>
      </c>
      <c r="M31" s="158">
        <v>7000000</v>
      </c>
      <c r="N31" s="159">
        <f t="shared" ref="N31:N46" si="4">(70/100)*M31</f>
        <v>4900000</v>
      </c>
      <c r="O31" s="41" t="s">
        <v>488</v>
      </c>
      <c r="P31" s="160" t="s">
        <v>217</v>
      </c>
      <c r="Q31" s="38" t="s">
        <v>144</v>
      </c>
      <c r="R31" s="38"/>
      <c r="S31" s="38"/>
      <c r="T31" s="38" t="s">
        <v>144</v>
      </c>
      <c r="U31" s="38"/>
      <c r="V31" s="38"/>
      <c r="W31" s="38" t="s">
        <v>144</v>
      </c>
      <c r="X31" s="38"/>
      <c r="Y31" s="38"/>
      <c r="Z31" s="20" t="s">
        <v>672</v>
      </c>
      <c r="AA31" s="23" t="s">
        <v>78</v>
      </c>
    </row>
    <row r="32" spans="2:27" ht="71.25" customHeight="1" x14ac:dyDescent="0.25">
      <c r="B32" s="13">
        <v>27</v>
      </c>
      <c r="C32" s="27" t="s">
        <v>201</v>
      </c>
      <c r="D32" s="27" t="s">
        <v>71</v>
      </c>
      <c r="E32" s="27">
        <v>49458876</v>
      </c>
      <c r="F32" s="47">
        <v>102191093</v>
      </c>
      <c r="G32" s="27">
        <v>600111083</v>
      </c>
      <c r="H32" s="27" t="s">
        <v>673</v>
      </c>
      <c r="I32" s="27" t="s">
        <v>36</v>
      </c>
      <c r="J32" s="27" t="s">
        <v>37</v>
      </c>
      <c r="K32" s="27" t="str">
        <f t="shared" si="3"/>
        <v>Obec Mokrá-Horákov</v>
      </c>
      <c r="L32" s="38" t="s">
        <v>674</v>
      </c>
      <c r="M32" s="94">
        <v>3000000</v>
      </c>
      <c r="N32" s="46">
        <f t="shared" si="4"/>
        <v>2100000</v>
      </c>
      <c r="O32" s="41" t="s">
        <v>488</v>
      </c>
      <c r="P32" s="160" t="s">
        <v>217</v>
      </c>
      <c r="Q32" s="38"/>
      <c r="R32" s="38"/>
      <c r="S32" s="38"/>
      <c r="T32" s="38" t="s">
        <v>144</v>
      </c>
      <c r="U32" s="38"/>
      <c r="V32" s="38" t="s">
        <v>144</v>
      </c>
      <c r="W32" s="38" t="s">
        <v>144</v>
      </c>
      <c r="X32" s="38" t="s">
        <v>144</v>
      </c>
      <c r="Y32" s="38"/>
      <c r="Z32" s="20" t="s">
        <v>672</v>
      </c>
      <c r="AA32" s="23" t="s">
        <v>78</v>
      </c>
    </row>
    <row r="33" spans="2:27" ht="71.25" customHeight="1" x14ac:dyDescent="0.25">
      <c r="B33" s="13">
        <v>28</v>
      </c>
      <c r="C33" s="27" t="s">
        <v>201</v>
      </c>
      <c r="D33" s="27" t="s">
        <v>71</v>
      </c>
      <c r="E33" s="27">
        <v>49458876</v>
      </c>
      <c r="F33" s="47">
        <v>102191093</v>
      </c>
      <c r="G33" s="27">
        <v>600111083</v>
      </c>
      <c r="H33" s="27" t="s">
        <v>675</v>
      </c>
      <c r="I33" s="27" t="s">
        <v>36</v>
      </c>
      <c r="J33" s="27" t="s">
        <v>37</v>
      </c>
      <c r="K33" s="27" t="str">
        <f t="shared" si="3"/>
        <v>Obec Mokrá-Horákov</v>
      </c>
      <c r="L33" s="38" t="s">
        <v>676</v>
      </c>
      <c r="M33" s="158">
        <v>7000000</v>
      </c>
      <c r="N33" s="159">
        <f t="shared" si="4"/>
        <v>4900000</v>
      </c>
      <c r="O33" s="41" t="s">
        <v>488</v>
      </c>
      <c r="P33" s="160" t="s">
        <v>217</v>
      </c>
      <c r="Q33" s="38"/>
      <c r="R33" s="38"/>
      <c r="S33" s="38" t="s">
        <v>144</v>
      </c>
      <c r="T33" s="38" t="s">
        <v>144</v>
      </c>
      <c r="U33" s="38"/>
      <c r="V33" s="38"/>
      <c r="W33" s="38" t="s">
        <v>144</v>
      </c>
      <c r="X33" s="38" t="s">
        <v>144</v>
      </c>
      <c r="Y33" s="38"/>
      <c r="Z33" s="20" t="s">
        <v>672</v>
      </c>
      <c r="AA33" s="23" t="s">
        <v>78</v>
      </c>
    </row>
    <row r="34" spans="2:27" ht="71.25" customHeight="1" x14ac:dyDescent="0.25">
      <c r="B34" s="13">
        <v>29</v>
      </c>
      <c r="C34" s="27" t="s">
        <v>201</v>
      </c>
      <c r="D34" s="27" t="s">
        <v>71</v>
      </c>
      <c r="E34" s="27">
        <v>49458876</v>
      </c>
      <c r="F34" s="47">
        <v>102191093</v>
      </c>
      <c r="G34" s="27">
        <v>600111083</v>
      </c>
      <c r="H34" s="27" t="s">
        <v>701</v>
      </c>
      <c r="I34" s="27" t="s">
        <v>36</v>
      </c>
      <c r="J34" s="27" t="s">
        <v>37</v>
      </c>
      <c r="K34" s="27" t="str">
        <f t="shared" si="3"/>
        <v>Obec Mokrá-Horákov</v>
      </c>
      <c r="L34" s="38" t="s">
        <v>677</v>
      </c>
      <c r="M34" s="94">
        <v>3000000</v>
      </c>
      <c r="N34" s="46">
        <f t="shared" si="4"/>
        <v>2100000</v>
      </c>
      <c r="O34" s="41" t="s">
        <v>488</v>
      </c>
      <c r="P34" s="160" t="s">
        <v>217</v>
      </c>
      <c r="Q34" s="38"/>
      <c r="R34" s="38"/>
      <c r="S34" s="38" t="s">
        <v>144</v>
      </c>
      <c r="T34" s="38"/>
      <c r="U34" s="38"/>
      <c r="V34" s="38"/>
      <c r="W34" s="38" t="s">
        <v>144</v>
      </c>
      <c r="X34" s="38" t="s">
        <v>144</v>
      </c>
      <c r="Y34" s="38"/>
      <c r="Z34" s="20" t="s">
        <v>672</v>
      </c>
      <c r="AA34" s="23" t="s">
        <v>78</v>
      </c>
    </row>
    <row r="35" spans="2:27" ht="71.25" customHeight="1" x14ac:dyDescent="0.25">
      <c r="B35" s="13">
        <v>30</v>
      </c>
      <c r="C35" s="27" t="s">
        <v>201</v>
      </c>
      <c r="D35" s="27" t="s">
        <v>71</v>
      </c>
      <c r="E35" s="27">
        <v>49458876</v>
      </c>
      <c r="F35" s="47">
        <v>102191093</v>
      </c>
      <c r="G35" s="27">
        <v>600111083</v>
      </c>
      <c r="H35" s="27" t="s">
        <v>678</v>
      </c>
      <c r="I35" s="27" t="s">
        <v>36</v>
      </c>
      <c r="J35" s="27" t="s">
        <v>37</v>
      </c>
      <c r="K35" s="27" t="str">
        <f t="shared" si="3"/>
        <v>Obec Mokrá-Horákov</v>
      </c>
      <c r="L35" s="38" t="s">
        <v>679</v>
      </c>
      <c r="M35" s="158">
        <v>7000000</v>
      </c>
      <c r="N35" s="159">
        <f t="shared" si="4"/>
        <v>4900000</v>
      </c>
      <c r="O35" s="41" t="s">
        <v>434</v>
      </c>
      <c r="P35" s="160" t="s">
        <v>213</v>
      </c>
      <c r="Q35" s="143" t="s">
        <v>144</v>
      </c>
      <c r="R35" s="143" t="s">
        <v>144</v>
      </c>
      <c r="S35" s="38" t="s">
        <v>144</v>
      </c>
      <c r="T35" s="143" t="s">
        <v>144</v>
      </c>
      <c r="U35" s="38"/>
      <c r="V35" s="38"/>
      <c r="W35" s="38" t="s">
        <v>144</v>
      </c>
      <c r="X35" s="38" t="s">
        <v>144</v>
      </c>
      <c r="Y35" s="38"/>
      <c r="Z35" s="138" t="s">
        <v>857</v>
      </c>
      <c r="AA35" s="23" t="s">
        <v>78</v>
      </c>
    </row>
    <row r="36" spans="2:27" ht="71.25" customHeight="1" x14ac:dyDescent="0.25">
      <c r="B36" s="13">
        <v>31</v>
      </c>
      <c r="C36" s="27" t="s">
        <v>201</v>
      </c>
      <c r="D36" s="27" t="s">
        <v>71</v>
      </c>
      <c r="E36" s="27">
        <v>49458876</v>
      </c>
      <c r="F36" s="47">
        <v>102191093</v>
      </c>
      <c r="G36" s="27">
        <v>600111083</v>
      </c>
      <c r="H36" s="27" t="s">
        <v>680</v>
      </c>
      <c r="I36" s="27" t="s">
        <v>36</v>
      </c>
      <c r="J36" s="27" t="s">
        <v>37</v>
      </c>
      <c r="K36" s="27" t="str">
        <f t="shared" si="3"/>
        <v>Obec Mokrá-Horákov</v>
      </c>
      <c r="L36" s="143" t="s">
        <v>859</v>
      </c>
      <c r="M36" s="158">
        <v>13000000</v>
      </c>
      <c r="N36" s="159">
        <f t="shared" si="4"/>
        <v>9100000</v>
      </c>
      <c r="O36" s="160" t="s">
        <v>858</v>
      </c>
      <c r="P36" s="160" t="s">
        <v>435</v>
      </c>
      <c r="Q36" s="38" t="s">
        <v>144</v>
      </c>
      <c r="R36" s="38" t="s">
        <v>144</v>
      </c>
      <c r="S36" s="38" t="s">
        <v>144</v>
      </c>
      <c r="T36" s="38" t="s">
        <v>144</v>
      </c>
      <c r="U36" s="38"/>
      <c r="V36" s="38"/>
      <c r="W36" s="38"/>
      <c r="X36" s="143" t="s">
        <v>144</v>
      </c>
      <c r="Y36" s="38"/>
      <c r="Z36" s="20" t="s">
        <v>681</v>
      </c>
      <c r="AA36" s="23" t="s">
        <v>78</v>
      </c>
    </row>
    <row r="37" spans="2:27" ht="71.25" customHeight="1" x14ac:dyDescent="0.25">
      <c r="B37" s="13">
        <v>32</v>
      </c>
      <c r="C37" s="27" t="s">
        <v>201</v>
      </c>
      <c r="D37" s="27" t="s">
        <v>71</v>
      </c>
      <c r="E37" s="27">
        <v>49458876</v>
      </c>
      <c r="F37" s="47">
        <v>102191093</v>
      </c>
      <c r="G37" s="27">
        <v>600111083</v>
      </c>
      <c r="H37" s="27" t="s">
        <v>682</v>
      </c>
      <c r="I37" s="27" t="s">
        <v>36</v>
      </c>
      <c r="J37" s="27" t="s">
        <v>37</v>
      </c>
      <c r="K37" s="27" t="s">
        <v>71</v>
      </c>
      <c r="L37" s="38" t="s">
        <v>683</v>
      </c>
      <c r="M37" s="158">
        <v>3000000</v>
      </c>
      <c r="N37" s="159">
        <f t="shared" si="4"/>
        <v>2100000</v>
      </c>
      <c r="O37" s="160" t="s">
        <v>819</v>
      </c>
      <c r="P37" s="160" t="s">
        <v>213</v>
      </c>
      <c r="Q37" s="38" t="s">
        <v>144</v>
      </c>
      <c r="R37" s="38" t="s">
        <v>144</v>
      </c>
      <c r="S37" s="38" t="s">
        <v>144</v>
      </c>
      <c r="T37" s="38" t="s">
        <v>144</v>
      </c>
      <c r="U37" s="38"/>
      <c r="V37" s="38" t="s">
        <v>144</v>
      </c>
      <c r="W37" s="38" t="s">
        <v>144</v>
      </c>
      <c r="X37" s="38" t="s">
        <v>144</v>
      </c>
      <c r="Y37" s="38"/>
      <c r="Z37" s="20" t="s">
        <v>684</v>
      </c>
      <c r="AA37" s="23" t="s">
        <v>78</v>
      </c>
    </row>
    <row r="38" spans="2:27" ht="71.25" customHeight="1" x14ac:dyDescent="0.25">
      <c r="B38" s="13">
        <v>33</v>
      </c>
      <c r="C38" s="27" t="s">
        <v>201</v>
      </c>
      <c r="D38" s="27" t="s">
        <v>71</v>
      </c>
      <c r="E38" s="27">
        <v>49458876</v>
      </c>
      <c r="F38" s="47">
        <v>102191093</v>
      </c>
      <c r="G38" s="27">
        <v>600111083</v>
      </c>
      <c r="H38" s="27" t="s">
        <v>685</v>
      </c>
      <c r="I38" s="27" t="s">
        <v>36</v>
      </c>
      <c r="J38" s="27" t="s">
        <v>37</v>
      </c>
      <c r="K38" s="27" t="s">
        <v>71</v>
      </c>
      <c r="L38" s="38" t="s">
        <v>686</v>
      </c>
      <c r="M38" s="158">
        <v>7000000</v>
      </c>
      <c r="N38" s="159">
        <f t="shared" si="4"/>
        <v>4900000</v>
      </c>
      <c r="O38" s="41" t="s">
        <v>434</v>
      </c>
      <c r="P38" s="41" t="s">
        <v>497</v>
      </c>
      <c r="Q38" s="38"/>
      <c r="R38" s="38"/>
      <c r="S38" s="38"/>
      <c r="T38" s="38"/>
      <c r="U38" s="38"/>
      <c r="V38" s="38"/>
      <c r="W38" s="38" t="s">
        <v>144</v>
      </c>
      <c r="X38" s="38"/>
      <c r="Y38" s="38"/>
      <c r="Z38" s="20" t="s">
        <v>172</v>
      </c>
      <c r="AA38" s="23" t="s">
        <v>78</v>
      </c>
    </row>
    <row r="39" spans="2:27" ht="71.25" customHeight="1" x14ac:dyDescent="0.25">
      <c r="B39" s="13">
        <v>34</v>
      </c>
      <c r="C39" s="27" t="s">
        <v>201</v>
      </c>
      <c r="D39" s="27" t="s">
        <v>71</v>
      </c>
      <c r="E39" s="27">
        <v>49458876</v>
      </c>
      <c r="F39" s="47">
        <v>102191093</v>
      </c>
      <c r="G39" s="27">
        <v>600111083</v>
      </c>
      <c r="H39" s="27" t="s">
        <v>687</v>
      </c>
      <c r="I39" s="27" t="s">
        <v>36</v>
      </c>
      <c r="J39" s="27" t="s">
        <v>37</v>
      </c>
      <c r="K39" s="27" t="s">
        <v>71</v>
      </c>
      <c r="L39" s="38" t="s">
        <v>688</v>
      </c>
      <c r="M39" s="158">
        <v>10000000</v>
      </c>
      <c r="N39" s="159">
        <f t="shared" si="4"/>
        <v>7000000</v>
      </c>
      <c r="O39" s="160" t="s">
        <v>820</v>
      </c>
      <c r="P39" s="41" t="s">
        <v>497</v>
      </c>
      <c r="Q39" s="38"/>
      <c r="R39" s="38"/>
      <c r="S39" s="38"/>
      <c r="T39" s="38"/>
      <c r="U39" s="38"/>
      <c r="V39" s="38"/>
      <c r="W39" s="38" t="s">
        <v>144</v>
      </c>
      <c r="X39" s="38"/>
      <c r="Y39" s="38"/>
      <c r="Z39" s="20" t="s">
        <v>172</v>
      </c>
      <c r="AA39" s="23" t="s">
        <v>78</v>
      </c>
    </row>
    <row r="40" spans="2:27" ht="71.25" customHeight="1" x14ac:dyDescent="0.25">
      <c r="B40" s="13">
        <v>35</v>
      </c>
      <c r="C40" s="27" t="s">
        <v>201</v>
      </c>
      <c r="D40" s="27" t="s">
        <v>71</v>
      </c>
      <c r="E40" s="27">
        <v>49458876</v>
      </c>
      <c r="F40" s="47">
        <v>102191093</v>
      </c>
      <c r="G40" s="27">
        <v>600111083</v>
      </c>
      <c r="H40" s="27" t="s">
        <v>702</v>
      </c>
      <c r="I40" s="27" t="s">
        <v>36</v>
      </c>
      <c r="J40" s="27" t="s">
        <v>37</v>
      </c>
      <c r="K40" s="27" t="s">
        <v>71</v>
      </c>
      <c r="L40" s="38" t="s">
        <v>689</v>
      </c>
      <c r="M40" s="158">
        <v>20000000</v>
      </c>
      <c r="N40" s="159">
        <f t="shared" si="4"/>
        <v>14000000</v>
      </c>
      <c r="O40" s="160" t="s">
        <v>489</v>
      </c>
      <c r="P40" s="41" t="s">
        <v>497</v>
      </c>
      <c r="Q40" s="38"/>
      <c r="R40" s="38"/>
      <c r="S40" s="38"/>
      <c r="T40" s="38"/>
      <c r="U40" s="38"/>
      <c r="V40" s="38"/>
      <c r="W40" s="38" t="s">
        <v>144</v>
      </c>
      <c r="X40" s="38"/>
      <c r="Y40" s="38"/>
      <c r="Z40" s="20" t="s">
        <v>172</v>
      </c>
      <c r="AA40" s="23" t="s">
        <v>78</v>
      </c>
    </row>
    <row r="41" spans="2:27" ht="71.25" customHeight="1" x14ac:dyDescent="0.25">
      <c r="B41" s="13">
        <v>36</v>
      </c>
      <c r="C41" s="27" t="s">
        <v>201</v>
      </c>
      <c r="D41" s="27" t="s">
        <v>71</v>
      </c>
      <c r="E41" s="27">
        <v>49458876</v>
      </c>
      <c r="F41" s="47">
        <v>102191093</v>
      </c>
      <c r="G41" s="27">
        <v>600111083</v>
      </c>
      <c r="H41" s="27" t="s">
        <v>690</v>
      </c>
      <c r="I41" s="27" t="s">
        <v>36</v>
      </c>
      <c r="J41" s="27" t="s">
        <v>37</v>
      </c>
      <c r="K41" s="27" t="s">
        <v>71</v>
      </c>
      <c r="L41" s="38" t="s">
        <v>691</v>
      </c>
      <c r="M41" s="158">
        <v>10000000</v>
      </c>
      <c r="N41" s="159">
        <f t="shared" si="4"/>
        <v>7000000</v>
      </c>
      <c r="O41" s="41" t="s">
        <v>434</v>
      </c>
      <c r="P41" s="41" t="s">
        <v>497</v>
      </c>
      <c r="Q41" s="38"/>
      <c r="R41" s="38"/>
      <c r="S41" s="38"/>
      <c r="T41" s="38"/>
      <c r="U41" s="38"/>
      <c r="V41" s="38"/>
      <c r="W41" s="38" t="s">
        <v>144</v>
      </c>
      <c r="X41" s="38"/>
      <c r="Y41" s="38"/>
      <c r="Z41" s="20" t="s">
        <v>172</v>
      </c>
      <c r="AA41" s="23" t="s">
        <v>78</v>
      </c>
    </row>
    <row r="42" spans="2:27" ht="71.25" customHeight="1" x14ac:dyDescent="0.25">
      <c r="B42" s="13">
        <v>37</v>
      </c>
      <c r="C42" s="27" t="s">
        <v>201</v>
      </c>
      <c r="D42" s="27" t="s">
        <v>71</v>
      </c>
      <c r="E42" s="27">
        <v>49458876</v>
      </c>
      <c r="F42" s="47">
        <v>102191093</v>
      </c>
      <c r="G42" s="27">
        <v>600111083</v>
      </c>
      <c r="H42" s="27" t="s">
        <v>692</v>
      </c>
      <c r="I42" s="27" t="s">
        <v>36</v>
      </c>
      <c r="J42" s="27" t="s">
        <v>37</v>
      </c>
      <c r="K42" s="27" t="s">
        <v>71</v>
      </c>
      <c r="L42" s="38" t="s">
        <v>693</v>
      </c>
      <c r="M42" s="158">
        <v>50000000</v>
      </c>
      <c r="N42" s="159">
        <f t="shared" si="4"/>
        <v>35000000</v>
      </c>
      <c r="O42" s="41" t="s">
        <v>434</v>
      </c>
      <c r="P42" s="41" t="s">
        <v>497</v>
      </c>
      <c r="Q42" s="38"/>
      <c r="R42" s="38"/>
      <c r="S42" s="38"/>
      <c r="T42" s="38"/>
      <c r="U42" s="38"/>
      <c r="V42" s="38"/>
      <c r="W42" s="38" t="s">
        <v>144</v>
      </c>
      <c r="X42" s="38"/>
      <c r="Y42" s="38"/>
      <c r="Z42" s="20" t="s">
        <v>172</v>
      </c>
      <c r="AA42" s="23" t="s">
        <v>78</v>
      </c>
    </row>
    <row r="43" spans="2:27" ht="71.25" customHeight="1" x14ac:dyDescent="0.25">
      <c r="B43" s="13">
        <v>38</v>
      </c>
      <c r="C43" s="27" t="s">
        <v>201</v>
      </c>
      <c r="D43" s="27" t="s">
        <v>71</v>
      </c>
      <c r="E43" s="27">
        <v>49458876</v>
      </c>
      <c r="F43" s="47">
        <v>102191093</v>
      </c>
      <c r="G43" s="27">
        <v>600111083</v>
      </c>
      <c r="H43" s="27" t="s">
        <v>694</v>
      </c>
      <c r="I43" s="27" t="s">
        <v>36</v>
      </c>
      <c r="J43" s="27" t="s">
        <v>37</v>
      </c>
      <c r="K43" s="27" t="s">
        <v>71</v>
      </c>
      <c r="L43" s="38" t="s">
        <v>695</v>
      </c>
      <c r="M43" s="158">
        <v>20000000</v>
      </c>
      <c r="N43" s="159">
        <f t="shared" si="4"/>
        <v>14000000</v>
      </c>
      <c r="O43" s="41" t="s">
        <v>434</v>
      </c>
      <c r="P43" s="41" t="s">
        <v>497</v>
      </c>
      <c r="Q43" s="38"/>
      <c r="R43" s="38"/>
      <c r="S43" s="38"/>
      <c r="T43" s="38"/>
      <c r="U43" s="38"/>
      <c r="V43" s="38"/>
      <c r="W43" s="38" t="s">
        <v>144</v>
      </c>
      <c r="X43" s="143" t="s">
        <v>144</v>
      </c>
      <c r="Y43" s="38"/>
      <c r="Z43" s="20" t="s">
        <v>172</v>
      </c>
      <c r="AA43" s="23" t="s">
        <v>78</v>
      </c>
    </row>
    <row r="44" spans="2:27" ht="71.25" customHeight="1" x14ac:dyDescent="0.25">
      <c r="B44" s="13">
        <v>39</v>
      </c>
      <c r="C44" s="27" t="s">
        <v>201</v>
      </c>
      <c r="D44" s="27" t="s">
        <v>71</v>
      </c>
      <c r="E44" s="27">
        <v>49458876</v>
      </c>
      <c r="F44" s="47">
        <v>102191093</v>
      </c>
      <c r="G44" s="27">
        <v>600111083</v>
      </c>
      <c r="H44" s="27" t="s">
        <v>696</v>
      </c>
      <c r="I44" s="27" t="s">
        <v>36</v>
      </c>
      <c r="J44" s="27" t="s">
        <v>37</v>
      </c>
      <c r="K44" s="27" t="s">
        <v>71</v>
      </c>
      <c r="L44" s="38" t="s">
        <v>697</v>
      </c>
      <c r="M44" s="94">
        <v>1000000</v>
      </c>
      <c r="N44" s="46">
        <f t="shared" si="4"/>
        <v>700000</v>
      </c>
      <c r="O44" s="41" t="s">
        <v>434</v>
      </c>
      <c r="P44" s="41" t="s">
        <v>497</v>
      </c>
      <c r="Q44" s="38"/>
      <c r="R44" s="38"/>
      <c r="S44" s="38"/>
      <c r="T44" s="38"/>
      <c r="U44" s="38"/>
      <c r="V44" s="38"/>
      <c r="W44" s="38" t="s">
        <v>144</v>
      </c>
      <c r="X44" s="38"/>
      <c r="Y44" s="38"/>
      <c r="Z44" s="20" t="s">
        <v>522</v>
      </c>
      <c r="AA44" s="23" t="s">
        <v>78</v>
      </c>
    </row>
    <row r="45" spans="2:27" ht="71.25" customHeight="1" x14ac:dyDescent="0.25">
      <c r="B45" s="13">
        <v>40</v>
      </c>
      <c r="C45" s="27" t="s">
        <v>201</v>
      </c>
      <c r="D45" s="27" t="s">
        <v>71</v>
      </c>
      <c r="E45" s="27">
        <v>49458876</v>
      </c>
      <c r="F45" s="47">
        <v>102191093</v>
      </c>
      <c r="G45" s="27">
        <v>600111083</v>
      </c>
      <c r="H45" s="27" t="s">
        <v>698</v>
      </c>
      <c r="I45" s="27" t="s">
        <v>36</v>
      </c>
      <c r="J45" s="27" t="s">
        <v>37</v>
      </c>
      <c r="K45" s="27" t="s">
        <v>71</v>
      </c>
      <c r="L45" s="38" t="s">
        <v>699</v>
      </c>
      <c r="M45" s="94">
        <v>2000000</v>
      </c>
      <c r="N45" s="46">
        <f t="shared" si="4"/>
        <v>1400000</v>
      </c>
      <c r="O45" s="41" t="s">
        <v>434</v>
      </c>
      <c r="P45" s="41" t="s">
        <v>497</v>
      </c>
      <c r="Q45" s="38"/>
      <c r="R45" s="38"/>
      <c r="S45" s="38"/>
      <c r="T45" s="38"/>
      <c r="U45" s="38"/>
      <c r="V45" s="38"/>
      <c r="W45" s="38" t="s">
        <v>144</v>
      </c>
      <c r="X45" s="38"/>
      <c r="Y45" s="38"/>
      <c r="Z45" s="20" t="s">
        <v>522</v>
      </c>
      <c r="AA45" s="23" t="s">
        <v>78</v>
      </c>
    </row>
    <row r="46" spans="2:27" ht="71.25" customHeight="1" x14ac:dyDescent="0.25">
      <c r="B46" s="13">
        <v>41</v>
      </c>
      <c r="C46" s="146" t="s">
        <v>201</v>
      </c>
      <c r="D46" s="146" t="s">
        <v>71</v>
      </c>
      <c r="E46" s="146">
        <v>49458876</v>
      </c>
      <c r="F46" s="144" t="s">
        <v>854</v>
      </c>
      <c r="G46" s="146">
        <v>600111083</v>
      </c>
      <c r="H46" s="146" t="s">
        <v>855</v>
      </c>
      <c r="I46" s="146" t="s">
        <v>36</v>
      </c>
      <c r="J46" s="146" t="s">
        <v>37</v>
      </c>
      <c r="K46" s="146" t="s">
        <v>71</v>
      </c>
      <c r="L46" s="143" t="s">
        <v>856</v>
      </c>
      <c r="M46" s="158">
        <v>20000000</v>
      </c>
      <c r="N46" s="159">
        <f t="shared" si="4"/>
        <v>14000000</v>
      </c>
      <c r="O46" s="160" t="s">
        <v>434</v>
      </c>
      <c r="P46" s="160" t="s">
        <v>497</v>
      </c>
      <c r="Q46" s="143"/>
      <c r="R46" s="143" t="s">
        <v>144</v>
      </c>
      <c r="S46" s="143"/>
      <c r="T46" s="143" t="s">
        <v>144</v>
      </c>
      <c r="U46" s="143"/>
      <c r="V46" s="143" t="s">
        <v>144</v>
      </c>
      <c r="W46" s="143" t="s">
        <v>144</v>
      </c>
      <c r="X46" s="143"/>
      <c r="Y46" s="143"/>
      <c r="Z46" s="138" t="s">
        <v>172</v>
      </c>
      <c r="AA46" s="142" t="s">
        <v>78</v>
      </c>
    </row>
    <row r="47" spans="2:27" ht="60" customHeight="1" x14ac:dyDescent="0.25">
      <c r="B47" s="13">
        <v>42</v>
      </c>
      <c r="C47" s="20" t="s">
        <v>204</v>
      </c>
      <c r="D47" s="20" t="s">
        <v>80</v>
      </c>
      <c r="E47" s="20">
        <v>71010980</v>
      </c>
      <c r="F47" s="22">
        <v>102179808</v>
      </c>
      <c r="G47" s="20">
        <v>600110974</v>
      </c>
      <c r="H47" s="20" t="s">
        <v>205</v>
      </c>
      <c r="I47" s="20" t="s">
        <v>36</v>
      </c>
      <c r="J47" s="20" t="s">
        <v>37</v>
      </c>
      <c r="K47" s="15" t="str">
        <f t="shared" si="3"/>
        <v>Obec Moravany</v>
      </c>
      <c r="L47" s="44" t="str">
        <f t="shared" ref="L47:L53" si="5">H47</f>
        <v>Interaktivní tabule do tříd</v>
      </c>
      <c r="M47" s="26">
        <v>1000000</v>
      </c>
      <c r="N47" s="26">
        <f t="shared" si="0"/>
        <v>700000</v>
      </c>
      <c r="O47" s="22" t="s">
        <v>212</v>
      </c>
      <c r="P47" s="22" t="s">
        <v>217</v>
      </c>
      <c r="Q47" s="20" t="s">
        <v>144</v>
      </c>
      <c r="R47" s="20"/>
      <c r="S47" s="20"/>
      <c r="T47" s="20" t="s">
        <v>144</v>
      </c>
      <c r="U47" s="15" t="s">
        <v>144</v>
      </c>
      <c r="V47" s="15"/>
      <c r="W47" s="15"/>
      <c r="X47" s="15"/>
      <c r="Y47" s="15"/>
      <c r="Z47" s="20" t="s">
        <v>172</v>
      </c>
      <c r="AA47" s="23" t="s">
        <v>329</v>
      </c>
    </row>
    <row r="48" spans="2:27" ht="60" customHeight="1" x14ac:dyDescent="0.25">
      <c r="B48" s="13">
        <v>43</v>
      </c>
      <c r="C48" s="20" t="s">
        <v>204</v>
      </c>
      <c r="D48" s="20" t="s">
        <v>80</v>
      </c>
      <c r="E48" s="20">
        <v>71010980</v>
      </c>
      <c r="F48" s="22">
        <v>102179808</v>
      </c>
      <c r="G48" s="20">
        <v>600110974</v>
      </c>
      <c r="H48" s="15" t="s">
        <v>206</v>
      </c>
      <c r="I48" s="20" t="s">
        <v>36</v>
      </c>
      <c r="J48" s="20" t="s">
        <v>37</v>
      </c>
      <c r="K48" s="15" t="str">
        <f t="shared" si="3"/>
        <v>Obec Moravany</v>
      </c>
      <c r="L48" s="44" t="str">
        <f t="shared" si="5"/>
        <v>Osvětlení v učebnách a ve vstupních prostorech školy</v>
      </c>
      <c r="M48" s="26">
        <v>500000</v>
      </c>
      <c r="N48" s="26">
        <f t="shared" si="0"/>
        <v>350000</v>
      </c>
      <c r="O48" s="22" t="s">
        <v>212</v>
      </c>
      <c r="P48" s="22" t="s">
        <v>217</v>
      </c>
      <c r="Q48" s="20"/>
      <c r="R48" s="20"/>
      <c r="S48" s="20"/>
      <c r="T48" s="20"/>
      <c r="U48" s="15" t="s">
        <v>144</v>
      </c>
      <c r="V48" s="15"/>
      <c r="W48" s="15"/>
      <c r="X48" s="15"/>
      <c r="Y48" s="15"/>
      <c r="Z48" s="20" t="s">
        <v>172</v>
      </c>
      <c r="AA48" s="23" t="s">
        <v>329</v>
      </c>
    </row>
    <row r="49" spans="2:27" ht="60" customHeight="1" x14ac:dyDescent="0.25">
      <c r="B49" s="13">
        <v>44</v>
      </c>
      <c r="C49" s="20" t="s">
        <v>204</v>
      </c>
      <c r="D49" s="20" t="s">
        <v>80</v>
      </c>
      <c r="E49" s="20">
        <v>71010980</v>
      </c>
      <c r="F49" s="22">
        <v>102179808</v>
      </c>
      <c r="G49" s="20">
        <v>600110974</v>
      </c>
      <c r="H49" s="15" t="s">
        <v>207</v>
      </c>
      <c r="I49" s="20" t="s">
        <v>36</v>
      </c>
      <c r="J49" s="20" t="s">
        <v>37</v>
      </c>
      <c r="K49" s="15" t="str">
        <f t="shared" si="3"/>
        <v>Obec Moravany</v>
      </c>
      <c r="L49" s="44" t="str">
        <f t="shared" si="5"/>
        <v>Doplnění vstupních dveří dalšími prosklenými dveřmi a přesun zvonků od hlavních dveří</v>
      </c>
      <c r="M49" s="26">
        <v>1000000</v>
      </c>
      <c r="N49" s="26">
        <f t="shared" si="0"/>
        <v>700000</v>
      </c>
      <c r="O49" s="22" t="s">
        <v>212</v>
      </c>
      <c r="P49" s="22" t="s">
        <v>217</v>
      </c>
      <c r="Q49" s="20"/>
      <c r="R49" s="20"/>
      <c r="S49" s="20"/>
      <c r="T49" s="20"/>
      <c r="U49" s="15"/>
      <c r="V49" s="15"/>
      <c r="W49" s="15"/>
      <c r="X49" s="15"/>
      <c r="Y49" s="15"/>
      <c r="Z49" s="20" t="s">
        <v>172</v>
      </c>
      <c r="AA49" s="23" t="s">
        <v>329</v>
      </c>
    </row>
    <row r="50" spans="2:27" ht="60" customHeight="1" x14ac:dyDescent="0.25">
      <c r="B50" s="13">
        <v>45</v>
      </c>
      <c r="C50" s="20" t="s">
        <v>204</v>
      </c>
      <c r="D50" s="20" t="s">
        <v>80</v>
      </c>
      <c r="E50" s="20">
        <v>71010980</v>
      </c>
      <c r="F50" s="22">
        <v>102179808</v>
      </c>
      <c r="G50" s="20">
        <v>600110974</v>
      </c>
      <c r="H50" s="15" t="s">
        <v>208</v>
      </c>
      <c r="I50" s="20" t="s">
        <v>36</v>
      </c>
      <c r="J50" s="20" t="s">
        <v>37</v>
      </c>
      <c r="K50" s="15" t="str">
        <f t="shared" si="3"/>
        <v>Obec Moravany</v>
      </c>
      <c r="L50" s="44" t="str">
        <f t="shared" si="5"/>
        <v>Server a počítačové sady</v>
      </c>
      <c r="M50" s="26">
        <v>2000000</v>
      </c>
      <c r="N50" s="26">
        <f t="shared" si="0"/>
        <v>1400000</v>
      </c>
      <c r="O50" s="22" t="s">
        <v>212</v>
      </c>
      <c r="P50" s="22" t="s">
        <v>217</v>
      </c>
      <c r="Q50" s="20" t="s">
        <v>144</v>
      </c>
      <c r="R50" s="20"/>
      <c r="S50" s="20"/>
      <c r="T50" s="20" t="s">
        <v>144</v>
      </c>
      <c r="U50" s="15" t="s">
        <v>144</v>
      </c>
      <c r="V50" s="15"/>
      <c r="W50" s="15"/>
      <c r="X50" s="15"/>
      <c r="Y50" s="15" t="s">
        <v>144</v>
      </c>
      <c r="Z50" s="20" t="s">
        <v>172</v>
      </c>
      <c r="AA50" s="23" t="s">
        <v>329</v>
      </c>
    </row>
    <row r="51" spans="2:27" ht="60" customHeight="1" x14ac:dyDescent="0.25">
      <c r="B51" s="13">
        <v>46</v>
      </c>
      <c r="C51" s="20" t="s">
        <v>204</v>
      </c>
      <c r="D51" s="20" t="s">
        <v>80</v>
      </c>
      <c r="E51" s="20">
        <v>71010980</v>
      </c>
      <c r="F51" s="22" t="s">
        <v>766</v>
      </c>
      <c r="G51" s="20">
        <v>600110974</v>
      </c>
      <c r="H51" s="15" t="s">
        <v>765</v>
      </c>
      <c r="I51" s="20" t="s">
        <v>36</v>
      </c>
      <c r="J51" s="20" t="s">
        <v>37</v>
      </c>
      <c r="K51" s="15" t="str">
        <f t="shared" si="3"/>
        <v>Obec Moravany</v>
      </c>
      <c r="L51" s="44" t="str">
        <f>H51</f>
        <v>Akustické stropy ve 3 učebnách</v>
      </c>
      <c r="M51" s="26">
        <v>1000000</v>
      </c>
      <c r="N51" s="26">
        <f t="shared" si="0"/>
        <v>700000</v>
      </c>
      <c r="O51" s="22" t="s">
        <v>212</v>
      </c>
      <c r="P51" s="22" t="s">
        <v>217</v>
      </c>
      <c r="Q51" s="20"/>
      <c r="R51" s="20"/>
      <c r="S51" s="20"/>
      <c r="T51" s="20"/>
      <c r="U51" s="15" t="s">
        <v>144</v>
      </c>
      <c r="V51" s="15"/>
      <c r="W51" s="15"/>
      <c r="X51" s="15"/>
      <c r="Y51" s="15"/>
      <c r="Z51" s="130" t="s">
        <v>810</v>
      </c>
      <c r="AA51" s="23" t="s">
        <v>329</v>
      </c>
    </row>
    <row r="52" spans="2:27" ht="60" customHeight="1" x14ac:dyDescent="0.25">
      <c r="B52" s="13">
        <v>47</v>
      </c>
      <c r="C52" s="27" t="s">
        <v>768</v>
      </c>
      <c r="D52" s="27" t="s">
        <v>209</v>
      </c>
      <c r="E52" s="27">
        <v>49459473</v>
      </c>
      <c r="F52" s="47">
        <v>102179425</v>
      </c>
      <c r="G52" s="27">
        <v>600111261</v>
      </c>
      <c r="H52" s="27" t="s">
        <v>210</v>
      </c>
      <c r="I52" s="27" t="s">
        <v>433</v>
      </c>
      <c r="J52" s="27" t="s">
        <v>88</v>
      </c>
      <c r="K52" s="27" t="str">
        <f t="shared" si="3"/>
        <v>Obec Ochoz u Brna</v>
      </c>
      <c r="L52" s="27" t="str">
        <f t="shared" si="5"/>
        <v>Přístavba ZŠ</v>
      </c>
      <c r="M52" s="48">
        <v>35000000</v>
      </c>
      <c r="N52" s="48">
        <f t="shared" si="0"/>
        <v>24500000</v>
      </c>
      <c r="O52" s="47" t="s">
        <v>599</v>
      </c>
      <c r="P52" s="47" t="s">
        <v>91</v>
      </c>
      <c r="Q52" s="27" t="s">
        <v>144</v>
      </c>
      <c r="R52" s="27" t="s">
        <v>144</v>
      </c>
      <c r="S52" s="27" t="s">
        <v>144</v>
      </c>
      <c r="T52" s="27" t="s">
        <v>144</v>
      </c>
      <c r="U52" s="27" t="s">
        <v>144</v>
      </c>
      <c r="V52" s="27" t="s">
        <v>144</v>
      </c>
      <c r="W52" s="27" t="s">
        <v>144</v>
      </c>
      <c r="X52" s="27" t="s">
        <v>144</v>
      </c>
      <c r="Y52" s="27"/>
      <c r="Z52" s="27" t="s">
        <v>601</v>
      </c>
      <c r="AA52" s="28" t="s">
        <v>170</v>
      </c>
    </row>
    <row r="53" spans="2:27" ht="59.25" customHeight="1" x14ac:dyDescent="0.25">
      <c r="B53" s="13">
        <v>48</v>
      </c>
      <c r="C53" s="27" t="s">
        <v>768</v>
      </c>
      <c r="D53" s="27" t="s">
        <v>85</v>
      </c>
      <c r="E53" s="27">
        <v>49459473</v>
      </c>
      <c r="F53" s="47">
        <v>102179425</v>
      </c>
      <c r="G53" s="27">
        <v>600111261</v>
      </c>
      <c r="H53" s="27" t="s">
        <v>211</v>
      </c>
      <c r="I53" s="27" t="s">
        <v>433</v>
      </c>
      <c r="J53" s="27" t="s">
        <v>88</v>
      </c>
      <c r="K53" s="27" t="s">
        <v>89</v>
      </c>
      <c r="L53" s="27" t="str">
        <f t="shared" si="5"/>
        <v xml:space="preserve">Novostavba tělocvičny se zázemím </v>
      </c>
      <c r="M53" s="48">
        <v>70000000</v>
      </c>
      <c r="N53" s="48">
        <f t="shared" si="0"/>
        <v>49000000</v>
      </c>
      <c r="O53" s="47" t="s">
        <v>434</v>
      </c>
      <c r="P53" s="47" t="s">
        <v>435</v>
      </c>
      <c r="Q53" s="27" t="s">
        <v>144</v>
      </c>
      <c r="R53" s="27" t="s">
        <v>144</v>
      </c>
      <c r="S53" s="27" t="s">
        <v>144</v>
      </c>
      <c r="T53" s="27" t="s">
        <v>144</v>
      </c>
      <c r="U53" s="27"/>
      <c r="V53" s="27"/>
      <c r="W53" s="27" t="s">
        <v>144</v>
      </c>
      <c r="X53" s="27"/>
      <c r="Y53" s="27"/>
      <c r="Z53" s="27" t="s">
        <v>602</v>
      </c>
      <c r="AA53" s="28" t="s">
        <v>78</v>
      </c>
    </row>
    <row r="54" spans="2:27" ht="59.25" customHeight="1" x14ac:dyDescent="0.25">
      <c r="B54" s="13">
        <v>49</v>
      </c>
      <c r="C54" s="27" t="s">
        <v>768</v>
      </c>
      <c r="D54" s="27" t="s">
        <v>85</v>
      </c>
      <c r="E54" s="27">
        <v>49459473</v>
      </c>
      <c r="F54" s="47" t="s">
        <v>773</v>
      </c>
      <c r="G54" s="27">
        <v>600111261</v>
      </c>
      <c r="H54" s="27" t="s">
        <v>774</v>
      </c>
      <c r="I54" s="27" t="s">
        <v>36</v>
      </c>
      <c r="J54" s="27" t="s">
        <v>88</v>
      </c>
      <c r="K54" s="27" t="str">
        <f t="shared" ref="K54" si="6">D54</f>
        <v>obec Ochoz u Brna</v>
      </c>
      <c r="L54" s="27" t="s">
        <v>774</v>
      </c>
      <c r="M54" s="48">
        <v>3000000</v>
      </c>
      <c r="N54" s="48">
        <f t="shared" si="0"/>
        <v>2100000</v>
      </c>
      <c r="O54" s="47" t="s">
        <v>434</v>
      </c>
      <c r="P54" s="47" t="s">
        <v>435</v>
      </c>
      <c r="Q54" s="27"/>
      <c r="R54" s="27"/>
      <c r="S54" s="27"/>
      <c r="T54" s="27"/>
      <c r="U54" s="27"/>
      <c r="V54" s="27"/>
      <c r="W54" s="27"/>
      <c r="X54" s="27"/>
      <c r="Y54" s="27"/>
      <c r="Z54" s="27" t="s">
        <v>388</v>
      </c>
      <c r="AA54" s="28" t="s">
        <v>78</v>
      </c>
    </row>
    <row r="55" spans="2:27" ht="81.75" customHeight="1" x14ac:dyDescent="0.25">
      <c r="B55" s="13">
        <v>50</v>
      </c>
      <c r="C55" s="27" t="s">
        <v>96</v>
      </c>
      <c r="D55" s="27" t="s">
        <v>97</v>
      </c>
      <c r="E55" s="27">
        <v>49458949</v>
      </c>
      <c r="F55" s="47">
        <v>102191115</v>
      </c>
      <c r="G55" s="27">
        <v>600111091</v>
      </c>
      <c r="H55" s="27" t="s">
        <v>215</v>
      </c>
      <c r="I55" s="27" t="s">
        <v>36</v>
      </c>
      <c r="J55" s="27" t="s">
        <v>37</v>
      </c>
      <c r="K55" s="27" t="str">
        <f t="shared" ref="K55:K65" si="7">D55</f>
        <v>Obec Ořechov</v>
      </c>
      <c r="L55" s="27" t="s">
        <v>432</v>
      </c>
      <c r="M55" s="48">
        <v>45000000</v>
      </c>
      <c r="N55" s="48">
        <f t="shared" si="0"/>
        <v>31499999.999999996</v>
      </c>
      <c r="O55" s="47" t="s">
        <v>216</v>
      </c>
      <c r="P55" s="47" t="s">
        <v>217</v>
      </c>
      <c r="Q55" s="27" t="s">
        <v>144</v>
      </c>
      <c r="R55" s="27" t="s">
        <v>144</v>
      </c>
      <c r="S55" s="27" t="s">
        <v>144</v>
      </c>
      <c r="T55" s="27" t="s">
        <v>144</v>
      </c>
      <c r="U55" s="27"/>
      <c r="V55" s="27"/>
      <c r="W55" s="27" t="s">
        <v>144</v>
      </c>
      <c r="X55" s="27" t="s">
        <v>144</v>
      </c>
      <c r="Y55" s="27"/>
      <c r="Z55" s="27" t="s">
        <v>218</v>
      </c>
      <c r="AA55" s="28" t="s">
        <v>170</v>
      </c>
    </row>
    <row r="56" spans="2:27" ht="70.5" customHeight="1" x14ac:dyDescent="0.25">
      <c r="B56" s="13">
        <v>51</v>
      </c>
      <c r="C56" s="27" t="s">
        <v>96</v>
      </c>
      <c r="D56" s="27" t="s">
        <v>97</v>
      </c>
      <c r="E56" s="27">
        <v>49458949</v>
      </c>
      <c r="F56" s="47">
        <v>102191115</v>
      </c>
      <c r="G56" s="27">
        <v>600111091</v>
      </c>
      <c r="H56" s="27" t="s">
        <v>255</v>
      </c>
      <c r="I56" s="27" t="s">
        <v>36</v>
      </c>
      <c r="J56" s="27" t="s">
        <v>37</v>
      </c>
      <c r="K56" s="27" t="str">
        <f t="shared" si="7"/>
        <v>Obec Ořechov</v>
      </c>
      <c r="L56" s="27" t="s">
        <v>429</v>
      </c>
      <c r="M56" s="48">
        <v>2000000</v>
      </c>
      <c r="N56" s="48">
        <f t="shared" si="0"/>
        <v>1400000</v>
      </c>
      <c r="O56" s="47" t="s">
        <v>216</v>
      </c>
      <c r="P56" s="47" t="s">
        <v>217</v>
      </c>
      <c r="Q56" s="27"/>
      <c r="R56" s="27"/>
      <c r="S56" s="27"/>
      <c r="T56" s="27" t="s">
        <v>144</v>
      </c>
      <c r="U56" s="27"/>
      <c r="V56" s="27"/>
      <c r="W56" s="27"/>
      <c r="X56" s="27"/>
      <c r="Y56" s="27" t="s">
        <v>144</v>
      </c>
      <c r="Z56" s="27" t="s">
        <v>172</v>
      </c>
      <c r="AA56" s="23" t="s">
        <v>78</v>
      </c>
    </row>
    <row r="57" spans="2:27" ht="60" customHeight="1" x14ac:dyDescent="0.25">
      <c r="B57" s="13">
        <v>52</v>
      </c>
      <c r="C57" s="20" t="s">
        <v>96</v>
      </c>
      <c r="D57" s="20" t="s">
        <v>97</v>
      </c>
      <c r="E57" s="20">
        <v>49458949</v>
      </c>
      <c r="F57" s="22">
        <v>102191115</v>
      </c>
      <c r="G57" s="20">
        <v>600111091</v>
      </c>
      <c r="H57" s="20" t="s">
        <v>431</v>
      </c>
      <c r="I57" s="20" t="s">
        <v>36</v>
      </c>
      <c r="J57" s="20" t="s">
        <v>37</v>
      </c>
      <c r="K57" s="20" t="str">
        <f>D57</f>
        <v>Obec Ořechov</v>
      </c>
      <c r="L57" s="20" t="str">
        <f>H57</f>
        <v>Opravy povrchů v areálu ZŠ, odvodnění a odizolování budovy ZŠ</v>
      </c>
      <c r="M57" s="26">
        <v>3000000</v>
      </c>
      <c r="N57" s="26">
        <f>(70/100)*M57</f>
        <v>2100000</v>
      </c>
      <c r="O57" s="22" t="s">
        <v>212</v>
      </c>
      <c r="P57" s="22" t="s">
        <v>213</v>
      </c>
      <c r="Q57" s="20"/>
      <c r="R57" s="20"/>
      <c r="S57" s="20"/>
      <c r="T57" s="20"/>
      <c r="U57" s="20"/>
      <c r="V57" s="20"/>
      <c r="W57" s="20"/>
      <c r="X57" s="20"/>
      <c r="Y57" s="20"/>
      <c r="Z57" s="20" t="s">
        <v>172</v>
      </c>
      <c r="AA57" s="23" t="s">
        <v>78</v>
      </c>
    </row>
    <row r="58" spans="2:27" ht="60" customHeight="1" x14ac:dyDescent="0.25">
      <c r="B58" s="13">
        <v>53</v>
      </c>
      <c r="C58" s="20" t="s">
        <v>96</v>
      </c>
      <c r="D58" s="20" t="s">
        <v>97</v>
      </c>
      <c r="E58" s="20">
        <v>49458949</v>
      </c>
      <c r="F58" s="22">
        <v>102191115</v>
      </c>
      <c r="G58" s="20">
        <v>600111091</v>
      </c>
      <c r="H58" s="20" t="s">
        <v>214</v>
      </c>
      <c r="I58" s="20" t="s">
        <v>36</v>
      </c>
      <c r="J58" s="20" t="s">
        <v>37</v>
      </c>
      <c r="K58" s="20" t="str">
        <f>D58</f>
        <v>Obec Ořechov</v>
      </c>
      <c r="L58" s="15" t="s">
        <v>430</v>
      </c>
      <c r="M58" s="26">
        <v>10000000</v>
      </c>
      <c r="N58" s="26">
        <f>(70/100)*M58</f>
        <v>7000000</v>
      </c>
      <c r="O58" s="47" t="s">
        <v>216</v>
      </c>
      <c r="P58" s="47" t="s">
        <v>217</v>
      </c>
      <c r="Q58" s="20" t="s">
        <v>144</v>
      </c>
      <c r="R58" s="20" t="s">
        <v>144</v>
      </c>
      <c r="S58" s="20" t="s">
        <v>144</v>
      </c>
      <c r="T58" s="20" t="s">
        <v>144</v>
      </c>
      <c r="U58" s="15"/>
      <c r="V58" s="15"/>
      <c r="W58" s="15"/>
      <c r="X58" s="15"/>
      <c r="Y58" s="15"/>
      <c r="Z58" s="20" t="s">
        <v>427</v>
      </c>
      <c r="AA58" s="23" t="s">
        <v>78</v>
      </c>
    </row>
    <row r="59" spans="2:27" ht="60" customHeight="1" x14ac:dyDescent="0.25">
      <c r="B59" s="13">
        <v>54</v>
      </c>
      <c r="C59" s="20" t="s">
        <v>96</v>
      </c>
      <c r="D59" s="20" t="s">
        <v>97</v>
      </c>
      <c r="E59" s="20">
        <v>49458949</v>
      </c>
      <c r="F59" s="22">
        <v>102191115</v>
      </c>
      <c r="G59" s="20">
        <v>600111091</v>
      </c>
      <c r="H59" s="20" t="s">
        <v>219</v>
      </c>
      <c r="I59" s="20" t="s">
        <v>36</v>
      </c>
      <c r="J59" s="20" t="s">
        <v>37</v>
      </c>
      <c r="K59" s="20" t="str">
        <f t="shared" si="7"/>
        <v>Obec Ořechov</v>
      </c>
      <c r="L59" s="20" t="str">
        <f>H59</f>
        <v>Rekonstrukce kotelny ZŠ</v>
      </c>
      <c r="M59" s="26">
        <v>2000000</v>
      </c>
      <c r="N59" s="26">
        <f t="shared" si="0"/>
        <v>1400000</v>
      </c>
      <c r="O59" s="22" t="s">
        <v>212</v>
      </c>
      <c r="P59" s="22" t="s">
        <v>213</v>
      </c>
      <c r="Q59" s="20"/>
      <c r="R59" s="20"/>
      <c r="S59" s="20"/>
      <c r="T59" s="20"/>
      <c r="U59" s="20"/>
      <c r="V59" s="20"/>
      <c r="W59" s="20"/>
      <c r="X59" s="20"/>
      <c r="Y59" s="20"/>
      <c r="Z59" s="20" t="s">
        <v>172</v>
      </c>
      <c r="AA59" s="23" t="s">
        <v>78</v>
      </c>
    </row>
    <row r="60" spans="2:27" ht="60" customHeight="1" x14ac:dyDescent="0.25">
      <c r="B60" s="13">
        <v>55</v>
      </c>
      <c r="C60" s="20" t="s">
        <v>96</v>
      </c>
      <c r="D60" s="20" t="s">
        <v>97</v>
      </c>
      <c r="E60" s="20">
        <v>49458949</v>
      </c>
      <c r="F60" s="22">
        <v>102191115</v>
      </c>
      <c r="G60" s="20">
        <v>600111091</v>
      </c>
      <c r="H60" s="20" t="s">
        <v>220</v>
      </c>
      <c r="I60" s="20" t="s">
        <v>36</v>
      </c>
      <c r="J60" s="20" t="s">
        <v>37</v>
      </c>
      <c r="K60" s="20" t="str">
        <f t="shared" si="7"/>
        <v>Obec Ořechov</v>
      </c>
      <c r="L60" s="20" t="str">
        <f>H60</f>
        <v>Zadržení srážkové vody ze střech ZŠ</v>
      </c>
      <c r="M60" s="26">
        <v>2000000</v>
      </c>
      <c r="N60" s="26">
        <f t="shared" si="0"/>
        <v>1400000</v>
      </c>
      <c r="O60" s="22" t="s">
        <v>212</v>
      </c>
      <c r="P60" s="22" t="s">
        <v>213</v>
      </c>
      <c r="Q60" s="20"/>
      <c r="R60" s="20"/>
      <c r="S60" s="20"/>
      <c r="T60" s="20"/>
      <c r="U60" s="20"/>
      <c r="V60" s="20"/>
      <c r="W60" s="20"/>
      <c r="X60" s="20"/>
      <c r="Y60" s="20"/>
      <c r="Z60" s="20" t="s">
        <v>172</v>
      </c>
      <c r="AA60" s="23" t="s">
        <v>78</v>
      </c>
    </row>
    <row r="61" spans="2:27" ht="60" customHeight="1" x14ac:dyDescent="0.25">
      <c r="B61" s="13">
        <v>56</v>
      </c>
      <c r="C61" s="20" t="s">
        <v>96</v>
      </c>
      <c r="D61" s="20" t="s">
        <v>97</v>
      </c>
      <c r="E61" s="20">
        <v>49458949</v>
      </c>
      <c r="F61" s="22">
        <v>102191115</v>
      </c>
      <c r="G61" s="20">
        <v>600111091</v>
      </c>
      <c r="H61" s="20" t="s">
        <v>221</v>
      </c>
      <c r="I61" s="20" t="s">
        <v>36</v>
      </c>
      <c r="J61" s="20" t="s">
        <v>37</v>
      </c>
      <c r="K61" s="20" t="str">
        <f t="shared" si="7"/>
        <v>Obec Ořechov</v>
      </c>
      <c r="L61" s="20" t="str">
        <f>H61</f>
        <v>Rekonstrukce tříd, elektroinstalace, slaboproud, voda, podlahy</v>
      </c>
      <c r="M61" s="26">
        <v>10000000</v>
      </c>
      <c r="N61" s="26">
        <f t="shared" si="0"/>
        <v>7000000</v>
      </c>
      <c r="O61" s="47" t="s">
        <v>216</v>
      </c>
      <c r="P61" s="47" t="s">
        <v>217</v>
      </c>
      <c r="Q61" s="20"/>
      <c r="R61" s="20"/>
      <c r="S61" s="20"/>
      <c r="T61" s="20"/>
      <c r="U61" s="20"/>
      <c r="V61" s="20"/>
      <c r="W61" s="20"/>
      <c r="X61" s="20"/>
      <c r="Y61" s="20"/>
      <c r="Z61" s="20" t="s">
        <v>172</v>
      </c>
      <c r="AA61" s="23" t="s">
        <v>78</v>
      </c>
    </row>
    <row r="62" spans="2:27" ht="60" customHeight="1" x14ac:dyDescent="0.25">
      <c r="B62" s="13">
        <v>57</v>
      </c>
      <c r="C62" s="138" t="s">
        <v>96</v>
      </c>
      <c r="D62" s="138" t="s">
        <v>97</v>
      </c>
      <c r="E62" s="138">
        <v>49458949</v>
      </c>
      <c r="F62" s="139" t="s">
        <v>865</v>
      </c>
      <c r="G62" s="138">
        <v>600111091</v>
      </c>
      <c r="H62" s="138" t="s">
        <v>208</v>
      </c>
      <c r="I62" s="138" t="s">
        <v>36</v>
      </c>
      <c r="J62" s="138" t="s">
        <v>37</v>
      </c>
      <c r="K62" s="138" t="str">
        <f t="shared" si="7"/>
        <v>Obec Ořechov</v>
      </c>
      <c r="L62" s="138" t="str">
        <f t="shared" ref="L62:L65" si="8">H62</f>
        <v>Server a počítačové sady</v>
      </c>
      <c r="M62" s="141">
        <v>3500000</v>
      </c>
      <c r="N62" s="141">
        <f t="shared" si="0"/>
        <v>2450000</v>
      </c>
      <c r="O62" s="144" t="s">
        <v>507</v>
      </c>
      <c r="P62" s="144" t="s">
        <v>213</v>
      </c>
      <c r="Q62" s="138"/>
      <c r="R62" s="138"/>
      <c r="S62" s="138"/>
      <c r="T62" s="138" t="s">
        <v>144</v>
      </c>
      <c r="U62" s="138"/>
      <c r="V62" s="138"/>
      <c r="W62" s="138"/>
      <c r="X62" s="138"/>
      <c r="Y62" s="138"/>
      <c r="Z62" s="138" t="s">
        <v>172</v>
      </c>
      <c r="AA62" s="142" t="s">
        <v>78</v>
      </c>
    </row>
    <row r="63" spans="2:27" ht="60" customHeight="1" x14ac:dyDescent="0.25">
      <c r="B63" s="13">
        <v>58</v>
      </c>
      <c r="C63" s="138" t="s">
        <v>96</v>
      </c>
      <c r="D63" s="138" t="s">
        <v>97</v>
      </c>
      <c r="E63" s="138">
        <v>49458949</v>
      </c>
      <c r="F63" s="139" t="s">
        <v>865</v>
      </c>
      <c r="G63" s="138">
        <v>600111091</v>
      </c>
      <c r="H63" s="138" t="s">
        <v>866</v>
      </c>
      <c r="I63" s="138" t="s">
        <v>36</v>
      </c>
      <c r="J63" s="138" t="s">
        <v>37</v>
      </c>
      <c r="K63" s="138" t="str">
        <f t="shared" si="7"/>
        <v>Obec Ořechov</v>
      </c>
      <c r="L63" s="138" t="str">
        <f t="shared" si="8"/>
        <v>Interaktivní tabule - výměna</v>
      </c>
      <c r="M63" s="141">
        <v>2000000</v>
      </c>
      <c r="N63" s="141">
        <f t="shared" si="0"/>
        <v>1400000</v>
      </c>
      <c r="O63" s="144" t="s">
        <v>507</v>
      </c>
      <c r="P63" s="144" t="s">
        <v>213</v>
      </c>
      <c r="Q63" s="138" t="s">
        <v>144</v>
      </c>
      <c r="R63" s="138" t="s">
        <v>144</v>
      </c>
      <c r="S63" s="138"/>
      <c r="T63" s="138" t="s">
        <v>144</v>
      </c>
      <c r="U63" s="138"/>
      <c r="V63" s="138"/>
      <c r="W63" s="138"/>
      <c r="X63" s="138"/>
      <c r="Y63" s="138"/>
      <c r="Z63" s="138" t="s">
        <v>172</v>
      </c>
      <c r="AA63" s="142" t="s">
        <v>78</v>
      </c>
    </row>
    <row r="64" spans="2:27" ht="60" customHeight="1" x14ac:dyDescent="0.25">
      <c r="B64" s="13">
        <v>59</v>
      </c>
      <c r="C64" s="138" t="s">
        <v>96</v>
      </c>
      <c r="D64" s="138" t="s">
        <v>97</v>
      </c>
      <c r="E64" s="138">
        <v>49458949</v>
      </c>
      <c r="F64" s="139" t="s">
        <v>865</v>
      </c>
      <c r="G64" s="138">
        <v>600111091</v>
      </c>
      <c r="H64" s="138" t="s">
        <v>867</v>
      </c>
      <c r="I64" s="138" t="s">
        <v>36</v>
      </c>
      <c r="J64" s="138" t="s">
        <v>37</v>
      </c>
      <c r="K64" s="138" t="str">
        <f t="shared" si="7"/>
        <v>Obec Ořechov</v>
      </c>
      <c r="L64" s="138" t="str">
        <f t="shared" si="8"/>
        <v>Vybavení učeben</v>
      </c>
      <c r="M64" s="141">
        <v>2000000</v>
      </c>
      <c r="N64" s="141">
        <f t="shared" si="0"/>
        <v>1400000</v>
      </c>
      <c r="O64" s="144" t="s">
        <v>507</v>
      </c>
      <c r="P64" s="144" t="s">
        <v>213</v>
      </c>
      <c r="Q64" s="138" t="s">
        <v>144</v>
      </c>
      <c r="R64" s="138" t="s">
        <v>144</v>
      </c>
      <c r="S64" s="138" t="s">
        <v>144</v>
      </c>
      <c r="T64" s="138" t="s">
        <v>144</v>
      </c>
      <c r="U64" s="138"/>
      <c r="V64" s="138"/>
      <c r="W64" s="138"/>
      <c r="X64" s="138"/>
      <c r="Y64" s="138"/>
      <c r="Z64" s="138" t="s">
        <v>172</v>
      </c>
      <c r="AA64" s="142" t="s">
        <v>78</v>
      </c>
    </row>
    <row r="65" spans="2:27" ht="60" customHeight="1" x14ac:dyDescent="0.25">
      <c r="B65" s="13">
        <v>60</v>
      </c>
      <c r="C65" s="138" t="s">
        <v>96</v>
      </c>
      <c r="D65" s="138" t="s">
        <v>97</v>
      </c>
      <c r="E65" s="138">
        <v>49458949</v>
      </c>
      <c r="F65" s="139" t="s">
        <v>865</v>
      </c>
      <c r="G65" s="138">
        <v>600111091</v>
      </c>
      <c r="H65" s="138" t="s">
        <v>868</v>
      </c>
      <c r="I65" s="138" t="s">
        <v>36</v>
      </c>
      <c r="J65" s="138"/>
      <c r="K65" s="138" t="str">
        <f t="shared" si="7"/>
        <v>Obec Ořechov</v>
      </c>
      <c r="L65" s="138" t="str">
        <f t="shared" si="8"/>
        <v>Rekonstrukce zastínění učeben</v>
      </c>
      <c r="M65" s="141">
        <v>1000000</v>
      </c>
      <c r="N65" s="141">
        <f t="shared" si="0"/>
        <v>700000</v>
      </c>
      <c r="O65" s="144" t="s">
        <v>507</v>
      </c>
      <c r="P65" s="144" t="s">
        <v>213</v>
      </c>
      <c r="Q65" s="138"/>
      <c r="R65" s="138"/>
      <c r="S65" s="138"/>
      <c r="T65" s="138"/>
      <c r="U65" s="138"/>
      <c r="V65" s="138"/>
      <c r="W65" s="138"/>
      <c r="X65" s="138"/>
      <c r="Y65" s="138"/>
      <c r="Z65" s="138" t="s">
        <v>172</v>
      </c>
      <c r="AA65" s="142" t="s">
        <v>869</v>
      </c>
    </row>
    <row r="66" spans="2:27" ht="60" customHeight="1" x14ac:dyDescent="0.25">
      <c r="B66" s="13">
        <v>61</v>
      </c>
      <c r="C66" s="20" t="s">
        <v>100</v>
      </c>
      <c r="D66" s="20" t="s">
        <v>101</v>
      </c>
      <c r="E66" s="20">
        <v>71000453</v>
      </c>
      <c r="F66" s="22">
        <v>102179450</v>
      </c>
      <c r="G66" s="20">
        <v>600111245</v>
      </c>
      <c r="H66" s="20" t="s">
        <v>222</v>
      </c>
      <c r="I66" s="20" t="s">
        <v>36</v>
      </c>
      <c r="J66" s="20" t="s">
        <v>37</v>
      </c>
      <c r="K66" s="20" t="str">
        <f t="shared" ref="K66:K105" si="9">D66</f>
        <v>Obec Ostopovice</v>
      </c>
      <c r="L66" s="15" t="s">
        <v>454</v>
      </c>
      <c r="M66" s="26">
        <v>80000000</v>
      </c>
      <c r="N66" s="26">
        <f t="shared" si="0"/>
        <v>56000000</v>
      </c>
      <c r="O66" s="22" t="s">
        <v>90</v>
      </c>
      <c r="P66" s="22" t="s">
        <v>217</v>
      </c>
      <c r="Q66" s="20" t="s">
        <v>144</v>
      </c>
      <c r="R66" s="20" t="s">
        <v>144</v>
      </c>
      <c r="S66" s="20" t="s">
        <v>144</v>
      </c>
      <c r="T66" s="20" t="s">
        <v>144</v>
      </c>
      <c r="U66" s="15" t="s">
        <v>144</v>
      </c>
      <c r="V66" s="15"/>
      <c r="W66" s="15" t="s">
        <v>144</v>
      </c>
      <c r="X66" s="15" t="s">
        <v>144</v>
      </c>
      <c r="Y66" s="15"/>
      <c r="Z66" s="20" t="s">
        <v>424</v>
      </c>
      <c r="AA66" s="23" t="s">
        <v>78</v>
      </c>
    </row>
    <row r="67" spans="2:27" ht="60" customHeight="1" x14ac:dyDescent="0.25">
      <c r="B67" s="13">
        <v>62</v>
      </c>
      <c r="C67" s="20" t="s">
        <v>100</v>
      </c>
      <c r="D67" s="20" t="s">
        <v>101</v>
      </c>
      <c r="E67" s="20">
        <v>71000453</v>
      </c>
      <c r="F67" s="22">
        <v>102179450</v>
      </c>
      <c r="G67" s="20">
        <v>600111245</v>
      </c>
      <c r="H67" s="20" t="s">
        <v>104</v>
      </c>
      <c r="I67" s="20" t="s">
        <v>36</v>
      </c>
      <c r="J67" s="20" t="s">
        <v>37</v>
      </c>
      <c r="K67" s="20" t="str">
        <f t="shared" si="9"/>
        <v>Obec Ostopovice</v>
      </c>
      <c r="L67" s="15" t="str">
        <f>H67</f>
        <v>Zabezpečení budov ZŠ a MŠ (komunikační infrastruktura)</v>
      </c>
      <c r="M67" s="26">
        <v>1000000</v>
      </c>
      <c r="N67" s="26">
        <f t="shared" si="0"/>
        <v>700000</v>
      </c>
      <c r="O67" s="22" t="s">
        <v>212</v>
      </c>
      <c r="P67" s="22" t="s">
        <v>217</v>
      </c>
      <c r="Q67" s="20"/>
      <c r="R67" s="20"/>
      <c r="S67" s="20"/>
      <c r="T67" s="20"/>
      <c r="U67" s="15"/>
      <c r="V67" s="15"/>
      <c r="W67" s="15"/>
      <c r="X67" s="15"/>
      <c r="Y67" s="15"/>
      <c r="Z67" s="20" t="s">
        <v>172</v>
      </c>
      <c r="AA67" s="23" t="s">
        <v>78</v>
      </c>
    </row>
    <row r="68" spans="2:27" ht="60" customHeight="1" x14ac:dyDescent="0.25">
      <c r="B68" s="13">
        <v>63</v>
      </c>
      <c r="C68" s="20" t="s">
        <v>100</v>
      </c>
      <c r="D68" s="20" t="s">
        <v>101</v>
      </c>
      <c r="E68" s="20">
        <v>71000453</v>
      </c>
      <c r="F68" s="22">
        <v>102179450</v>
      </c>
      <c r="G68" s="20">
        <v>600111245</v>
      </c>
      <c r="H68" s="20" t="s">
        <v>749</v>
      </c>
      <c r="I68" s="20" t="s">
        <v>36</v>
      </c>
      <c r="J68" s="20" t="s">
        <v>37</v>
      </c>
      <c r="K68" s="20" t="str">
        <f t="shared" ref="K68" si="10">D68</f>
        <v>Obec Ostopovice</v>
      </c>
      <c r="L68" s="15" t="s">
        <v>750</v>
      </c>
      <c r="M68" s="26">
        <v>10000000</v>
      </c>
      <c r="N68" s="26">
        <f t="shared" si="0"/>
        <v>7000000</v>
      </c>
      <c r="O68" s="22" t="s">
        <v>434</v>
      </c>
      <c r="P68" s="22" t="s">
        <v>217</v>
      </c>
      <c r="Q68" s="20" t="s">
        <v>144</v>
      </c>
      <c r="R68" s="20" t="s">
        <v>144</v>
      </c>
      <c r="S68" s="20" t="s">
        <v>144</v>
      </c>
      <c r="T68" s="20" t="s">
        <v>144</v>
      </c>
      <c r="U68" s="15" t="s">
        <v>144</v>
      </c>
      <c r="V68" s="15"/>
      <c r="W68" s="15"/>
      <c r="X68" s="15"/>
      <c r="Y68" s="15"/>
      <c r="Z68" s="20" t="s">
        <v>172</v>
      </c>
      <c r="AA68" s="23" t="s">
        <v>78</v>
      </c>
    </row>
    <row r="69" spans="2:27" ht="60" customHeight="1" x14ac:dyDescent="0.25">
      <c r="B69" s="13">
        <v>64</v>
      </c>
      <c r="C69" s="20" t="s">
        <v>100</v>
      </c>
      <c r="D69" s="20" t="s">
        <v>101</v>
      </c>
      <c r="E69" s="20">
        <v>71000453</v>
      </c>
      <c r="F69" s="22">
        <v>102179450</v>
      </c>
      <c r="G69" s="20">
        <v>600111245</v>
      </c>
      <c r="H69" s="20" t="s">
        <v>223</v>
      </c>
      <c r="I69" s="20" t="s">
        <v>36</v>
      </c>
      <c r="J69" s="20" t="s">
        <v>37</v>
      </c>
      <c r="K69" s="20" t="str">
        <f t="shared" si="9"/>
        <v>Obec Ostopovice</v>
      </c>
      <c r="L69" s="15" t="str">
        <f t="shared" ref="L69:L75" si="11">H69</f>
        <v>Modernizace odborné učebny ZŠ (Výtvarná výchova)</v>
      </c>
      <c r="M69" s="26">
        <v>1000000</v>
      </c>
      <c r="N69" s="26">
        <f t="shared" si="0"/>
        <v>700000</v>
      </c>
      <c r="O69" s="22" t="s">
        <v>212</v>
      </c>
      <c r="P69" s="22" t="s">
        <v>217</v>
      </c>
      <c r="Q69" s="20"/>
      <c r="R69" s="20"/>
      <c r="S69" s="20" t="s">
        <v>144</v>
      </c>
      <c r="T69" s="20" t="s">
        <v>144</v>
      </c>
      <c r="U69" s="15" t="s">
        <v>144</v>
      </c>
      <c r="V69" s="15"/>
      <c r="W69" s="15"/>
      <c r="X69" s="15"/>
      <c r="Y69" s="15"/>
      <c r="Z69" s="20" t="s">
        <v>172</v>
      </c>
      <c r="AA69" s="23" t="s">
        <v>78</v>
      </c>
    </row>
    <row r="70" spans="2:27" ht="60" customHeight="1" x14ac:dyDescent="0.25">
      <c r="B70" s="13">
        <v>65</v>
      </c>
      <c r="C70" s="20" t="s">
        <v>100</v>
      </c>
      <c r="D70" s="20" t="s">
        <v>101</v>
      </c>
      <c r="E70" s="20">
        <v>71000453</v>
      </c>
      <c r="F70" s="22">
        <v>102179450</v>
      </c>
      <c r="G70" s="20">
        <v>600111245</v>
      </c>
      <c r="H70" s="20" t="s">
        <v>224</v>
      </c>
      <c r="I70" s="20" t="s">
        <v>36</v>
      </c>
      <c r="J70" s="20" t="s">
        <v>37</v>
      </c>
      <c r="K70" s="20" t="str">
        <f t="shared" si="9"/>
        <v>Obec Ostopovice</v>
      </c>
      <c r="L70" s="15" t="str">
        <f t="shared" si="11"/>
        <v>Odpolední kluby ZŠ</v>
      </c>
      <c r="M70" s="26">
        <v>1000000</v>
      </c>
      <c r="N70" s="26">
        <f t="shared" si="0"/>
        <v>700000</v>
      </c>
      <c r="O70" s="22" t="s">
        <v>212</v>
      </c>
      <c r="P70" s="22" t="s">
        <v>217</v>
      </c>
      <c r="Q70" s="20" t="s">
        <v>144</v>
      </c>
      <c r="R70" s="20" t="s">
        <v>144</v>
      </c>
      <c r="S70" s="20" t="s">
        <v>144</v>
      </c>
      <c r="T70" s="20" t="s">
        <v>144</v>
      </c>
      <c r="U70" s="15"/>
      <c r="V70" s="15"/>
      <c r="W70" s="15"/>
      <c r="X70" s="15" t="s">
        <v>144</v>
      </c>
      <c r="Y70" s="15"/>
      <c r="Z70" s="20" t="s">
        <v>172</v>
      </c>
      <c r="AA70" s="23" t="s">
        <v>78</v>
      </c>
    </row>
    <row r="71" spans="2:27" ht="60" customHeight="1" x14ac:dyDescent="0.25">
      <c r="B71" s="13">
        <v>66</v>
      </c>
      <c r="C71" s="20" t="s">
        <v>100</v>
      </c>
      <c r="D71" s="20" t="s">
        <v>101</v>
      </c>
      <c r="E71" s="20">
        <v>71000453</v>
      </c>
      <c r="F71" s="22">
        <v>102179450</v>
      </c>
      <c r="G71" s="20">
        <v>600111245</v>
      </c>
      <c r="H71" s="20" t="s">
        <v>105</v>
      </c>
      <c r="I71" s="20" t="s">
        <v>36</v>
      </c>
      <c r="J71" s="20" t="s">
        <v>37</v>
      </c>
      <c r="K71" s="20" t="str">
        <f t="shared" si="9"/>
        <v>Obec Ostopovice</v>
      </c>
      <c r="L71" s="15" t="str">
        <f t="shared" si="11"/>
        <v>Mobilní a pevné zastínění teras</v>
      </c>
      <c r="M71" s="26">
        <v>1000000</v>
      </c>
      <c r="N71" s="26">
        <f t="shared" si="0"/>
        <v>700000</v>
      </c>
      <c r="O71" s="22" t="s">
        <v>212</v>
      </c>
      <c r="P71" s="22" t="s">
        <v>217</v>
      </c>
      <c r="Q71" s="20"/>
      <c r="R71" s="20"/>
      <c r="S71" s="20"/>
      <c r="T71" s="20"/>
      <c r="U71" s="15"/>
      <c r="V71" s="15"/>
      <c r="W71" s="15"/>
      <c r="X71" s="15"/>
      <c r="Y71" s="15"/>
      <c r="Z71" s="20" t="s">
        <v>172</v>
      </c>
      <c r="AA71" s="23" t="s">
        <v>78</v>
      </c>
    </row>
    <row r="72" spans="2:27" ht="60" customHeight="1" x14ac:dyDescent="0.25">
      <c r="B72" s="13">
        <v>67</v>
      </c>
      <c r="C72" s="20" t="s">
        <v>100</v>
      </c>
      <c r="D72" s="20" t="s">
        <v>101</v>
      </c>
      <c r="E72" s="20">
        <v>71000453</v>
      </c>
      <c r="F72" s="22">
        <v>102179450</v>
      </c>
      <c r="G72" s="20">
        <v>600111245</v>
      </c>
      <c r="H72" s="20" t="s">
        <v>106</v>
      </c>
      <c r="I72" s="20" t="s">
        <v>36</v>
      </c>
      <c r="J72" s="20" t="s">
        <v>37</v>
      </c>
      <c r="K72" s="20" t="str">
        <f t="shared" si="9"/>
        <v>Obec Ostopovice</v>
      </c>
      <c r="L72" s="15" t="str">
        <f t="shared" si="11"/>
        <v>Venkovní odborná učebna</v>
      </c>
      <c r="M72" s="26">
        <v>800000</v>
      </c>
      <c r="N72" s="26">
        <f t="shared" si="0"/>
        <v>560000</v>
      </c>
      <c r="O72" s="22" t="s">
        <v>212</v>
      </c>
      <c r="P72" s="22" t="s">
        <v>217</v>
      </c>
      <c r="Q72" s="20" t="s">
        <v>144</v>
      </c>
      <c r="R72" s="20" t="s">
        <v>144</v>
      </c>
      <c r="S72" s="20" t="s">
        <v>144</v>
      </c>
      <c r="T72" s="20" t="s">
        <v>144</v>
      </c>
      <c r="U72" s="15" t="s">
        <v>144</v>
      </c>
      <c r="V72" s="15"/>
      <c r="W72" s="15" t="s">
        <v>144</v>
      </c>
      <c r="X72" s="15"/>
      <c r="Y72" s="15"/>
      <c r="Z72" s="20" t="s">
        <v>172</v>
      </c>
      <c r="AA72" s="23" t="s">
        <v>78</v>
      </c>
    </row>
    <row r="73" spans="2:27" ht="60" customHeight="1" x14ac:dyDescent="0.25">
      <c r="B73" s="13">
        <v>68</v>
      </c>
      <c r="C73" s="20" t="s">
        <v>100</v>
      </c>
      <c r="D73" s="20" t="s">
        <v>101</v>
      </c>
      <c r="E73" s="20">
        <v>71000453</v>
      </c>
      <c r="F73" s="22">
        <v>102179450</v>
      </c>
      <c r="G73" s="20">
        <v>600111245</v>
      </c>
      <c r="H73" s="20" t="s">
        <v>107</v>
      </c>
      <c r="I73" s="20" t="s">
        <v>36</v>
      </c>
      <c r="J73" s="20" t="s">
        <v>37</v>
      </c>
      <c r="K73" s="20" t="str">
        <f t="shared" si="9"/>
        <v>Obec Ostopovice</v>
      </c>
      <c r="L73" s="15" t="str">
        <f t="shared" si="11"/>
        <v>Rozvoj školní zahrady - komunitní centrum</v>
      </c>
      <c r="M73" s="26">
        <v>1000000</v>
      </c>
      <c r="N73" s="26">
        <f t="shared" si="0"/>
        <v>700000</v>
      </c>
      <c r="O73" s="22" t="s">
        <v>212</v>
      </c>
      <c r="P73" s="22" t="s">
        <v>217</v>
      </c>
      <c r="Q73" s="20"/>
      <c r="R73" s="20" t="s">
        <v>144</v>
      </c>
      <c r="S73" s="20" t="s">
        <v>144</v>
      </c>
      <c r="T73" s="20"/>
      <c r="U73" s="15"/>
      <c r="V73" s="15"/>
      <c r="W73" s="15" t="s">
        <v>144</v>
      </c>
      <c r="X73" s="15"/>
      <c r="Y73" s="15"/>
      <c r="Z73" s="20" t="s">
        <v>172</v>
      </c>
      <c r="AA73" s="23" t="s">
        <v>78</v>
      </c>
    </row>
    <row r="74" spans="2:27" ht="60" customHeight="1" x14ac:dyDescent="0.25">
      <c r="B74" s="13">
        <v>69</v>
      </c>
      <c r="C74" s="20" t="s">
        <v>100</v>
      </c>
      <c r="D74" s="20" t="s">
        <v>101</v>
      </c>
      <c r="E74" s="20">
        <v>71000453</v>
      </c>
      <c r="F74" s="22">
        <v>102179450</v>
      </c>
      <c r="G74" s="20">
        <v>600111245</v>
      </c>
      <c r="H74" s="20" t="s">
        <v>108</v>
      </c>
      <c r="I74" s="20" t="s">
        <v>36</v>
      </c>
      <c r="J74" s="20" t="s">
        <v>37</v>
      </c>
      <c r="K74" s="20" t="str">
        <f t="shared" si="9"/>
        <v>Obec Ostopovice</v>
      </c>
      <c r="L74" s="15" t="str">
        <f t="shared" si="11"/>
        <v>Zadržení dešťové vody</v>
      </c>
      <c r="M74" s="26">
        <v>500000</v>
      </c>
      <c r="N74" s="26">
        <f t="shared" si="0"/>
        <v>350000</v>
      </c>
      <c r="O74" s="22" t="s">
        <v>212</v>
      </c>
      <c r="P74" s="22" t="s">
        <v>217</v>
      </c>
      <c r="Q74" s="20"/>
      <c r="R74" s="20"/>
      <c r="S74" s="20"/>
      <c r="T74" s="20"/>
      <c r="U74" s="15"/>
      <c r="V74" s="15"/>
      <c r="W74" s="15"/>
      <c r="X74" s="15"/>
      <c r="Y74" s="15"/>
      <c r="Z74" s="20" t="s">
        <v>172</v>
      </c>
      <c r="AA74" s="23" t="s">
        <v>78</v>
      </c>
    </row>
    <row r="75" spans="2:27" ht="60" customHeight="1" x14ac:dyDescent="0.25">
      <c r="B75" s="13">
        <v>70</v>
      </c>
      <c r="C75" s="20" t="s">
        <v>100</v>
      </c>
      <c r="D75" s="20" t="s">
        <v>101</v>
      </c>
      <c r="E75" s="20">
        <v>71000453</v>
      </c>
      <c r="F75" s="22">
        <v>102179450</v>
      </c>
      <c r="G75" s="20">
        <v>600111245</v>
      </c>
      <c r="H75" s="20" t="s">
        <v>109</v>
      </c>
      <c r="I75" s="20" t="s">
        <v>36</v>
      </c>
      <c r="J75" s="20" t="s">
        <v>37</v>
      </c>
      <c r="K75" s="20" t="str">
        <f t="shared" si="9"/>
        <v>Obec Ostopovice</v>
      </c>
      <c r="L75" s="15" t="str">
        <f t="shared" si="11"/>
        <v>Dostavba MŠ a ZŠ Ostopovice - zázemí pro komunitní a sportovní aktivity</v>
      </c>
      <c r="M75" s="26">
        <v>15000000</v>
      </c>
      <c r="N75" s="26">
        <f t="shared" si="0"/>
        <v>10500000</v>
      </c>
      <c r="O75" s="22" t="s">
        <v>212</v>
      </c>
      <c r="P75" s="22" t="s">
        <v>217</v>
      </c>
      <c r="Q75" s="20"/>
      <c r="R75" s="20"/>
      <c r="S75" s="20"/>
      <c r="T75" s="20" t="s">
        <v>144</v>
      </c>
      <c r="U75" s="15"/>
      <c r="V75" s="15"/>
      <c r="W75" s="15" t="s">
        <v>144</v>
      </c>
      <c r="X75" s="15"/>
      <c r="Y75" s="15"/>
      <c r="Z75" s="20" t="s">
        <v>172</v>
      </c>
      <c r="AA75" s="23" t="s">
        <v>78</v>
      </c>
    </row>
    <row r="76" spans="2:27" ht="60" customHeight="1" x14ac:dyDescent="0.25">
      <c r="B76" s="13">
        <v>71</v>
      </c>
      <c r="C76" s="20" t="s">
        <v>110</v>
      </c>
      <c r="D76" s="20" t="s">
        <v>111</v>
      </c>
      <c r="E76" s="20">
        <v>70997152</v>
      </c>
      <c r="F76" s="22">
        <v>102179468</v>
      </c>
      <c r="G76" s="20">
        <v>600110613</v>
      </c>
      <c r="H76" s="20" t="s">
        <v>525</v>
      </c>
      <c r="I76" s="20" t="s">
        <v>36</v>
      </c>
      <c r="J76" s="20" t="s">
        <v>37</v>
      </c>
      <c r="K76" s="20" t="str">
        <f t="shared" si="9"/>
        <v>Obec Podolí</v>
      </c>
      <c r="L76" s="20" t="s">
        <v>363</v>
      </c>
      <c r="M76" s="26">
        <v>10000000</v>
      </c>
      <c r="N76" s="26">
        <f>(70/100)*M76</f>
        <v>7000000</v>
      </c>
      <c r="O76" s="22" t="s">
        <v>212</v>
      </c>
      <c r="P76" s="22" t="s">
        <v>497</v>
      </c>
      <c r="Q76" s="20"/>
      <c r="R76" s="20"/>
      <c r="S76" s="20"/>
      <c r="T76" s="20"/>
      <c r="U76" s="20"/>
      <c r="V76" s="20"/>
      <c r="W76" s="20"/>
      <c r="X76" s="20" t="s">
        <v>144</v>
      </c>
      <c r="Y76" s="20"/>
      <c r="Z76" s="20" t="s">
        <v>172</v>
      </c>
      <c r="AA76" s="23" t="s">
        <v>78</v>
      </c>
    </row>
    <row r="77" spans="2:27" ht="60" customHeight="1" x14ac:dyDescent="0.25">
      <c r="B77" s="13">
        <v>72</v>
      </c>
      <c r="C77" s="20" t="s">
        <v>110</v>
      </c>
      <c r="D77" s="20" t="s">
        <v>111</v>
      </c>
      <c r="E77" s="20">
        <v>70997152</v>
      </c>
      <c r="F77" s="22">
        <v>102179468</v>
      </c>
      <c r="G77" s="20">
        <v>600110613</v>
      </c>
      <c r="H77" s="20" t="s">
        <v>577</v>
      </c>
      <c r="I77" s="20" t="s">
        <v>36</v>
      </c>
      <c r="J77" s="20" t="s">
        <v>37</v>
      </c>
      <c r="K77" s="20" t="str">
        <f t="shared" si="9"/>
        <v>Obec Podolí</v>
      </c>
      <c r="L77" s="20" t="s">
        <v>578</v>
      </c>
      <c r="M77" s="26">
        <v>2000000</v>
      </c>
      <c r="N77" s="26">
        <f t="shared" ref="N77:N86" si="12">(70/100)*M77</f>
        <v>1400000</v>
      </c>
      <c r="O77" s="22" t="s">
        <v>212</v>
      </c>
      <c r="P77" s="22" t="s">
        <v>497</v>
      </c>
      <c r="Q77" s="20"/>
      <c r="R77" s="20"/>
      <c r="S77" s="20"/>
      <c r="T77" s="20"/>
      <c r="U77" s="20"/>
      <c r="V77" s="20"/>
      <c r="W77" s="20"/>
      <c r="X77" s="20"/>
      <c r="Y77" s="20"/>
      <c r="Z77" s="20" t="s">
        <v>172</v>
      </c>
      <c r="AA77" s="23" t="s">
        <v>78</v>
      </c>
    </row>
    <row r="78" spans="2:27" ht="60" customHeight="1" x14ac:dyDescent="0.25">
      <c r="B78" s="13">
        <v>73</v>
      </c>
      <c r="C78" s="20" t="s">
        <v>110</v>
      </c>
      <c r="D78" s="20" t="s">
        <v>111</v>
      </c>
      <c r="E78" s="20">
        <v>70997152</v>
      </c>
      <c r="F78" s="22">
        <v>102179468</v>
      </c>
      <c r="G78" s="20">
        <v>600110613</v>
      </c>
      <c r="H78" s="20" t="s">
        <v>364</v>
      </c>
      <c r="I78" s="20" t="s">
        <v>36</v>
      </c>
      <c r="J78" s="20" t="s">
        <v>37</v>
      </c>
      <c r="K78" s="20" t="str">
        <f t="shared" si="9"/>
        <v>Obec Podolí</v>
      </c>
      <c r="L78" s="20" t="s">
        <v>365</v>
      </c>
      <c r="M78" s="26">
        <v>3000000</v>
      </c>
      <c r="N78" s="26">
        <f t="shared" si="12"/>
        <v>2100000</v>
      </c>
      <c r="O78" s="22" t="s">
        <v>212</v>
      </c>
      <c r="P78" s="22" t="s">
        <v>497</v>
      </c>
      <c r="Q78" s="20"/>
      <c r="R78" s="20"/>
      <c r="S78" s="20"/>
      <c r="T78" s="20"/>
      <c r="U78" s="20"/>
      <c r="V78" s="20"/>
      <c r="W78" s="20"/>
      <c r="X78" s="20"/>
      <c r="Y78" s="20"/>
      <c r="Z78" s="20" t="s">
        <v>172</v>
      </c>
      <c r="AA78" s="23" t="s">
        <v>78</v>
      </c>
    </row>
    <row r="79" spans="2:27" ht="60" customHeight="1" x14ac:dyDescent="0.25">
      <c r="B79" s="13">
        <v>74</v>
      </c>
      <c r="C79" s="20" t="s">
        <v>110</v>
      </c>
      <c r="D79" s="20" t="s">
        <v>111</v>
      </c>
      <c r="E79" s="20">
        <v>70997152</v>
      </c>
      <c r="F79" s="22">
        <v>102179468</v>
      </c>
      <c r="G79" s="20">
        <v>600110613</v>
      </c>
      <c r="H79" s="20" t="s">
        <v>366</v>
      </c>
      <c r="I79" s="20" t="s">
        <v>36</v>
      </c>
      <c r="J79" s="20" t="s">
        <v>37</v>
      </c>
      <c r="K79" s="20" t="s">
        <v>111</v>
      </c>
      <c r="L79" s="20" t="s">
        <v>367</v>
      </c>
      <c r="M79" s="26">
        <v>6000000</v>
      </c>
      <c r="N79" s="26">
        <f t="shared" si="12"/>
        <v>4200000</v>
      </c>
      <c r="O79" s="22" t="s">
        <v>90</v>
      </c>
      <c r="P79" s="22" t="s">
        <v>217</v>
      </c>
      <c r="Q79" s="20"/>
      <c r="R79" s="20"/>
      <c r="S79" s="20"/>
      <c r="T79" s="20"/>
      <c r="U79" s="20"/>
      <c r="V79" s="20"/>
      <c r="W79" s="20" t="s">
        <v>144</v>
      </c>
      <c r="X79" s="20"/>
      <c r="Y79" s="20"/>
      <c r="Z79" s="20" t="s">
        <v>332</v>
      </c>
      <c r="AA79" s="23" t="s">
        <v>170</v>
      </c>
    </row>
    <row r="80" spans="2:27" ht="60" customHeight="1" x14ac:dyDescent="0.25">
      <c r="B80" s="13">
        <v>75</v>
      </c>
      <c r="C80" s="20" t="s">
        <v>110</v>
      </c>
      <c r="D80" s="20" t="s">
        <v>111</v>
      </c>
      <c r="E80" s="20">
        <v>70997152</v>
      </c>
      <c r="F80" s="22">
        <v>102179468</v>
      </c>
      <c r="G80" s="20">
        <v>600110613</v>
      </c>
      <c r="H80" s="20" t="s">
        <v>369</v>
      </c>
      <c r="I80" s="20" t="s">
        <v>36</v>
      </c>
      <c r="J80" s="20" t="s">
        <v>37</v>
      </c>
      <c r="K80" s="20" t="s">
        <v>111</v>
      </c>
      <c r="L80" s="20" t="s">
        <v>370</v>
      </c>
      <c r="M80" s="26">
        <v>1000000</v>
      </c>
      <c r="N80" s="26">
        <f t="shared" si="12"/>
        <v>700000</v>
      </c>
      <c r="O80" s="22" t="s">
        <v>90</v>
      </c>
      <c r="P80" s="22" t="s">
        <v>497</v>
      </c>
      <c r="Q80" s="20"/>
      <c r="R80" s="20" t="s">
        <v>144</v>
      </c>
      <c r="S80" s="20" t="s">
        <v>144</v>
      </c>
      <c r="T80" s="20" t="s">
        <v>144</v>
      </c>
      <c r="U80" s="20" t="s">
        <v>144</v>
      </c>
      <c r="V80" s="20"/>
      <c r="W80" s="20" t="s">
        <v>144</v>
      </c>
      <c r="X80" s="20" t="s">
        <v>144</v>
      </c>
      <c r="Y80" s="20"/>
      <c r="Z80" s="20" t="s">
        <v>172</v>
      </c>
      <c r="AA80" s="23" t="s">
        <v>78</v>
      </c>
    </row>
    <row r="81" spans="2:27" ht="60" customHeight="1" x14ac:dyDescent="0.25">
      <c r="B81" s="13">
        <v>76</v>
      </c>
      <c r="C81" s="20" t="s">
        <v>110</v>
      </c>
      <c r="D81" s="20" t="s">
        <v>111</v>
      </c>
      <c r="E81" s="20">
        <v>70997152</v>
      </c>
      <c r="F81" s="22">
        <v>102179468</v>
      </c>
      <c r="G81" s="20">
        <v>600110613</v>
      </c>
      <c r="H81" s="20" t="s">
        <v>371</v>
      </c>
      <c r="I81" s="20" t="s">
        <v>36</v>
      </c>
      <c r="J81" s="20" t="s">
        <v>37</v>
      </c>
      <c r="K81" s="20" t="s">
        <v>111</v>
      </c>
      <c r="L81" s="20" t="s">
        <v>372</v>
      </c>
      <c r="M81" s="26">
        <v>1000000</v>
      </c>
      <c r="N81" s="26">
        <f t="shared" si="12"/>
        <v>700000</v>
      </c>
      <c r="O81" s="22" t="s">
        <v>90</v>
      </c>
      <c r="P81" s="22" t="s">
        <v>497</v>
      </c>
      <c r="Q81" s="20" t="s">
        <v>144</v>
      </c>
      <c r="R81" s="20" t="s">
        <v>144</v>
      </c>
      <c r="S81" s="20"/>
      <c r="T81" s="20" t="s">
        <v>144</v>
      </c>
      <c r="U81" s="20" t="s">
        <v>144</v>
      </c>
      <c r="V81" s="20" t="s">
        <v>144</v>
      </c>
      <c r="W81" s="20" t="s">
        <v>144</v>
      </c>
      <c r="X81" s="20" t="s">
        <v>144</v>
      </c>
      <c r="Y81" s="20"/>
      <c r="Z81" s="20" t="s">
        <v>172</v>
      </c>
      <c r="AA81" s="23" t="s">
        <v>78</v>
      </c>
    </row>
    <row r="82" spans="2:27" ht="60" customHeight="1" x14ac:dyDescent="0.25">
      <c r="B82" s="13">
        <v>77</v>
      </c>
      <c r="C82" s="20" t="s">
        <v>110</v>
      </c>
      <c r="D82" s="20" t="s">
        <v>111</v>
      </c>
      <c r="E82" s="20">
        <v>70997152</v>
      </c>
      <c r="F82" s="22">
        <v>102179468</v>
      </c>
      <c r="G82" s="20">
        <v>600110613</v>
      </c>
      <c r="H82" s="20" t="s">
        <v>373</v>
      </c>
      <c r="I82" s="20" t="s">
        <v>36</v>
      </c>
      <c r="J82" s="20" t="s">
        <v>37</v>
      </c>
      <c r="K82" s="20" t="s">
        <v>111</v>
      </c>
      <c r="L82" s="20" t="s">
        <v>374</v>
      </c>
      <c r="M82" s="26">
        <v>500000</v>
      </c>
      <c r="N82" s="26">
        <f t="shared" si="12"/>
        <v>350000</v>
      </c>
      <c r="O82" s="22" t="s">
        <v>90</v>
      </c>
      <c r="P82" s="22" t="s">
        <v>497</v>
      </c>
      <c r="Q82" s="20"/>
      <c r="R82" s="20"/>
      <c r="S82" s="20"/>
      <c r="T82" s="20"/>
      <c r="U82" s="20" t="s">
        <v>144</v>
      </c>
      <c r="V82" s="20"/>
      <c r="W82" s="20"/>
      <c r="X82" s="20"/>
      <c r="Y82" s="20"/>
      <c r="Z82" s="20" t="s">
        <v>521</v>
      </c>
      <c r="AA82" s="23" t="s">
        <v>78</v>
      </c>
    </row>
    <row r="83" spans="2:27" ht="60" customHeight="1" x14ac:dyDescent="0.25">
      <c r="B83" s="13">
        <v>78</v>
      </c>
      <c r="C83" s="20" t="s">
        <v>110</v>
      </c>
      <c r="D83" s="20" t="s">
        <v>111</v>
      </c>
      <c r="E83" s="20">
        <v>70997152</v>
      </c>
      <c r="F83" s="22">
        <v>102179468</v>
      </c>
      <c r="G83" s="20">
        <v>600110613</v>
      </c>
      <c r="H83" s="20" t="s">
        <v>375</v>
      </c>
      <c r="I83" s="20" t="s">
        <v>36</v>
      </c>
      <c r="J83" s="20" t="s">
        <v>37</v>
      </c>
      <c r="K83" s="20" t="s">
        <v>111</v>
      </c>
      <c r="L83" s="20" t="s">
        <v>376</v>
      </c>
      <c r="M83" s="26">
        <v>500000</v>
      </c>
      <c r="N83" s="26">
        <f t="shared" si="12"/>
        <v>350000</v>
      </c>
      <c r="O83" s="22" t="s">
        <v>90</v>
      </c>
      <c r="P83" s="22" t="s">
        <v>497</v>
      </c>
      <c r="Q83" s="20"/>
      <c r="R83" s="20"/>
      <c r="S83" s="20"/>
      <c r="T83" s="20"/>
      <c r="U83" s="20" t="s">
        <v>144</v>
      </c>
      <c r="V83" s="20"/>
      <c r="W83" s="20"/>
      <c r="X83" s="20"/>
      <c r="Y83" s="20"/>
      <c r="Z83" s="20" t="s">
        <v>521</v>
      </c>
      <c r="AA83" s="23" t="s">
        <v>78</v>
      </c>
    </row>
    <row r="84" spans="2:27" ht="60" customHeight="1" x14ac:dyDescent="0.25">
      <c r="B84" s="13">
        <v>79</v>
      </c>
      <c r="C84" s="20" t="s">
        <v>110</v>
      </c>
      <c r="D84" s="20" t="s">
        <v>111</v>
      </c>
      <c r="E84" s="20">
        <v>70997152</v>
      </c>
      <c r="F84" s="22">
        <v>102179468</v>
      </c>
      <c r="G84" s="20">
        <v>600110613</v>
      </c>
      <c r="H84" s="20" t="s">
        <v>377</v>
      </c>
      <c r="I84" s="20" t="s">
        <v>36</v>
      </c>
      <c r="J84" s="20" t="s">
        <v>37</v>
      </c>
      <c r="K84" s="20" t="s">
        <v>111</v>
      </c>
      <c r="L84" s="20" t="s">
        <v>377</v>
      </c>
      <c r="M84" s="26">
        <v>1800000</v>
      </c>
      <c r="N84" s="26">
        <f t="shared" si="12"/>
        <v>1260000</v>
      </c>
      <c r="O84" s="22" t="s">
        <v>90</v>
      </c>
      <c r="P84" s="22" t="s">
        <v>497</v>
      </c>
      <c r="Q84" s="20"/>
      <c r="R84" s="20"/>
      <c r="S84" s="20"/>
      <c r="T84" s="20"/>
      <c r="U84" s="20" t="s">
        <v>144</v>
      </c>
      <c r="V84" s="20"/>
      <c r="W84" s="20"/>
      <c r="X84" s="20"/>
      <c r="Y84" s="20"/>
      <c r="Z84" s="20" t="s">
        <v>521</v>
      </c>
      <c r="AA84" s="23" t="s">
        <v>78</v>
      </c>
    </row>
    <row r="85" spans="2:27" ht="60" customHeight="1" x14ac:dyDescent="0.25">
      <c r="B85" s="13">
        <v>80</v>
      </c>
      <c r="C85" s="20" t="s">
        <v>110</v>
      </c>
      <c r="D85" s="20" t="s">
        <v>111</v>
      </c>
      <c r="E85" s="20">
        <v>70997152</v>
      </c>
      <c r="F85" s="22">
        <v>102179468</v>
      </c>
      <c r="G85" s="20">
        <v>600110613</v>
      </c>
      <c r="H85" s="20" t="s">
        <v>378</v>
      </c>
      <c r="I85" s="20" t="s">
        <v>36</v>
      </c>
      <c r="J85" s="20" t="s">
        <v>37</v>
      </c>
      <c r="K85" s="20" t="s">
        <v>111</v>
      </c>
      <c r="L85" s="20" t="s">
        <v>378</v>
      </c>
      <c r="M85" s="26">
        <v>2000000</v>
      </c>
      <c r="N85" s="26">
        <f t="shared" si="12"/>
        <v>1400000</v>
      </c>
      <c r="O85" s="22" t="s">
        <v>90</v>
      </c>
      <c r="P85" s="22" t="s">
        <v>497</v>
      </c>
      <c r="Q85" s="20"/>
      <c r="R85" s="20" t="s">
        <v>144</v>
      </c>
      <c r="S85" s="20"/>
      <c r="T85" s="20"/>
      <c r="U85" s="20"/>
      <c r="V85" s="20"/>
      <c r="W85" s="20"/>
      <c r="X85" s="20"/>
      <c r="Y85" s="20"/>
      <c r="Z85" s="20" t="s">
        <v>172</v>
      </c>
      <c r="AA85" s="23" t="s">
        <v>78</v>
      </c>
    </row>
    <row r="86" spans="2:27" ht="60" customHeight="1" x14ac:dyDescent="0.25">
      <c r="B86" s="13">
        <v>81</v>
      </c>
      <c r="C86" s="20" t="s">
        <v>110</v>
      </c>
      <c r="D86" s="20" t="s">
        <v>111</v>
      </c>
      <c r="E86" s="20">
        <v>70997152</v>
      </c>
      <c r="F86" s="22">
        <v>102179468</v>
      </c>
      <c r="G86" s="20">
        <v>600110613</v>
      </c>
      <c r="H86" s="20" t="s">
        <v>379</v>
      </c>
      <c r="I86" s="20" t="s">
        <v>36</v>
      </c>
      <c r="J86" s="20" t="s">
        <v>37</v>
      </c>
      <c r="K86" s="20" t="s">
        <v>111</v>
      </c>
      <c r="L86" s="20" t="s">
        <v>379</v>
      </c>
      <c r="M86" s="26">
        <v>1000000</v>
      </c>
      <c r="N86" s="26">
        <f t="shared" si="12"/>
        <v>700000</v>
      </c>
      <c r="O86" s="22" t="s">
        <v>90</v>
      </c>
      <c r="P86" s="22" t="s">
        <v>497</v>
      </c>
      <c r="Q86" s="20"/>
      <c r="R86" s="20" t="s">
        <v>144</v>
      </c>
      <c r="S86" s="20"/>
      <c r="T86" s="20"/>
      <c r="U86" s="20"/>
      <c r="V86" s="20"/>
      <c r="W86" s="20"/>
      <c r="X86" s="20"/>
      <c r="Y86" s="20"/>
      <c r="Z86" s="20" t="s">
        <v>172</v>
      </c>
      <c r="AA86" s="23" t="s">
        <v>78</v>
      </c>
    </row>
    <row r="87" spans="2:27" ht="60" customHeight="1" x14ac:dyDescent="0.25">
      <c r="B87" s="13">
        <v>82</v>
      </c>
      <c r="C87" s="132" t="s">
        <v>811</v>
      </c>
      <c r="D87" s="132" t="s">
        <v>812</v>
      </c>
      <c r="E87" s="132">
        <v>75024284</v>
      </c>
      <c r="F87" s="133" t="s">
        <v>813</v>
      </c>
      <c r="G87" s="132">
        <v>600110621</v>
      </c>
      <c r="H87" s="134" t="s">
        <v>210</v>
      </c>
      <c r="I87" s="132" t="s">
        <v>36</v>
      </c>
      <c r="J87" s="132" t="s">
        <v>37</v>
      </c>
      <c r="K87" s="132" t="s">
        <v>812</v>
      </c>
      <c r="L87" s="134" t="s">
        <v>814</v>
      </c>
      <c r="M87" s="135">
        <v>20000000</v>
      </c>
      <c r="N87" s="135">
        <v>14000000</v>
      </c>
      <c r="O87" s="133" t="s">
        <v>815</v>
      </c>
      <c r="P87" s="133" t="s">
        <v>816</v>
      </c>
      <c r="Q87" s="132" t="s">
        <v>144</v>
      </c>
      <c r="R87" s="132" t="s">
        <v>144</v>
      </c>
      <c r="S87" s="132" t="s">
        <v>144</v>
      </c>
      <c r="T87" s="132" t="s">
        <v>144</v>
      </c>
      <c r="U87" s="134" t="s">
        <v>144</v>
      </c>
      <c r="V87" s="134" t="s">
        <v>144</v>
      </c>
      <c r="W87" s="134" t="s">
        <v>144</v>
      </c>
      <c r="X87" s="134" t="s">
        <v>144</v>
      </c>
      <c r="Y87" s="134"/>
      <c r="Z87" s="132" t="s">
        <v>424</v>
      </c>
      <c r="AA87" s="136" t="s">
        <v>78</v>
      </c>
    </row>
    <row r="88" spans="2:27" ht="60" customHeight="1" x14ac:dyDescent="0.25">
      <c r="B88" s="13">
        <v>83</v>
      </c>
      <c r="C88" s="132" t="s">
        <v>811</v>
      </c>
      <c r="D88" s="132" t="s">
        <v>812</v>
      </c>
      <c r="E88" s="132">
        <v>75024284</v>
      </c>
      <c r="F88" s="133" t="s">
        <v>813</v>
      </c>
      <c r="G88" s="132">
        <v>600110621</v>
      </c>
      <c r="H88" s="137" t="s">
        <v>789</v>
      </c>
      <c r="I88" s="132" t="s">
        <v>36</v>
      </c>
      <c r="J88" s="132" t="s">
        <v>37</v>
      </c>
      <c r="K88" s="132" t="s">
        <v>812</v>
      </c>
      <c r="L88" s="137" t="s">
        <v>791</v>
      </c>
      <c r="M88" s="135">
        <v>200000</v>
      </c>
      <c r="N88" s="135">
        <v>140000</v>
      </c>
      <c r="O88" s="133" t="s">
        <v>212</v>
      </c>
      <c r="P88" s="133" t="s">
        <v>217</v>
      </c>
      <c r="Q88" s="132" t="s">
        <v>144</v>
      </c>
      <c r="R88" s="132" t="s">
        <v>144</v>
      </c>
      <c r="S88" s="132" t="s">
        <v>144</v>
      </c>
      <c r="T88" s="132" t="s">
        <v>144</v>
      </c>
      <c r="U88" s="134" t="s">
        <v>144</v>
      </c>
      <c r="V88" s="134"/>
      <c r="W88" s="134" t="s">
        <v>144</v>
      </c>
      <c r="X88" s="134"/>
      <c r="Y88" s="134" t="s">
        <v>144</v>
      </c>
      <c r="Z88" s="132" t="s">
        <v>172</v>
      </c>
      <c r="AA88" s="136" t="s">
        <v>78</v>
      </c>
    </row>
    <row r="89" spans="2:27" ht="60" customHeight="1" x14ac:dyDescent="0.25">
      <c r="B89" s="13">
        <v>84</v>
      </c>
      <c r="C89" s="172" t="s">
        <v>811</v>
      </c>
      <c r="D89" s="172" t="s">
        <v>812</v>
      </c>
      <c r="E89" s="172">
        <v>75024284</v>
      </c>
      <c r="F89" s="172">
        <v>102179476</v>
      </c>
      <c r="G89" s="172">
        <v>600110621</v>
      </c>
      <c r="H89" s="173" t="s">
        <v>817</v>
      </c>
      <c r="I89" s="172" t="s">
        <v>36</v>
      </c>
      <c r="J89" s="172" t="s">
        <v>37</v>
      </c>
      <c r="K89" s="172" t="s">
        <v>812</v>
      </c>
      <c r="L89" s="173" t="s">
        <v>818</v>
      </c>
      <c r="M89" s="174">
        <v>100000</v>
      </c>
      <c r="N89" s="174">
        <v>70000</v>
      </c>
      <c r="O89" s="175" t="s">
        <v>819</v>
      </c>
      <c r="P89" s="175" t="s">
        <v>820</v>
      </c>
      <c r="Q89" s="172" t="s">
        <v>144</v>
      </c>
      <c r="R89" s="172"/>
      <c r="S89" s="172"/>
      <c r="T89" s="172" t="s">
        <v>144</v>
      </c>
      <c r="U89" s="173" t="s">
        <v>144</v>
      </c>
      <c r="V89" s="173"/>
      <c r="W89" s="173" t="s">
        <v>441</v>
      </c>
      <c r="X89" s="173"/>
      <c r="Y89" s="173" t="s">
        <v>144</v>
      </c>
      <c r="Z89" s="172" t="s">
        <v>172</v>
      </c>
      <c r="AA89" s="176" t="s">
        <v>78</v>
      </c>
    </row>
    <row r="90" spans="2:27" ht="60" customHeight="1" x14ac:dyDescent="0.25">
      <c r="B90" s="13">
        <v>85</v>
      </c>
      <c r="C90" s="167" t="s">
        <v>119</v>
      </c>
      <c r="D90" s="167" t="s">
        <v>225</v>
      </c>
      <c r="E90" s="167">
        <v>49459724</v>
      </c>
      <c r="F90" s="168">
        <v>102191131</v>
      </c>
      <c r="G90" s="167">
        <v>600111113</v>
      </c>
      <c r="H90" s="167" t="s">
        <v>463</v>
      </c>
      <c r="I90" s="167" t="s">
        <v>36</v>
      </c>
      <c r="J90" s="167" t="s">
        <v>37</v>
      </c>
      <c r="K90" s="167" t="str">
        <f t="shared" si="9"/>
        <v>Městys Pozořice</v>
      </c>
      <c r="L90" s="169" t="s">
        <v>478</v>
      </c>
      <c r="M90" s="170">
        <v>144000000</v>
      </c>
      <c r="N90" s="170">
        <f t="shared" si="0"/>
        <v>100800000</v>
      </c>
      <c r="O90" s="168" t="s">
        <v>498</v>
      </c>
      <c r="P90" s="168" t="s">
        <v>462</v>
      </c>
      <c r="Q90" s="167" t="s">
        <v>144</v>
      </c>
      <c r="R90" s="167" t="s">
        <v>144</v>
      </c>
      <c r="S90" s="167" t="s">
        <v>144</v>
      </c>
      <c r="T90" s="167" t="s">
        <v>144</v>
      </c>
      <c r="U90" s="167"/>
      <c r="V90" s="167" t="s">
        <v>144</v>
      </c>
      <c r="W90" s="167" t="s">
        <v>144</v>
      </c>
      <c r="X90" s="167" t="s">
        <v>144</v>
      </c>
      <c r="Y90" s="167" t="s">
        <v>144</v>
      </c>
      <c r="Z90" s="167" t="s">
        <v>424</v>
      </c>
      <c r="AA90" s="171" t="s">
        <v>78</v>
      </c>
    </row>
    <row r="91" spans="2:27" ht="60" customHeight="1" x14ac:dyDescent="0.25">
      <c r="B91" s="13">
        <v>86</v>
      </c>
      <c r="C91" s="20" t="s">
        <v>119</v>
      </c>
      <c r="D91" s="20" t="s">
        <v>225</v>
      </c>
      <c r="E91" s="20">
        <v>49459724</v>
      </c>
      <c r="F91" s="22">
        <v>102191131</v>
      </c>
      <c r="G91" s="20">
        <v>600111113</v>
      </c>
      <c r="H91" s="20" t="s">
        <v>797</v>
      </c>
      <c r="I91" s="20" t="s">
        <v>36</v>
      </c>
      <c r="J91" s="20" t="s">
        <v>37</v>
      </c>
      <c r="K91" s="20" t="str">
        <f t="shared" si="9"/>
        <v>Městys Pozořice</v>
      </c>
      <c r="L91" s="15" t="s">
        <v>652</v>
      </c>
      <c r="M91" s="26">
        <v>144000000</v>
      </c>
      <c r="N91" s="26">
        <f t="shared" si="0"/>
        <v>100800000</v>
      </c>
      <c r="O91" s="22" t="s">
        <v>498</v>
      </c>
      <c r="P91" s="22" t="s">
        <v>462</v>
      </c>
      <c r="Q91" s="20" t="s">
        <v>144</v>
      </c>
      <c r="R91" s="20" t="s">
        <v>144</v>
      </c>
      <c r="S91" s="20" t="s">
        <v>144</v>
      </c>
      <c r="T91" s="20" t="s">
        <v>144</v>
      </c>
      <c r="U91" s="20"/>
      <c r="V91" s="20" t="s">
        <v>144</v>
      </c>
      <c r="W91" s="20" t="s">
        <v>144</v>
      </c>
      <c r="X91" s="20" t="s">
        <v>144</v>
      </c>
      <c r="Y91" s="20" t="s">
        <v>144</v>
      </c>
      <c r="Z91" s="20" t="s">
        <v>655</v>
      </c>
      <c r="AA91" s="23" t="s">
        <v>78</v>
      </c>
    </row>
    <row r="92" spans="2:27" ht="60" customHeight="1" x14ac:dyDescent="0.25">
      <c r="B92" s="13">
        <v>87</v>
      </c>
      <c r="C92" s="27" t="s">
        <v>119</v>
      </c>
      <c r="D92" s="27" t="s">
        <v>225</v>
      </c>
      <c r="E92" s="27">
        <v>49459724</v>
      </c>
      <c r="F92" s="47">
        <v>102191131</v>
      </c>
      <c r="G92" s="27">
        <v>600111113</v>
      </c>
      <c r="H92" s="27" t="s">
        <v>798</v>
      </c>
      <c r="I92" s="27" t="s">
        <v>36</v>
      </c>
      <c r="J92" s="27" t="s">
        <v>37</v>
      </c>
      <c r="K92" s="27" t="str">
        <f t="shared" si="9"/>
        <v>Městys Pozořice</v>
      </c>
      <c r="L92" s="27" t="s">
        <v>653</v>
      </c>
      <c r="M92" s="26">
        <v>144000000</v>
      </c>
      <c r="N92" s="26">
        <f t="shared" si="0"/>
        <v>100800000</v>
      </c>
      <c r="O92" s="22" t="s">
        <v>498</v>
      </c>
      <c r="P92" s="22" t="s">
        <v>462</v>
      </c>
      <c r="Q92" s="20" t="s">
        <v>144</v>
      </c>
      <c r="R92" s="20" t="s">
        <v>144</v>
      </c>
      <c r="S92" s="20" t="s">
        <v>144</v>
      </c>
      <c r="T92" s="20" t="s">
        <v>144</v>
      </c>
      <c r="U92" s="20"/>
      <c r="V92" s="20" t="s">
        <v>144</v>
      </c>
      <c r="W92" s="20" t="s">
        <v>144</v>
      </c>
      <c r="X92" s="20" t="s">
        <v>144</v>
      </c>
      <c r="Y92" s="20" t="s">
        <v>144</v>
      </c>
      <c r="Z92" s="20" t="s">
        <v>655</v>
      </c>
      <c r="AA92" s="23" t="s">
        <v>78</v>
      </c>
    </row>
    <row r="93" spans="2:27" ht="60" customHeight="1" x14ac:dyDescent="0.25">
      <c r="B93" s="13">
        <v>88</v>
      </c>
      <c r="C93" s="27" t="s">
        <v>119</v>
      </c>
      <c r="D93" s="27" t="s">
        <v>225</v>
      </c>
      <c r="E93" s="27">
        <v>49459724</v>
      </c>
      <c r="F93" s="47">
        <v>102191131</v>
      </c>
      <c r="G93" s="27">
        <v>600111113</v>
      </c>
      <c r="H93" s="27" t="s">
        <v>798</v>
      </c>
      <c r="I93" s="27" t="s">
        <v>36</v>
      </c>
      <c r="J93" s="27" t="s">
        <v>37</v>
      </c>
      <c r="K93" s="27" t="str">
        <f>D93</f>
        <v>Městys Pozořice</v>
      </c>
      <c r="L93" s="27" t="s">
        <v>654</v>
      </c>
      <c r="M93" s="26">
        <v>45000000</v>
      </c>
      <c r="N93" s="26">
        <f t="shared" si="0"/>
        <v>31499999.999999996</v>
      </c>
      <c r="O93" s="22" t="s">
        <v>498</v>
      </c>
      <c r="P93" s="22" t="s">
        <v>462</v>
      </c>
      <c r="Q93" s="20" t="s">
        <v>144</v>
      </c>
      <c r="R93" s="20" t="s">
        <v>144</v>
      </c>
      <c r="S93" s="20" t="s">
        <v>144</v>
      </c>
      <c r="T93" s="20" t="s">
        <v>144</v>
      </c>
      <c r="U93" s="20"/>
      <c r="V93" s="20" t="s">
        <v>144</v>
      </c>
      <c r="W93" s="20" t="s">
        <v>144</v>
      </c>
      <c r="X93" s="20" t="s">
        <v>144</v>
      </c>
      <c r="Y93" s="20" t="s">
        <v>144</v>
      </c>
      <c r="Z93" s="20" t="s">
        <v>655</v>
      </c>
      <c r="AA93" s="23" t="s">
        <v>78</v>
      </c>
    </row>
    <row r="94" spans="2:27" ht="60" customHeight="1" x14ac:dyDescent="0.25">
      <c r="B94" s="13">
        <v>89</v>
      </c>
      <c r="C94" s="20" t="s">
        <v>122</v>
      </c>
      <c r="D94" s="20" t="s">
        <v>466</v>
      </c>
      <c r="E94" s="20">
        <v>70499870</v>
      </c>
      <c r="F94" s="22">
        <v>102179484</v>
      </c>
      <c r="G94" s="20">
        <v>600110630</v>
      </c>
      <c r="H94" s="20" t="s">
        <v>226</v>
      </c>
      <c r="I94" s="20" t="s">
        <v>36</v>
      </c>
      <c r="J94" s="20" t="s">
        <v>37</v>
      </c>
      <c r="K94" s="20" t="str">
        <f t="shared" si="9"/>
        <v>Obec Prace</v>
      </c>
      <c r="L94" s="15" t="s">
        <v>540</v>
      </c>
      <c r="M94" s="26">
        <v>2000000</v>
      </c>
      <c r="N94" s="26">
        <f t="shared" si="0"/>
        <v>1400000</v>
      </c>
      <c r="O94" s="22" t="s">
        <v>467</v>
      </c>
      <c r="P94" s="22" t="s">
        <v>435</v>
      </c>
      <c r="Q94" s="20"/>
      <c r="R94" s="20"/>
      <c r="S94" s="20"/>
      <c r="T94" s="20"/>
      <c r="U94" s="15"/>
      <c r="V94" s="15"/>
      <c r="W94" s="15" t="s">
        <v>144</v>
      </c>
      <c r="X94" s="15"/>
      <c r="Y94" s="15"/>
      <c r="Z94" s="20" t="s">
        <v>172</v>
      </c>
      <c r="AA94" s="23" t="s">
        <v>78</v>
      </c>
    </row>
    <row r="95" spans="2:27" ht="60" customHeight="1" x14ac:dyDescent="0.25">
      <c r="B95" s="13">
        <v>90</v>
      </c>
      <c r="C95" s="20" t="s">
        <v>122</v>
      </c>
      <c r="D95" s="20" t="s">
        <v>466</v>
      </c>
      <c r="E95" s="20">
        <v>70499870</v>
      </c>
      <c r="F95" s="22">
        <v>102179484</v>
      </c>
      <c r="G95" s="20">
        <v>600110630</v>
      </c>
      <c r="H95" s="20" t="s">
        <v>593</v>
      </c>
      <c r="I95" s="27" t="s">
        <v>36</v>
      </c>
      <c r="J95" s="27" t="s">
        <v>37</v>
      </c>
      <c r="K95" s="27" t="str">
        <f t="shared" si="9"/>
        <v>Obec Prace</v>
      </c>
      <c r="L95" s="15" t="s">
        <v>594</v>
      </c>
      <c r="M95" s="26">
        <v>20000000</v>
      </c>
      <c r="N95" s="26">
        <f t="shared" si="0"/>
        <v>14000000</v>
      </c>
      <c r="O95" s="22" t="s">
        <v>434</v>
      </c>
      <c r="P95" s="22" t="s">
        <v>213</v>
      </c>
      <c r="Q95" s="20" t="s">
        <v>144</v>
      </c>
      <c r="R95" s="20" t="s">
        <v>441</v>
      </c>
      <c r="S95" s="20" t="s">
        <v>441</v>
      </c>
      <c r="T95" s="20" t="s">
        <v>144</v>
      </c>
      <c r="U95" s="15" t="s">
        <v>144</v>
      </c>
      <c r="V95" s="15"/>
      <c r="W95" s="15" t="s">
        <v>441</v>
      </c>
      <c r="X95" s="15" t="s">
        <v>144</v>
      </c>
      <c r="Y95" s="15" t="s">
        <v>441</v>
      </c>
      <c r="Z95" s="20" t="s">
        <v>172</v>
      </c>
      <c r="AA95" s="23" t="s">
        <v>78</v>
      </c>
    </row>
    <row r="96" spans="2:27" ht="60" customHeight="1" x14ac:dyDescent="0.25">
      <c r="B96" s="13">
        <v>91</v>
      </c>
      <c r="C96" s="20" t="s">
        <v>122</v>
      </c>
      <c r="D96" s="20" t="s">
        <v>466</v>
      </c>
      <c r="E96" s="20">
        <v>70499870</v>
      </c>
      <c r="F96" s="22">
        <v>102179484</v>
      </c>
      <c r="G96" s="20">
        <v>600110630</v>
      </c>
      <c r="H96" s="20" t="s">
        <v>468</v>
      </c>
      <c r="I96" s="27" t="s">
        <v>36</v>
      </c>
      <c r="J96" s="27" t="s">
        <v>37</v>
      </c>
      <c r="K96" s="27" t="str">
        <f t="shared" si="9"/>
        <v>Obec Prace</v>
      </c>
      <c r="L96" s="15" t="s">
        <v>469</v>
      </c>
      <c r="M96" s="26">
        <v>3000000</v>
      </c>
      <c r="N96" s="26">
        <f t="shared" si="0"/>
        <v>2100000</v>
      </c>
      <c r="O96" s="22" t="s">
        <v>212</v>
      </c>
      <c r="P96" s="22" t="s">
        <v>217</v>
      </c>
      <c r="Q96" s="20"/>
      <c r="R96" s="20" t="s">
        <v>144</v>
      </c>
      <c r="S96" s="20"/>
      <c r="T96" s="20"/>
      <c r="U96" s="15"/>
      <c r="V96" s="15"/>
      <c r="W96" s="15" t="s">
        <v>441</v>
      </c>
      <c r="X96" s="15"/>
      <c r="Y96" s="15"/>
      <c r="Z96" s="20" t="s">
        <v>172</v>
      </c>
      <c r="AA96" s="23" t="s">
        <v>78</v>
      </c>
    </row>
    <row r="97" spans="2:27" ht="60" customHeight="1" x14ac:dyDescent="0.25">
      <c r="B97" s="13">
        <v>92</v>
      </c>
      <c r="C97" s="20" t="s">
        <v>122</v>
      </c>
      <c r="D97" s="20" t="s">
        <v>466</v>
      </c>
      <c r="E97" s="20">
        <v>70499870</v>
      </c>
      <c r="F97" s="22">
        <v>102179484</v>
      </c>
      <c r="G97" s="20">
        <v>600110630</v>
      </c>
      <c r="H97" s="20" t="s">
        <v>595</v>
      </c>
      <c r="I97" s="27" t="s">
        <v>36</v>
      </c>
      <c r="J97" s="27" t="s">
        <v>37</v>
      </c>
      <c r="K97" s="27" t="str">
        <f t="shared" si="9"/>
        <v>Obec Prace</v>
      </c>
      <c r="L97" s="15" t="s">
        <v>596</v>
      </c>
      <c r="M97" s="26">
        <v>10000000</v>
      </c>
      <c r="N97" s="26">
        <f t="shared" si="0"/>
        <v>7000000</v>
      </c>
      <c r="O97" s="22" t="s">
        <v>434</v>
      </c>
      <c r="P97" s="22" t="s">
        <v>213</v>
      </c>
      <c r="Q97" s="20" t="s">
        <v>441</v>
      </c>
      <c r="R97" s="20" t="s">
        <v>441</v>
      </c>
      <c r="S97" s="20" t="s">
        <v>441</v>
      </c>
      <c r="T97" s="20" t="s">
        <v>441</v>
      </c>
      <c r="U97" s="15"/>
      <c r="V97" s="15"/>
      <c r="W97" s="15" t="s">
        <v>441</v>
      </c>
      <c r="X97" s="15" t="s">
        <v>441</v>
      </c>
      <c r="Y97" s="15" t="s">
        <v>441</v>
      </c>
      <c r="Z97" s="20" t="s">
        <v>172</v>
      </c>
      <c r="AA97" s="23" t="s">
        <v>78</v>
      </c>
    </row>
    <row r="98" spans="2:27" ht="60" customHeight="1" x14ac:dyDescent="0.25">
      <c r="B98" s="13">
        <v>93</v>
      </c>
      <c r="C98" s="20" t="s">
        <v>124</v>
      </c>
      <c r="D98" s="20" t="s">
        <v>125</v>
      </c>
      <c r="E98" s="20">
        <v>70995141</v>
      </c>
      <c r="F98" s="22">
        <v>102179531</v>
      </c>
      <c r="G98" s="20">
        <v>600110648</v>
      </c>
      <c r="H98" s="20" t="s">
        <v>227</v>
      </c>
      <c r="I98" s="20" t="s">
        <v>36</v>
      </c>
      <c r="J98" s="20" t="s">
        <v>37</v>
      </c>
      <c r="K98" s="20" t="str">
        <f t="shared" si="9"/>
        <v>Obec Radostice</v>
      </c>
      <c r="L98" s="20" t="s">
        <v>227</v>
      </c>
      <c r="M98" s="26">
        <v>2000000</v>
      </c>
      <c r="N98" s="26">
        <f t="shared" si="0"/>
        <v>1400000</v>
      </c>
      <c r="O98" s="22" t="s">
        <v>90</v>
      </c>
      <c r="P98" s="22" t="s">
        <v>217</v>
      </c>
      <c r="Q98" s="20" t="s">
        <v>144</v>
      </c>
      <c r="R98" s="20"/>
      <c r="S98" s="20"/>
      <c r="T98" s="20" t="s">
        <v>144</v>
      </c>
      <c r="U98" s="15" t="s">
        <v>144</v>
      </c>
      <c r="V98" s="15"/>
      <c r="W98" s="15"/>
      <c r="X98" s="15"/>
      <c r="Y98" s="15" t="s">
        <v>144</v>
      </c>
      <c r="Z98" s="20" t="s">
        <v>172</v>
      </c>
      <c r="AA98" s="23" t="s">
        <v>78</v>
      </c>
    </row>
    <row r="99" spans="2:27" ht="60" customHeight="1" x14ac:dyDescent="0.25">
      <c r="B99" s="13">
        <v>94</v>
      </c>
      <c r="C99" s="20" t="s">
        <v>124</v>
      </c>
      <c r="D99" s="20" t="s">
        <v>125</v>
      </c>
      <c r="E99" s="20">
        <v>70995141</v>
      </c>
      <c r="F99" s="22">
        <v>102179531</v>
      </c>
      <c r="G99" s="20">
        <v>600110648</v>
      </c>
      <c r="H99" s="20" t="s">
        <v>126</v>
      </c>
      <c r="I99" s="20" t="s">
        <v>36</v>
      </c>
      <c r="J99" s="20" t="s">
        <v>37</v>
      </c>
      <c r="K99" s="20" t="str">
        <f t="shared" si="9"/>
        <v>Obec Radostice</v>
      </c>
      <c r="L99" s="20" t="s">
        <v>126</v>
      </c>
      <c r="M99" s="26">
        <v>1000000</v>
      </c>
      <c r="N99" s="26">
        <f t="shared" si="0"/>
        <v>700000</v>
      </c>
      <c r="O99" s="22" t="s">
        <v>90</v>
      </c>
      <c r="P99" s="22" t="s">
        <v>217</v>
      </c>
      <c r="Q99" s="20"/>
      <c r="R99" s="20" t="s">
        <v>144</v>
      </c>
      <c r="S99" s="20"/>
      <c r="T99" s="20"/>
      <c r="U99" s="15"/>
      <c r="V99" s="15"/>
      <c r="W99" s="15" t="s">
        <v>144</v>
      </c>
      <c r="X99" s="15"/>
      <c r="Y99" s="15"/>
      <c r="Z99" s="20" t="s">
        <v>172</v>
      </c>
      <c r="AA99" s="23" t="s">
        <v>78</v>
      </c>
    </row>
    <row r="100" spans="2:27" ht="60" customHeight="1" x14ac:dyDescent="0.25">
      <c r="B100" s="13">
        <v>95</v>
      </c>
      <c r="C100" s="20" t="s">
        <v>124</v>
      </c>
      <c r="D100" s="20" t="s">
        <v>125</v>
      </c>
      <c r="E100" s="20">
        <v>70995141</v>
      </c>
      <c r="F100" s="22">
        <v>102179531</v>
      </c>
      <c r="G100" s="20">
        <v>600110648</v>
      </c>
      <c r="H100" s="20" t="s">
        <v>127</v>
      </c>
      <c r="I100" s="20" t="s">
        <v>36</v>
      </c>
      <c r="J100" s="20" t="s">
        <v>37</v>
      </c>
      <c r="K100" s="20" t="str">
        <f t="shared" si="9"/>
        <v>Obec Radostice</v>
      </c>
      <c r="L100" s="138" t="s">
        <v>841</v>
      </c>
      <c r="M100" s="141">
        <v>2000000</v>
      </c>
      <c r="N100" s="138">
        <f t="shared" si="0"/>
        <v>1400000</v>
      </c>
      <c r="O100" s="144" t="s">
        <v>434</v>
      </c>
      <c r="P100" s="144" t="s">
        <v>497</v>
      </c>
      <c r="Q100" s="20"/>
      <c r="R100" s="20" t="s">
        <v>144</v>
      </c>
      <c r="S100" s="20"/>
      <c r="T100" s="20"/>
      <c r="U100" s="15"/>
      <c r="V100" s="15"/>
      <c r="W100" s="15" t="s">
        <v>144</v>
      </c>
      <c r="X100" s="15"/>
      <c r="Y100" s="15"/>
      <c r="Z100" s="20" t="s">
        <v>172</v>
      </c>
      <c r="AA100" s="23" t="s">
        <v>78</v>
      </c>
    </row>
    <row r="101" spans="2:27" ht="60" customHeight="1" x14ac:dyDescent="0.25">
      <c r="B101" s="13">
        <v>96</v>
      </c>
      <c r="C101" s="20" t="s">
        <v>124</v>
      </c>
      <c r="D101" s="20" t="s">
        <v>125</v>
      </c>
      <c r="E101" s="20">
        <v>70995141</v>
      </c>
      <c r="F101" s="22">
        <v>102179531</v>
      </c>
      <c r="G101" s="20">
        <v>600110648</v>
      </c>
      <c r="H101" s="20" t="s">
        <v>128</v>
      </c>
      <c r="I101" s="20" t="s">
        <v>36</v>
      </c>
      <c r="J101" s="20" t="s">
        <v>37</v>
      </c>
      <c r="K101" s="20" t="str">
        <f t="shared" si="9"/>
        <v>Obec Radostice</v>
      </c>
      <c r="L101" s="20" t="s">
        <v>128</v>
      </c>
      <c r="M101" s="26">
        <v>1000000</v>
      </c>
      <c r="N101" s="26">
        <f t="shared" si="0"/>
        <v>700000</v>
      </c>
      <c r="O101" s="22" t="s">
        <v>90</v>
      </c>
      <c r="P101" s="22" t="s">
        <v>217</v>
      </c>
      <c r="Q101" s="20"/>
      <c r="R101" s="20" t="s">
        <v>144</v>
      </c>
      <c r="S101" s="20"/>
      <c r="T101" s="20"/>
      <c r="U101" s="15"/>
      <c r="V101" s="15"/>
      <c r="W101" s="15" t="s">
        <v>144</v>
      </c>
      <c r="X101" s="15"/>
      <c r="Y101" s="15"/>
      <c r="Z101" s="20" t="s">
        <v>172</v>
      </c>
      <c r="AA101" s="23" t="s">
        <v>78</v>
      </c>
    </row>
    <row r="102" spans="2:27" ht="60" customHeight="1" x14ac:dyDescent="0.25">
      <c r="B102" s="13">
        <v>97</v>
      </c>
      <c r="C102" s="20" t="s">
        <v>124</v>
      </c>
      <c r="D102" s="20" t="s">
        <v>125</v>
      </c>
      <c r="E102" s="20">
        <v>70995141</v>
      </c>
      <c r="F102" s="22">
        <v>102179531</v>
      </c>
      <c r="G102" s="20">
        <v>600110648</v>
      </c>
      <c r="H102" s="20" t="s">
        <v>228</v>
      </c>
      <c r="I102" s="20" t="s">
        <v>36</v>
      </c>
      <c r="J102" s="20" t="s">
        <v>37</v>
      </c>
      <c r="K102" s="20" t="str">
        <f t="shared" si="9"/>
        <v>Obec Radostice</v>
      </c>
      <c r="L102" s="20" t="s">
        <v>228</v>
      </c>
      <c r="M102" s="26">
        <v>1000000</v>
      </c>
      <c r="N102" s="26">
        <f t="shared" si="0"/>
        <v>700000</v>
      </c>
      <c r="O102" s="22" t="s">
        <v>90</v>
      </c>
      <c r="P102" s="22" t="s">
        <v>217</v>
      </c>
      <c r="Q102" s="20"/>
      <c r="R102" s="20"/>
      <c r="S102" s="20"/>
      <c r="T102" s="20"/>
      <c r="U102" s="15"/>
      <c r="V102" s="15"/>
      <c r="W102" s="15"/>
      <c r="X102" s="15"/>
      <c r="Y102" s="15"/>
      <c r="Z102" s="20" t="s">
        <v>172</v>
      </c>
      <c r="AA102" s="23" t="s">
        <v>78</v>
      </c>
    </row>
    <row r="103" spans="2:27" ht="60" customHeight="1" x14ac:dyDescent="0.25">
      <c r="B103" s="13">
        <v>98</v>
      </c>
      <c r="C103" s="20" t="s">
        <v>124</v>
      </c>
      <c r="D103" s="20" t="s">
        <v>125</v>
      </c>
      <c r="E103" s="20">
        <v>70995141</v>
      </c>
      <c r="F103" s="22">
        <v>102179531</v>
      </c>
      <c r="G103" s="20">
        <v>600110648</v>
      </c>
      <c r="H103" s="20" t="s">
        <v>526</v>
      </c>
      <c r="I103" s="20" t="s">
        <v>36</v>
      </c>
      <c r="J103" s="20" t="s">
        <v>37</v>
      </c>
      <c r="K103" s="20" t="str">
        <f t="shared" si="9"/>
        <v>Obec Radostice</v>
      </c>
      <c r="L103" s="138" t="s">
        <v>844</v>
      </c>
      <c r="M103" s="26">
        <v>10000000</v>
      </c>
      <c r="N103" s="26">
        <f t="shared" si="0"/>
        <v>7000000</v>
      </c>
      <c r="O103" s="22" t="s">
        <v>90</v>
      </c>
      <c r="P103" s="22" t="s">
        <v>217</v>
      </c>
      <c r="Q103" s="20"/>
      <c r="R103" s="20"/>
      <c r="S103" s="20"/>
      <c r="T103" s="20"/>
      <c r="U103" s="15"/>
      <c r="V103" s="15"/>
      <c r="W103" s="15"/>
      <c r="X103" s="15"/>
      <c r="Y103" s="15"/>
      <c r="Z103" s="20" t="s">
        <v>172</v>
      </c>
      <c r="AA103" s="23" t="s">
        <v>78</v>
      </c>
    </row>
    <row r="104" spans="2:27" ht="60" customHeight="1" x14ac:dyDescent="0.25">
      <c r="B104" s="13">
        <v>99</v>
      </c>
      <c r="C104" s="20" t="s">
        <v>124</v>
      </c>
      <c r="D104" s="20" t="s">
        <v>125</v>
      </c>
      <c r="E104" s="20">
        <v>70995141</v>
      </c>
      <c r="F104" s="22">
        <v>102179531</v>
      </c>
      <c r="G104" s="20">
        <v>600110648</v>
      </c>
      <c r="H104" s="20" t="s">
        <v>229</v>
      </c>
      <c r="I104" s="20" t="s">
        <v>36</v>
      </c>
      <c r="J104" s="20" t="s">
        <v>37</v>
      </c>
      <c r="K104" s="20" t="str">
        <f t="shared" si="9"/>
        <v>Obec Radostice</v>
      </c>
      <c r="L104" s="20" t="s">
        <v>229</v>
      </c>
      <c r="M104" s="26">
        <v>2000000</v>
      </c>
      <c r="N104" s="26">
        <f t="shared" si="0"/>
        <v>1400000</v>
      </c>
      <c r="O104" s="22" t="s">
        <v>90</v>
      </c>
      <c r="P104" s="22" t="s">
        <v>217</v>
      </c>
      <c r="Q104" s="20" t="s">
        <v>144</v>
      </c>
      <c r="R104" s="20" t="s">
        <v>144</v>
      </c>
      <c r="S104" s="20" t="s">
        <v>144</v>
      </c>
      <c r="T104" s="20" t="s">
        <v>144</v>
      </c>
      <c r="U104" s="15" t="s">
        <v>144</v>
      </c>
      <c r="V104" s="15"/>
      <c r="W104" s="15" t="s">
        <v>144</v>
      </c>
      <c r="X104" s="15"/>
      <c r="Y104" s="15"/>
      <c r="Z104" s="20" t="s">
        <v>172</v>
      </c>
      <c r="AA104" s="23" t="s">
        <v>78</v>
      </c>
    </row>
    <row r="105" spans="2:27" ht="60" customHeight="1" x14ac:dyDescent="0.25">
      <c r="B105" s="13">
        <v>100</v>
      </c>
      <c r="C105" s="20" t="s">
        <v>124</v>
      </c>
      <c r="D105" s="20" t="s">
        <v>125</v>
      </c>
      <c r="E105" s="20">
        <v>70995141</v>
      </c>
      <c r="F105" s="22">
        <v>102179531</v>
      </c>
      <c r="G105" s="20">
        <v>600110648</v>
      </c>
      <c r="H105" s="20" t="s">
        <v>230</v>
      </c>
      <c r="I105" s="20" t="s">
        <v>36</v>
      </c>
      <c r="J105" s="20" t="s">
        <v>37</v>
      </c>
      <c r="K105" s="20" t="str">
        <f t="shared" si="9"/>
        <v>Obec Radostice</v>
      </c>
      <c r="L105" s="20" t="s">
        <v>352</v>
      </c>
      <c r="M105" s="26">
        <v>10000000</v>
      </c>
      <c r="N105" s="26">
        <f t="shared" si="0"/>
        <v>7000000</v>
      </c>
      <c r="O105" s="22" t="s">
        <v>90</v>
      </c>
      <c r="P105" s="22" t="s">
        <v>217</v>
      </c>
      <c r="Q105" s="20" t="s">
        <v>144</v>
      </c>
      <c r="R105" s="20"/>
      <c r="S105" s="20"/>
      <c r="T105" s="20" t="s">
        <v>144</v>
      </c>
      <c r="U105" s="15" t="s">
        <v>144</v>
      </c>
      <c r="V105" s="15"/>
      <c r="W105" s="15"/>
      <c r="X105" s="15"/>
      <c r="Y105" s="15"/>
      <c r="Z105" s="20" t="s">
        <v>172</v>
      </c>
      <c r="AA105" s="23" t="s">
        <v>78</v>
      </c>
    </row>
    <row r="106" spans="2:27" ht="93.75" customHeight="1" x14ac:dyDescent="0.25">
      <c r="B106" s="13">
        <v>101</v>
      </c>
      <c r="C106" s="27" t="s">
        <v>124</v>
      </c>
      <c r="D106" s="27" t="s">
        <v>125</v>
      </c>
      <c r="E106" s="27">
        <v>70995141</v>
      </c>
      <c r="F106" s="47">
        <v>102179531</v>
      </c>
      <c r="G106" s="27">
        <v>600110648</v>
      </c>
      <c r="H106" s="27" t="s">
        <v>231</v>
      </c>
      <c r="I106" s="27" t="s">
        <v>36</v>
      </c>
      <c r="J106" s="27" t="s">
        <v>37</v>
      </c>
      <c r="K106" s="27" t="s">
        <v>232</v>
      </c>
      <c r="L106" s="27" t="s">
        <v>233</v>
      </c>
      <c r="M106" s="48">
        <v>3500000</v>
      </c>
      <c r="N106" s="48">
        <f t="shared" si="0"/>
        <v>2450000</v>
      </c>
      <c r="O106" s="47" t="s">
        <v>212</v>
      </c>
      <c r="P106" s="47" t="s">
        <v>217</v>
      </c>
      <c r="Q106" s="27" t="s">
        <v>144</v>
      </c>
      <c r="R106" s="27" t="s">
        <v>144</v>
      </c>
      <c r="S106" s="27" t="s">
        <v>144</v>
      </c>
      <c r="T106" s="27" t="s">
        <v>144</v>
      </c>
      <c r="U106" s="27" t="s">
        <v>144</v>
      </c>
      <c r="V106" s="27"/>
      <c r="W106" s="27"/>
      <c r="X106" s="27"/>
      <c r="Y106" s="27"/>
      <c r="Z106" s="27" t="s">
        <v>172</v>
      </c>
      <c r="AA106" s="28" t="s">
        <v>78</v>
      </c>
    </row>
    <row r="107" spans="2:27" ht="64.5" customHeight="1" x14ac:dyDescent="0.25">
      <c r="B107" s="13">
        <v>102</v>
      </c>
      <c r="C107" s="27" t="s">
        <v>124</v>
      </c>
      <c r="D107" s="27" t="s">
        <v>125</v>
      </c>
      <c r="E107" s="27">
        <v>70995141</v>
      </c>
      <c r="F107" s="47">
        <v>102179531</v>
      </c>
      <c r="G107" s="27">
        <v>600110648</v>
      </c>
      <c r="H107" s="27" t="s">
        <v>339</v>
      </c>
      <c r="I107" s="27" t="s">
        <v>36</v>
      </c>
      <c r="J107" s="27" t="s">
        <v>37</v>
      </c>
      <c r="K107" s="27" t="s">
        <v>232</v>
      </c>
      <c r="L107" s="27" t="s">
        <v>339</v>
      </c>
      <c r="M107" s="48">
        <v>10000000</v>
      </c>
      <c r="N107" s="48">
        <f t="shared" si="0"/>
        <v>7000000</v>
      </c>
      <c r="O107" s="47" t="s">
        <v>212</v>
      </c>
      <c r="P107" s="47" t="s">
        <v>213</v>
      </c>
      <c r="Q107" s="27"/>
      <c r="R107" s="27"/>
      <c r="S107" s="27"/>
      <c r="T107" s="27"/>
      <c r="U107" s="27"/>
      <c r="V107" s="27"/>
      <c r="W107" s="27"/>
      <c r="X107" s="27"/>
      <c r="Y107" s="27"/>
      <c r="Z107" s="27" t="s">
        <v>338</v>
      </c>
      <c r="AA107" s="28" t="s">
        <v>78</v>
      </c>
    </row>
    <row r="108" spans="2:27" ht="63" customHeight="1" x14ac:dyDescent="0.25">
      <c r="B108" s="13">
        <v>103</v>
      </c>
      <c r="C108" s="27" t="s">
        <v>124</v>
      </c>
      <c r="D108" s="27" t="s">
        <v>125</v>
      </c>
      <c r="E108" s="27">
        <v>70995141</v>
      </c>
      <c r="F108" s="47">
        <v>102179531</v>
      </c>
      <c r="G108" s="27">
        <v>600110648</v>
      </c>
      <c r="H108" s="27" t="s">
        <v>340</v>
      </c>
      <c r="I108" s="27" t="s">
        <v>36</v>
      </c>
      <c r="J108" s="27" t="s">
        <v>37</v>
      </c>
      <c r="K108" s="27" t="s">
        <v>232</v>
      </c>
      <c r="L108" s="27" t="s">
        <v>353</v>
      </c>
      <c r="M108" s="145">
        <v>30000000</v>
      </c>
      <c r="N108" s="145">
        <f t="shared" si="0"/>
        <v>21000000</v>
      </c>
      <c r="O108" s="144" t="s">
        <v>434</v>
      </c>
      <c r="P108" s="144" t="s">
        <v>497</v>
      </c>
      <c r="Q108" s="146" t="s">
        <v>144</v>
      </c>
      <c r="R108" s="27" t="s">
        <v>144</v>
      </c>
      <c r="S108" s="27" t="s">
        <v>144</v>
      </c>
      <c r="T108" s="27" t="s">
        <v>144</v>
      </c>
      <c r="U108" s="27"/>
      <c r="V108" s="27"/>
      <c r="W108" s="27" t="s">
        <v>144</v>
      </c>
      <c r="X108" s="27" t="s">
        <v>144</v>
      </c>
      <c r="Y108" s="27"/>
      <c r="Z108" s="27" t="s">
        <v>338</v>
      </c>
      <c r="AA108" s="28" t="s">
        <v>78</v>
      </c>
    </row>
    <row r="109" spans="2:27" ht="63" customHeight="1" x14ac:dyDescent="0.25">
      <c r="B109" s="13">
        <v>104</v>
      </c>
      <c r="C109" s="146" t="s">
        <v>124</v>
      </c>
      <c r="D109" s="146" t="s">
        <v>125</v>
      </c>
      <c r="E109" s="146">
        <v>70995141</v>
      </c>
      <c r="F109" s="144">
        <v>102179531</v>
      </c>
      <c r="G109" s="146">
        <v>600110648</v>
      </c>
      <c r="H109" s="146" t="s">
        <v>842</v>
      </c>
      <c r="I109" s="146" t="s">
        <v>36</v>
      </c>
      <c r="J109" s="146" t="s">
        <v>37</v>
      </c>
      <c r="K109" s="146" t="s">
        <v>232</v>
      </c>
      <c r="L109" s="146" t="s">
        <v>843</v>
      </c>
      <c r="M109" s="145">
        <v>10000000</v>
      </c>
      <c r="N109" s="145">
        <f t="shared" si="0"/>
        <v>7000000</v>
      </c>
      <c r="O109" s="144" t="s">
        <v>434</v>
      </c>
      <c r="P109" s="144" t="s">
        <v>497</v>
      </c>
      <c r="Q109" s="146"/>
      <c r="R109" s="146"/>
      <c r="S109" s="146"/>
      <c r="T109" s="146"/>
      <c r="U109" s="146"/>
      <c r="V109" s="146"/>
      <c r="W109" s="146" t="s">
        <v>144</v>
      </c>
      <c r="X109" s="146"/>
      <c r="Y109" s="146"/>
      <c r="Z109" s="147" t="s">
        <v>172</v>
      </c>
      <c r="AA109" s="148" t="s">
        <v>763</v>
      </c>
    </row>
    <row r="110" spans="2:27" ht="63" customHeight="1" x14ac:dyDescent="0.25">
      <c r="B110" s="13">
        <v>105</v>
      </c>
      <c r="C110" s="146" t="s">
        <v>124</v>
      </c>
      <c r="D110" s="146" t="s">
        <v>125</v>
      </c>
      <c r="E110" s="146">
        <v>70995141</v>
      </c>
      <c r="F110" s="144">
        <v>102179531</v>
      </c>
      <c r="G110" s="146">
        <v>600110648</v>
      </c>
      <c r="H110" s="146" t="s">
        <v>846</v>
      </c>
      <c r="I110" s="146" t="s">
        <v>36</v>
      </c>
      <c r="J110" s="146" t="s">
        <v>37</v>
      </c>
      <c r="K110" s="146" t="s">
        <v>232</v>
      </c>
      <c r="L110" s="146" t="s">
        <v>845</v>
      </c>
      <c r="M110" s="145">
        <v>5000000</v>
      </c>
      <c r="N110" s="145">
        <f t="shared" si="0"/>
        <v>3500000</v>
      </c>
      <c r="O110" s="144" t="s">
        <v>434</v>
      </c>
      <c r="P110" s="144" t="s">
        <v>497</v>
      </c>
      <c r="Q110" s="146" t="s">
        <v>144</v>
      </c>
      <c r="R110" s="146" t="s">
        <v>144</v>
      </c>
      <c r="S110" s="146" t="s">
        <v>144</v>
      </c>
      <c r="T110" s="146" t="s">
        <v>144</v>
      </c>
      <c r="U110" s="146"/>
      <c r="V110" s="146" t="s">
        <v>144</v>
      </c>
      <c r="W110" s="146" t="s">
        <v>144</v>
      </c>
      <c r="X110" s="146"/>
      <c r="Y110" s="146"/>
      <c r="Z110" s="147" t="s">
        <v>172</v>
      </c>
      <c r="AA110" s="148" t="s">
        <v>763</v>
      </c>
    </row>
    <row r="111" spans="2:27" ht="63" customHeight="1" x14ac:dyDescent="0.25">
      <c r="B111" s="13">
        <v>106</v>
      </c>
      <c r="C111" s="146" t="s">
        <v>124</v>
      </c>
      <c r="D111" s="146" t="s">
        <v>125</v>
      </c>
      <c r="E111" s="146">
        <v>70995141</v>
      </c>
      <c r="F111" s="144">
        <v>102179531</v>
      </c>
      <c r="G111" s="146">
        <v>600110648</v>
      </c>
      <c r="H111" s="146" t="s">
        <v>830</v>
      </c>
      <c r="I111" s="146" t="s">
        <v>36</v>
      </c>
      <c r="J111" s="146" t="s">
        <v>37</v>
      </c>
      <c r="K111" s="146" t="s">
        <v>232</v>
      </c>
      <c r="L111" s="146" t="s">
        <v>831</v>
      </c>
      <c r="M111" s="145">
        <v>5000000</v>
      </c>
      <c r="N111" s="145">
        <f t="shared" si="0"/>
        <v>3500000</v>
      </c>
      <c r="O111" s="144" t="s">
        <v>434</v>
      </c>
      <c r="P111" s="144" t="s">
        <v>497</v>
      </c>
      <c r="Q111" s="146"/>
      <c r="R111" s="146"/>
      <c r="S111" s="146"/>
      <c r="T111" s="146"/>
      <c r="U111" s="146"/>
      <c r="V111" s="146"/>
      <c r="W111" s="146" t="s">
        <v>144</v>
      </c>
      <c r="X111" s="146"/>
      <c r="Y111" s="146"/>
      <c r="Z111" s="147" t="s">
        <v>172</v>
      </c>
      <c r="AA111" s="148" t="s">
        <v>763</v>
      </c>
    </row>
    <row r="112" spans="2:27" ht="63" customHeight="1" x14ac:dyDescent="0.25">
      <c r="B112" s="13">
        <v>107</v>
      </c>
      <c r="C112" s="146" t="s">
        <v>124</v>
      </c>
      <c r="D112" s="146" t="s">
        <v>125</v>
      </c>
      <c r="E112" s="146">
        <v>70995141</v>
      </c>
      <c r="F112" s="144">
        <v>102179531</v>
      </c>
      <c r="G112" s="146">
        <v>600110648</v>
      </c>
      <c r="H112" s="146" t="s">
        <v>832</v>
      </c>
      <c r="I112" s="146" t="s">
        <v>36</v>
      </c>
      <c r="J112" s="146" t="s">
        <v>37</v>
      </c>
      <c r="K112" s="146" t="s">
        <v>232</v>
      </c>
      <c r="L112" s="146" t="s">
        <v>833</v>
      </c>
      <c r="M112" s="145">
        <v>8000000</v>
      </c>
      <c r="N112" s="145">
        <f t="shared" si="0"/>
        <v>5600000</v>
      </c>
      <c r="O112" s="144" t="s">
        <v>434</v>
      </c>
      <c r="P112" s="144" t="s">
        <v>497</v>
      </c>
      <c r="Q112" s="146"/>
      <c r="R112" s="146"/>
      <c r="S112" s="146"/>
      <c r="T112" s="146"/>
      <c r="U112" s="146"/>
      <c r="V112" s="146"/>
      <c r="W112" s="146" t="s">
        <v>144</v>
      </c>
      <c r="X112" s="146"/>
      <c r="Y112" s="146"/>
      <c r="Z112" s="147" t="s">
        <v>172</v>
      </c>
      <c r="AA112" s="148" t="s">
        <v>763</v>
      </c>
    </row>
    <row r="113" spans="2:27" ht="63" customHeight="1" x14ac:dyDescent="0.25">
      <c r="B113" s="13">
        <v>108</v>
      </c>
      <c r="C113" s="146" t="s">
        <v>124</v>
      </c>
      <c r="D113" s="146" t="s">
        <v>125</v>
      </c>
      <c r="E113" s="146">
        <v>70995141</v>
      </c>
      <c r="F113" s="144">
        <v>102179531</v>
      </c>
      <c r="G113" s="146">
        <v>600110648</v>
      </c>
      <c r="H113" s="146" t="s">
        <v>839</v>
      </c>
      <c r="I113" s="146" t="s">
        <v>36</v>
      </c>
      <c r="J113" s="146" t="s">
        <v>37</v>
      </c>
      <c r="K113" s="146" t="s">
        <v>232</v>
      </c>
      <c r="L113" s="146" t="s">
        <v>840</v>
      </c>
      <c r="M113" s="145">
        <v>1000000</v>
      </c>
      <c r="N113" s="145">
        <f t="shared" si="0"/>
        <v>700000</v>
      </c>
      <c r="O113" s="144" t="s">
        <v>434</v>
      </c>
      <c r="P113" s="144" t="s">
        <v>497</v>
      </c>
      <c r="Q113" s="146"/>
      <c r="R113" s="146"/>
      <c r="S113" s="146"/>
      <c r="T113" s="146"/>
      <c r="U113" s="146"/>
      <c r="V113" s="146"/>
      <c r="W113" s="146" t="s">
        <v>144</v>
      </c>
      <c r="X113" s="146"/>
      <c r="Y113" s="146"/>
      <c r="Z113" s="147" t="s">
        <v>172</v>
      </c>
      <c r="AA113" s="148" t="s">
        <v>763</v>
      </c>
    </row>
    <row r="114" spans="2:27" ht="63" customHeight="1" x14ac:dyDescent="0.25">
      <c r="B114" s="13">
        <v>109</v>
      </c>
      <c r="C114" s="146" t="s">
        <v>124</v>
      </c>
      <c r="D114" s="146" t="s">
        <v>125</v>
      </c>
      <c r="E114" s="146">
        <v>70995141</v>
      </c>
      <c r="F114" s="144">
        <v>102179531</v>
      </c>
      <c r="G114" s="146">
        <v>600110648</v>
      </c>
      <c r="H114" s="146" t="s">
        <v>837</v>
      </c>
      <c r="I114" s="146" t="s">
        <v>36</v>
      </c>
      <c r="J114" s="146" t="s">
        <v>37</v>
      </c>
      <c r="K114" s="146" t="s">
        <v>232</v>
      </c>
      <c r="L114" s="146" t="s">
        <v>838</v>
      </c>
      <c r="M114" s="145">
        <v>1000000</v>
      </c>
      <c r="N114" s="145">
        <f t="shared" si="0"/>
        <v>700000</v>
      </c>
      <c r="O114" s="144" t="s">
        <v>434</v>
      </c>
      <c r="P114" s="144" t="s">
        <v>497</v>
      </c>
      <c r="Q114" s="146"/>
      <c r="R114" s="146" t="s">
        <v>144</v>
      </c>
      <c r="S114" s="146"/>
      <c r="T114" s="146"/>
      <c r="U114" s="146"/>
      <c r="V114" s="146"/>
      <c r="W114" s="146" t="s">
        <v>144</v>
      </c>
      <c r="X114" s="146"/>
      <c r="Y114" s="146"/>
      <c r="Z114" s="147" t="s">
        <v>172</v>
      </c>
      <c r="AA114" s="148" t="s">
        <v>763</v>
      </c>
    </row>
    <row r="115" spans="2:27" ht="63" customHeight="1" x14ac:dyDescent="0.25">
      <c r="B115" s="13">
        <v>110</v>
      </c>
      <c r="C115" s="95" t="s">
        <v>658</v>
      </c>
      <c r="D115" s="95" t="s">
        <v>659</v>
      </c>
      <c r="E115" s="95">
        <v>71003762</v>
      </c>
      <c r="F115" s="96" t="s">
        <v>666</v>
      </c>
      <c r="G115" s="95">
        <v>600110745</v>
      </c>
      <c r="H115" s="97" t="s">
        <v>661</v>
      </c>
      <c r="I115" s="95" t="s">
        <v>36</v>
      </c>
      <c r="J115" s="95" t="s">
        <v>37</v>
      </c>
      <c r="K115" s="95" t="s">
        <v>659</v>
      </c>
      <c r="L115" s="97" t="s">
        <v>667</v>
      </c>
      <c r="M115" s="98">
        <v>700000</v>
      </c>
      <c r="N115" s="48">
        <f t="shared" si="0"/>
        <v>489999.99999999994</v>
      </c>
      <c r="O115" s="96" t="s">
        <v>470</v>
      </c>
      <c r="P115" s="96" t="s">
        <v>663</v>
      </c>
      <c r="Q115" s="95"/>
      <c r="R115" s="95"/>
      <c r="S115" s="95"/>
      <c r="T115" s="95"/>
      <c r="U115" s="97"/>
      <c r="V115" s="97"/>
      <c r="W115" s="97"/>
      <c r="X115" s="97"/>
      <c r="Y115" s="97"/>
      <c r="Z115" s="95" t="s">
        <v>424</v>
      </c>
      <c r="AA115" s="99" t="s">
        <v>78</v>
      </c>
    </row>
    <row r="116" spans="2:27" ht="63" customHeight="1" x14ac:dyDescent="0.25">
      <c r="B116" s="13">
        <v>111</v>
      </c>
      <c r="C116" s="95" t="s">
        <v>658</v>
      </c>
      <c r="D116" s="95" t="s">
        <v>659</v>
      </c>
      <c r="E116" s="95">
        <v>71003762</v>
      </c>
      <c r="F116" s="96" t="s">
        <v>666</v>
      </c>
      <c r="G116" s="95">
        <v>600110745</v>
      </c>
      <c r="H116" s="97" t="s">
        <v>240</v>
      </c>
      <c r="I116" s="95" t="s">
        <v>36</v>
      </c>
      <c r="J116" s="95" t="s">
        <v>37</v>
      </c>
      <c r="K116" s="95" t="s">
        <v>659</v>
      </c>
      <c r="L116" s="97" t="s">
        <v>662</v>
      </c>
      <c r="M116" s="98">
        <v>400000</v>
      </c>
      <c r="N116" s="48">
        <f t="shared" si="0"/>
        <v>280000</v>
      </c>
      <c r="O116" s="96" t="s">
        <v>470</v>
      </c>
      <c r="P116" s="96" t="s">
        <v>663</v>
      </c>
      <c r="Q116" s="95" t="s">
        <v>144</v>
      </c>
      <c r="R116" s="95" t="s">
        <v>144</v>
      </c>
      <c r="S116" s="95" t="s">
        <v>144</v>
      </c>
      <c r="T116" s="95" t="s">
        <v>144</v>
      </c>
      <c r="U116" s="97" t="s">
        <v>144</v>
      </c>
      <c r="V116" s="97"/>
      <c r="W116" s="97" t="s">
        <v>144</v>
      </c>
      <c r="X116" s="97"/>
      <c r="Y116" s="97"/>
      <c r="Z116" s="95" t="s">
        <v>172</v>
      </c>
      <c r="AA116" s="99" t="s">
        <v>78</v>
      </c>
    </row>
    <row r="117" spans="2:27" ht="60" customHeight="1" x14ac:dyDescent="0.25">
      <c r="B117" s="13">
        <v>112</v>
      </c>
      <c r="C117" s="20" t="s">
        <v>234</v>
      </c>
      <c r="D117" s="20" t="s">
        <v>235</v>
      </c>
      <c r="E117" s="20">
        <v>71008322</v>
      </c>
      <c r="F117" s="22">
        <v>108010252</v>
      </c>
      <c r="G117" s="20">
        <v>600111237</v>
      </c>
      <c r="H117" s="20" t="s">
        <v>236</v>
      </c>
      <c r="I117" s="20" t="s">
        <v>36</v>
      </c>
      <c r="J117" s="20" t="s">
        <v>37</v>
      </c>
      <c r="K117" s="20" t="str">
        <f t="shared" ref="K117:K161" si="13">D117</f>
        <v>Obec Sivice</v>
      </c>
      <c r="L117" s="15" t="str">
        <f>H117</f>
        <v>Vybavení ICT učebny</v>
      </c>
      <c r="M117" s="26">
        <v>15000000</v>
      </c>
      <c r="N117" s="26">
        <f t="shared" si="0"/>
        <v>10500000</v>
      </c>
      <c r="O117" s="22" t="s">
        <v>212</v>
      </c>
      <c r="P117" s="22" t="s">
        <v>213</v>
      </c>
      <c r="Q117" s="20" t="s">
        <v>144</v>
      </c>
      <c r="R117" s="20"/>
      <c r="S117" s="20"/>
      <c r="T117" s="20" t="s">
        <v>144</v>
      </c>
      <c r="U117" s="15" t="s">
        <v>144</v>
      </c>
      <c r="V117" s="15"/>
      <c r="W117" s="15"/>
      <c r="X117" s="15"/>
      <c r="Y117" s="15"/>
      <c r="Z117" s="20" t="s">
        <v>172</v>
      </c>
      <c r="AA117" s="23" t="s">
        <v>78</v>
      </c>
    </row>
    <row r="118" spans="2:27" ht="60" customHeight="1" x14ac:dyDescent="0.25">
      <c r="B118" s="13">
        <v>113</v>
      </c>
      <c r="C118" s="20" t="s">
        <v>234</v>
      </c>
      <c r="D118" s="20" t="s">
        <v>235</v>
      </c>
      <c r="E118" s="20">
        <v>71008322</v>
      </c>
      <c r="F118" s="22">
        <v>108010252</v>
      </c>
      <c r="G118" s="20">
        <v>600111237</v>
      </c>
      <c r="H118" s="20" t="s">
        <v>237</v>
      </c>
      <c r="I118" s="20" t="s">
        <v>36</v>
      </c>
      <c r="J118" s="20" t="s">
        <v>37</v>
      </c>
      <c r="K118" s="20" t="str">
        <f t="shared" si="13"/>
        <v>Obec Sivice</v>
      </c>
      <c r="L118" s="15" t="str">
        <f>H118</f>
        <v>Dovybavení tělocvičny</v>
      </c>
      <c r="M118" s="26">
        <v>1000000</v>
      </c>
      <c r="N118" s="26">
        <f t="shared" si="0"/>
        <v>700000</v>
      </c>
      <c r="O118" s="22" t="s">
        <v>212</v>
      </c>
      <c r="P118" s="22" t="s">
        <v>213</v>
      </c>
      <c r="Q118" s="20"/>
      <c r="R118" s="20"/>
      <c r="S118" s="20"/>
      <c r="T118" s="20"/>
      <c r="U118" s="15"/>
      <c r="V118" s="15"/>
      <c r="W118" s="15" t="s">
        <v>144</v>
      </c>
      <c r="X118" s="15"/>
      <c r="Y118" s="15"/>
      <c r="Z118" s="20" t="s">
        <v>172</v>
      </c>
      <c r="AA118" s="23" t="s">
        <v>78</v>
      </c>
    </row>
    <row r="119" spans="2:27" ht="60" customHeight="1" x14ac:dyDescent="0.25">
      <c r="B119" s="13">
        <v>114</v>
      </c>
      <c r="C119" s="20" t="s">
        <v>234</v>
      </c>
      <c r="D119" s="20" t="s">
        <v>235</v>
      </c>
      <c r="E119" s="20">
        <v>71008322</v>
      </c>
      <c r="F119" s="22">
        <v>108010252</v>
      </c>
      <c r="G119" s="20">
        <v>600111237</v>
      </c>
      <c r="H119" s="20" t="s">
        <v>238</v>
      </c>
      <c r="I119" s="20" t="s">
        <v>36</v>
      </c>
      <c r="J119" s="20" t="s">
        <v>37</v>
      </c>
      <c r="K119" s="20" t="str">
        <f t="shared" si="13"/>
        <v>Obec Sivice</v>
      </c>
      <c r="L119" s="15" t="str">
        <f>H119</f>
        <v>Obměna lavic ve škole</v>
      </c>
      <c r="M119" s="26">
        <v>2000000</v>
      </c>
      <c r="N119" s="26">
        <f t="shared" si="0"/>
        <v>1400000</v>
      </c>
      <c r="O119" s="22" t="s">
        <v>212</v>
      </c>
      <c r="P119" s="22" t="s">
        <v>213</v>
      </c>
      <c r="Q119" s="20" t="s">
        <v>144</v>
      </c>
      <c r="R119" s="20" t="s">
        <v>144</v>
      </c>
      <c r="S119" s="20" t="s">
        <v>144</v>
      </c>
      <c r="T119" s="20" t="s">
        <v>144</v>
      </c>
      <c r="U119" s="15" t="s">
        <v>144</v>
      </c>
      <c r="V119" s="15"/>
      <c r="W119" s="15"/>
      <c r="X119" s="15"/>
      <c r="Y119" s="15"/>
      <c r="Z119" s="20" t="s">
        <v>172</v>
      </c>
      <c r="AA119" s="23" t="s">
        <v>78</v>
      </c>
    </row>
    <row r="120" spans="2:27" ht="60" customHeight="1" x14ac:dyDescent="0.25">
      <c r="B120" s="13">
        <v>115</v>
      </c>
      <c r="C120" s="20" t="s">
        <v>234</v>
      </c>
      <c r="D120" s="20" t="s">
        <v>235</v>
      </c>
      <c r="E120" s="20">
        <v>71008322</v>
      </c>
      <c r="F120" s="22">
        <v>108010252</v>
      </c>
      <c r="G120" s="20">
        <v>600111237</v>
      </c>
      <c r="H120" s="20" t="s">
        <v>239</v>
      </c>
      <c r="I120" s="20" t="s">
        <v>36</v>
      </c>
      <c r="J120" s="20" t="s">
        <v>37</v>
      </c>
      <c r="K120" s="20" t="str">
        <f t="shared" si="13"/>
        <v>Obec Sivice</v>
      </c>
      <c r="L120" s="15" t="str">
        <f>H120</f>
        <v>Dovybavení šaten</v>
      </c>
      <c r="M120" s="26">
        <v>1500000</v>
      </c>
      <c r="N120" s="26">
        <f t="shared" si="0"/>
        <v>1050000</v>
      </c>
      <c r="O120" s="22" t="s">
        <v>212</v>
      </c>
      <c r="P120" s="22" t="s">
        <v>213</v>
      </c>
      <c r="Q120" s="20"/>
      <c r="R120" s="20"/>
      <c r="S120" s="20"/>
      <c r="T120" s="20"/>
      <c r="U120" s="15"/>
      <c r="V120" s="15"/>
      <c r="W120" s="15"/>
      <c r="X120" s="15"/>
      <c r="Y120" s="15"/>
      <c r="Z120" s="20" t="s">
        <v>172</v>
      </c>
      <c r="AA120" s="23" t="s">
        <v>78</v>
      </c>
    </row>
    <row r="121" spans="2:27" ht="60" customHeight="1" x14ac:dyDescent="0.25">
      <c r="B121" s="13">
        <v>116</v>
      </c>
      <c r="C121" s="20" t="s">
        <v>234</v>
      </c>
      <c r="D121" s="20" t="s">
        <v>235</v>
      </c>
      <c r="E121" s="20">
        <v>71008322</v>
      </c>
      <c r="F121" s="22">
        <v>108010252</v>
      </c>
      <c r="G121" s="20">
        <v>600111237</v>
      </c>
      <c r="H121" s="20" t="s">
        <v>240</v>
      </c>
      <c r="I121" s="20" t="s">
        <v>36</v>
      </c>
      <c r="J121" s="20" t="s">
        <v>37</v>
      </c>
      <c r="K121" s="20" t="str">
        <f t="shared" si="13"/>
        <v>Obec Sivice</v>
      </c>
      <c r="L121" s="15" t="str">
        <f>H121</f>
        <v>Venkovní učebna</v>
      </c>
      <c r="M121" s="26">
        <v>3000000</v>
      </c>
      <c r="N121" s="26">
        <f t="shared" si="0"/>
        <v>2100000</v>
      </c>
      <c r="O121" s="22" t="s">
        <v>212</v>
      </c>
      <c r="P121" s="22" t="s">
        <v>213</v>
      </c>
      <c r="Q121" s="20" t="s">
        <v>144</v>
      </c>
      <c r="R121" s="20" t="s">
        <v>144</v>
      </c>
      <c r="S121" s="20" t="s">
        <v>144</v>
      </c>
      <c r="T121" s="20" t="s">
        <v>144</v>
      </c>
      <c r="U121" s="15" t="s">
        <v>144</v>
      </c>
      <c r="V121" s="15"/>
      <c r="W121" s="15" t="s">
        <v>144</v>
      </c>
      <c r="X121" s="15"/>
      <c r="Y121" s="15"/>
      <c r="Z121" s="20" t="s">
        <v>172</v>
      </c>
      <c r="AA121" s="23" t="s">
        <v>78</v>
      </c>
    </row>
    <row r="122" spans="2:27" ht="60" customHeight="1" x14ac:dyDescent="0.25">
      <c r="B122" s="13">
        <v>117</v>
      </c>
      <c r="C122" s="100" t="s">
        <v>234</v>
      </c>
      <c r="D122" s="100" t="s">
        <v>235</v>
      </c>
      <c r="E122" s="100">
        <v>71008322</v>
      </c>
      <c r="F122" s="101">
        <v>108010252</v>
      </c>
      <c r="G122" s="100">
        <v>600111237</v>
      </c>
      <c r="H122" s="100" t="s">
        <v>805</v>
      </c>
      <c r="I122" s="100" t="s">
        <v>36</v>
      </c>
      <c r="J122" s="100" t="s">
        <v>37</v>
      </c>
      <c r="K122" s="100" t="s">
        <v>235</v>
      </c>
      <c r="L122" s="102" t="s">
        <v>806</v>
      </c>
      <c r="M122" s="103">
        <v>5000000</v>
      </c>
      <c r="N122" s="26">
        <f t="shared" si="0"/>
        <v>3500000</v>
      </c>
      <c r="O122" s="101" t="s">
        <v>212</v>
      </c>
      <c r="P122" s="101" t="s">
        <v>213</v>
      </c>
      <c r="Q122" s="100" t="s">
        <v>144</v>
      </c>
      <c r="R122" s="100" t="s">
        <v>144</v>
      </c>
      <c r="S122" s="100" t="s">
        <v>144</v>
      </c>
      <c r="T122" s="100" t="s">
        <v>144</v>
      </c>
      <c r="U122" s="102" t="s">
        <v>144</v>
      </c>
      <c r="V122" s="102"/>
      <c r="W122" s="102" t="s">
        <v>144</v>
      </c>
      <c r="X122" s="102"/>
      <c r="Y122" s="102"/>
      <c r="Z122" s="100" t="s">
        <v>807</v>
      </c>
      <c r="AA122" s="104" t="s">
        <v>78</v>
      </c>
    </row>
    <row r="123" spans="2:27" ht="60" customHeight="1" x14ac:dyDescent="0.25">
      <c r="B123" s="13">
        <v>118</v>
      </c>
      <c r="C123" s="20" t="s">
        <v>241</v>
      </c>
      <c r="D123" s="20" t="s">
        <v>135</v>
      </c>
      <c r="E123" s="20">
        <v>70499977</v>
      </c>
      <c r="F123" s="22">
        <v>102191182</v>
      </c>
      <c r="G123" s="20">
        <v>600111148</v>
      </c>
      <c r="H123" s="20" t="s">
        <v>242</v>
      </c>
      <c r="I123" s="20" t="s">
        <v>36</v>
      </c>
      <c r="J123" s="20" t="s">
        <v>37</v>
      </c>
      <c r="K123" s="20" t="str">
        <f t="shared" si="13"/>
        <v>Obec Sokolnice</v>
      </c>
      <c r="L123" s="15" t="s">
        <v>242</v>
      </c>
      <c r="M123" s="26">
        <v>5000000</v>
      </c>
      <c r="N123" s="26">
        <f t="shared" si="0"/>
        <v>3500000</v>
      </c>
      <c r="O123" s="22" t="s">
        <v>212</v>
      </c>
      <c r="P123" s="22" t="s">
        <v>213</v>
      </c>
      <c r="Q123" s="20"/>
      <c r="R123" s="20"/>
      <c r="S123" s="20"/>
      <c r="T123" s="20"/>
      <c r="U123" s="15"/>
      <c r="V123" s="15"/>
      <c r="W123" s="15"/>
      <c r="X123" s="15"/>
      <c r="Y123" s="15"/>
      <c r="Z123" s="20" t="s">
        <v>172</v>
      </c>
      <c r="AA123" s="23" t="s">
        <v>78</v>
      </c>
    </row>
    <row r="124" spans="2:27" ht="60" customHeight="1" x14ac:dyDescent="0.25">
      <c r="B124" s="13">
        <v>119</v>
      </c>
      <c r="C124" s="20" t="s">
        <v>241</v>
      </c>
      <c r="D124" s="20" t="s">
        <v>135</v>
      </c>
      <c r="E124" s="20">
        <v>70499977</v>
      </c>
      <c r="F124" s="22">
        <v>102191182</v>
      </c>
      <c r="G124" s="20">
        <v>600111148</v>
      </c>
      <c r="H124" s="20" t="s">
        <v>333</v>
      </c>
      <c r="I124" s="20" t="s">
        <v>36</v>
      </c>
      <c r="J124" s="20" t="s">
        <v>37</v>
      </c>
      <c r="K124" s="20" t="str">
        <f t="shared" si="13"/>
        <v>Obec Sokolnice</v>
      </c>
      <c r="L124" s="15" t="s">
        <v>336</v>
      </c>
      <c r="M124" s="26">
        <v>80000000</v>
      </c>
      <c r="N124" s="26">
        <f t="shared" si="0"/>
        <v>56000000</v>
      </c>
      <c r="O124" s="22" t="s">
        <v>90</v>
      </c>
      <c r="P124" s="22" t="s">
        <v>217</v>
      </c>
      <c r="Q124" s="20" t="s">
        <v>144</v>
      </c>
      <c r="R124" s="20" t="s">
        <v>144</v>
      </c>
      <c r="S124" s="20" t="s">
        <v>144</v>
      </c>
      <c r="T124" s="20" t="s">
        <v>144</v>
      </c>
      <c r="U124" s="15"/>
      <c r="V124" s="15"/>
      <c r="W124" s="15"/>
      <c r="X124" s="15"/>
      <c r="Y124" s="15"/>
      <c r="Z124" s="20" t="s">
        <v>332</v>
      </c>
      <c r="AA124" s="23" t="s">
        <v>170</v>
      </c>
    </row>
    <row r="125" spans="2:27" ht="60" customHeight="1" x14ac:dyDescent="0.25">
      <c r="B125" s="13">
        <v>120</v>
      </c>
      <c r="C125" s="20" t="s">
        <v>241</v>
      </c>
      <c r="D125" s="20" t="s">
        <v>135</v>
      </c>
      <c r="E125" s="20">
        <v>70499977</v>
      </c>
      <c r="F125" s="22">
        <v>102191182</v>
      </c>
      <c r="G125" s="20">
        <v>600111148</v>
      </c>
      <c r="H125" s="20" t="s">
        <v>668</v>
      </c>
      <c r="I125" s="20" t="s">
        <v>36</v>
      </c>
      <c r="J125" s="20" t="s">
        <v>37</v>
      </c>
      <c r="K125" s="20" t="str">
        <f>D125</f>
        <v>Obec Sokolnice</v>
      </c>
      <c r="L125" s="15" t="s">
        <v>669</v>
      </c>
      <c r="M125" s="26">
        <v>10000000</v>
      </c>
      <c r="N125" s="26">
        <f t="shared" si="0"/>
        <v>7000000</v>
      </c>
      <c r="O125" s="22" t="s">
        <v>90</v>
      </c>
      <c r="P125" s="22" t="s">
        <v>217</v>
      </c>
      <c r="Q125" s="20" t="s">
        <v>144</v>
      </c>
      <c r="R125" s="20" t="s">
        <v>144</v>
      </c>
      <c r="S125" s="20" t="s">
        <v>144</v>
      </c>
      <c r="T125" s="20" t="s">
        <v>144</v>
      </c>
      <c r="U125" s="15"/>
      <c r="V125" s="15"/>
      <c r="W125" s="15"/>
      <c r="X125" s="15"/>
      <c r="Y125" s="15"/>
      <c r="Z125" s="20" t="s">
        <v>172</v>
      </c>
      <c r="AA125" s="23" t="s">
        <v>78</v>
      </c>
    </row>
    <row r="126" spans="2:27" ht="60" customHeight="1" x14ac:dyDescent="0.25">
      <c r="B126" s="13">
        <v>121</v>
      </c>
      <c r="C126" s="20" t="s">
        <v>241</v>
      </c>
      <c r="D126" s="20" t="s">
        <v>135</v>
      </c>
      <c r="E126" s="20">
        <v>70499977</v>
      </c>
      <c r="F126" s="22">
        <v>102191182</v>
      </c>
      <c r="G126" s="20">
        <v>600111148</v>
      </c>
      <c r="H126" s="20" t="s">
        <v>334</v>
      </c>
      <c r="I126" s="20" t="s">
        <v>36</v>
      </c>
      <c r="J126" s="20" t="s">
        <v>37</v>
      </c>
      <c r="K126" s="20" t="str">
        <f t="shared" si="13"/>
        <v>Obec Sokolnice</v>
      </c>
      <c r="L126" s="15" t="s">
        <v>337</v>
      </c>
      <c r="M126" s="26">
        <v>15000000</v>
      </c>
      <c r="N126" s="26">
        <f t="shared" si="0"/>
        <v>10500000</v>
      </c>
      <c r="O126" s="22" t="s">
        <v>212</v>
      </c>
      <c r="P126" s="22" t="s">
        <v>213</v>
      </c>
      <c r="Q126" s="20"/>
      <c r="R126" s="20"/>
      <c r="S126" s="20"/>
      <c r="T126" s="20"/>
      <c r="U126" s="15"/>
      <c r="V126" s="15"/>
      <c r="W126" s="15"/>
      <c r="X126" s="15"/>
      <c r="Y126" s="15"/>
      <c r="Z126" s="20" t="s">
        <v>172</v>
      </c>
      <c r="AA126" s="23" t="s">
        <v>335</v>
      </c>
    </row>
    <row r="127" spans="2:27" ht="60" customHeight="1" x14ac:dyDescent="0.25">
      <c r="B127" s="13">
        <v>122</v>
      </c>
      <c r="C127" s="20" t="s">
        <v>138</v>
      </c>
      <c r="D127" s="20" t="s">
        <v>139</v>
      </c>
      <c r="E127" s="20">
        <v>71011528</v>
      </c>
      <c r="F127" s="22">
        <v>102191212</v>
      </c>
      <c r="G127" s="20">
        <v>600110508</v>
      </c>
      <c r="H127" s="20" t="s">
        <v>243</v>
      </c>
      <c r="I127" s="20" t="s">
        <v>36</v>
      </c>
      <c r="J127" s="20" t="s">
        <v>37</v>
      </c>
      <c r="K127" s="20" t="str">
        <f t="shared" si="13"/>
        <v>Obec Střelice</v>
      </c>
      <c r="L127" s="15" t="s">
        <v>517</v>
      </c>
      <c r="M127" s="26">
        <v>5000000</v>
      </c>
      <c r="N127" s="26">
        <f t="shared" si="0"/>
        <v>3500000</v>
      </c>
      <c r="O127" s="22" t="s">
        <v>212</v>
      </c>
      <c r="P127" s="22" t="s">
        <v>217</v>
      </c>
      <c r="Q127" s="20" t="s">
        <v>144</v>
      </c>
      <c r="R127" s="20"/>
      <c r="S127" s="20"/>
      <c r="T127" s="20" t="s">
        <v>144</v>
      </c>
      <c r="U127" s="15"/>
      <c r="V127" s="15"/>
      <c r="W127" s="15"/>
      <c r="X127" s="15"/>
      <c r="Y127" s="15" t="s">
        <v>441</v>
      </c>
      <c r="Z127" s="20" t="s">
        <v>172</v>
      </c>
      <c r="AA127" s="23" t="s">
        <v>78</v>
      </c>
    </row>
    <row r="128" spans="2:27" ht="60" customHeight="1" x14ac:dyDescent="0.25">
      <c r="B128" s="13">
        <v>123</v>
      </c>
      <c r="C128" s="20" t="s">
        <v>138</v>
      </c>
      <c r="D128" s="20" t="s">
        <v>139</v>
      </c>
      <c r="E128" s="20">
        <v>71011528</v>
      </c>
      <c r="F128" s="22">
        <v>102191212</v>
      </c>
      <c r="G128" s="20">
        <v>600110508</v>
      </c>
      <c r="H128" s="20" t="s">
        <v>576</v>
      </c>
      <c r="I128" s="20" t="s">
        <v>36</v>
      </c>
      <c r="J128" s="20" t="s">
        <v>37</v>
      </c>
      <c r="K128" s="20" t="str">
        <f>D128</f>
        <v>Obec Střelice</v>
      </c>
      <c r="L128" s="15" t="s">
        <v>645</v>
      </c>
      <c r="M128" s="26">
        <v>2000000</v>
      </c>
      <c r="N128" s="26">
        <f t="shared" si="0"/>
        <v>1400000</v>
      </c>
      <c r="O128" s="22" t="s">
        <v>90</v>
      </c>
      <c r="P128" s="22" t="s">
        <v>217</v>
      </c>
      <c r="Q128" s="20"/>
      <c r="R128" s="20"/>
      <c r="S128" s="20"/>
      <c r="T128" s="20" t="s">
        <v>144</v>
      </c>
      <c r="U128" s="15"/>
      <c r="V128" s="15"/>
      <c r="W128" s="15"/>
      <c r="X128" s="15"/>
      <c r="Y128" s="15"/>
      <c r="Z128" s="20" t="s">
        <v>172</v>
      </c>
      <c r="AA128" s="23" t="s">
        <v>335</v>
      </c>
    </row>
    <row r="129" spans="2:27" ht="90" customHeight="1" x14ac:dyDescent="0.25">
      <c r="B129" s="13">
        <v>124</v>
      </c>
      <c r="C129" s="138" t="s">
        <v>821</v>
      </c>
      <c r="D129" s="138" t="s">
        <v>139</v>
      </c>
      <c r="E129" s="138">
        <v>72051248</v>
      </c>
      <c r="F129" s="139" t="s">
        <v>822</v>
      </c>
      <c r="G129" s="138">
        <v>691001707</v>
      </c>
      <c r="H129" s="138" t="s">
        <v>824</v>
      </c>
      <c r="I129" s="138" t="s">
        <v>36</v>
      </c>
      <c r="J129" s="138" t="s">
        <v>37</v>
      </c>
      <c r="K129" s="138" t="str">
        <f>D129</f>
        <v>Obec Střelice</v>
      </c>
      <c r="L129" s="140" t="s">
        <v>826</v>
      </c>
      <c r="M129" s="141">
        <v>12000000</v>
      </c>
      <c r="N129" s="141">
        <f t="shared" si="0"/>
        <v>8400000</v>
      </c>
      <c r="O129" s="139" t="s">
        <v>212</v>
      </c>
      <c r="P129" s="139" t="s">
        <v>213</v>
      </c>
      <c r="Q129" s="138"/>
      <c r="R129" s="138" t="s">
        <v>144</v>
      </c>
      <c r="S129" s="138" t="s">
        <v>144</v>
      </c>
      <c r="T129" s="138" t="s">
        <v>144</v>
      </c>
      <c r="U129" s="140"/>
      <c r="V129" s="140"/>
      <c r="W129" s="140"/>
      <c r="X129" s="140"/>
      <c r="Y129" s="140"/>
      <c r="Z129" s="138" t="s">
        <v>823</v>
      </c>
      <c r="AA129" s="142" t="s">
        <v>170</v>
      </c>
    </row>
    <row r="130" spans="2:27" ht="60" customHeight="1" x14ac:dyDescent="0.25">
      <c r="B130" s="13">
        <v>125</v>
      </c>
      <c r="C130" s="20" t="s">
        <v>244</v>
      </c>
      <c r="D130" s="20" t="s">
        <v>142</v>
      </c>
      <c r="E130" s="20">
        <v>75023920</v>
      </c>
      <c r="F130" s="22">
        <v>102191239</v>
      </c>
      <c r="G130" s="20">
        <v>600110516</v>
      </c>
      <c r="H130" s="20" t="s">
        <v>245</v>
      </c>
      <c r="I130" s="20" t="s">
        <v>36</v>
      </c>
      <c r="J130" s="20" t="s">
        <v>37</v>
      </c>
      <c r="K130" s="20" t="str">
        <f t="shared" si="13"/>
        <v>Město Šlapanice</v>
      </c>
      <c r="L130" s="15" t="str">
        <f>H130</f>
        <v>Rozšíření venkovních aktivit pro žáky ZŠ Šlapanice</v>
      </c>
      <c r="M130" s="26">
        <v>3000000</v>
      </c>
      <c r="N130" s="26">
        <f t="shared" si="0"/>
        <v>2100000</v>
      </c>
      <c r="O130" s="22" t="s">
        <v>212</v>
      </c>
      <c r="P130" s="22" t="s">
        <v>217</v>
      </c>
      <c r="Q130" s="20"/>
      <c r="R130" s="20" t="s">
        <v>144</v>
      </c>
      <c r="S130" s="20"/>
      <c r="T130" s="20"/>
      <c r="U130" s="15"/>
      <c r="V130" s="15"/>
      <c r="W130" s="15" t="s">
        <v>144</v>
      </c>
      <c r="X130" s="15"/>
      <c r="Y130" s="15"/>
      <c r="Z130" s="20" t="s">
        <v>172</v>
      </c>
      <c r="AA130" s="23" t="s">
        <v>78</v>
      </c>
    </row>
    <row r="131" spans="2:27" ht="60" customHeight="1" x14ac:dyDescent="0.25">
      <c r="B131" s="13">
        <v>126</v>
      </c>
      <c r="C131" s="20" t="s">
        <v>244</v>
      </c>
      <c r="D131" s="20" t="s">
        <v>142</v>
      </c>
      <c r="E131" s="20">
        <v>75023920</v>
      </c>
      <c r="F131" s="22">
        <v>102191239</v>
      </c>
      <c r="G131" s="20">
        <v>600110516</v>
      </c>
      <c r="H131" s="20" t="s">
        <v>246</v>
      </c>
      <c r="I131" s="20" t="s">
        <v>36</v>
      </c>
      <c r="J131" s="20" t="s">
        <v>37</v>
      </c>
      <c r="K131" s="20" t="str">
        <f t="shared" si="13"/>
        <v>Město Šlapanice</v>
      </c>
      <c r="L131" s="15" t="str">
        <f>H131</f>
        <v>Energeticky samostatná škola</v>
      </c>
      <c r="M131" s="26">
        <v>15000000</v>
      </c>
      <c r="N131" s="26">
        <f t="shared" si="0"/>
        <v>10500000</v>
      </c>
      <c r="O131" s="22" t="s">
        <v>212</v>
      </c>
      <c r="P131" s="22" t="s">
        <v>213</v>
      </c>
      <c r="Q131" s="20"/>
      <c r="R131" s="20"/>
      <c r="S131" s="20"/>
      <c r="T131" s="20"/>
      <c r="U131" s="15"/>
      <c r="V131" s="15"/>
      <c r="W131" s="15"/>
      <c r="X131" s="15"/>
      <c r="Y131" s="15"/>
      <c r="Z131" s="20" t="s">
        <v>172</v>
      </c>
      <c r="AA131" s="23" t="s">
        <v>78</v>
      </c>
    </row>
    <row r="132" spans="2:27" ht="60" customHeight="1" x14ac:dyDescent="0.25">
      <c r="B132" s="13">
        <v>127</v>
      </c>
      <c r="C132" s="20" t="s">
        <v>244</v>
      </c>
      <c r="D132" s="20" t="s">
        <v>142</v>
      </c>
      <c r="E132" s="20">
        <v>75023920</v>
      </c>
      <c r="F132" s="22">
        <v>102191239</v>
      </c>
      <c r="G132" s="20">
        <v>600110516</v>
      </c>
      <c r="H132" s="20" t="s">
        <v>325</v>
      </c>
      <c r="I132" s="20" t="s">
        <v>36</v>
      </c>
      <c r="J132" s="20" t="s">
        <v>37</v>
      </c>
      <c r="K132" s="20" t="str">
        <f>D132</f>
        <v>Město Šlapanice</v>
      </c>
      <c r="L132" s="20" t="s">
        <v>327</v>
      </c>
      <c r="M132" s="26">
        <v>1500000</v>
      </c>
      <c r="N132" s="26">
        <f t="shared" si="0"/>
        <v>1050000</v>
      </c>
      <c r="O132" s="22" t="s">
        <v>471</v>
      </c>
      <c r="P132" s="22" t="s">
        <v>471</v>
      </c>
      <c r="Q132" s="20"/>
      <c r="R132" s="20"/>
      <c r="S132" s="20"/>
      <c r="T132" s="20"/>
      <c r="U132" s="15"/>
      <c r="V132" s="15"/>
      <c r="W132" s="15"/>
      <c r="X132" s="15"/>
      <c r="Y132" s="15"/>
      <c r="Z132" s="20" t="s">
        <v>523</v>
      </c>
      <c r="AA132" s="23" t="s">
        <v>78</v>
      </c>
    </row>
    <row r="133" spans="2:27" ht="60" customHeight="1" x14ac:dyDescent="0.25">
      <c r="B133" s="13">
        <v>128</v>
      </c>
      <c r="C133" s="20" t="s">
        <v>244</v>
      </c>
      <c r="D133" s="20" t="s">
        <v>142</v>
      </c>
      <c r="E133" s="20">
        <v>75023920</v>
      </c>
      <c r="F133" s="22">
        <v>102191239</v>
      </c>
      <c r="G133" s="20">
        <v>600110516</v>
      </c>
      <c r="H133" s="20" t="s">
        <v>326</v>
      </c>
      <c r="I133" s="20" t="s">
        <v>36</v>
      </c>
      <c r="J133" s="20" t="s">
        <v>37</v>
      </c>
      <c r="K133" s="20" t="str">
        <f>D133</f>
        <v>Město Šlapanice</v>
      </c>
      <c r="L133" s="20" t="s">
        <v>328</v>
      </c>
      <c r="M133" s="26">
        <v>1500000</v>
      </c>
      <c r="N133" s="26">
        <f t="shared" si="0"/>
        <v>1050000</v>
      </c>
      <c r="O133" s="22" t="s">
        <v>470</v>
      </c>
      <c r="P133" s="22" t="s">
        <v>472</v>
      </c>
      <c r="Q133" s="20"/>
      <c r="R133" s="20"/>
      <c r="S133" s="20"/>
      <c r="T133" s="20"/>
      <c r="U133" s="15"/>
      <c r="V133" s="15"/>
      <c r="W133" s="15"/>
      <c r="X133" s="15"/>
      <c r="Y133" s="15"/>
      <c r="Z133" s="20" t="s">
        <v>172</v>
      </c>
      <c r="AA133" s="23" t="s">
        <v>78</v>
      </c>
    </row>
    <row r="134" spans="2:27" ht="60" customHeight="1" x14ac:dyDescent="0.25">
      <c r="B134" s="13">
        <v>129</v>
      </c>
      <c r="C134" s="20" t="s">
        <v>145</v>
      </c>
      <c r="D134" s="20" t="s">
        <v>146</v>
      </c>
      <c r="E134" s="20">
        <v>75022621</v>
      </c>
      <c r="F134" s="22">
        <v>102179603</v>
      </c>
      <c r="G134" s="20">
        <v>600110672</v>
      </c>
      <c r="H134" s="20" t="s">
        <v>416</v>
      </c>
      <c r="I134" s="20" t="s">
        <v>36</v>
      </c>
      <c r="J134" s="20" t="s">
        <v>37</v>
      </c>
      <c r="K134" s="20" t="str">
        <f t="shared" si="13"/>
        <v>Obec Telnice</v>
      </c>
      <c r="L134" s="15" t="str">
        <f>H134</f>
        <v>Obnova povrchu na venkovním školním hřišti, které slouží také jako zázemí pro školní družinu</v>
      </c>
      <c r="M134" s="26">
        <v>1500000</v>
      </c>
      <c r="N134" s="26">
        <f t="shared" si="0"/>
        <v>1050000</v>
      </c>
      <c r="O134" s="22" t="s">
        <v>212</v>
      </c>
      <c r="P134" s="22" t="s">
        <v>213</v>
      </c>
      <c r="Q134" s="20"/>
      <c r="R134" s="20"/>
      <c r="S134" s="20"/>
      <c r="T134" s="20"/>
      <c r="U134" s="15"/>
      <c r="V134" s="15"/>
      <c r="W134" s="15" t="s">
        <v>144</v>
      </c>
      <c r="X134" s="15"/>
      <c r="Y134" s="15"/>
      <c r="Z134" s="20" t="s">
        <v>172</v>
      </c>
      <c r="AA134" s="23" t="s">
        <v>335</v>
      </c>
    </row>
    <row r="135" spans="2:27" ht="60" customHeight="1" x14ac:dyDescent="0.25">
      <c r="B135" s="13">
        <v>130</v>
      </c>
      <c r="C135" s="20" t="s">
        <v>145</v>
      </c>
      <c r="D135" s="20" t="s">
        <v>146</v>
      </c>
      <c r="E135" s="20">
        <v>75022621</v>
      </c>
      <c r="F135" s="22">
        <v>102179603</v>
      </c>
      <c r="G135" s="20">
        <v>600110672</v>
      </c>
      <c r="H135" s="20" t="s">
        <v>247</v>
      </c>
      <c r="I135" s="20" t="s">
        <v>36</v>
      </c>
      <c r="J135" s="20" t="s">
        <v>37</v>
      </c>
      <c r="K135" s="20" t="str">
        <f t="shared" si="13"/>
        <v>Obec Telnice</v>
      </c>
      <c r="L135" s="15" t="s">
        <v>421</v>
      </c>
      <c r="M135" s="26">
        <v>5000000</v>
      </c>
      <c r="N135" s="26">
        <f t="shared" si="0"/>
        <v>3500000</v>
      </c>
      <c r="O135" s="22" t="s">
        <v>212</v>
      </c>
      <c r="P135" s="22" t="s">
        <v>213</v>
      </c>
      <c r="Q135" s="20"/>
      <c r="R135" s="20"/>
      <c r="S135" s="20"/>
      <c r="T135" s="20" t="s">
        <v>144</v>
      </c>
      <c r="U135" s="15"/>
      <c r="V135" s="15"/>
      <c r="W135" s="15"/>
      <c r="X135" s="15"/>
      <c r="Y135" s="15"/>
      <c r="Z135" s="20" t="s">
        <v>527</v>
      </c>
      <c r="AA135" s="23" t="s">
        <v>78</v>
      </c>
    </row>
    <row r="136" spans="2:27" ht="60" customHeight="1" x14ac:dyDescent="0.25">
      <c r="B136" s="13">
        <v>131</v>
      </c>
      <c r="C136" s="20" t="s">
        <v>148</v>
      </c>
      <c r="D136" s="20" t="s">
        <v>149</v>
      </c>
      <c r="E136" s="20">
        <v>75023181</v>
      </c>
      <c r="F136" s="22">
        <v>102179620</v>
      </c>
      <c r="G136" s="20">
        <v>600110923</v>
      </c>
      <c r="H136" s="20" t="s">
        <v>518</v>
      </c>
      <c r="I136" s="20" t="s">
        <v>36</v>
      </c>
      <c r="J136" s="20" t="s">
        <v>37</v>
      </c>
      <c r="K136" s="20" t="str">
        <f t="shared" si="13"/>
        <v>Obec Troubsko</v>
      </c>
      <c r="L136" s="49" t="s">
        <v>528</v>
      </c>
      <c r="M136" s="46">
        <v>20000000</v>
      </c>
      <c r="N136" s="26">
        <f t="shared" si="0"/>
        <v>14000000</v>
      </c>
      <c r="O136" s="41" t="s">
        <v>490</v>
      </c>
      <c r="P136" s="41" t="s">
        <v>491</v>
      </c>
      <c r="Q136" s="38" t="s">
        <v>144</v>
      </c>
      <c r="R136" s="38"/>
      <c r="S136" s="38" t="s">
        <v>144</v>
      </c>
      <c r="T136" s="38" t="s">
        <v>144</v>
      </c>
      <c r="U136" s="38" t="s">
        <v>144</v>
      </c>
      <c r="V136" s="38" t="s">
        <v>144</v>
      </c>
      <c r="W136" s="38" t="s">
        <v>144</v>
      </c>
      <c r="X136" s="38"/>
      <c r="Y136" s="38"/>
      <c r="Z136" s="38" t="s">
        <v>524</v>
      </c>
      <c r="AA136" s="42" t="s">
        <v>78</v>
      </c>
    </row>
    <row r="137" spans="2:27" ht="60" customHeight="1" x14ac:dyDescent="0.25">
      <c r="B137" s="13">
        <v>132</v>
      </c>
      <c r="C137" s="20" t="s">
        <v>148</v>
      </c>
      <c r="D137" s="20" t="s">
        <v>149</v>
      </c>
      <c r="E137" s="20">
        <v>75023181</v>
      </c>
      <c r="F137" s="22">
        <v>102179620</v>
      </c>
      <c r="G137" s="20">
        <v>600110923</v>
      </c>
      <c r="H137" s="20" t="s">
        <v>150</v>
      </c>
      <c r="I137" s="20" t="s">
        <v>36</v>
      </c>
      <c r="J137" s="20" t="s">
        <v>37</v>
      </c>
      <c r="K137" s="20" t="str">
        <f t="shared" si="13"/>
        <v>Obec Troubsko</v>
      </c>
      <c r="L137" s="49" t="s">
        <v>415</v>
      </c>
      <c r="M137" s="46">
        <v>50000000</v>
      </c>
      <c r="N137" s="26">
        <f t="shared" si="0"/>
        <v>35000000</v>
      </c>
      <c r="O137" s="41" t="s">
        <v>488</v>
      </c>
      <c r="P137" s="41" t="s">
        <v>213</v>
      </c>
      <c r="Q137" s="38" t="s">
        <v>144</v>
      </c>
      <c r="R137" s="38" t="s">
        <v>144</v>
      </c>
      <c r="S137" s="38" t="s">
        <v>144</v>
      </c>
      <c r="T137" s="38" t="s">
        <v>144</v>
      </c>
      <c r="U137" s="50" t="s">
        <v>144</v>
      </c>
      <c r="V137" s="50"/>
      <c r="W137" s="50" t="s">
        <v>144</v>
      </c>
      <c r="X137" s="50"/>
      <c r="Y137" s="50"/>
      <c r="Z137" s="38" t="s">
        <v>529</v>
      </c>
      <c r="AA137" s="42" t="s">
        <v>170</v>
      </c>
    </row>
    <row r="138" spans="2:27" ht="60" customHeight="1" x14ac:dyDescent="0.25">
      <c r="B138" s="13">
        <v>133</v>
      </c>
      <c r="C138" s="20" t="s">
        <v>148</v>
      </c>
      <c r="D138" s="20" t="s">
        <v>149</v>
      </c>
      <c r="E138" s="20">
        <v>75023181</v>
      </c>
      <c r="F138" s="22">
        <v>102179620</v>
      </c>
      <c r="G138" s="20">
        <v>600110923</v>
      </c>
      <c r="H138" s="20" t="s">
        <v>151</v>
      </c>
      <c r="I138" s="20" t="s">
        <v>36</v>
      </c>
      <c r="J138" s="20" t="s">
        <v>37</v>
      </c>
      <c r="K138" s="20" t="str">
        <f t="shared" si="13"/>
        <v>Obec Troubsko</v>
      </c>
      <c r="L138" s="49" t="s">
        <v>414</v>
      </c>
      <c r="M138" s="46">
        <v>30000000</v>
      </c>
      <c r="N138" s="26">
        <f t="shared" si="0"/>
        <v>21000000</v>
      </c>
      <c r="O138" s="41" t="s">
        <v>488</v>
      </c>
      <c r="P138" s="41" t="s">
        <v>489</v>
      </c>
      <c r="Q138" s="38"/>
      <c r="R138" s="38"/>
      <c r="S138" s="38"/>
      <c r="T138" s="38"/>
      <c r="U138" s="38"/>
      <c r="V138" s="38"/>
      <c r="W138" s="38"/>
      <c r="X138" s="38"/>
      <c r="Y138" s="38"/>
      <c r="Z138" s="38" t="s">
        <v>529</v>
      </c>
      <c r="AA138" s="42" t="s">
        <v>170</v>
      </c>
    </row>
    <row r="139" spans="2:27" ht="60" customHeight="1" x14ac:dyDescent="0.25">
      <c r="B139" s="13">
        <v>134</v>
      </c>
      <c r="C139" s="20" t="s">
        <v>148</v>
      </c>
      <c r="D139" s="20" t="s">
        <v>149</v>
      </c>
      <c r="E139" s="20">
        <v>75023181</v>
      </c>
      <c r="F139" s="22">
        <v>102179620</v>
      </c>
      <c r="G139" s="20">
        <v>600110923</v>
      </c>
      <c r="H139" s="20" t="s">
        <v>803</v>
      </c>
      <c r="I139" s="20" t="s">
        <v>36</v>
      </c>
      <c r="J139" s="20" t="s">
        <v>37</v>
      </c>
      <c r="K139" s="20" t="str">
        <f t="shared" ref="K139" si="14">D139</f>
        <v>Obec Troubsko</v>
      </c>
      <c r="L139" s="49" t="s">
        <v>804</v>
      </c>
      <c r="M139" s="46">
        <v>5000000</v>
      </c>
      <c r="N139" s="26">
        <f t="shared" si="0"/>
        <v>3500000</v>
      </c>
      <c r="O139" s="41" t="s">
        <v>434</v>
      </c>
      <c r="P139" s="41" t="s">
        <v>217</v>
      </c>
      <c r="Q139" s="38" t="s">
        <v>144</v>
      </c>
      <c r="R139" s="38" t="s">
        <v>144</v>
      </c>
      <c r="S139" s="38" t="s">
        <v>144</v>
      </c>
      <c r="T139" s="38" t="s">
        <v>144</v>
      </c>
      <c r="U139" s="38" t="s">
        <v>144</v>
      </c>
      <c r="V139" s="38"/>
      <c r="W139" s="38" t="s">
        <v>144</v>
      </c>
      <c r="X139" s="38"/>
      <c r="Y139" s="38"/>
      <c r="Z139" s="38" t="s">
        <v>172</v>
      </c>
      <c r="AA139" s="42" t="s">
        <v>78</v>
      </c>
    </row>
    <row r="140" spans="2:27" ht="60" customHeight="1" x14ac:dyDescent="0.25">
      <c r="B140" s="13">
        <v>135</v>
      </c>
      <c r="C140" s="20" t="s">
        <v>248</v>
      </c>
      <c r="D140" s="20" t="s">
        <v>153</v>
      </c>
      <c r="E140" s="20">
        <v>70875472</v>
      </c>
      <c r="F140" s="22">
        <v>102179638</v>
      </c>
      <c r="G140" s="20">
        <v>600111288</v>
      </c>
      <c r="H140" s="15" t="s">
        <v>249</v>
      </c>
      <c r="I140" s="20" t="s">
        <v>36</v>
      </c>
      <c r="J140" s="20" t="s">
        <v>37</v>
      </c>
      <c r="K140" s="20" t="str">
        <f t="shared" si="13"/>
        <v>Obec Tvarožná</v>
      </c>
      <c r="L140" s="15" t="s">
        <v>485</v>
      </c>
      <c r="M140" s="26">
        <v>3000000</v>
      </c>
      <c r="N140" s="26">
        <f t="shared" si="0"/>
        <v>2100000</v>
      </c>
      <c r="O140" s="22" t="s">
        <v>434</v>
      </c>
      <c r="P140" s="22" t="s">
        <v>213</v>
      </c>
      <c r="Q140" s="20"/>
      <c r="R140" s="20"/>
      <c r="S140" s="20"/>
      <c r="T140" s="20"/>
      <c r="U140" s="15"/>
      <c r="V140" s="15"/>
      <c r="W140" s="15" t="s">
        <v>144</v>
      </c>
      <c r="X140" s="15"/>
      <c r="Y140" s="15"/>
      <c r="Z140" s="20" t="s">
        <v>172</v>
      </c>
      <c r="AA140" s="23" t="s">
        <v>78</v>
      </c>
    </row>
    <row r="141" spans="2:27" ht="60" customHeight="1" x14ac:dyDescent="0.25">
      <c r="B141" s="13">
        <v>136</v>
      </c>
      <c r="C141" s="20" t="s">
        <v>248</v>
      </c>
      <c r="D141" s="20" t="s">
        <v>153</v>
      </c>
      <c r="E141" s="20">
        <v>70875472</v>
      </c>
      <c r="F141" s="22">
        <v>102179638</v>
      </c>
      <c r="G141" s="20">
        <v>600111288</v>
      </c>
      <c r="H141" s="15" t="s">
        <v>487</v>
      </c>
      <c r="I141" s="20" t="s">
        <v>36</v>
      </c>
      <c r="J141" s="20" t="s">
        <v>37</v>
      </c>
      <c r="K141" s="20" t="str">
        <f t="shared" ref="K141:K149" si="15">D141</f>
        <v>Obec Tvarožná</v>
      </c>
      <c r="L141" s="15" t="s">
        <v>486</v>
      </c>
      <c r="M141" s="26">
        <v>3000000</v>
      </c>
      <c r="N141" s="26">
        <f t="shared" si="0"/>
        <v>2100000</v>
      </c>
      <c r="O141" s="22" t="s">
        <v>434</v>
      </c>
      <c r="P141" s="22" t="s">
        <v>213</v>
      </c>
      <c r="Q141" s="20" t="s">
        <v>144</v>
      </c>
      <c r="R141" s="20" t="s">
        <v>144</v>
      </c>
      <c r="S141" s="20" t="s">
        <v>144</v>
      </c>
      <c r="T141" s="20" t="s">
        <v>144</v>
      </c>
      <c r="U141" s="15" t="s">
        <v>144</v>
      </c>
      <c r="V141" s="15"/>
      <c r="W141" s="15" t="s">
        <v>144</v>
      </c>
      <c r="X141" s="15"/>
      <c r="Y141" s="15"/>
      <c r="Z141" s="20" t="s">
        <v>172</v>
      </c>
      <c r="AA141" s="23" t="s">
        <v>78</v>
      </c>
    </row>
    <row r="142" spans="2:27" ht="60" customHeight="1" x14ac:dyDescent="0.25">
      <c r="B142" s="13">
        <v>137</v>
      </c>
      <c r="C142" s="20" t="s">
        <v>250</v>
      </c>
      <c r="D142" s="20" t="s">
        <v>159</v>
      </c>
      <c r="E142" s="20">
        <v>70990794</v>
      </c>
      <c r="F142" s="22">
        <v>102191352</v>
      </c>
      <c r="G142" s="20">
        <v>600110541</v>
      </c>
      <c r="H142" s="15" t="s">
        <v>251</v>
      </c>
      <c r="I142" s="20" t="s">
        <v>36</v>
      </c>
      <c r="J142" s="20" t="s">
        <v>37</v>
      </c>
      <c r="K142" s="20" t="str">
        <f t="shared" si="15"/>
        <v>Město Újezd u Brna</v>
      </c>
      <c r="L142" s="15" t="str">
        <f>H142</f>
        <v>Klimatizace do všech tříd ZŠ s rekuperací</v>
      </c>
      <c r="M142" s="26">
        <v>15000000</v>
      </c>
      <c r="N142" s="26">
        <f t="shared" si="0"/>
        <v>10500000</v>
      </c>
      <c r="O142" s="22" t="s">
        <v>212</v>
      </c>
      <c r="P142" s="22" t="s">
        <v>213</v>
      </c>
      <c r="Q142" s="20"/>
      <c r="R142" s="20"/>
      <c r="S142" s="20"/>
      <c r="T142" s="20"/>
      <c r="U142" s="15"/>
      <c r="V142" s="15"/>
      <c r="W142" s="15"/>
      <c r="X142" s="15"/>
      <c r="Y142" s="15"/>
      <c r="Z142" s="20" t="s">
        <v>172</v>
      </c>
      <c r="AA142" s="23" t="s">
        <v>78</v>
      </c>
    </row>
    <row r="143" spans="2:27" ht="60" customHeight="1" x14ac:dyDescent="0.25">
      <c r="B143" s="13">
        <v>138</v>
      </c>
      <c r="C143" s="20" t="s">
        <v>250</v>
      </c>
      <c r="D143" s="20" t="s">
        <v>159</v>
      </c>
      <c r="E143" s="20">
        <v>70990794</v>
      </c>
      <c r="F143" s="22">
        <v>102191352</v>
      </c>
      <c r="G143" s="20">
        <v>600110541</v>
      </c>
      <c r="H143" s="15" t="s">
        <v>586</v>
      </c>
      <c r="I143" s="20" t="s">
        <v>36</v>
      </c>
      <c r="J143" s="20" t="s">
        <v>37</v>
      </c>
      <c r="K143" s="20" t="str">
        <f t="shared" si="15"/>
        <v>Město Újezd u Brna</v>
      </c>
      <c r="L143" s="15" t="str">
        <f>H143</f>
        <v>Generální oprava elektroinstalace ZŠ</v>
      </c>
      <c r="M143" s="26">
        <v>7000000</v>
      </c>
      <c r="N143" s="26">
        <f t="shared" si="0"/>
        <v>4900000</v>
      </c>
      <c r="O143" s="22" t="s">
        <v>212</v>
      </c>
      <c r="P143" s="22" t="s">
        <v>213</v>
      </c>
      <c r="Q143" s="20"/>
      <c r="R143" s="20"/>
      <c r="S143" s="20"/>
      <c r="T143" s="20"/>
      <c r="U143" s="15"/>
      <c r="V143" s="15"/>
      <c r="W143" s="15"/>
      <c r="X143" s="15"/>
      <c r="Y143" s="15"/>
      <c r="Z143" s="20" t="s">
        <v>172</v>
      </c>
      <c r="AA143" s="23" t="s">
        <v>78</v>
      </c>
    </row>
    <row r="144" spans="2:27" ht="60" customHeight="1" x14ac:dyDescent="0.25">
      <c r="B144" s="13">
        <v>139</v>
      </c>
      <c r="C144" s="20" t="s">
        <v>250</v>
      </c>
      <c r="D144" s="20" t="s">
        <v>159</v>
      </c>
      <c r="E144" s="20">
        <v>70990794</v>
      </c>
      <c r="F144" s="22">
        <v>102191352</v>
      </c>
      <c r="G144" s="20">
        <v>600110541</v>
      </c>
      <c r="H144" s="20" t="s">
        <v>393</v>
      </c>
      <c r="I144" s="20" t="s">
        <v>36</v>
      </c>
      <c r="J144" s="20" t="s">
        <v>37</v>
      </c>
      <c r="K144" s="20" t="str">
        <f t="shared" si="15"/>
        <v>Město Újezd u Brna</v>
      </c>
      <c r="L144" s="20" t="s">
        <v>394</v>
      </c>
      <c r="M144" s="26">
        <v>60000000</v>
      </c>
      <c r="N144" s="26">
        <f t="shared" si="0"/>
        <v>42000000</v>
      </c>
      <c r="O144" s="22" t="s">
        <v>212</v>
      </c>
      <c r="P144" s="22" t="s">
        <v>213</v>
      </c>
      <c r="Q144" s="20" t="s">
        <v>144</v>
      </c>
      <c r="R144" s="20" t="s">
        <v>144</v>
      </c>
      <c r="S144" s="20" t="s">
        <v>144</v>
      </c>
      <c r="T144" s="20" t="s">
        <v>144</v>
      </c>
      <c r="U144" s="15"/>
      <c r="V144" s="15"/>
      <c r="W144" s="15" t="s">
        <v>144</v>
      </c>
      <c r="X144" s="15" t="s">
        <v>144</v>
      </c>
      <c r="Y144" s="15"/>
      <c r="Z144" s="20" t="s">
        <v>172</v>
      </c>
      <c r="AA144" s="23" t="s">
        <v>78</v>
      </c>
    </row>
    <row r="145" spans="2:27" ht="60" customHeight="1" x14ac:dyDescent="0.25">
      <c r="B145" s="13">
        <v>140</v>
      </c>
      <c r="C145" s="20" t="s">
        <v>250</v>
      </c>
      <c r="D145" s="20" t="s">
        <v>159</v>
      </c>
      <c r="E145" s="20">
        <v>70990794</v>
      </c>
      <c r="F145" s="22">
        <v>102191352</v>
      </c>
      <c r="G145" s="20">
        <v>600110541</v>
      </c>
      <c r="H145" s="20" t="s">
        <v>395</v>
      </c>
      <c r="I145" s="20" t="s">
        <v>36</v>
      </c>
      <c r="J145" s="20" t="s">
        <v>37</v>
      </c>
      <c r="K145" s="20" t="str">
        <f t="shared" si="15"/>
        <v>Město Újezd u Brna</v>
      </c>
      <c r="L145" s="20" t="s">
        <v>396</v>
      </c>
      <c r="M145" s="26">
        <v>2000000</v>
      </c>
      <c r="N145" s="26">
        <f t="shared" si="0"/>
        <v>1400000</v>
      </c>
      <c r="O145" s="22" t="s">
        <v>212</v>
      </c>
      <c r="P145" s="22" t="s">
        <v>213</v>
      </c>
      <c r="Q145" s="20"/>
      <c r="R145" s="20"/>
      <c r="S145" s="20"/>
      <c r="T145" s="20" t="s">
        <v>144</v>
      </c>
      <c r="U145" s="15"/>
      <c r="V145" s="15"/>
      <c r="W145" s="15"/>
      <c r="X145" s="15"/>
      <c r="Y145" s="15" t="s">
        <v>144</v>
      </c>
      <c r="Z145" s="20" t="s">
        <v>172</v>
      </c>
      <c r="AA145" s="23" t="s">
        <v>78</v>
      </c>
    </row>
    <row r="146" spans="2:27" ht="60" customHeight="1" x14ac:dyDescent="0.25">
      <c r="B146" s="13">
        <v>141</v>
      </c>
      <c r="C146" s="20" t="s">
        <v>250</v>
      </c>
      <c r="D146" s="20" t="s">
        <v>159</v>
      </c>
      <c r="E146" s="20">
        <v>70990794</v>
      </c>
      <c r="F146" s="22">
        <v>102191352</v>
      </c>
      <c r="G146" s="20">
        <v>600110541</v>
      </c>
      <c r="H146" s="20" t="s">
        <v>397</v>
      </c>
      <c r="I146" s="20" t="s">
        <v>36</v>
      </c>
      <c r="J146" s="20" t="s">
        <v>37</v>
      </c>
      <c r="K146" s="20" t="str">
        <f t="shared" si="15"/>
        <v>Město Újezd u Brna</v>
      </c>
      <c r="L146" s="20" t="s">
        <v>530</v>
      </c>
      <c r="M146" s="26">
        <v>1000000</v>
      </c>
      <c r="N146" s="26">
        <f t="shared" si="0"/>
        <v>700000</v>
      </c>
      <c r="O146" s="22" t="s">
        <v>212</v>
      </c>
      <c r="P146" s="22" t="s">
        <v>213</v>
      </c>
      <c r="Q146" s="20"/>
      <c r="R146" s="20"/>
      <c r="S146" s="20"/>
      <c r="T146" s="20" t="s">
        <v>144</v>
      </c>
      <c r="U146" s="15"/>
      <c r="V146" s="15" t="s">
        <v>144</v>
      </c>
      <c r="W146" s="15" t="s">
        <v>144</v>
      </c>
      <c r="X146" s="15"/>
      <c r="Y146" s="15"/>
      <c r="Z146" s="20" t="s">
        <v>172</v>
      </c>
      <c r="AA146" s="23" t="s">
        <v>78</v>
      </c>
    </row>
    <row r="147" spans="2:27" ht="60" customHeight="1" x14ac:dyDescent="0.25">
      <c r="B147" s="13">
        <v>142</v>
      </c>
      <c r="C147" s="20" t="s">
        <v>250</v>
      </c>
      <c r="D147" s="20" t="s">
        <v>159</v>
      </c>
      <c r="E147" s="20">
        <v>70990794</v>
      </c>
      <c r="F147" s="22">
        <v>102191352</v>
      </c>
      <c r="G147" s="20">
        <v>600110541</v>
      </c>
      <c r="H147" s="20" t="s">
        <v>398</v>
      </c>
      <c r="I147" s="20" t="s">
        <v>36</v>
      </c>
      <c r="J147" s="20" t="s">
        <v>37</v>
      </c>
      <c r="K147" s="20" t="str">
        <f t="shared" si="15"/>
        <v>Město Újezd u Brna</v>
      </c>
      <c r="L147" s="20" t="s">
        <v>399</v>
      </c>
      <c r="M147" s="26">
        <v>3000000</v>
      </c>
      <c r="N147" s="26">
        <f t="shared" si="0"/>
        <v>2100000</v>
      </c>
      <c r="O147" s="22" t="s">
        <v>212</v>
      </c>
      <c r="P147" s="22" t="s">
        <v>213</v>
      </c>
      <c r="Q147" s="20"/>
      <c r="R147" s="20"/>
      <c r="S147" s="20"/>
      <c r="T147" s="20" t="s">
        <v>144</v>
      </c>
      <c r="U147" s="15"/>
      <c r="V147" s="15"/>
      <c r="W147" s="15"/>
      <c r="X147" s="15"/>
      <c r="Y147" s="15"/>
      <c r="Z147" s="20" t="s">
        <v>172</v>
      </c>
      <c r="AA147" s="23" t="s">
        <v>78</v>
      </c>
    </row>
    <row r="148" spans="2:27" ht="60" customHeight="1" x14ac:dyDescent="0.25">
      <c r="B148" s="13">
        <v>143</v>
      </c>
      <c r="C148" s="20" t="s">
        <v>250</v>
      </c>
      <c r="D148" s="20" t="s">
        <v>159</v>
      </c>
      <c r="E148" s="20">
        <v>70990794</v>
      </c>
      <c r="F148" s="22">
        <v>102191352</v>
      </c>
      <c r="G148" s="20">
        <v>600110541</v>
      </c>
      <c r="H148" s="20" t="s">
        <v>587</v>
      </c>
      <c r="I148" s="20" t="s">
        <v>36</v>
      </c>
      <c r="J148" s="20" t="s">
        <v>37</v>
      </c>
      <c r="K148" s="20" t="str">
        <f t="shared" si="15"/>
        <v>Město Újezd u Brna</v>
      </c>
      <c r="L148" s="20" t="s">
        <v>587</v>
      </c>
      <c r="M148" s="26">
        <v>500000</v>
      </c>
      <c r="N148" s="26">
        <f t="shared" si="0"/>
        <v>350000</v>
      </c>
      <c r="O148" s="22" t="s">
        <v>212</v>
      </c>
      <c r="P148" s="22" t="s">
        <v>213</v>
      </c>
      <c r="Q148" s="20"/>
      <c r="R148" s="20"/>
      <c r="S148" s="20"/>
      <c r="T148" s="20"/>
      <c r="U148" s="15"/>
      <c r="V148" s="15"/>
      <c r="W148" s="15"/>
      <c r="X148" s="15" t="s">
        <v>144</v>
      </c>
      <c r="Y148" s="15"/>
      <c r="Z148" s="20" t="s">
        <v>172</v>
      </c>
      <c r="AA148" s="23" t="s">
        <v>78</v>
      </c>
    </row>
    <row r="149" spans="2:27" ht="135" customHeight="1" x14ac:dyDescent="0.25">
      <c r="B149" s="13">
        <v>144</v>
      </c>
      <c r="C149" s="27" t="s">
        <v>250</v>
      </c>
      <c r="D149" s="27" t="s">
        <v>159</v>
      </c>
      <c r="E149" s="27">
        <v>70990794</v>
      </c>
      <c r="F149" s="47">
        <v>102191352</v>
      </c>
      <c r="G149" s="27">
        <v>600110541</v>
      </c>
      <c r="H149" s="27" t="s">
        <v>252</v>
      </c>
      <c r="I149" s="27" t="s">
        <v>36</v>
      </c>
      <c r="J149" s="27" t="s">
        <v>37</v>
      </c>
      <c r="K149" s="27" t="str">
        <f t="shared" si="15"/>
        <v>Město Újezd u Brna</v>
      </c>
      <c r="L149" s="27" t="s">
        <v>799</v>
      </c>
      <c r="M149" s="48">
        <v>16000000</v>
      </c>
      <c r="N149" s="48">
        <f t="shared" si="0"/>
        <v>11200000</v>
      </c>
      <c r="O149" s="22" t="s">
        <v>651</v>
      </c>
      <c r="P149" s="22" t="s">
        <v>213</v>
      </c>
      <c r="Q149" s="27" t="s">
        <v>144</v>
      </c>
      <c r="R149" s="27" t="s">
        <v>144</v>
      </c>
      <c r="S149" s="27" t="s">
        <v>144</v>
      </c>
      <c r="T149" s="27" t="s">
        <v>144</v>
      </c>
      <c r="U149" s="27"/>
      <c r="V149" s="27" t="s">
        <v>144</v>
      </c>
      <c r="W149" s="27" t="s">
        <v>144</v>
      </c>
      <c r="X149" s="27" t="s">
        <v>144</v>
      </c>
      <c r="Y149" s="27" t="s">
        <v>144</v>
      </c>
      <c r="Z149" s="20" t="s">
        <v>172</v>
      </c>
      <c r="AA149" s="23" t="s">
        <v>78</v>
      </c>
    </row>
    <row r="150" spans="2:27" ht="58.5" customHeight="1" x14ac:dyDescent="0.25">
      <c r="B150" s="13">
        <v>145</v>
      </c>
      <c r="C150" s="27" t="s">
        <v>250</v>
      </c>
      <c r="D150" s="27" t="s">
        <v>159</v>
      </c>
      <c r="E150" s="27">
        <v>70990794</v>
      </c>
      <c r="F150" s="47">
        <v>102191352</v>
      </c>
      <c r="G150" s="27">
        <v>600110541</v>
      </c>
      <c r="H150" s="27" t="s">
        <v>789</v>
      </c>
      <c r="I150" s="27" t="s">
        <v>36</v>
      </c>
      <c r="J150" s="27" t="s">
        <v>37</v>
      </c>
      <c r="K150" s="27" t="str">
        <f t="shared" ref="K150" si="16">D150</f>
        <v>Město Újezd u Brna</v>
      </c>
      <c r="L150" s="27" t="s">
        <v>791</v>
      </c>
      <c r="M150" s="48">
        <v>5000000</v>
      </c>
      <c r="N150" s="48">
        <f t="shared" si="0"/>
        <v>3500000</v>
      </c>
      <c r="O150" s="22" t="s">
        <v>751</v>
      </c>
      <c r="P150" s="22" t="s">
        <v>790</v>
      </c>
      <c r="Q150" s="27" t="s">
        <v>144</v>
      </c>
      <c r="R150" s="27" t="s">
        <v>144</v>
      </c>
      <c r="S150" s="27"/>
      <c r="T150" s="27" t="s">
        <v>144</v>
      </c>
      <c r="U150" s="27"/>
      <c r="V150" s="27"/>
      <c r="W150" s="27"/>
      <c r="X150" s="27"/>
      <c r="Y150" s="27"/>
      <c r="Z150" s="20" t="s">
        <v>172</v>
      </c>
      <c r="AA150" s="23" t="s">
        <v>78</v>
      </c>
    </row>
    <row r="151" spans="2:27" ht="60" customHeight="1" x14ac:dyDescent="0.25">
      <c r="B151" s="13">
        <v>146</v>
      </c>
      <c r="C151" s="20" t="s">
        <v>163</v>
      </c>
      <c r="D151" s="20" t="s">
        <v>164</v>
      </c>
      <c r="E151" s="20">
        <v>49458884</v>
      </c>
      <c r="F151" s="22">
        <v>102179859</v>
      </c>
      <c r="G151" s="20">
        <v>600110991</v>
      </c>
      <c r="H151" s="15" t="s">
        <v>253</v>
      </c>
      <c r="I151" s="20" t="s">
        <v>36</v>
      </c>
      <c r="J151" s="20" t="s">
        <v>37</v>
      </c>
      <c r="K151" s="20" t="str">
        <f t="shared" si="13"/>
        <v>Obec Viničné Šumice</v>
      </c>
      <c r="L151" s="20" t="s">
        <v>343</v>
      </c>
      <c r="M151" s="26">
        <v>40000000</v>
      </c>
      <c r="N151" s="26">
        <f t="shared" si="0"/>
        <v>28000000</v>
      </c>
      <c r="O151" s="22" t="s">
        <v>434</v>
      </c>
      <c r="P151" s="22" t="s">
        <v>435</v>
      </c>
      <c r="Q151" s="20"/>
      <c r="R151" s="20"/>
      <c r="S151" s="20"/>
      <c r="T151" s="20"/>
      <c r="U151" s="20"/>
      <c r="V151" s="20"/>
      <c r="W151" s="20" t="s">
        <v>144</v>
      </c>
      <c r="X151" s="20"/>
      <c r="Y151" s="20"/>
      <c r="Z151" s="20" t="s">
        <v>172</v>
      </c>
      <c r="AA151" s="23" t="s">
        <v>78</v>
      </c>
    </row>
    <row r="152" spans="2:27" ht="60" customHeight="1" x14ac:dyDescent="0.25">
      <c r="B152" s="13">
        <v>147</v>
      </c>
      <c r="C152" s="20" t="s">
        <v>163</v>
      </c>
      <c r="D152" s="20" t="s">
        <v>164</v>
      </c>
      <c r="E152" s="20">
        <v>49458884</v>
      </c>
      <c r="F152" s="22">
        <v>102179859</v>
      </c>
      <c r="G152" s="20">
        <v>600110991</v>
      </c>
      <c r="H152" s="15" t="s">
        <v>622</v>
      </c>
      <c r="I152" s="20" t="s">
        <v>36</v>
      </c>
      <c r="J152" s="20" t="s">
        <v>37</v>
      </c>
      <c r="K152" s="20" t="str">
        <f>D152</f>
        <v>Obec Viničné Šumice</v>
      </c>
      <c r="L152" s="20" t="s">
        <v>630</v>
      </c>
      <c r="M152" s="26">
        <v>400000</v>
      </c>
      <c r="N152" s="26">
        <f t="shared" si="0"/>
        <v>280000</v>
      </c>
      <c r="O152" s="22" t="s">
        <v>90</v>
      </c>
      <c r="P152" s="22" t="s">
        <v>751</v>
      </c>
      <c r="Q152" s="20" t="s">
        <v>144</v>
      </c>
      <c r="R152" s="20" t="s">
        <v>144</v>
      </c>
      <c r="S152" s="20" t="s">
        <v>144</v>
      </c>
      <c r="T152" s="20" t="s">
        <v>144</v>
      </c>
      <c r="U152" s="20" t="s">
        <v>144</v>
      </c>
      <c r="V152" s="20"/>
      <c r="W152" s="20"/>
      <c r="X152" s="20"/>
      <c r="Y152" s="20"/>
      <c r="Z152" s="20" t="s">
        <v>657</v>
      </c>
      <c r="AA152" s="23" t="s">
        <v>78</v>
      </c>
    </row>
    <row r="153" spans="2:27" ht="60" customHeight="1" x14ac:dyDescent="0.25">
      <c r="B153" s="13">
        <v>148</v>
      </c>
      <c r="C153" s="20" t="s">
        <v>166</v>
      </c>
      <c r="D153" s="20" t="s">
        <v>167</v>
      </c>
      <c r="E153" s="20">
        <v>70873232</v>
      </c>
      <c r="F153" s="22">
        <v>103619313</v>
      </c>
      <c r="G153" s="20">
        <v>600111229</v>
      </c>
      <c r="H153" s="15" t="s">
        <v>254</v>
      </c>
      <c r="I153" s="20" t="s">
        <v>36</v>
      </c>
      <c r="J153" s="20" t="s">
        <v>37</v>
      </c>
      <c r="K153" s="20" t="str">
        <f t="shared" si="13"/>
        <v>Obec Vranov</v>
      </c>
      <c r="L153" s="15" t="s">
        <v>255</v>
      </c>
      <c r="M153" s="26">
        <v>1000000</v>
      </c>
      <c r="N153" s="26">
        <f t="shared" si="0"/>
        <v>700000</v>
      </c>
      <c r="O153" s="22" t="s">
        <v>90</v>
      </c>
      <c r="P153" s="22" t="s">
        <v>213</v>
      </c>
      <c r="Q153" s="20"/>
      <c r="R153" s="20"/>
      <c r="S153" s="20"/>
      <c r="T153" s="20" t="s">
        <v>144</v>
      </c>
      <c r="U153" s="15"/>
      <c r="V153" s="15"/>
      <c r="W153" s="15"/>
      <c r="X153" s="15"/>
      <c r="Y153" s="15" t="s">
        <v>144</v>
      </c>
      <c r="Z153" s="20" t="s">
        <v>172</v>
      </c>
      <c r="AA153" s="23" t="s">
        <v>78</v>
      </c>
    </row>
    <row r="154" spans="2:27" ht="60" customHeight="1" x14ac:dyDescent="0.25">
      <c r="B154" s="13">
        <v>149</v>
      </c>
      <c r="C154" s="20" t="s">
        <v>166</v>
      </c>
      <c r="D154" s="20" t="s">
        <v>167</v>
      </c>
      <c r="E154" s="20">
        <v>70873232</v>
      </c>
      <c r="F154" s="22">
        <v>103619313</v>
      </c>
      <c r="G154" s="20">
        <v>600111229</v>
      </c>
      <c r="H154" s="15" t="s">
        <v>256</v>
      </c>
      <c r="I154" s="20" t="s">
        <v>36</v>
      </c>
      <c r="J154" s="20" t="s">
        <v>37</v>
      </c>
      <c r="K154" s="20" t="str">
        <f t="shared" si="13"/>
        <v>Obec Vranov</v>
      </c>
      <c r="L154" s="15" t="s">
        <v>256</v>
      </c>
      <c r="M154" s="26">
        <v>800000</v>
      </c>
      <c r="N154" s="26">
        <f t="shared" si="0"/>
        <v>560000</v>
      </c>
      <c r="O154" s="22" t="s">
        <v>90</v>
      </c>
      <c r="P154" s="22" t="s">
        <v>213</v>
      </c>
      <c r="Q154" s="20"/>
      <c r="R154" s="20" t="s">
        <v>144</v>
      </c>
      <c r="S154" s="20" t="s">
        <v>144</v>
      </c>
      <c r="T154" s="20" t="s">
        <v>144</v>
      </c>
      <c r="U154" s="15" t="s">
        <v>144</v>
      </c>
      <c r="V154" s="15"/>
      <c r="W154" s="15"/>
      <c r="X154" s="15"/>
      <c r="Y154" s="15"/>
      <c r="Z154" s="20" t="s">
        <v>172</v>
      </c>
      <c r="AA154" s="23" t="s">
        <v>78</v>
      </c>
    </row>
    <row r="155" spans="2:27" ht="60" customHeight="1" x14ac:dyDescent="0.25">
      <c r="B155" s="13">
        <v>150</v>
      </c>
      <c r="C155" s="27" t="s">
        <v>166</v>
      </c>
      <c r="D155" s="27" t="s">
        <v>167</v>
      </c>
      <c r="E155" s="27">
        <v>70873232</v>
      </c>
      <c r="F155" s="47">
        <v>103619313</v>
      </c>
      <c r="G155" s="27">
        <v>600111229</v>
      </c>
      <c r="H155" s="27" t="s">
        <v>257</v>
      </c>
      <c r="I155" s="27" t="s">
        <v>36</v>
      </c>
      <c r="J155" s="20" t="s">
        <v>37</v>
      </c>
      <c r="K155" s="20" t="str">
        <f t="shared" si="13"/>
        <v>Obec Vranov</v>
      </c>
      <c r="L155" s="15" t="s">
        <v>257</v>
      </c>
      <c r="M155" s="26">
        <v>4500000</v>
      </c>
      <c r="N155" s="26">
        <f t="shared" si="0"/>
        <v>3150000</v>
      </c>
      <c r="O155" s="22" t="s">
        <v>90</v>
      </c>
      <c r="P155" s="22" t="s">
        <v>213</v>
      </c>
      <c r="Q155" s="20"/>
      <c r="R155" s="20"/>
      <c r="S155" s="20"/>
      <c r="T155" s="20"/>
      <c r="U155" s="15"/>
      <c r="V155" s="15"/>
      <c r="W155" s="15"/>
      <c r="X155" s="15"/>
      <c r="Y155" s="15"/>
      <c r="Z155" s="20" t="s">
        <v>258</v>
      </c>
      <c r="AA155" s="23" t="s">
        <v>78</v>
      </c>
    </row>
    <row r="156" spans="2:27" ht="60" customHeight="1" x14ac:dyDescent="0.25">
      <c r="B156" s="13">
        <v>151</v>
      </c>
      <c r="C156" s="27" t="s">
        <v>166</v>
      </c>
      <c r="D156" s="27" t="s">
        <v>167</v>
      </c>
      <c r="E156" s="27">
        <v>70873232</v>
      </c>
      <c r="F156" s="47">
        <v>103619313</v>
      </c>
      <c r="G156" s="27">
        <v>600111229</v>
      </c>
      <c r="H156" s="27" t="s">
        <v>455</v>
      </c>
      <c r="I156" s="27" t="s">
        <v>36</v>
      </c>
      <c r="J156" s="20" t="s">
        <v>37</v>
      </c>
      <c r="K156" s="20" t="str">
        <f t="shared" si="13"/>
        <v>Obec Vranov</v>
      </c>
      <c r="L156" s="15" t="s">
        <v>455</v>
      </c>
      <c r="M156" s="26">
        <v>3000000</v>
      </c>
      <c r="N156" s="26">
        <f t="shared" si="0"/>
        <v>2100000</v>
      </c>
      <c r="O156" s="22" t="s">
        <v>90</v>
      </c>
      <c r="P156" s="22" t="s">
        <v>213</v>
      </c>
      <c r="Q156" s="20" t="s">
        <v>144</v>
      </c>
      <c r="R156" s="20" t="s">
        <v>144</v>
      </c>
      <c r="S156" s="20" t="s">
        <v>144</v>
      </c>
      <c r="T156" s="20" t="s">
        <v>144</v>
      </c>
      <c r="U156" s="15" t="s">
        <v>144</v>
      </c>
      <c r="V156" s="15" t="s">
        <v>144</v>
      </c>
      <c r="W156" s="15" t="s">
        <v>144</v>
      </c>
      <c r="X156" s="15" t="s">
        <v>144</v>
      </c>
      <c r="Y156" s="15"/>
      <c r="Z156" s="20" t="s">
        <v>258</v>
      </c>
      <c r="AA156" s="23" t="s">
        <v>78</v>
      </c>
    </row>
    <row r="157" spans="2:27" ht="60" customHeight="1" x14ac:dyDescent="0.25">
      <c r="B157" s="13">
        <v>152</v>
      </c>
      <c r="C157" s="27" t="s">
        <v>166</v>
      </c>
      <c r="D157" s="27" t="s">
        <v>167</v>
      </c>
      <c r="E157" s="27">
        <v>70873232</v>
      </c>
      <c r="F157" s="47">
        <v>103619313</v>
      </c>
      <c r="G157" s="27">
        <v>600111229</v>
      </c>
      <c r="H157" s="27" t="s">
        <v>259</v>
      </c>
      <c r="I157" s="27" t="s">
        <v>36</v>
      </c>
      <c r="J157" s="20" t="s">
        <v>37</v>
      </c>
      <c r="K157" s="20" t="str">
        <f t="shared" si="13"/>
        <v>Obec Vranov</v>
      </c>
      <c r="L157" s="15" t="s">
        <v>260</v>
      </c>
      <c r="M157" s="26">
        <v>3000000</v>
      </c>
      <c r="N157" s="26">
        <f t="shared" si="0"/>
        <v>2100000</v>
      </c>
      <c r="O157" s="22" t="s">
        <v>90</v>
      </c>
      <c r="P157" s="22" t="s">
        <v>213</v>
      </c>
      <c r="Q157" s="20"/>
      <c r="R157" s="20" t="s">
        <v>144</v>
      </c>
      <c r="S157" s="20" t="s">
        <v>144</v>
      </c>
      <c r="T157" s="20" t="s">
        <v>144</v>
      </c>
      <c r="U157" s="15" t="s">
        <v>144</v>
      </c>
      <c r="V157" s="15"/>
      <c r="W157" s="15" t="s">
        <v>144</v>
      </c>
      <c r="X157" s="15"/>
      <c r="Y157" s="15"/>
      <c r="Z157" s="20" t="s">
        <v>258</v>
      </c>
      <c r="AA157" s="23" t="s">
        <v>78</v>
      </c>
    </row>
    <row r="158" spans="2:27" ht="60" customHeight="1" x14ac:dyDescent="0.25">
      <c r="B158" s="13">
        <v>153</v>
      </c>
      <c r="C158" s="27" t="s">
        <v>166</v>
      </c>
      <c r="D158" s="27" t="s">
        <v>167</v>
      </c>
      <c r="E158" s="27">
        <v>70873232</v>
      </c>
      <c r="F158" s="47">
        <v>103619313</v>
      </c>
      <c r="G158" s="27">
        <v>600111229</v>
      </c>
      <c r="H158" s="27" t="s">
        <v>162</v>
      </c>
      <c r="I158" s="27" t="s">
        <v>36</v>
      </c>
      <c r="J158" s="20" t="s">
        <v>37</v>
      </c>
      <c r="K158" s="20" t="str">
        <f t="shared" si="13"/>
        <v>Obec Vranov</v>
      </c>
      <c r="L158" s="15" t="s">
        <v>261</v>
      </c>
      <c r="M158" s="26">
        <v>1000000</v>
      </c>
      <c r="N158" s="26">
        <f t="shared" si="0"/>
        <v>700000</v>
      </c>
      <c r="O158" s="22" t="s">
        <v>90</v>
      </c>
      <c r="P158" s="22" t="s">
        <v>213</v>
      </c>
      <c r="Q158" s="20" t="s">
        <v>144</v>
      </c>
      <c r="R158" s="20"/>
      <c r="S158" s="20"/>
      <c r="T158" s="20" t="s">
        <v>144</v>
      </c>
      <c r="U158" s="15" t="s">
        <v>144</v>
      </c>
      <c r="V158" s="15"/>
      <c r="W158" s="15"/>
      <c r="X158" s="15"/>
      <c r="Y158" s="15" t="s">
        <v>144</v>
      </c>
      <c r="Z158" s="20" t="s">
        <v>172</v>
      </c>
      <c r="AA158" s="23" t="s">
        <v>78</v>
      </c>
    </row>
    <row r="159" spans="2:27" ht="60" customHeight="1" x14ac:dyDescent="0.25">
      <c r="B159" s="13">
        <v>154</v>
      </c>
      <c r="C159" s="27" t="s">
        <v>166</v>
      </c>
      <c r="D159" s="27" t="s">
        <v>167</v>
      </c>
      <c r="E159" s="27">
        <v>70873232</v>
      </c>
      <c r="F159" s="47">
        <v>103619313</v>
      </c>
      <c r="G159" s="27">
        <v>600111229</v>
      </c>
      <c r="H159" s="27" t="s">
        <v>741</v>
      </c>
      <c r="I159" s="27" t="s">
        <v>36</v>
      </c>
      <c r="J159" s="20" t="s">
        <v>37</v>
      </c>
      <c r="K159" s="20" t="str">
        <f t="shared" si="13"/>
        <v>Obec Vranov</v>
      </c>
      <c r="L159" s="15" t="s">
        <v>742</v>
      </c>
      <c r="M159" s="26">
        <v>2000000</v>
      </c>
      <c r="N159" s="26">
        <f t="shared" si="0"/>
        <v>1400000</v>
      </c>
      <c r="O159" s="22" t="s">
        <v>509</v>
      </c>
      <c r="P159" s="22" t="s">
        <v>217</v>
      </c>
      <c r="Q159" s="20"/>
      <c r="R159" s="20"/>
      <c r="S159" s="20"/>
      <c r="T159" s="20"/>
      <c r="U159" s="15"/>
      <c r="V159" s="15"/>
      <c r="W159" s="15"/>
      <c r="X159" s="15"/>
      <c r="Y159" s="15"/>
      <c r="Z159" s="20" t="s">
        <v>172</v>
      </c>
      <c r="AA159" s="23" t="s">
        <v>78</v>
      </c>
    </row>
    <row r="160" spans="2:27" ht="60" customHeight="1" x14ac:dyDescent="0.25">
      <c r="B160" s="13">
        <v>155</v>
      </c>
      <c r="C160" s="20" t="s">
        <v>173</v>
      </c>
      <c r="D160" s="20" t="s">
        <v>174</v>
      </c>
      <c r="E160" s="20">
        <v>49459767</v>
      </c>
      <c r="F160" s="22">
        <v>102191433</v>
      </c>
      <c r="G160" s="20">
        <v>600111199</v>
      </c>
      <c r="H160" s="15" t="s">
        <v>492</v>
      </c>
      <c r="I160" s="20" t="s">
        <v>36</v>
      </c>
      <c r="J160" s="20" t="s">
        <v>37</v>
      </c>
      <c r="K160" s="20" t="str">
        <f t="shared" si="13"/>
        <v>Obec Želešice</v>
      </c>
      <c r="L160" s="15" t="s">
        <v>496</v>
      </c>
      <c r="M160" s="26">
        <v>1500000</v>
      </c>
      <c r="N160" s="26">
        <f t="shared" si="0"/>
        <v>1050000</v>
      </c>
      <c r="O160" s="22" t="s">
        <v>212</v>
      </c>
      <c r="P160" s="22" t="s">
        <v>217</v>
      </c>
      <c r="Q160" s="20" t="s">
        <v>144</v>
      </c>
      <c r="R160" s="20"/>
      <c r="S160" s="20"/>
      <c r="T160" s="20" t="s">
        <v>144</v>
      </c>
      <c r="U160" s="15"/>
      <c r="V160" s="15"/>
      <c r="W160" s="15"/>
      <c r="X160" s="15"/>
      <c r="Y160" s="15"/>
      <c r="Z160" s="20" t="s">
        <v>172</v>
      </c>
      <c r="AA160" s="23" t="s">
        <v>78</v>
      </c>
    </row>
    <row r="161" spans="2:27" ht="60" customHeight="1" x14ac:dyDescent="0.25">
      <c r="B161" s="13">
        <v>156</v>
      </c>
      <c r="C161" s="20" t="s">
        <v>173</v>
      </c>
      <c r="D161" s="20" t="s">
        <v>174</v>
      </c>
      <c r="E161" s="20">
        <v>49459767</v>
      </c>
      <c r="F161" s="22">
        <v>102191433</v>
      </c>
      <c r="G161" s="20">
        <v>600111199</v>
      </c>
      <c r="H161" s="15" t="s">
        <v>262</v>
      </c>
      <c r="I161" s="20" t="s">
        <v>36</v>
      </c>
      <c r="J161" s="20" t="s">
        <v>37</v>
      </c>
      <c r="K161" s="20" t="str">
        <f t="shared" si="13"/>
        <v>Obec Želešice</v>
      </c>
      <c r="L161" s="15" t="s">
        <v>494</v>
      </c>
      <c r="M161" s="26">
        <v>4000000</v>
      </c>
      <c r="N161" s="26">
        <f t="shared" si="0"/>
        <v>2800000</v>
      </c>
      <c r="O161" s="22" t="s">
        <v>90</v>
      </c>
      <c r="P161" s="22" t="s">
        <v>217</v>
      </c>
      <c r="Q161" s="20"/>
      <c r="R161" s="20"/>
      <c r="S161" s="20"/>
      <c r="T161" s="20"/>
      <c r="U161" s="15"/>
      <c r="V161" s="15"/>
      <c r="W161" s="15"/>
      <c r="X161" s="15"/>
      <c r="Y161" s="15"/>
      <c r="Z161" s="20" t="s">
        <v>424</v>
      </c>
      <c r="AA161" s="23" t="s">
        <v>78</v>
      </c>
    </row>
    <row r="162" spans="2:27" ht="60" customHeight="1" x14ac:dyDescent="0.25">
      <c r="B162" s="13">
        <v>157</v>
      </c>
      <c r="C162" s="20" t="s">
        <v>173</v>
      </c>
      <c r="D162" s="20" t="s">
        <v>174</v>
      </c>
      <c r="E162" s="20">
        <v>49459767</v>
      </c>
      <c r="F162" s="22">
        <v>102191433</v>
      </c>
      <c r="G162" s="20">
        <v>600111199</v>
      </c>
      <c r="H162" s="15" t="s">
        <v>493</v>
      </c>
      <c r="I162" s="20" t="s">
        <v>36</v>
      </c>
      <c r="J162" s="20" t="s">
        <v>37</v>
      </c>
      <c r="K162" s="20" t="str">
        <f>D162</f>
        <v>Obec Želešice</v>
      </c>
      <c r="L162" s="15" t="s">
        <v>495</v>
      </c>
      <c r="M162" s="26">
        <v>1500000</v>
      </c>
      <c r="N162" s="26">
        <f t="shared" si="0"/>
        <v>1050000</v>
      </c>
      <c r="O162" s="22" t="s">
        <v>212</v>
      </c>
      <c r="P162" s="22" t="s">
        <v>217</v>
      </c>
      <c r="Q162" s="20"/>
      <c r="R162" s="20"/>
      <c r="S162" s="20"/>
      <c r="T162" s="20" t="s">
        <v>144</v>
      </c>
      <c r="U162" s="15"/>
      <c r="V162" s="15"/>
      <c r="W162" s="15" t="s">
        <v>144</v>
      </c>
      <c r="X162" s="15" t="s">
        <v>144</v>
      </c>
      <c r="Y162" s="15"/>
      <c r="Z162" s="20" t="s">
        <v>424</v>
      </c>
      <c r="AA162" s="23" t="s">
        <v>78</v>
      </c>
    </row>
    <row r="163" spans="2:27" ht="60" customHeight="1" thickBot="1" x14ac:dyDescent="0.3">
      <c r="B163" s="13">
        <v>158</v>
      </c>
      <c r="C163" s="105" t="s">
        <v>173</v>
      </c>
      <c r="D163" s="105" t="s">
        <v>174</v>
      </c>
      <c r="E163" s="105">
        <v>49459767</v>
      </c>
      <c r="F163" s="106">
        <v>102191433</v>
      </c>
      <c r="G163" s="105">
        <v>600111199</v>
      </c>
      <c r="H163" s="107" t="s">
        <v>315</v>
      </c>
      <c r="I163" s="105" t="s">
        <v>36</v>
      </c>
      <c r="J163" s="105" t="s">
        <v>37</v>
      </c>
      <c r="K163" s="105" t="s">
        <v>174</v>
      </c>
      <c r="L163" s="107" t="s">
        <v>724</v>
      </c>
      <c r="M163" s="108">
        <v>90000000</v>
      </c>
      <c r="N163" s="108">
        <f>(70/100)*M163</f>
        <v>62999999.999999993</v>
      </c>
      <c r="O163" s="106" t="s">
        <v>467</v>
      </c>
      <c r="P163" s="106" t="s">
        <v>435</v>
      </c>
      <c r="Q163" s="105"/>
      <c r="R163" s="105"/>
      <c r="S163" s="105"/>
      <c r="T163" s="105"/>
      <c r="U163" s="107"/>
      <c r="V163" s="107"/>
      <c r="W163" s="107" t="s">
        <v>441</v>
      </c>
      <c r="X163" s="107"/>
      <c r="Y163" s="107"/>
      <c r="Z163" s="105" t="s">
        <v>725</v>
      </c>
      <c r="AA163" s="109" t="s">
        <v>78</v>
      </c>
    </row>
    <row r="164" spans="2:27" ht="15.75" customHeight="1" x14ac:dyDescent="0.25">
      <c r="B164" s="189" t="str">
        <f>MŠ!A119</f>
        <v xml:space="preserve">Schváleno v obci Nebovidy dne 27.10.2023, název schvalovacího orgánu: Řídící Výbor MAP, předena Mgr. Jiří Hrubý </v>
      </c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</row>
    <row r="165" spans="2:27" ht="15.75" customHeight="1" x14ac:dyDescent="0.25"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</row>
    <row r="166" spans="2:27" ht="15.75" customHeight="1" x14ac:dyDescent="0.25"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</row>
    <row r="167" spans="2:27" ht="15.75" customHeight="1" x14ac:dyDescent="0.25"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</row>
    <row r="168" spans="2:27" ht="15.75" customHeight="1" x14ac:dyDescent="0.25"/>
    <row r="169" spans="2:27" ht="15.75" customHeight="1" x14ac:dyDescent="0.25"/>
    <row r="170" spans="2:27" ht="15.75" customHeight="1" x14ac:dyDescent="0.25"/>
    <row r="171" spans="2:27" ht="15.75" customHeight="1" x14ac:dyDescent="0.25">
      <c r="B171" s="12" t="s">
        <v>176</v>
      </c>
    </row>
    <row r="172" spans="2:27" ht="15.75" customHeight="1" x14ac:dyDescent="0.25">
      <c r="B172" s="12" t="s">
        <v>263</v>
      </c>
    </row>
    <row r="173" spans="2:27" ht="15.75" customHeight="1" x14ac:dyDescent="0.25">
      <c r="B173" s="12" t="s">
        <v>510</v>
      </c>
    </row>
    <row r="174" spans="2:27" ht="15.75" customHeight="1" x14ac:dyDescent="0.25">
      <c r="B174" s="12" t="s">
        <v>177</v>
      </c>
    </row>
    <row r="175" spans="2:27" ht="15.75" customHeight="1" x14ac:dyDescent="0.25"/>
    <row r="176" spans="2:27" ht="15.75" customHeight="1" x14ac:dyDescent="0.25">
      <c r="B176" s="12" t="s">
        <v>264</v>
      </c>
    </row>
    <row r="177" spans="2:2" ht="15.75" customHeight="1" x14ac:dyDescent="0.25"/>
    <row r="178" spans="2:2" ht="15.75" customHeight="1" x14ac:dyDescent="0.25">
      <c r="B178" s="12" t="s">
        <v>265</v>
      </c>
    </row>
    <row r="179" spans="2:2" ht="15.75" customHeight="1" x14ac:dyDescent="0.25">
      <c r="B179" s="12" t="s">
        <v>266</v>
      </c>
    </row>
    <row r="180" spans="2:2" ht="15.75" customHeight="1" x14ac:dyDescent="0.25">
      <c r="B180" s="12" t="s">
        <v>267</v>
      </c>
    </row>
    <row r="181" spans="2:2" ht="15.75" customHeight="1" x14ac:dyDescent="0.25">
      <c r="B181" s="12" t="s">
        <v>268</v>
      </c>
    </row>
    <row r="182" spans="2:2" ht="15.75" customHeight="1" x14ac:dyDescent="0.25">
      <c r="B182" s="12" t="s">
        <v>269</v>
      </c>
    </row>
    <row r="183" spans="2:2" ht="15.75" customHeight="1" x14ac:dyDescent="0.25">
      <c r="B183" s="12" t="s">
        <v>270</v>
      </c>
    </row>
    <row r="184" spans="2:2" ht="15.75" customHeight="1" x14ac:dyDescent="0.25">
      <c r="B184" s="12" t="s">
        <v>271</v>
      </c>
    </row>
    <row r="185" spans="2:2" ht="15.75" customHeight="1" x14ac:dyDescent="0.25">
      <c r="B185" s="12" t="s">
        <v>272</v>
      </c>
    </row>
    <row r="186" spans="2:2" ht="15.75" customHeight="1" x14ac:dyDescent="0.25">
      <c r="B186" s="12" t="s">
        <v>273</v>
      </c>
    </row>
    <row r="187" spans="2:2" ht="15.75" customHeight="1" x14ac:dyDescent="0.25">
      <c r="B187" s="12" t="s">
        <v>274</v>
      </c>
    </row>
    <row r="188" spans="2:2" ht="15.75" customHeight="1" x14ac:dyDescent="0.25"/>
    <row r="189" spans="2:2" ht="15.75" customHeight="1" x14ac:dyDescent="0.25">
      <c r="B189" s="12" t="s">
        <v>275</v>
      </c>
    </row>
    <row r="190" spans="2:2" ht="15.75" customHeight="1" x14ac:dyDescent="0.25">
      <c r="B190" s="12" t="s">
        <v>276</v>
      </c>
    </row>
    <row r="191" spans="2:2" ht="15.75" customHeight="1" x14ac:dyDescent="0.25"/>
    <row r="192" spans="2:2" ht="15.75" customHeight="1" x14ac:dyDescent="0.25">
      <c r="B192" s="12" t="s">
        <v>277</v>
      </c>
    </row>
    <row r="193" spans="2:27" ht="15.75" customHeight="1" x14ac:dyDescent="0.25">
      <c r="B193" s="12" t="s">
        <v>278</v>
      </c>
    </row>
    <row r="194" spans="2:27" ht="15.75" customHeight="1" x14ac:dyDescent="0.25">
      <c r="B194" s="12" t="s">
        <v>279</v>
      </c>
    </row>
    <row r="195" spans="2:27" ht="15.75" customHeight="1" x14ac:dyDescent="0.25"/>
    <row r="196" spans="2:27" ht="15.75" customHeight="1" x14ac:dyDescent="0.25"/>
    <row r="197" spans="2:27" ht="15.75" customHeight="1" x14ac:dyDescent="0.25"/>
    <row r="198" spans="2:27" ht="15.75" customHeight="1" x14ac:dyDescent="0.25"/>
    <row r="199" spans="2:27" ht="15.75" customHeight="1" x14ac:dyDescent="0.25"/>
    <row r="200" spans="2:27" ht="15.75" customHeight="1" x14ac:dyDescent="0.25">
      <c r="K200" s="18"/>
      <c r="L200" s="18"/>
      <c r="M200" s="18"/>
      <c r="N200" s="18"/>
      <c r="O200" s="19"/>
      <c r="P200" s="19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2:27" ht="15.75" customHeight="1" x14ac:dyDescent="0.25"/>
    <row r="202" spans="2:27" ht="15.75" customHeight="1" x14ac:dyDescent="0.25"/>
    <row r="203" spans="2:27" ht="15.75" customHeight="1" x14ac:dyDescent="0.25"/>
    <row r="204" spans="2:27" ht="15.75" customHeight="1" x14ac:dyDescent="0.25"/>
    <row r="205" spans="2:27" ht="15.75" customHeight="1" x14ac:dyDescent="0.25"/>
    <row r="206" spans="2:27" ht="15.75" customHeight="1" x14ac:dyDescent="0.25"/>
    <row r="207" spans="2:27" ht="15.75" customHeight="1" x14ac:dyDescent="0.25"/>
    <row r="208" spans="2:2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</sheetData>
  <mergeCells count="30">
    <mergeCell ref="Z3:AA3"/>
    <mergeCell ref="C4:C5"/>
    <mergeCell ref="D4:D5"/>
    <mergeCell ref="E4:E5"/>
    <mergeCell ref="F4:F5"/>
    <mergeCell ref="N4:N5"/>
    <mergeCell ref="Z4:Z5"/>
    <mergeCell ref="V4:V5"/>
    <mergeCell ref="W4:W5"/>
    <mergeCell ref="O4:O5"/>
    <mergeCell ref="P4:P5"/>
    <mergeCell ref="Q4:T4"/>
    <mergeCell ref="X4:X5"/>
    <mergeCell ref="Y4:Y5"/>
    <mergeCell ref="B164:AA167"/>
    <mergeCell ref="B2:AA2"/>
    <mergeCell ref="B3:B5"/>
    <mergeCell ref="C3:G3"/>
    <mergeCell ref="H3:H5"/>
    <mergeCell ref="I3:I5"/>
    <mergeCell ref="G4:G5"/>
    <mergeCell ref="AA4:AA5"/>
    <mergeCell ref="K3:K5"/>
    <mergeCell ref="L3:L5"/>
    <mergeCell ref="M3:N3"/>
    <mergeCell ref="O3:P3"/>
    <mergeCell ref="Q3:Y3"/>
    <mergeCell ref="J3:J5"/>
    <mergeCell ref="M4:M5"/>
    <mergeCell ref="U4:U5"/>
  </mergeCells>
  <pageMargins left="0.19685039370078741" right="0.19685039370078741" top="0.19685039370078741" bottom="0.19685039370078741" header="0" footer="0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31"/>
  <sheetViews>
    <sheetView tabSelected="1" topLeftCell="B1" zoomScale="55" zoomScaleNormal="55" workbookViewId="0">
      <selection activeCell="B65" sqref="A1:T65"/>
    </sheetView>
  </sheetViews>
  <sheetFormatPr defaultColWidth="14.42578125" defaultRowHeight="15" customHeight="1" x14ac:dyDescent="0.25"/>
  <cols>
    <col min="1" max="1" width="14.28515625" style="7" hidden="1" customWidth="1"/>
    <col min="2" max="2" width="7.28515625" style="7" customWidth="1"/>
    <col min="3" max="3" width="35" style="7" customWidth="1"/>
    <col min="4" max="4" width="33.28515625" style="7" customWidth="1"/>
    <col min="5" max="5" width="11.140625" style="7" customWidth="1"/>
    <col min="6" max="6" width="43.42578125" style="7" customWidth="1"/>
    <col min="7" max="7" width="15.28515625" style="7" customWidth="1"/>
    <col min="8" max="8" width="17.5703125" style="7" customWidth="1"/>
    <col min="9" max="9" width="23.7109375" style="7" customWidth="1"/>
    <col min="10" max="10" width="68.85546875" style="7" customWidth="1"/>
    <col min="11" max="11" width="13.140625" style="7" customWidth="1"/>
    <col min="12" max="12" width="13.42578125" style="7" customWidth="1"/>
    <col min="13" max="13" width="10.7109375" style="7" customWidth="1"/>
    <col min="14" max="14" width="12" style="7" customWidth="1"/>
    <col min="15" max="18" width="11.140625" style="7" customWidth="1"/>
    <col min="19" max="19" width="25" style="7" customWidth="1"/>
    <col min="20" max="20" width="14.85546875" style="7" customWidth="1"/>
    <col min="21" max="25" width="8.7109375" style="7" customWidth="1"/>
    <col min="26" max="16384" width="14.42578125" style="7"/>
  </cols>
  <sheetData>
    <row r="1" spans="1:25" ht="21.75" customHeight="1" x14ac:dyDescent="0.25">
      <c r="A1" s="205" t="s">
        <v>280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7"/>
      <c r="U1" s="6"/>
      <c r="V1" s="6"/>
      <c r="W1" s="6"/>
      <c r="X1" s="6"/>
      <c r="Y1" s="6"/>
    </row>
    <row r="2" spans="1:25" ht="30" customHeight="1" x14ac:dyDescent="0.25">
      <c r="A2" s="208" t="s">
        <v>281</v>
      </c>
      <c r="B2" s="187" t="s">
        <v>13</v>
      </c>
      <c r="C2" s="187" t="s">
        <v>282</v>
      </c>
      <c r="D2" s="203"/>
      <c r="E2" s="203"/>
      <c r="F2" s="187" t="s">
        <v>15</v>
      </c>
      <c r="G2" s="183" t="s">
        <v>182</v>
      </c>
      <c r="H2" s="183" t="s">
        <v>17</v>
      </c>
      <c r="I2" s="183" t="s">
        <v>18</v>
      </c>
      <c r="J2" s="187" t="s">
        <v>283</v>
      </c>
      <c r="K2" s="183" t="s">
        <v>542</v>
      </c>
      <c r="L2" s="203"/>
      <c r="M2" s="183" t="s">
        <v>543</v>
      </c>
      <c r="N2" s="203"/>
      <c r="O2" s="187" t="s">
        <v>544</v>
      </c>
      <c r="P2" s="203"/>
      <c r="Q2" s="203"/>
      <c r="R2" s="203"/>
      <c r="S2" s="183" t="s">
        <v>20</v>
      </c>
      <c r="T2" s="204"/>
      <c r="U2" s="6"/>
      <c r="V2" s="6"/>
      <c r="W2" s="6"/>
      <c r="X2" s="6"/>
      <c r="Y2" s="6"/>
    </row>
    <row r="3" spans="1:25" ht="21.75" customHeight="1" x14ac:dyDescent="0.25">
      <c r="A3" s="209"/>
      <c r="B3" s="203"/>
      <c r="C3" s="187" t="s">
        <v>284</v>
      </c>
      <c r="D3" s="187" t="s">
        <v>285</v>
      </c>
      <c r="E3" s="187" t="s">
        <v>286</v>
      </c>
      <c r="F3" s="203"/>
      <c r="G3" s="203"/>
      <c r="H3" s="203"/>
      <c r="I3" s="203"/>
      <c r="J3" s="203"/>
      <c r="K3" s="199" t="s">
        <v>287</v>
      </c>
      <c r="L3" s="203" t="s">
        <v>27</v>
      </c>
      <c r="M3" s="203" t="s">
        <v>28</v>
      </c>
      <c r="N3" s="203" t="s">
        <v>29</v>
      </c>
      <c r="O3" s="210" t="s">
        <v>183</v>
      </c>
      <c r="P3" s="203"/>
      <c r="Q3" s="203"/>
      <c r="R3" s="203"/>
      <c r="S3" s="203" t="s">
        <v>557</v>
      </c>
      <c r="T3" s="204" t="s">
        <v>31</v>
      </c>
      <c r="U3" s="6"/>
      <c r="V3" s="6"/>
      <c r="W3" s="6"/>
      <c r="X3" s="6"/>
      <c r="Y3" s="6"/>
    </row>
    <row r="4" spans="1:25" ht="68.25" customHeight="1" x14ac:dyDescent="0.25">
      <c r="A4" s="20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8" t="s">
        <v>188</v>
      </c>
      <c r="P4" s="8" t="s">
        <v>545</v>
      </c>
      <c r="Q4" s="8" t="s">
        <v>546</v>
      </c>
      <c r="R4" s="8" t="s">
        <v>547</v>
      </c>
      <c r="S4" s="203"/>
      <c r="T4" s="204"/>
      <c r="U4" s="6"/>
      <c r="V4" s="6"/>
      <c r="W4" s="6"/>
      <c r="X4" s="6"/>
      <c r="Y4" s="6"/>
    </row>
    <row r="5" spans="1:25" ht="30" x14ac:dyDescent="0.25">
      <c r="A5" s="110">
        <v>1</v>
      </c>
      <c r="B5" s="9">
        <v>1</v>
      </c>
      <c r="C5" s="9" t="s">
        <v>288</v>
      </c>
      <c r="D5" s="9" t="str">
        <f>C5</f>
        <v>Sportovní Klub Babice nad Svitavou</v>
      </c>
      <c r="E5" s="9">
        <v>1298861</v>
      </c>
      <c r="F5" s="9" t="s">
        <v>289</v>
      </c>
      <c r="G5" s="9" t="s">
        <v>36</v>
      </c>
      <c r="H5" s="9" t="s">
        <v>37</v>
      </c>
      <c r="I5" s="9" t="s">
        <v>33</v>
      </c>
      <c r="J5" s="9" t="s">
        <v>289</v>
      </c>
      <c r="K5" s="51">
        <v>1000000</v>
      </c>
      <c r="L5" s="51">
        <f t="shared" ref="L5:L56" si="0">(70/100)*K5</f>
        <v>700000</v>
      </c>
      <c r="M5" s="52" t="s">
        <v>212</v>
      </c>
      <c r="N5" s="52" t="s">
        <v>213</v>
      </c>
      <c r="O5" s="9"/>
      <c r="P5" s="9"/>
      <c r="Q5" s="9"/>
      <c r="R5" s="9"/>
      <c r="S5" s="9" t="s">
        <v>172</v>
      </c>
      <c r="T5" s="53" t="s">
        <v>78</v>
      </c>
      <c r="U5" s="6"/>
      <c r="V5" s="6"/>
      <c r="W5" s="6"/>
      <c r="X5" s="6"/>
      <c r="Y5" s="6"/>
    </row>
    <row r="6" spans="1:25" ht="30" x14ac:dyDescent="0.25">
      <c r="A6" s="110">
        <v>2</v>
      </c>
      <c r="B6" s="9">
        <v>2</v>
      </c>
      <c r="C6" s="9" t="s">
        <v>42</v>
      </c>
      <c r="D6" s="9" t="s">
        <v>43</v>
      </c>
      <c r="E6" s="9">
        <v>22749926</v>
      </c>
      <c r="F6" s="9" t="s">
        <v>45</v>
      </c>
      <c r="G6" s="9" t="s">
        <v>36</v>
      </c>
      <c r="H6" s="9" t="s">
        <v>37</v>
      </c>
      <c r="I6" s="9" t="s">
        <v>46</v>
      </c>
      <c r="J6" s="9" t="str">
        <f>F6</f>
        <v>Zázemí v přírodě pro provozování předškolní výchovy a vzdělávání založené na EVVO</v>
      </c>
      <c r="K6" s="51">
        <v>3000000</v>
      </c>
      <c r="L6" s="51">
        <f t="shared" si="0"/>
        <v>2100000</v>
      </c>
      <c r="M6" s="52" t="s">
        <v>212</v>
      </c>
      <c r="N6" s="52" t="s">
        <v>217</v>
      </c>
      <c r="O6" s="9" t="s">
        <v>144</v>
      </c>
      <c r="P6" s="9" t="s">
        <v>144</v>
      </c>
      <c r="Q6" s="9" t="s">
        <v>144</v>
      </c>
      <c r="R6" s="9" t="s">
        <v>144</v>
      </c>
      <c r="S6" s="9" t="s">
        <v>172</v>
      </c>
      <c r="T6" s="53" t="s">
        <v>78</v>
      </c>
      <c r="U6" s="6"/>
      <c r="V6" s="6"/>
      <c r="W6" s="6"/>
      <c r="X6" s="6"/>
      <c r="Y6" s="6"/>
    </row>
    <row r="7" spans="1:25" ht="30" x14ac:dyDescent="0.25">
      <c r="A7" s="110"/>
      <c r="B7" s="9">
        <v>3</v>
      </c>
      <c r="C7" s="9" t="s">
        <v>404</v>
      </c>
      <c r="D7" s="9" t="str">
        <f t="shared" ref="D7:D59" si="1">C7</f>
        <v>Lesní mateřská škola Dobroděj z.s.</v>
      </c>
      <c r="E7" s="9" t="s">
        <v>405</v>
      </c>
      <c r="F7" s="9" t="s">
        <v>406</v>
      </c>
      <c r="G7" s="9" t="s">
        <v>36</v>
      </c>
      <c r="H7" s="9" t="s">
        <v>37</v>
      </c>
      <c r="I7" s="9" t="s">
        <v>346</v>
      </c>
      <c r="J7" s="9" t="s">
        <v>548</v>
      </c>
      <c r="K7" s="51">
        <v>1000000</v>
      </c>
      <c r="L7" s="51">
        <f t="shared" si="0"/>
        <v>700000</v>
      </c>
      <c r="M7" s="52" t="s">
        <v>212</v>
      </c>
      <c r="N7" s="52" t="s">
        <v>213</v>
      </c>
      <c r="O7" s="9"/>
      <c r="P7" s="9" t="s">
        <v>144</v>
      </c>
      <c r="Q7" s="9" t="s">
        <v>144</v>
      </c>
      <c r="R7" s="9"/>
      <c r="S7" s="9" t="s">
        <v>172</v>
      </c>
      <c r="T7" s="53" t="s">
        <v>78</v>
      </c>
      <c r="U7" s="6"/>
      <c r="V7" s="6"/>
      <c r="W7" s="6"/>
      <c r="X7" s="6"/>
      <c r="Y7" s="6"/>
    </row>
    <row r="8" spans="1:25" x14ac:dyDescent="0.25">
      <c r="A8" s="110">
        <v>3</v>
      </c>
      <c r="B8" s="9">
        <v>4</v>
      </c>
      <c r="C8" s="9" t="s">
        <v>404</v>
      </c>
      <c r="D8" s="9" t="str">
        <f>C8</f>
        <v>Lesní mateřská škola Dobroděj z.s.</v>
      </c>
      <c r="E8" s="9" t="s">
        <v>405</v>
      </c>
      <c r="F8" s="9" t="s">
        <v>240</v>
      </c>
      <c r="G8" s="9" t="s">
        <v>36</v>
      </c>
      <c r="H8" s="9" t="s">
        <v>37</v>
      </c>
      <c r="I8" s="9" t="s">
        <v>346</v>
      </c>
      <c r="J8" s="9" t="s">
        <v>407</v>
      </c>
      <c r="K8" s="51">
        <v>500000</v>
      </c>
      <c r="L8" s="51">
        <f>(70/100)*K8</f>
        <v>350000</v>
      </c>
      <c r="M8" s="52" t="s">
        <v>212</v>
      </c>
      <c r="N8" s="52" t="s">
        <v>213</v>
      </c>
      <c r="O8" s="9"/>
      <c r="P8" s="9" t="s">
        <v>144</v>
      </c>
      <c r="Q8" s="9" t="s">
        <v>144</v>
      </c>
      <c r="R8" s="9"/>
      <c r="S8" s="9" t="s">
        <v>172</v>
      </c>
      <c r="T8" s="53" t="s">
        <v>78</v>
      </c>
      <c r="U8" s="6"/>
      <c r="V8" s="6"/>
      <c r="W8" s="6"/>
      <c r="X8" s="6"/>
      <c r="Y8" s="6"/>
    </row>
    <row r="9" spans="1:25" ht="40.5" customHeight="1" x14ac:dyDescent="0.25">
      <c r="A9" s="110">
        <v>3.71428571428571</v>
      </c>
      <c r="B9" s="9">
        <v>5</v>
      </c>
      <c r="C9" s="20" t="s">
        <v>290</v>
      </c>
      <c r="D9" s="9" t="str">
        <f>C9</f>
        <v>Junák – český skaut, středisko A je to! Brno</v>
      </c>
      <c r="E9" s="9">
        <v>62157388</v>
      </c>
      <c r="F9" s="20" t="s">
        <v>670</v>
      </c>
      <c r="G9" s="9" t="s">
        <v>36</v>
      </c>
      <c r="H9" s="9" t="s">
        <v>37</v>
      </c>
      <c r="I9" s="9" t="s">
        <v>50</v>
      </c>
      <c r="J9" s="9" t="str">
        <f>F9</f>
        <v xml:space="preserve">Skautské komunitní centrum Hostěnice </v>
      </c>
      <c r="K9" s="51">
        <v>8000000</v>
      </c>
      <c r="L9" s="51">
        <f t="shared" si="0"/>
        <v>5600000</v>
      </c>
      <c r="M9" s="22" t="s">
        <v>488</v>
      </c>
      <c r="N9" s="22" t="s">
        <v>213</v>
      </c>
      <c r="O9" s="9"/>
      <c r="P9" s="9" t="s">
        <v>144</v>
      </c>
      <c r="Q9" s="9" t="s">
        <v>144</v>
      </c>
      <c r="R9" s="9"/>
      <c r="S9" s="177" t="s">
        <v>172</v>
      </c>
      <c r="T9" s="178" t="s">
        <v>78</v>
      </c>
      <c r="U9" s="6"/>
      <c r="V9" s="6"/>
      <c r="W9" s="6"/>
      <c r="X9" s="6"/>
      <c r="Y9" s="6"/>
    </row>
    <row r="10" spans="1:25" ht="24.75" customHeight="1" x14ac:dyDescent="0.25">
      <c r="A10" s="110">
        <v>4.3571428571428497</v>
      </c>
      <c r="B10" s="9">
        <v>6</v>
      </c>
      <c r="C10" s="9" t="s">
        <v>50</v>
      </c>
      <c r="D10" s="9" t="str">
        <f t="shared" si="1"/>
        <v>Obec Hostěnice</v>
      </c>
      <c r="E10" s="9">
        <v>488151</v>
      </c>
      <c r="F10" s="9" t="s">
        <v>291</v>
      </c>
      <c r="G10" s="9" t="s">
        <v>36</v>
      </c>
      <c r="H10" s="9" t="s">
        <v>37</v>
      </c>
      <c r="I10" s="9" t="s">
        <v>50</v>
      </c>
      <c r="J10" s="9" t="str">
        <f>F10</f>
        <v>Hostěnické komunitní centrum - rozšíření</v>
      </c>
      <c r="K10" s="153">
        <v>38000000</v>
      </c>
      <c r="L10" s="153">
        <f t="shared" si="0"/>
        <v>26600000</v>
      </c>
      <c r="M10" s="52" t="s">
        <v>434</v>
      </c>
      <c r="N10" s="52" t="s">
        <v>213</v>
      </c>
      <c r="O10" s="9" t="s">
        <v>144</v>
      </c>
      <c r="P10" s="9" t="s">
        <v>144</v>
      </c>
      <c r="Q10" s="9" t="s">
        <v>144</v>
      </c>
      <c r="R10" s="9" t="s">
        <v>144</v>
      </c>
      <c r="S10" s="179" t="s">
        <v>424</v>
      </c>
      <c r="T10" s="180" t="s">
        <v>170</v>
      </c>
      <c r="U10" s="6"/>
      <c r="V10" s="6"/>
      <c r="W10" s="6"/>
      <c r="X10" s="6"/>
      <c r="Y10" s="6"/>
    </row>
    <row r="11" spans="1:25" ht="39" customHeight="1" x14ac:dyDescent="0.25">
      <c r="A11" s="110"/>
      <c r="B11" s="9">
        <v>7</v>
      </c>
      <c r="C11" s="20" t="s">
        <v>199</v>
      </c>
      <c r="D11" s="9" t="str">
        <f t="shared" si="1"/>
        <v>Obec Kanice</v>
      </c>
      <c r="E11" s="9">
        <v>363171</v>
      </c>
      <c r="F11" s="138" t="s">
        <v>848</v>
      </c>
      <c r="G11" s="20" t="s">
        <v>36</v>
      </c>
      <c r="H11" s="20" t="s">
        <v>37</v>
      </c>
      <c r="I11" s="9" t="str">
        <f>C11</f>
        <v>Obec Kanice</v>
      </c>
      <c r="J11" s="150" t="s">
        <v>850</v>
      </c>
      <c r="K11" s="151">
        <v>35000000</v>
      </c>
      <c r="L11" s="141">
        <f t="shared" si="0"/>
        <v>24500000</v>
      </c>
      <c r="M11" s="22" t="s">
        <v>434</v>
      </c>
      <c r="N11" s="152" t="s">
        <v>435</v>
      </c>
      <c r="O11" s="9"/>
      <c r="P11" s="9"/>
      <c r="Q11" s="9"/>
      <c r="R11" s="9"/>
      <c r="S11" s="167" t="s">
        <v>767</v>
      </c>
      <c r="T11" s="171" t="s">
        <v>78</v>
      </c>
      <c r="U11" s="6"/>
      <c r="V11" s="6"/>
      <c r="W11" s="6"/>
      <c r="X11" s="6"/>
      <c r="Y11" s="6"/>
    </row>
    <row r="12" spans="1:25" ht="66.75" customHeight="1" x14ac:dyDescent="0.25">
      <c r="A12" s="110">
        <v>5</v>
      </c>
      <c r="B12" s="9">
        <v>8</v>
      </c>
      <c r="C12" s="111" t="s">
        <v>71</v>
      </c>
      <c r="D12" s="111" t="s">
        <v>71</v>
      </c>
      <c r="E12" s="112" t="s">
        <v>728</v>
      </c>
      <c r="F12" s="111" t="s">
        <v>729</v>
      </c>
      <c r="G12" s="111" t="s">
        <v>36</v>
      </c>
      <c r="H12" s="111" t="s">
        <v>37</v>
      </c>
      <c r="I12" s="111" t="s">
        <v>730</v>
      </c>
      <c r="J12" s="154" t="s">
        <v>851</v>
      </c>
      <c r="K12" s="155">
        <v>35000000</v>
      </c>
      <c r="L12" s="141">
        <f t="shared" si="0"/>
        <v>24500000</v>
      </c>
      <c r="M12" s="112" t="s">
        <v>488</v>
      </c>
      <c r="N12" s="112" t="s">
        <v>706</v>
      </c>
      <c r="O12" s="111"/>
      <c r="P12" s="111" t="s">
        <v>144</v>
      </c>
      <c r="Q12" s="111" t="s">
        <v>144</v>
      </c>
      <c r="R12" s="111" t="s">
        <v>144</v>
      </c>
      <c r="S12" s="111" t="s">
        <v>424</v>
      </c>
      <c r="T12" s="114" t="s">
        <v>170</v>
      </c>
      <c r="U12" s="6"/>
      <c r="V12" s="6"/>
      <c r="W12" s="6"/>
      <c r="X12" s="6"/>
      <c r="Y12" s="6"/>
    </row>
    <row r="13" spans="1:25" ht="34.5" customHeight="1" x14ac:dyDescent="0.25">
      <c r="A13" s="110">
        <v>5.6428571428571397</v>
      </c>
      <c r="B13" s="9">
        <v>9</v>
      </c>
      <c r="C13" s="111" t="s">
        <v>71</v>
      </c>
      <c r="D13" s="111" t="s">
        <v>71</v>
      </c>
      <c r="E13" s="112" t="s">
        <v>728</v>
      </c>
      <c r="F13" s="111" t="s">
        <v>731</v>
      </c>
      <c r="G13" s="111" t="s">
        <v>36</v>
      </c>
      <c r="H13" s="111" t="s">
        <v>37</v>
      </c>
      <c r="I13" s="111" t="s">
        <v>730</v>
      </c>
      <c r="J13" s="111" t="s">
        <v>732</v>
      </c>
      <c r="K13" s="113">
        <v>2000000</v>
      </c>
      <c r="L13" s="113">
        <v>1400000</v>
      </c>
      <c r="M13" s="112" t="s">
        <v>212</v>
      </c>
      <c r="N13" s="112" t="s">
        <v>467</v>
      </c>
      <c r="O13" s="111"/>
      <c r="P13" s="111" t="s">
        <v>144</v>
      </c>
      <c r="Q13" s="111" t="s">
        <v>144</v>
      </c>
      <c r="R13" s="111"/>
      <c r="S13" s="111" t="s">
        <v>424</v>
      </c>
      <c r="T13" s="114" t="s">
        <v>170</v>
      </c>
      <c r="U13" s="6"/>
      <c r="V13" s="6"/>
      <c r="W13" s="6"/>
      <c r="X13" s="6"/>
      <c r="Y13" s="6"/>
    </row>
    <row r="14" spans="1:25" ht="42.75" customHeight="1" x14ac:dyDescent="0.25">
      <c r="A14" s="110">
        <v>6.2857142857142803</v>
      </c>
      <c r="B14" s="9">
        <v>10</v>
      </c>
      <c r="C14" s="111" t="s">
        <v>71</v>
      </c>
      <c r="D14" s="111" t="s">
        <v>71</v>
      </c>
      <c r="E14" s="112" t="s">
        <v>728</v>
      </c>
      <c r="F14" s="111" t="s">
        <v>733</v>
      </c>
      <c r="G14" s="111" t="s">
        <v>36</v>
      </c>
      <c r="H14" s="111" t="s">
        <v>37</v>
      </c>
      <c r="I14" s="111" t="s">
        <v>730</v>
      </c>
      <c r="J14" s="111" t="s">
        <v>734</v>
      </c>
      <c r="K14" s="113">
        <v>3000000</v>
      </c>
      <c r="L14" s="113">
        <v>2100000</v>
      </c>
      <c r="M14" s="112" t="s">
        <v>212</v>
      </c>
      <c r="N14" s="112" t="s">
        <v>467</v>
      </c>
      <c r="O14" s="111"/>
      <c r="P14" s="111" t="s">
        <v>144</v>
      </c>
      <c r="Q14" s="111" t="s">
        <v>144</v>
      </c>
      <c r="R14" s="111"/>
      <c r="S14" s="111" t="s">
        <v>424</v>
      </c>
      <c r="T14" s="114" t="s">
        <v>170</v>
      </c>
      <c r="U14" s="6"/>
      <c r="V14" s="6"/>
      <c r="W14" s="6"/>
      <c r="X14" s="6"/>
      <c r="Y14" s="6"/>
    </row>
    <row r="15" spans="1:25" ht="42.75" customHeight="1" x14ac:dyDescent="0.25">
      <c r="A15" s="110"/>
      <c r="B15" s="9">
        <v>11</v>
      </c>
      <c r="C15" s="154" t="s">
        <v>71</v>
      </c>
      <c r="D15" s="154" t="s">
        <v>71</v>
      </c>
      <c r="E15" s="156" t="s">
        <v>728</v>
      </c>
      <c r="F15" s="154" t="s">
        <v>852</v>
      </c>
      <c r="G15" s="154" t="s">
        <v>36</v>
      </c>
      <c r="H15" s="154" t="s">
        <v>37</v>
      </c>
      <c r="I15" s="154" t="s">
        <v>730</v>
      </c>
      <c r="J15" s="154" t="s">
        <v>853</v>
      </c>
      <c r="K15" s="155">
        <v>4000000</v>
      </c>
      <c r="L15" s="155">
        <f t="shared" ref="L15" si="2">0.7*K15</f>
        <v>2800000</v>
      </c>
      <c r="M15" s="156" t="s">
        <v>467</v>
      </c>
      <c r="N15" s="156" t="s">
        <v>499</v>
      </c>
      <c r="O15" s="154"/>
      <c r="P15" s="154"/>
      <c r="Q15" s="154"/>
      <c r="R15" s="154"/>
      <c r="S15" s="154" t="s">
        <v>172</v>
      </c>
      <c r="T15" s="157" t="s">
        <v>78</v>
      </c>
      <c r="U15" s="6"/>
      <c r="V15" s="6"/>
      <c r="W15" s="6"/>
      <c r="X15" s="6"/>
      <c r="Y15" s="6"/>
    </row>
    <row r="16" spans="1:25" ht="53.25" customHeight="1" x14ac:dyDescent="0.25">
      <c r="A16" s="110">
        <v>6.9285714285714297</v>
      </c>
      <c r="B16" s="9">
        <v>12</v>
      </c>
      <c r="C16" s="115" t="s">
        <v>735</v>
      </c>
      <c r="D16" s="115" t="s">
        <v>735</v>
      </c>
      <c r="E16" s="115">
        <v>44946414</v>
      </c>
      <c r="F16" s="115" t="s">
        <v>736</v>
      </c>
      <c r="G16" s="115" t="s">
        <v>36</v>
      </c>
      <c r="H16" s="115" t="s">
        <v>37</v>
      </c>
      <c r="I16" s="115" t="s">
        <v>735</v>
      </c>
      <c r="J16" s="115" t="s">
        <v>737</v>
      </c>
      <c r="K16" s="113">
        <v>5000000</v>
      </c>
      <c r="L16" s="113">
        <v>3500000</v>
      </c>
      <c r="M16" s="112" t="s">
        <v>212</v>
      </c>
      <c r="N16" s="112" t="s">
        <v>435</v>
      </c>
      <c r="O16" s="111"/>
      <c r="P16" s="111" t="s">
        <v>144</v>
      </c>
      <c r="Q16" s="111"/>
      <c r="R16" s="111"/>
      <c r="S16" s="111" t="s">
        <v>738</v>
      </c>
      <c r="T16" s="114" t="s">
        <v>78</v>
      </c>
      <c r="U16" s="6"/>
      <c r="V16" s="6"/>
      <c r="W16" s="6"/>
      <c r="X16" s="6"/>
      <c r="Y16" s="6"/>
    </row>
    <row r="17" spans="1:25" s="17" customFormat="1" ht="36.75" customHeight="1" x14ac:dyDescent="0.25">
      <c r="A17" s="110">
        <v>7.5714285714285703</v>
      </c>
      <c r="B17" s="9">
        <v>13</v>
      </c>
      <c r="C17" s="54" t="s">
        <v>80</v>
      </c>
      <c r="D17" s="54" t="str">
        <f t="shared" si="1"/>
        <v>Obec Moravany</v>
      </c>
      <c r="E17" s="54">
        <v>282120</v>
      </c>
      <c r="F17" s="54" t="s">
        <v>292</v>
      </c>
      <c r="G17" s="54" t="s">
        <v>36</v>
      </c>
      <c r="H17" s="54" t="s">
        <v>37</v>
      </c>
      <c r="I17" s="54" t="s">
        <v>80</v>
      </c>
      <c r="J17" s="54" t="s">
        <v>558</v>
      </c>
      <c r="K17" s="55">
        <v>120000000</v>
      </c>
      <c r="L17" s="55">
        <f t="shared" si="0"/>
        <v>84000000</v>
      </c>
      <c r="M17" s="56" t="s">
        <v>434</v>
      </c>
      <c r="N17" s="56" t="s">
        <v>435</v>
      </c>
      <c r="O17" s="54" t="s">
        <v>144</v>
      </c>
      <c r="P17" s="54" t="s">
        <v>144</v>
      </c>
      <c r="Q17" s="54" t="s">
        <v>144</v>
      </c>
      <c r="R17" s="54" t="s">
        <v>144</v>
      </c>
      <c r="S17" s="54" t="s">
        <v>549</v>
      </c>
      <c r="T17" s="57" t="s">
        <v>78</v>
      </c>
      <c r="U17" s="16"/>
      <c r="V17" s="16"/>
      <c r="W17" s="16"/>
      <c r="X17" s="16"/>
      <c r="Y17" s="16"/>
    </row>
    <row r="18" spans="1:25" s="17" customFormat="1" ht="53.25" customHeight="1" x14ac:dyDescent="0.25">
      <c r="A18" s="110">
        <v>8.21428571428571</v>
      </c>
      <c r="B18" s="9">
        <v>14</v>
      </c>
      <c r="C18" s="54" t="s">
        <v>80</v>
      </c>
      <c r="D18" s="54" t="str">
        <f t="shared" si="1"/>
        <v>Obec Moravany</v>
      </c>
      <c r="E18" s="54">
        <v>282120</v>
      </c>
      <c r="F18" s="54" t="s">
        <v>293</v>
      </c>
      <c r="G18" s="54" t="s">
        <v>36</v>
      </c>
      <c r="H18" s="54" t="s">
        <v>37</v>
      </c>
      <c r="I18" s="54" t="s">
        <v>80</v>
      </c>
      <c r="J18" s="116" t="s">
        <v>656</v>
      </c>
      <c r="K18" s="55">
        <v>60000000</v>
      </c>
      <c r="L18" s="55">
        <f t="shared" si="0"/>
        <v>42000000</v>
      </c>
      <c r="M18" s="56" t="s">
        <v>434</v>
      </c>
      <c r="N18" s="56" t="s">
        <v>435</v>
      </c>
      <c r="O18" s="54" t="s">
        <v>144</v>
      </c>
      <c r="P18" s="54" t="s">
        <v>144</v>
      </c>
      <c r="Q18" s="54" t="s">
        <v>144</v>
      </c>
      <c r="R18" s="54" t="s">
        <v>144</v>
      </c>
      <c r="S18" s="54" t="s">
        <v>172</v>
      </c>
      <c r="T18" s="57" t="s">
        <v>78</v>
      </c>
      <c r="U18" s="16"/>
      <c r="V18" s="16"/>
      <c r="W18" s="16"/>
      <c r="X18" s="16"/>
      <c r="Y18" s="16"/>
    </row>
    <row r="19" spans="1:25" s="17" customFormat="1" ht="29.25" customHeight="1" x14ac:dyDescent="0.25">
      <c r="A19" s="110">
        <v>8.8571428571428594</v>
      </c>
      <c r="B19" s="9">
        <v>15</v>
      </c>
      <c r="C19" s="54" t="s">
        <v>294</v>
      </c>
      <c r="D19" s="54" t="str">
        <f t="shared" si="1"/>
        <v>Vrabčák Moravany, z.s.</v>
      </c>
      <c r="E19" s="54">
        <v>26563321</v>
      </c>
      <c r="F19" s="54" t="s">
        <v>295</v>
      </c>
      <c r="G19" s="54" t="s">
        <v>36</v>
      </c>
      <c r="H19" s="54" t="s">
        <v>37</v>
      </c>
      <c r="I19" s="54" t="s">
        <v>80</v>
      </c>
      <c r="J19" s="54" t="s">
        <v>552</v>
      </c>
      <c r="K19" s="55">
        <v>2000000</v>
      </c>
      <c r="L19" s="55">
        <f t="shared" si="0"/>
        <v>1400000</v>
      </c>
      <c r="M19" s="56" t="s">
        <v>212</v>
      </c>
      <c r="N19" s="56" t="s">
        <v>217</v>
      </c>
      <c r="O19" s="54" t="s">
        <v>144</v>
      </c>
      <c r="P19" s="54"/>
      <c r="Q19" s="54"/>
      <c r="R19" s="54" t="s">
        <v>144</v>
      </c>
      <c r="S19" s="54" t="s">
        <v>172</v>
      </c>
      <c r="T19" s="57" t="s">
        <v>78</v>
      </c>
      <c r="U19" s="16"/>
      <c r="V19" s="16"/>
      <c r="W19" s="16"/>
      <c r="X19" s="16"/>
      <c r="Y19" s="16"/>
    </row>
    <row r="20" spans="1:25" ht="21.75" customHeight="1" x14ac:dyDescent="0.25">
      <c r="A20" s="110">
        <v>9.5</v>
      </c>
      <c r="B20" s="9">
        <v>16</v>
      </c>
      <c r="C20" s="9" t="s">
        <v>296</v>
      </c>
      <c r="D20" s="9" t="str">
        <f t="shared" si="1"/>
        <v>Tydlidům, z.s.</v>
      </c>
      <c r="E20" s="9">
        <v>27029662</v>
      </c>
      <c r="F20" s="9" t="s">
        <v>297</v>
      </c>
      <c r="G20" s="9" t="s">
        <v>36</v>
      </c>
      <c r="H20" s="9" t="s">
        <v>37</v>
      </c>
      <c r="I20" s="9" t="s">
        <v>83</v>
      </c>
      <c r="J20" s="9" t="str">
        <f>F20</f>
        <v>Vybavení učebny spolku projekčním zařízením</v>
      </c>
      <c r="K20" s="51">
        <v>200000</v>
      </c>
      <c r="L20" s="51">
        <f t="shared" si="0"/>
        <v>140000</v>
      </c>
      <c r="M20" s="52" t="s">
        <v>212</v>
      </c>
      <c r="N20" s="52" t="s">
        <v>91</v>
      </c>
      <c r="O20" s="9"/>
      <c r="P20" s="9"/>
      <c r="Q20" s="9"/>
      <c r="R20" s="9" t="s">
        <v>144</v>
      </c>
      <c r="S20" s="9" t="s">
        <v>172</v>
      </c>
      <c r="T20" s="53" t="s">
        <v>78</v>
      </c>
      <c r="U20" s="6"/>
      <c r="V20" s="6"/>
      <c r="W20" s="6"/>
      <c r="X20" s="6"/>
      <c r="Y20" s="6"/>
    </row>
    <row r="21" spans="1:25" ht="45" x14ac:dyDescent="0.25">
      <c r="A21" s="110">
        <v>10.1428571428571</v>
      </c>
      <c r="B21" s="9">
        <v>17</v>
      </c>
      <c r="C21" s="9" t="s">
        <v>209</v>
      </c>
      <c r="D21" s="9" t="str">
        <f>C21</f>
        <v>Obec Ochoz u Brna</v>
      </c>
      <c r="E21" s="9">
        <v>282243</v>
      </c>
      <c r="F21" s="9" t="s">
        <v>298</v>
      </c>
      <c r="G21" s="9" t="s">
        <v>36</v>
      </c>
      <c r="H21" s="9" t="s">
        <v>37</v>
      </c>
      <c r="I21" s="9" t="str">
        <f>C21</f>
        <v>Obec Ochoz u Brna</v>
      </c>
      <c r="J21" s="9" t="str">
        <f>F21</f>
        <v>Novostavba tělocvičny se zázemím</v>
      </c>
      <c r="K21" s="51">
        <v>70000000</v>
      </c>
      <c r="L21" s="51">
        <f t="shared" si="0"/>
        <v>49000000</v>
      </c>
      <c r="M21" s="52" t="s">
        <v>434</v>
      </c>
      <c r="N21" s="52" t="s">
        <v>435</v>
      </c>
      <c r="O21" s="9" t="s">
        <v>144</v>
      </c>
      <c r="P21" s="9" t="s">
        <v>144</v>
      </c>
      <c r="Q21" s="9" t="s">
        <v>144</v>
      </c>
      <c r="R21" s="9" t="s">
        <v>144</v>
      </c>
      <c r="S21" s="9" t="s">
        <v>603</v>
      </c>
      <c r="T21" s="53" t="s">
        <v>78</v>
      </c>
      <c r="U21" s="6"/>
      <c r="V21" s="6"/>
      <c r="W21" s="6"/>
      <c r="X21" s="6"/>
      <c r="Y21" s="6"/>
    </row>
    <row r="22" spans="1:25" ht="45" x14ac:dyDescent="0.25">
      <c r="A22" s="110">
        <v>10.785714285714301</v>
      </c>
      <c r="B22" s="9">
        <v>18</v>
      </c>
      <c r="C22" s="9" t="s">
        <v>209</v>
      </c>
      <c r="D22" s="9" t="str">
        <f>C22</f>
        <v>Obec Ochoz u Brna</v>
      </c>
      <c r="E22" s="9">
        <v>282243</v>
      </c>
      <c r="F22" s="9" t="s">
        <v>604</v>
      </c>
      <c r="G22" s="9" t="s">
        <v>36</v>
      </c>
      <c r="H22" s="9" t="s">
        <v>37</v>
      </c>
      <c r="I22" s="9" t="s">
        <v>209</v>
      </c>
      <c r="J22" s="9" t="s">
        <v>605</v>
      </c>
      <c r="K22" s="51">
        <v>35000000</v>
      </c>
      <c r="L22" s="51">
        <f t="shared" si="0"/>
        <v>24500000</v>
      </c>
      <c r="M22" s="52" t="s">
        <v>606</v>
      </c>
      <c r="N22" s="52" t="s">
        <v>488</v>
      </c>
      <c r="O22" s="9" t="s">
        <v>144</v>
      </c>
      <c r="P22" s="9" t="s">
        <v>144</v>
      </c>
      <c r="Q22" s="9" t="s">
        <v>144</v>
      </c>
      <c r="R22" s="9"/>
      <c r="S22" s="9" t="s">
        <v>600</v>
      </c>
      <c r="T22" s="53" t="s">
        <v>170</v>
      </c>
      <c r="U22" s="6"/>
      <c r="V22" s="6"/>
      <c r="W22" s="6"/>
      <c r="X22" s="6"/>
      <c r="Y22" s="6"/>
    </row>
    <row r="23" spans="1:25" ht="30" x14ac:dyDescent="0.25">
      <c r="A23" s="110">
        <v>11.4285714285714</v>
      </c>
      <c r="B23" s="9">
        <v>19</v>
      </c>
      <c r="C23" s="9" t="s">
        <v>607</v>
      </c>
      <c r="D23" s="9" t="s">
        <v>209</v>
      </c>
      <c r="E23" s="9">
        <v>282243</v>
      </c>
      <c r="F23" s="9" t="s">
        <v>608</v>
      </c>
      <c r="G23" s="9" t="s">
        <v>36</v>
      </c>
      <c r="H23" s="9" t="s">
        <v>37</v>
      </c>
      <c r="I23" s="9" t="s">
        <v>209</v>
      </c>
      <c r="J23" s="20" t="s">
        <v>646</v>
      </c>
      <c r="K23" s="51">
        <v>23000000</v>
      </c>
      <c r="L23" s="51">
        <f t="shared" si="0"/>
        <v>16099999.999999998</v>
      </c>
      <c r="M23" s="52" t="s">
        <v>434</v>
      </c>
      <c r="N23" s="52" t="s">
        <v>435</v>
      </c>
      <c r="O23" s="9"/>
      <c r="P23" s="9" t="s">
        <v>144</v>
      </c>
      <c r="Q23" s="9" t="s">
        <v>144</v>
      </c>
      <c r="R23" s="9"/>
      <c r="S23" s="9" t="s">
        <v>609</v>
      </c>
      <c r="T23" s="53" t="s">
        <v>78</v>
      </c>
      <c r="U23" s="6"/>
      <c r="V23" s="6"/>
      <c r="W23" s="6"/>
      <c r="X23" s="6"/>
      <c r="Y23" s="6"/>
    </row>
    <row r="24" spans="1:25" ht="45" x14ac:dyDescent="0.25">
      <c r="A24" s="110">
        <v>12.0714285714285</v>
      </c>
      <c r="B24" s="9">
        <v>20</v>
      </c>
      <c r="C24" s="9" t="s">
        <v>209</v>
      </c>
      <c r="D24" s="9" t="s">
        <v>209</v>
      </c>
      <c r="E24" s="9">
        <v>282243</v>
      </c>
      <c r="F24" s="9" t="s">
        <v>610</v>
      </c>
      <c r="G24" s="9" t="s">
        <v>36</v>
      </c>
      <c r="H24" s="9" t="s">
        <v>37</v>
      </c>
      <c r="I24" s="9" t="s">
        <v>209</v>
      </c>
      <c r="J24" s="9" t="s">
        <v>610</v>
      </c>
      <c r="K24" s="51">
        <v>9000000</v>
      </c>
      <c r="L24" s="51">
        <f t="shared" si="0"/>
        <v>6300000</v>
      </c>
      <c r="M24" s="22" t="s">
        <v>434</v>
      </c>
      <c r="N24" s="22" t="s">
        <v>213</v>
      </c>
      <c r="O24" s="9" t="s">
        <v>144</v>
      </c>
      <c r="P24" s="9" t="s">
        <v>144</v>
      </c>
      <c r="Q24" s="9" t="s">
        <v>144</v>
      </c>
      <c r="R24" s="9"/>
      <c r="S24" s="9" t="s">
        <v>611</v>
      </c>
      <c r="T24" s="53" t="s">
        <v>78</v>
      </c>
      <c r="U24" s="6"/>
      <c r="V24" s="6"/>
      <c r="W24" s="6"/>
      <c r="X24" s="6"/>
      <c r="Y24" s="6"/>
    </row>
    <row r="25" spans="1:25" ht="30" x14ac:dyDescent="0.25">
      <c r="A25" s="110">
        <v>12.714285714285699</v>
      </c>
      <c r="B25" s="9">
        <v>21</v>
      </c>
      <c r="C25" s="9" t="s">
        <v>209</v>
      </c>
      <c r="D25" s="9" t="s">
        <v>209</v>
      </c>
      <c r="E25" s="9">
        <v>282243</v>
      </c>
      <c r="F25" s="9" t="s">
        <v>612</v>
      </c>
      <c r="G25" s="9" t="s">
        <v>36</v>
      </c>
      <c r="H25" s="9" t="s">
        <v>37</v>
      </c>
      <c r="I25" s="9" t="s">
        <v>209</v>
      </c>
      <c r="J25" s="9" t="s">
        <v>617</v>
      </c>
      <c r="K25" s="51">
        <v>10000000</v>
      </c>
      <c r="L25" s="51">
        <f t="shared" si="0"/>
        <v>7000000</v>
      </c>
      <c r="M25" s="52" t="s">
        <v>434</v>
      </c>
      <c r="N25" s="52" t="s">
        <v>435</v>
      </c>
      <c r="O25" s="9" t="s">
        <v>144</v>
      </c>
      <c r="P25" s="9" t="s">
        <v>144</v>
      </c>
      <c r="Q25" s="9" t="s">
        <v>144</v>
      </c>
      <c r="R25" s="9" t="s">
        <v>144</v>
      </c>
      <c r="S25" s="9" t="s">
        <v>388</v>
      </c>
      <c r="T25" s="53" t="s">
        <v>78</v>
      </c>
      <c r="U25" s="6"/>
      <c r="V25" s="6"/>
      <c r="W25" s="6"/>
      <c r="X25" s="6"/>
      <c r="Y25" s="6"/>
    </row>
    <row r="26" spans="1:25" ht="22.5" customHeight="1" x14ac:dyDescent="0.25">
      <c r="A26" s="110">
        <v>13.357142857142801</v>
      </c>
      <c r="B26" s="9">
        <v>22</v>
      </c>
      <c r="C26" s="9" t="s">
        <v>209</v>
      </c>
      <c r="D26" s="9" t="s">
        <v>209</v>
      </c>
      <c r="E26" s="9">
        <v>282243</v>
      </c>
      <c r="F26" s="9" t="s">
        <v>613</v>
      </c>
      <c r="G26" s="9" t="s">
        <v>433</v>
      </c>
      <c r="H26" s="9" t="s">
        <v>37</v>
      </c>
      <c r="I26" s="9" t="s">
        <v>209</v>
      </c>
      <c r="J26" s="9" t="s">
        <v>614</v>
      </c>
      <c r="K26" s="51">
        <v>15000000</v>
      </c>
      <c r="L26" s="51">
        <f t="shared" si="0"/>
        <v>10500000</v>
      </c>
      <c r="M26" s="52" t="s">
        <v>459</v>
      </c>
      <c r="N26" s="52" t="s">
        <v>217</v>
      </c>
      <c r="O26" s="9"/>
      <c r="P26" s="9" t="s">
        <v>144</v>
      </c>
      <c r="Q26" s="9" t="s">
        <v>144</v>
      </c>
      <c r="R26" s="9"/>
      <c r="S26" s="9" t="s">
        <v>609</v>
      </c>
      <c r="T26" s="53" t="s">
        <v>78</v>
      </c>
      <c r="U26" s="6"/>
      <c r="V26" s="6"/>
      <c r="W26" s="6"/>
      <c r="X26" s="6"/>
      <c r="Y26" s="6"/>
    </row>
    <row r="27" spans="1:25" ht="29.25" customHeight="1" x14ac:dyDescent="0.25">
      <c r="A27" s="110">
        <v>14</v>
      </c>
      <c r="B27" s="9">
        <v>23</v>
      </c>
      <c r="C27" s="9" t="s">
        <v>209</v>
      </c>
      <c r="D27" s="9" t="s">
        <v>209</v>
      </c>
      <c r="E27" s="9">
        <v>282243</v>
      </c>
      <c r="F27" s="9" t="s">
        <v>615</v>
      </c>
      <c r="G27" s="9" t="s">
        <v>36</v>
      </c>
      <c r="H27" s="9" t="s">
        <v>37</v>
      </c>
      <c r="I27" s="9" t="s">
        <v>209</v>
      </c>
      <c r="J27" s="9" t="s">
        <v>616</v>
      </c>
      <c r="K27" s="51">
        <v>16000000</v>
      </c>
      <c r="L27" s="51">
        <f t="shared" si="0"/>
        <v>11200000</v>
      </c>
      <c r="M27" s="52" t="s">
        <v>459</v>
      </c>
      <c r="N27" s="52" t="s">
        <v>217</v>
      </c>
      <c r="O27" s="9"/>
      <c r="P27" s="9" t="s">
        <v>144</v>
      </c>
      <c r="Q27" s="9" t="s">
        <v>144</v>
      </c>
      <c r="R27" s="9"/>
      <c r="S27" s="9" t="s">
        <v>609</v>
      </c>
      <c r="T27" s="53" t="s">
        <v>78</v>
      </c>
      <c r="U27" s="6"/>
      <c r="V27" s="6"/>
      <c r="W27" s="6"/>
      <c r="X27" s="6"/>
      <c r="Y27" s="6"/>
    </row>
    <row r="28" spans="1:25" ht="36.75" customHeight="1" x14ac:dyDescent="0.25">
      <c r="A28" s="110"/>
      <c r="B28" s="9">
        <v>24</v>
      </c>
      <c r="C28" s="15" t="s">
        <v>769</v>
      </c>
      <c r="D28" s="15" t="s">
        <v>770</v>
      </c>
      <c r="E28" s="15">
        <v>4991044</v>
      </c>
      <c r="F28" s="15" t="s">
        <v>772</v>
      </c>
      <c r="G28" s="20" t="s">
        <v>36</v>
      </c>
      <c r="H28" s="20" t="s">
        <v>37</v>
      </c>
      <c r="I28" s="20" t="s">
        <v>89</v>
      </c>
      <c r="J28" s="20" t="s">
        <v>800</v>
      </c>
      <c r="K28" s="26">
        <v>2000000</v>
      </c>
      <c r="L28" s="26">
        <f t="shared" si="0"/>
        <v>1400000</v>
      </c>
      <c r="M28" s="22" t="s">
        <v>434</v>
      </c>
      <c r="N28" s="22" t="s">
        <v>213</v>
      </c>
      <c r="O28" s="20"/>
      <c r="P28" s="20" t="s">
        <v>144</v>
      </c>
      <c r="Q28" s="20" t="s">
        <v>144</v>
      </c>
      <c r="R28" s="20"/>
      <c r="S28" s="117" t="s">
        <v>172</v>
      </c>
      <c r="T28" s="23" t="s">
        <v>78</v>
      </c>
      <c r="U28" s="6"/>
      <c r="V28" s="6"/>
      <c r="W28" s="6"/>
      <c r="X28" s="6"/>
      <c r="Y28" s="6"/>
    </row>
    <row r="29" spans="1:25" ht="30" x14ac:dyDescent="0.25">
      <c r="A29" s="110">
        <v>14.6428571428571</v>
      </c>
      <c r="B29" s="9">
        <v>25</v>
      </c>
      <c r="C29" s="9" t="s">
        <v>97</v>
      </c>
      <c r="D29" s="9" t="str">
        <f t="shared" si="1"/>
        <v>Obec Ořechov</v>
      </c>
      <c r="E29" s="9">
        <v>282278</v>
      </c>
      <c r="F29" s="9" t="s">
        <v>299</v>
      </c>
      <c r="G29" s="9" t="s">
        <v>36</v>
      </c>
      <c r="H29" s="9" t="s">
        <v>37</v>
      </c>
      <c r="I29" s="9" t="str">
        <f>C29</f>
        <v>Obec Ořechov</v>
      </c>
      <c r="J29" s="9" t="str">
        <f>F29</f>
        <v>Nízkoprahové centrum - zázemí pro komunitní aktivity</v>
      </c>
      <c r="K29" s="51">
        <v>10000000</v>
      </c>
      <c r="L29" s="51">
        <f t="shared" si="0"/>
        <v>7000000</v>
      </c>
      <c r="M29" s="52" t="s">
        <v>434</v>
      </c>
      <c r="N29" s="52" t="s">
        <v>435</v>
      </c>
      <c r="O29" s="9" t="s">
        <v>144</v>
      </c>
      <c r="P29" s="9" t="s">
        <v>144</v>
      </c>
      <c r="Q29" s="9" t="s">
        <v>144</v>
      </c>
      <c r="R29" s="9" t="s">
        <v>144</v>
      </c>
      <c r="S29" s="9" t="s">
        <v>172</v>
      </c>
      <c r="T29" s="53" t="s">
        <v>78</v>
      </c>
      <c r="U29" s="6"/>
      <c r="V29" s="6"/>
      <c r="W29" s="6"/>
      <c r="X29" s="6"/>
      <c r="Y29" s="6"/>
    </row>
    <row r="30" spans="1:25" ht="38.25" customHeight="1" x14ac:dyDescent="0.25">
      <c r="A30" s="110">
        <v>15.285714285714199</v>
      </c>
      <c r="B30" s="9">
        <v>26</v>
      </c>
      <c r="C30" s="9" t="s">
        <v>300</v>
      </c>
      <c r="D30" s="9" t="str">
        <f t="shared" si="1"/>
        <v>ENVIK z.s.</v>
      </c>
      <c r="E30" s="9">
        <v>7934815</v>
      </c>
      <c r="F30" s="9" t="s">
        <v>301</v>
      </c>
      <c r="G30" s="9" t="s">
        <v>36</v>
      </c>
      <c r="H30" s="9" t="s">
        <v>37</v>
      </c>
      <c r="I30" s="9" t="s">
        <v>111</v>
      </c>
      <c r="J30" s="20" t="s">
        <v>779</v>
      </c>
      <c r="K30" s="51">
        <v>1500000</v>
      </c>
      <c r="L30" s="51">
        <f t="shared" si="0"/>
        <v>1050000</v>
      </c>
      <c r="M30" s="52" t="s">
        <v>212</v>
      </c>
      <c r="N30" s="52" t="s">
        <v>217</v>
      </c>
      <c r="O30" s="9" t="s">
        <v>144</v>
      </c>
      <c r="P30" s="9" t="s">
        <v>144</v>
      </c>
      <c r="Q30" s="9" t="s">
        <v>144</v>
      </c>
      <c r="R30" s="9" t="s">
        <v>144</v>
      </c>
      <c r="S30" s="20" t="s">
        <v>780</v>
      </c>
      <c r="T30" s="53" t="s">
        <v>78</v>
      </c>
      <c r="U30" s="6"/>
      <c r="V30" s="6"/>
      <c r="W30" s="6"/>
      <c r="X30" s="6"/>
      <c r="Y30" s="6"/>
    </row>
    <row r="31" spans="1:25" ht="38.25" customHeight="1" x14ac:dyDescent="0.25">
      <c r="A31" s="110"/>
      <c r="B31" s="9">
        <v>27</v>
      </c>
      <c r="C31" s="20" t="s">
        <v>300</v>
      </c>
      <c r="D31" s="20" t="str">
        <f t="shared" si="1"/>
        <v>ENVIK z.s.</v>
      </c>
      <c r="E31" s="20">
        <v>7934815</v>
      </c>
      <c r="F31" s="20" t="s">
        <v>782</v>
      </c>
      <c r="G31" s="20" t="s">
        <v>36</v>
      </c>
      <c r="H31" s="20" t="s">
        <v>37</v>
      </c>
      <c r="I31" s="20" t="s">
        <v>111</v>
      </c>
      <c r="J31" s="20" t="s">
        <v>784</v>
      </c>
      <c r="K31" s="26">
        <v>3000000</v>
      </c>
      <c r="L31" s="26">
        <f t="shared" si="0"/>
        <v>2100000</v>
      </c>
      <c r="M31" s="22" t="s">
        <v>212</v>
      </c>
      <c r="N31" s="22" t="s">
        <v>217</v>
      </c>
      <c r="O31" s="20" t="s">
        <v>144</v>
      </c>
      <c r="P31" s="20" t="s">
        <v>144</v>
      </c>
      <c r="Q31" s="20" t="s">
        <v>144</v>
      </c>
      <c r="R31" s="20" t="s">
        <v>144</v>
      </c>
      <c r="S31" s="20" t="s">
        <v>172</v>
      </c>
      <c r="T31" s="23" t="s">
        <v>78</v>
      </c>
      <c r="U31" s="6"/>
      <c r="V31" s="6"/>
      <c r="W31" s="6"/>
      <c r="X31" s="6"/>
      <c r="Y31" s="6"/>
    </row>
    <row r="32" spans="1:25" ht="38.25" customHeight="1" x14ac:dyDescent="0.25">
      <c r="A32" s="110"/>
      <c r="B32" s="9">
        <v>28</v>
      </c>
      <c r="C32" s="20" t="s">
        <v>300</v>
      </c>
      <c r="D32" s="20" t="str">
        <f t="shared" si="1"/>
        <v>ENVIK z.s.</v>
      </c>
      <c r="E32" s="20">
        <v>7934815</v>
      </c>
      <c r="F32" s="20" t="s">
        <v>783</v>
      </c>
      <c r="G32" s="20" t="s">
        <v>36</v>
      </c>
      <c r="H32" s="20" t="s">
        <v>37</v>
      </c>
      <c r="I32" s="20" t="s">
        <v>111</v>
      </c>
      <c r="J32" s="20" t="s">
        <v>785</v>
      </c>
      <c r="K32" s="26">
        <v>500000</v>
      </c>
      <c r="L32" s="26">
        <f t="shared" si="0"/>
        <v>350000</v>
      </c>
      <c r="M32" s="22" t="s">
        <v>212</v>
      </c>
      <c r="N32" s="22" t="s">
        <v>217</v>
      </c>
      <c r="O32" s="20" t="s">
        <v>144</v>
      </c>
      <c r="P32" s="20" t="s">
        <v>144</v>
      </c>
      <c r="Q32" s="20" t="s">
        <v>144</v>
      </c>
      <c r="R32" s="20" t="s">
        <v>144</v>
      </c>
      <c r="S32" s="20" t="s">
        <v>172</v>
      </c>
      <c r="T32" s="23" t="s">
        <v>78</v>
      </c>
      <c r="U32" s="6"/>
      <c r="V32" s="6"/>
      <c r="W32" s="6"/>
      <c r="X32" s="6"/>
      <c r="Y32" s="6"/>
    </row>
    <row r="33" spans="1:25" ht="33.75" customHeight="1" x14ac:dyDescent="0.25">
      <c r="A33" s="110"/>
      <c r="B33" s="9">
        <v>29</v>
      </c>
      <c r="C33" s="20" t="s">
        <v>775</v>
      </c>
      <c r="D33" s="20" t="s">
        <v>300</v>
      </c>
      <c r="E33" s="118">
        <v>9273239</v>
      </c>
      <c r="F33" s="20" t="s">
        <v>777</v>
      </c>
      <c r="G33" s="20" t="s">
        <v>36</v>
      </c>
      <c r="H33" s="20" t="s">
        <v>37</v>
      </c>
      <c r="I33" s="20" t="s">
        <v>111</v>
      </c>
      <c r="J33" s="20" t="s">
        <v>778</v>
      </c>
      <c r="K33" s="26">
        <v>1200000</v>
      </c>
      <c r="L33" s="26">
        <f t="shared" si="0"/>
        <v>840000</v>
      </c>
      <c r="M33" s="22" t="s">
        <v>776</v>
      </c>
      <c r="N33" s="22" t="s">
        <v>213</v>
      </c>
      <c r="O33" s="20" t="s">
        <v>144</v>
      </c>
      <c r="P33" s="20" t="s">
        <v>144</v>
      </c>
      <c r="Q33" s="20" t="s">
        <v>144</v>
      </c>
      <c r="R33" s="20" t="s">
        <v>144</v>
      </c>
      <c r="S33" s="20" t="s">
        <v>172</v>
      </c>
      <c r="T33" s="23" t="s">
        <v>78</v>
      </c>
      <c r="U33" s="6"/>
      <c r="V33" s="6"/>
      <c r="W33" s="6"/>
      <c r="X33" s="6"/>
      <c r="Y33" s="6"/>
    </row>
    <row r="34" spans="1:25" ht="30" x14ac:dyDescent="0.25">
      <c r="A34" s="110">
        <v>15.9285714285714</v>
      </c>
      <c r="B34" s="9">
        <v>30</v>
      </c>
      <c r="C34" s="9" t="s">
        <v>302</v>
      </c>
      <c r="D34" s="9" t="str">
        <f t="shared" si="1"/>
        <v>Kavyl z.s.</v>
      </c>
      <c r="E34" s="9">
        <v>22909320</v>
      </c>
      <c r="F34" s="9" t="s">
        <v>550</v>
      </c>
      <c r="G34" s="9" t="s">
        <v>36</v>
      </c>
      <c r="H34" s="9" t="s">
        <v>37</v>
      </c>
      <c r="I34" s="9" t="s">
        <v>120</v>
      </c>
      <c r="J34" s="9" t="str">
        <f>F34</f>
        <v>Rekonstrukce objektu střediska ekologické výchovy</v>
      </c>
      <c r="K34" s="51">
        <v>6000000</v>
      </c>
      <c r="L34" s="51">
        <f t="shared" si="0"/>
        <v>4200000</v>
      </c>
      <c r="M34" s="52" t="s">
        <v>212</v>
      </c>
      <c r="N34" s="52" t="s">
        <v>213</v>
      </c>
      <c r="O34" s="9" t="s">
        <v>144</v>
      </c>
      <c r="P34" s="9" t="s">
        <v>144</v>
      </c>
      <c r="Q34" s="9" t="s">
        <v>144</v>
      </c>
      <c r="R34" s="9" t="s">
        <v>144</v>
      </c>
      <c r="S34" s="9" t="s">
        <v>172</v>
      </c>
      <c r="T34" s="53" t="s">
        <v>78</v>
      </c>
      <c r="U34" s="6"/>
      <c r="V34" s="6"/>
      <c r="W34" s="6"/>
      <c r="X34" s="6"/>
      <c r="Y34" s="6"/>
    </row>
    <row r="35" spans="1:25" ht="30" x14ac:dyDescent="0.25">
      <c r="A35" s="110">
        <v>17.857142857142801</v>
      </c>
      <c r="B35" s="9">
        <v>31</v>
      </c>
      <c r="C35" s="9" t="s">
        <v>380</v>
      </c>
      <c r="D35" s="9" t="s">
        <v>381</v>
      </c>
      <c r="E35" s="9">
        <v>9823395</v>
      </c>
      <c r="F35" s="9" t="s">
        <v>382</v>
      </c>
      <c r="G35" s="9" t="s">
        <v>36</v>
      </c>
      <c r="H35" s="9" t="s">
        <v>37</v>
      </c>
      <c r="I35" s="9" t="s">
        <v>120</v>
      </c>
      <c r="J35" s="9" t="s">
        <v>384</v>
      </c>
      <c r="K35" s="51">
        <v>600000</v>
      </c>
      <c r="L35" s="51">
        <f>(70/100)*K35</f>
        <v>420000</v>
      </c>
      <c r="M35" s="52" t="s">
        <v>212</v>
      </c>
      <c r="N35" s="52" t="s">
        <v>213</v>
      </c>
      <c r="O35" s="9" t="s">
        <v>144</v>
      </c>
      <c r="P35" s="9" t="s">
        <v>144</v>
      </c>
      <c r="Q35" s="9" t="s">
        <v>144</v>
      </c>
      <c r="R35" s="9" t="s">
        <v>144</v>
      </c>
      <c r="S35" s="9" t="s">
        <v>172</v>
      </c>
      <c r="T35" s="53" t="s">
        <v>78</v>
      </c>
      <c r="U35" s="6"/>
      <c r="V35" s="6"/>
      <c r="W35" s="6"/>
      <c r="X35" s="6"/>
      <c r="Y35" s="6"/>
    </row>
    <row r="36" spans="1:25" ht="66" customHeight="1" x14ac:dyDescent="0.25">
      <c r="A36" s="110">
        <v>16.571428571428498</v>
      </c>
      <c r="B36" s="9">
        <v>32</v>
      </c>
      <c r="C36" s="9" t="s">
        <v>119</v>
      </c>
      <c r="D36" s="9" t="s">
        <v>225</v>
      </c>
      <c r="E36" s="9">
        <v>49459724</v>
      </c>
      <c r="F36" s="9" t="s">
        <v>315</v>
      </c>
      <c r="G36" s="9" t="s">
        <v>36</v>
      </c>
      <c r="H36" s="9" t="s">
        <v>37</v>
      </c>
      <c r="I36" s="9" t="s">
        <v>120</v>
      </c>
      <c r="J36" s="9" t="s">
        <v>460</v>
      </c>
      <c r="K36" s="51">
        <v>144000000</v>
      </c>
      <c r="L36" s="51">
        <f t="shared" si="0"/>
        <v>100800000</v>
      </c>
      <c r="M36" s="52" t="s">
        <v>459</v>
      </c>
      <c r="N36" s="52" t="s">
        <v>462</v>
      </c>
      <c r="O36" s="9"/>
      <c r="P36" s="9"/>
      <c r="Q36" s="9"/>
      <c r="R36" s="9"/>
      <c r="S36" s="9" t="s">
        <v>424</v>
      </c>
      <c r="T36" s="53" t="s">
        <v>78</v>
      </c>
      <c r="U36" s="6"/>
      <c r="V36" s="6"/>
      <c r="W36" s="6"/>
      <c r="X36" s="6"/>
      <c r="Y36" s="6"/>
    </row>
    <row r="37" spans="1:25" ht="55.5" customHeight="1" x14ac:dyDescent="0.25">
      <c r="A37" s="110">
        <v>17.214285714285701</v>
      </c>
      <c r="B37" s="9">
        <v>33</v>
      </c>
      <c r="C37" s="9" t="s">
        <v>119</v>
      </c>
      <c r="D37" s="9" t="s">
        <v>225</v>
      </c>
      <c r="E37" s="9">
        <v>49459724</v>
      </c>
      <c r="F37" s="9" t="s">
        <v>461</v>
      </c>
      <c r="G37" s="9" t="s">
        <v>36</v>
      </c>
      <c r="H37" s="9" t="s">
        <v>37</v>
      </c>
      <c r="I37" s="9" t="s">
        <v>120</v>
      </c>
      <c r="J37" s="9" t="s">
        <v>461</v>
      </c>
      <c r="K37" s="51">
        <v>20000000</v>
      </c>
      <c r="L37" s="51">
        <f t="shared" si="0"/>
        <v>14000000</v>
      </c>
      <c r="M37" s="52" t="s">
        <v>459</v>
      </c>
      <c r="N37" s="52" t="s">
        <v>462</v>
      </c>
      <c r="O37" s="9"/>
      <c r="P37" s="9"/>
      <c r="Q37" s="9"/>
      <c r="R37" s="9" t="s">
        <v>144</v>
      </c>
      <c r="S37" s="9" t="s">
        <v>424</v>
      </c>
      <c r="T37" s="53" t="s">
        <v>78</v>
      </c>
      <c r="U37" s="6"/>
      <c r="V37" s="6"/>
      <c r="W37" s="6"/>
      <c r="X37" s="6"/>
      <c r="Y37" s="6"/>
    </row>
    <row r="38" spans="1:25" ht="42.75" customHeight="1" x14ac:dyDescent="0.25">
      <c r="A38" s="110">
        <v>18.5</v>
      </c>
      <c r="B38" s="9">
        <v>34</v>
      </c>
      <c r="C38" s="9" t="s">
        <v>303</v>
      </c>
      <c r="D38" s="9" t="str">
        <f t="shared" si="1"/>
        <v>Šemík - Sdružení při Dětské jezdecké škole</v>
      </c>
      <c r="E38" s="9">
        <v>70418489</v>
      </c>
      <c r="F38" s="9" t="s">
        <v>304</v>
      </c>
      <c r="G38" s="9" t="s">
        <v>36</v>
      </c>
      <c r="H38" s="9" t="s">
        <v>37</v>
      </c>
      <c r="I38" s="9" t="s">
        <v>132</v>
      </c>
      <c r="J38" s="9" t="str">
        <f>F38</f>
        <v>Vzdělávací zahrada Řícmanice</v>
      </c>
      <c r="K38" s="51">
        <v>2000000</v>
      </c>
      <c r="L38" s="51">
        <f t="shared" si="0"/>
        <v>1400000</v>
      </c>
      <c r="M38" s="52" t="s">
        <v>212</v>
      </c>
      <c r="N38" s="52" t="s">
        <v>217</v>
      </c>
      <c r="O38" s="9"/>
      <c r="P38" s="9" t="s">
        <v>144</v>
      </c>
      <c r="Q38" s="9"/>
      <c r="R38" s="9"/>
      <c r="S38" s="9" t="s">
        <v>172</v>
      </c>
      <c r="T38" s="53" t="s">
        <v>78</v>
      </c>
      <c r="U38" s="6"/>
      <c r="V38" s="6"/>
      <c r="W38" s="6"/>
      <c r="X38" s="6"/>
      <c r="Y38" s="6"/>
    </row>
    <row r="39" spans="1:25" ht="42.75" customHeight="1" x14ac:dyDescent="0.25">
      <c r="A39" s="110"/>
      <c r="B39" s="9">
        <v>35</v>
      </c>
      <c r="C39" s="20" t="s">
        <v>303</v>
      </c>
      <c r="D39" s="20" t="str">
        <f t="shared" si="1"/>
        <v>Šemík - Sdružení při Dětské jezdecké škole</v>
      </c>
      <c r="E39" s="20">
        <v>70418489</v>
      </c>
      <c r="F39" s="20" t="s">
        <v>781</v>
      </c>
      <c r="G39" s="20" t="s">
        <v>36</v>
      </c>
      <c r="H39" s="20" t="s">
        <v>37</v>
      </c>
      <c r="I39" s="20" t="s">
        <v>132</v>
      </c>
      <c r="J39" s="20" t="s">
        <v>784</v>
      </c>
      <c r="K39" s="26">
        <v>3000000</v>
      </c>
      <c r="L39" s="26">
        <f t="shared" si="0"/>
        <v>2100000</v>
      </c>
      <c r="M39" s="22" t="s">
        <v>212</v>
      </c>
      <c r="N39" s="22" t="s">
        <v>217</v>
      </c>
      <c r="O39" s="20" t="s">
        <v>144</v>
      </c>
      <c r="P39" s="20" t="s">
        <v>144</v>
      </c>
      <c r="Q39" s="20" t="s">
        <v>144</v>
      </c>
      <c r="R39" s="20" t="s">
        <v>144</v>
      </c>
      <c r="S39" s="20" t="s">
        <v>172</v>
      </c>
      <c r="T39" s="23" t="s">
        <v>78</v>
      </c>
      <c r="U39" s="6"/>
      <c r="V39" s="6"/>
      <c r="W39" s="6"/>
      <c r="X39" s="6"/>
      <c r="Y39" s="6"/>
    </row>
    <row r="40" spans="1:25" ht="42.75" customHeight="1" x14ac:dyDescent="0.25">
      <c r="A40" s="110"/>
      <c r="B40" s="9">
        <v>36</v>
      </c>
      <c r="C40" s="20" t="s">
        <v>786</v>
      </c>
      <c r="D40" s="20" t="s">
        <v>787</v>
      </c>
      <c r="E40" s="20">
        <v>6138781</v>
      </c>
      <c r="F40" s="20" t="s">
        <v>788</v>
      </c>
      <c r="G40" s="20" t="s">
        <v>36</v>
      </c>
      <c r="H40" s="20" t="s">
        <v>37</v>
      </c>
      <c r="I40" s="20" t="s">
        <v>132</v>
      </c>
      <c r="J40" s="20" t="s">
        <v>778</v>
      </c>
      <c r="K40" s="26">
        <v>1200000</v>
      </c>
      <c r="L40" s="26">
        <f t="shared" si="0"/>
        <v>840000</v>
      </c>
      <c r="M40" s="22" t="s">
        <v>776</v>
      </c>
      <c r="N40" s="22" t="s">
        <v>213</v>
      </c>
      <c r="O40" s="20" t="s">
        <v>144</v>
      </c>
      <c r="P40" s="20" t="s">
        <v>144</v>
      </c>
      <c r="Q40" s="20" t="s">
        <v>144</v>
      </c>
      <c r="R40" s="20" t="s">
        <v>144</v>
      </c>
      <c r="S40" s="20" t="s">
        <v>172</v>
      </c>
      <c r="T40" s="23" t="s">
        <v>78</v>
      </c>
      <c r="U40" s="6"/>
      <c r="V40" s="6"/>
      <c r="W40" s="6"/>
      <c r="X40" s="6"/>
      <c r="Y40" s="6"/>
    </row>
    <row r="41" spans="1:25" ht="30" x14ac:dyDescent="0.25">
      <c r="A41" s="110">
        <v>19.1428571428571</v>
      </c>
      <c r="B41" s="9">
        <v>37</v>
      </c>
      <c r="C41" s="9" t="s">
        <v>235</v>
      </c>
      <c r="D41" s="9" t="str">
        <f t="shared" si="1"/>
        <v>Obec Sivice</v>
      </c>
      <c r="E41" s="9">
        <v>488313</v>
      </c>
      <c r="F41" s="9" t="s">
        <v>305</v>
      </c>
      <c r="G41" s="9" t="s">
        <v>36</v>
      </c>
      <c r="H41" s="9" t="s">
        <v>37</v>
      </c>
      <c r="I41" s="9" t="s">
        <v>235</v>
      </c>
      <c r="J41" s="9" t="str">
        <f>F41</f>
        <v>Vnitřní vybavení hasičské zbrojnice pro mladé hasiče</v>
      </c>
      <c r="K41" s="51">
        <v>2000000</v>
      </c>
      <c r="L41" s="51">
        <f t="shared" si="0"/>
        <v>1400000</v>
      </c>
      <c r="M41" s="52" t="s">
        <v>90</v>
      </c>
      <c r="N41" s="52" t="s">
        <v>217</v>
      </c>
      <c r="O41" s="9"/>
      <c r="P41" s="9"/>
      <c r="Q41" s="9"/>
      <c r="R41" s="9"/>
      <c r="S41" s="9" t="s">
        <v>172</v>
      </c>
      <c r="T41" s="53" t="s">
        <v>78</v>
      </c>
      <c r="U41" s="6"/>
      <c r="V41" s="6"/>
      <c r="W41" s="6"/>
      <c r="X41" s="6"/>
      <c r="Y41" s="6"/>
    </row>
    <row r="42" spans="1:25" ht="35.25" customHeight="1" x14ac:dyDescent="0.25">
      <c r="A42" s="110">
        <v>19.785714285714199</v>
      </c>
      <c r="B42" s="9">
        <v>38</v>
      </c>
      <c r="C42" s="9" t="s">
        <v>235</v>
      </c>
      <c r="D42" s="9" t="str">
        <f>C42</f>
        <v>Obec Sivice</v>
      </c>
      <c r="E42" s="9">
        <v>488313</v>
      </c>
      <c r="F42" s="9" t="s">
        <v>591</v>
      </c>
      <c r="G42" s="9" t="s">
        <v>36</v>
      </c>
      <c r="H42" s="9" t="s">
        <v>37</v>
      </c>
      <c r="I42" s="9" t="s">
        <v>235</v>
      </c>
      <c r="J42" s="9" t="s">
        <v>592</v>
      </c>
      <c r="K42" s="51">
        <v>2500000</v>
      </c>
      <c r="L42" s="51">
        <f t="shared" si="0"/>
        <v>1750000</v>
      </c>
      <c r="M42" s="52" t="s">
        <v>90</v>
      </c>
      <c r="N42" s="52" t="s">
        <v>217</v>
      </c>
      <c r="O42" s="9"/>
      <c r="P42" s="9"/>
      <c r="Q42" s="9"/>
      <c r="R42" s="9"/>
      <c r="S42" s="9" t="s">
        <v>541</v>
      </c>
      <c r="T42" s="53" t="s">
        <v>78</v>
      </c>
      <c r="U42" s="6"/>
      <c r="V42" s="6"/>
      <c r="W42" s="6"/>
      <c r="X42" s="6"/>
      <c r="Y42" s="6"/>
    </row>
    <row r="43" spans="1:25" ht="93.75" customHeight="1" x14ac:dyDescent="0.25">
      <c r="A43" s="110"/>
      <c r="B43" s="9">
        <v>39</v>
      </c>
      <c r="C43" s="138" t="s">
        <v>821</v>
      </c>
      <c r="D43" s="138" t="s">
        <v>139</v>
      </c>
      <c r="E43" s="138">
        <v>72051248</v>
      </c>
      <c r="F43" s="138" t="s">
        <v>824</v>
      </c>
      <c r="G43" s="138" t="s">
        <v>36</v>
      </c>
      <c r="H43" s="138" t="s">
        <v>37</v>
      </c>
      <c r="I43" s="138" t="str">
        <f>D43</f>
        <v>Obec Střelice</v>
      </c>
      <c r="J43" s="140" t="s">
        <v>825</v>
      </c>
      <c r="K43" s="141">
        <v>12000000</v>
      </c>
      <c r="L43" s="141">
        <f t="shared" si="0"/>
        <v>8400000</v>
      </c>
      <c r="M43" s="139" t="s">
        <v>212</v>
      </c>
      <c r="N43" s="139" t="s">
        <v>213</v>
      </c>
      <c r="O43" s="138"/>
      <c r="P43" s="138" t="s">
        <v>144</v>
      </c>
      <c r="Q43" s="138" t="s">
        <v>144</v>
      </c>
      <c r="R43" s="138" t="s">
        <v>144</v>
      </c>
      <c r="S43" s="138" t="s">
        <v>823</v>
      </c>
      <c r="T43" s="142" t="s">
        <v>170</v>
      </c>
      <c r="U43" s="6"/>
      <c r="V43" s="6"/>
      <c r="W43" s="6"/>
      <c r="X43" s="6"/>
      <c r="Y43" s="6"/>
    </row>
    <row r="44" spans="1:25" ht="30.75" customHeight="1" x14ac:dyDescent="0.25">
      <c r="A44" s="110">
        <v>20.428571428571299</v>
      </c>
      <c r="B44" s="9">
        <v>40</v>
      </c>
      <c r="C44" s="9" t="s">
        <v>306</v>
      </c>
      <c r="D44" s="9" t="str">
        <f t="shared" si="1"/>
        <v>T.J. Sokol Sokolnice</v>
      </c>
      <c r="E44" s="9">
        <v>70921636</v>
      </c>
      <c r="F44" s="9" t="s">
        <v>307</v>
      </c>
      <c r="G44" s="9" t="s">
        <v>36</v>
      </c>
      <c r="H44" s="9" t="s">
        <v>37</v>
      </c>
      <c r="I44" s="9" t="s">
        <v>135</v>
      </c>
      <c r="J44" s="9" t="str">
        <f>F44</f>
        <v>Obnova povrchu na venkovním hřišti</v>
      </c>
      <c r="K44" s="51">
        <v>3000000</v>
      </c>
      <c r="L44" s="51">
        <f t="shared" si="0"/>
        <v>2100000</v>
      </c>
      <c r="M44" s="52" t="s">
        <v>212</v>
      </c>
      <c r="N44" s="52" t="s">
        <v>217</v>
      </c>
      <c r="O44" s="9"/>
      <c r="P44" s="9"/>
      <c r="Q44" s="9"/>
      <c r="R44" s="9"/>
      <c r="S44" s="9" t="s">
        <v>172</v>
      </c>
      <c r="T44" s="53" t="s">
        <v>78</v>
      </c>
      <c r="U44" s="6"/>
      <c r="V44" s="6"/>
      <c r="W44" s="6"/>
      <c r="X44" s="6"/>
      <c r="Y44" s="6"/>
    </row>
    <row r="45" spans="1:25" ht="22.5" customHeight="1" x14ac:dyDescent="0.25">
      <c r="A45" s="110">
        <v>21.071428571428399</v>
      </c>
      <c r="B45" s="9">
        <v>41</v>
      </c>
      <c r="C45" s="9" t="s">
        <v>308</v>
      </c>
      <c r="D45" s="9" t="str">
        <f t="shared" si="1"/>
        <v>TJ Sokol Střelice</v>
      </c>
      <c r="E45" s="9">
        <v>41539401</v>
      </c>
      <c r="F45" s="9" t="s">
        <v>309</v>
      </c>
      <c r="G45" s="9" t="s">
        <v>36</v>
      </c>
      <c r="H45" s="9" t="s">
        <v>37</v>
      </c>
      <c r="I45" s="9" t="s">
        <v>139</v>
      </c>
      <c r="J45" s="9" t="str">
        <f>F45</f>
        <v>Rekonstrukce víceúčelového hřiště</v>
      </c>
      <c r="K45" s="51">
        <v>4000000</v>
      </c>
      <c r="L45" s="51">
        <f t="shared" si="0"/>
        <v>2800000</v>
      </c>
      <c r="M45" s="52" t="s">
        <v>212</v>
      </c>
      <c r="N45" s="52" t="s">
        <v>217</v>
      </c>
      <c r="O45" s="9"/>
      <c r="P45" s="9"/>
      <c r="Q45" s="9"/>
      <c r="R45" s="9"/>
      <c r="S45" s="9" t="s">
        <v>172</v>
      </c>
      <c r="T45" s="53" t="s">
        <v>78</v>
      </c>
      <c r="U45" s="6"/>
      <c r="V45" s="6"/>
      <c r="W45" s="6"/>
      <c r="X45" s="6"/>
      <c r="Y45" s="6"/>
    </row>
    <row r="46" spans="1:25" ht="40.5" customHeight="1" x14ac:dyDescent="0.25">
      <c r="A46" s="110"/>
      <c r="B46" s="9">
        <v>42</v>
      </c>
      <c r="C46" s="9" t="s">
        <v>308</v>
      </c>
      <c r="D46" s="9" t="str">
        <f t="shared" si="1"/>
        <v>TJ Sokol Střelice</v>
      </c>
      <c r="E46" s="9">
        <v>41539401</v>
      </c>
      <c r="F46" s="9" t="s">
        <v>310</v>
      </c>
      <c r="G46" s="9" t="s">
        <v>36</v>
      </c>
      <c r="H46" s="9" t="s">
        <v>37</v>
      </c>
      <c r="I46" s="9" t="s">
        <v>139</v>
      </c>
      <c r="J46" s="9" t="str">
        <f>F46</f>
        <v>Rekonstrukce střechy a oprava fasády sokolovny</v>
      </c>
      <c r="K46" s="51">
        <v>5000000</v>
      </c>
      <c r="L46" s="51">
        <f t="shared" si="0"/>
        <v>3500000</v>
      </c>
      <c r="M46" s="52" t="s">
        <v>212</v>
      </c>
      <c r="N46" s="52" t="s">
        <v>217</v>
      </c>
      <c r="O46" s="9"/>
      <c r="P46" s="9"/>
      <c r="Q46" s="9"/>
      <c r="R46" s="9"/>
      <c r="S46" s="9" t="s">
        <v>172</v>
      </c>
      <c r="T46" s="53" t="s">
        <v>78</v>
      </c>
      <c r="U46" s="6"/>
      <c r="V46" s="6"/>
      <c r="W46" s="6"/>
      <c r="X46" s="6"/>
      <c r="Y46" s="6"/>
    </row>
    <row r="47" spans="1:25" ht="54" customHeight="1" x14ac:dyDescent="0.25">
      <c r="A47" s="110">
        <v>21.714285714285499</v>
      </c>
      <c r="B47" s="9">
        <v>43</v>
      </c>
      <c r="C47" s="9" t="s">
        <v>311</v>
      </c>
      <c r="D47" s="9" t="str">
        <f t="shared" si="1"/>
        <v>Junák - český skaut, středisko Wahinkpe Střelice, z.s.</v>
      </c>
      <c r="E47" s="9">
        <v>18565999</v>
      </c>
      <c r="F47" s="9" t="s">
        <v>312</v>
      </c>
      <c r="G47" s="9" t="s">
        <v>36</v>
      </c>
      <c r="H47" s="9" t="s">
        <v>37</v>
      </c>
      <c r="I47" s="9" t="s">
        <v>139</v>
      </c>
      <c r="J47" s="9" t="str">
        <f>F47</f>
        <v>Skautská klubovna</v>
      </c>
      <c r="K47" s="51">
        <v>4000000</v>
      </c>
      <c r="L47" s="51">
        <f t="shared" si="0"/>
        <v>2800000</v>
      </c>
      <c r="M47" s="52" t="s">
        <v>212</v>
      </c>
      <c r="N47" s="52" t="s">
        <v>213</v>
      </c>
      <c r="O47" s="9"/>
      <c r="P47" s="9" t="s">
        <v>144</v>
      </c>
      <c r="Q47" s="9" t="s">
        <v>144</v>
      </c>
      <c r="R47" s="9"/>
      <c r="S47" s="9" t="s">
        <v>172</v>
      </c>
      <c r="T47" s="53" t="s">
        <v>78</v>
      </c>
      <c r="U47" s="6"/>
      <c r="V47" s="6"/>
      <c r="W47" s="6"/>
      <c r="X47" s="6"/>
      <c r="Y47" s="6"/>
    </row>
    <row r="48" spans="1:25" ht="25.5" customHeight="1" x14ac:dyDescent="0.25">
      <c r="A48" s="110">
        <v>22.357142857142598</v>
      </c>
      <c r="B48" s="9">
        <v>44</v>
      </c>
      <c r="C48" s="9" t="s">
        <v>142</v>
      </c>
      <c r="D48" s="9" t="str">
        <f t="shared" si="1"/>
        <v>Město Šlapanice</v>
      </c>
      <c r="E48" s="9">
        <v>282651</v>
      </c>
      <c r="F48" s="9" t="s">
        <v>313</v>
      </c>
      <c r="G48" s="9" t="s">
        <v>36</v>
      </c>
      <c r="H48" s="9" t="s">
        <v>37</v>
      </c>
      <c r="I48" s="9" t="s">
        <v>142</v>
      </c>
      <c r="J48" s="9" t="s">
        <v>473</v>
      </c>
      <c r="K48" s="51">
        <v>20000000</v>
      </c>
      <c r="L48" s="51">
        <f t="shared" si="0"/>
        <v>14000000</v>
      </c>
      <c r="M48" s="52" t="s">
        <v>467</v>
      </c>
      <c r="N48" s="52" t="s">
        <v>435</v>
      </c>
      <c r="O48" s="9" t="s">
        <v>144</v>
      </c>
      <c r="P48" s="9" t="s">
        <v>144</v>
      </c>
      <c r="Q48" s="9" t="s">
        <v>144</v>
      </c>
      <c r="R48" s="9" t="s">
        <v>144</v>
      </c>
      <c r="S48" s="9" t="s">
        <v>172</v>
      </c>
      <c r="T48" s="53" t="s">
        <v>78</v>
      </c>
      <c r="U48" s="6"/>
      <c r="V48" s="6"/>
      <c r="W48" s="6"/>
      <c r="X48" s="6"/>
      <c r="Y48" s="6"/>
    </row>
    <row r="49" spans="1:25" ht="27" customHeight="1" x14ac:dyDescent="0.25">
      <c r="A49" s="110"/>
      <c r="B49" s="9">
        <v>45</v>
      </c>
      <c r="C49" s="9" t="s">
        <v>142</v>
      </c>
      <c r="D49" s="9" t="str">
        <f t="shared" si="1"/>
        <v>Město Šlapanice</v>
      </c>
      <c r="E49" s="9">
        <v>282651</v>
      </c>
      <c r="F49" s="9" t="s">
        <v>314</v>
      </c>
      <c r="G49" s="9" t="s">
        <v>36</v>
      </c>
      <c r="H49" s="9" t="s">
        <v>37</v>
      </c>
      <c r="I49" s="9" t="s">
        <v>142</v>
      </c>
      <c r="J49" s="9" t="s">
        <v>474</v>
      </c>
      <c r="K49" s="51">
        <v>10000000</v>
      </c>
      <c r="L49" s="51">
        <f t="shared" si="0"/>
        <v>7000000</v>
      </c>
      <c r="M49" s="52" t="s">
        <v>434</v>
      </c>
      <c r="N49" s="52" t="s">
        <v>213</v>
      </c>
      <c r="O49" s="9"/>
      <c r="P49" s="9"/>
      <c r="Q49" s="9"/>
      <c r="R49" s="9"/>
      <c r="S49" s="9" t="s">
        <v>172</v>
      </c>
      <c r="T49" s="53" t="s">
        <v>78</v>
      </c>
      <c r="U49" s="6"/>
      <c r="V49" s="6"/>
      <c r="W49" s="6"/>
      <c r="X49" s="6"/>
      <c r="Y49" s="6"/>
    </row>
    <row r="50" spans="1:25" ht="49.5" customHeight="1" x14ac:dyDescent="0.25">
      <c r="A50" s="110">
        <v>22.999999999999702</v>
      </c>
      <c r="B50" s="9">
        <v>46</v>
      </c>
      <c r="C50" s="9" t="s">
        <v>146</v>
      </c>
      <c r="D50" s="9" t="str">
        <f t="shared" si="1"/>
        <v>Obec Telnice</v>
      </c>
      <c r="E50" s="9">
        <v>282677</v>
      </c>
      <c r="F50" s="9" t="s">
        <v>315</v>
      </c>
      <c r="G50" s="9" t="s">
        <v>36</v>
      </c>
      <c r="H50" s="9" t="s">
        <v>37</v>
      </c>
      <c r="I50" s="9" t="s">
        <v>146</v>
      </c>
      <c r="J50" s="9" t="s">
        <v>420</v>
      </c>
      <c r="K50" s="51">
        <v>100000000</v>
      </c>
      <c r="L50" s="51">
        <f t="shared" si="0"/>
        <v>70000000</v>
      </c>
      <c r="M50" s="52" t="s">
        <v>90</v>
      </c>
      <c r="N50" s="52" t="s">
        <v>213</v>
      </c>
      <c r="O50" s="9"/>
      <c r="P50" s="9"/>
      <c r="Q50" s="9"/>
      <c r="R50" s="9"/>
      <c r="S50" s="9" t="s">
        <v>419</v>
      </c>
      <c r="T50" s="53" t="s">
        <v>418</v>
      </c>
      <c r="U50" s="6"/>
      <c r="V50" s="6"/>
      <c r="W50" s="6"/>
      <c r="X50" s="6"/>
      <c r="Y50" s="6"/>
    </row>
    <row r="51" spans="1:25" ht="57" customHeight="1" x14ac:dyDescent="0.25">
      <c r="A51" s="110">
        <v>23.642857142856801</v>
      </c>
      <c r="B51" s="9">
        <v>47</v>
      </c>
      <c r="C51" s="9" t="s">
        <v>148</v>
      </c>
      <c r="D51" s="9" t="s">
        <v>149</v>
      </c>
      <c r="E51" s="9">
        <v>75023181</v>
      </c>
      <c r="F51" s="9" t="s">
        <v>519</v>
      </c>
      <c r="G51" s="9" t="s">
        <v>36</v>
      </c>
      <c r="H51" s="9" t="s">
        <v>37</v>
      </c>
      <c r="I51" s="9" t="s">
        <v>149</v>
      </c>
      <c r="J51" s="9" t="s">
        <v>342</v>
      </c>
      <c r="K51" s="51">
        <v>20000000</v>
      </c>
      <c r="L51" s="51">
        <f t="shared" si="0"/>
        <v>14000000</v>
      </c>
      <c r="M51" s="52" t="s">
        <v>212</v>
      </c>
      <c r="N51" s="52" t="s">
        <v>213</v>
      </c>
      <c r="O51" s="9" t="s">
        <v>144</v>
      </c>
      <c r="P51" s="9" t="s">
        <v>144</v>
      </c>
      <c r="Q51" s="9" t="s">
        <v>144</v>
      </c>
      <c r="R51" s="9" t="s">
        <v>144</v>
      </c>
      <c r="S51" s="9" t="s">
        <v>172</v>
      </c>
      <c r="T51" s="53" t="s">
        <v>78</v>
      </c>
      <c r="U51" s="6"/>
      <c r="V51" s="6"/>
      <c r="W51" s="6"/>
      <c r="X51" s="6"/>
      <c r="Y51" s="6"/>
    </row>
    <row r="52" spans="1:25" ht="74.25" customHeight="1" x14ac:dyDescent="0.25">
      <c r="A52" s="110"/>
      <c r="B52" s="9">
        <v>48</v>
      </c>
      <c r="C52" s="9" t="s">
        <v>159</v>
      </c>
      <c r="D52" s="9" t="str">
        <f t="shared" si="1"/>
        <v>Město Újezd u Brna</v>
      </c>
      <c r="E52" s="9">
        <v>282740</v>
      </c>
      <c r="F52" s="9" t="s">
        <v>400</v>
      </c>
      <c r="G52" s="9" t="s">
        <v>36</v>
      </c>
      <c r="H52" s="9" t="s">
        <v>37</v>
      </c>
      <c r="I52" s="9" t="str">
        <f>C52</f>
        <v>Město Újezd u Brna</v>
      </c>
      <c r="J52" s="9" t="s">
        <v>400</v>
      </c>
      <c r="K52" s="51">
        <v>20000000</v>
      </c>
      <c r="L52" s="51">
        <f t="shared" si="0"/>
        <v>14000000</v>
      </c>
      <c r="M52" s="52" t="s">
        <v>212</v>
      </c>
      <c r="N52" s="52" t="s">
        <v>213</v>
      </c>
      <c r="O52" s="9"/>
      <c r="P52" s="9"/>
      <c r="Q52" s="9"/>
      <c r="R52" s="9"/>
      <c r="S52" s="9" t="s">
        <v>588</v>
      </c>
      <c r="T52" s="53" t="s">
        <v>78</v>
      </c>
      <c r="U52" s="6"/>
      <c r="V52" s="6"/>
      <c r="W52" s="6"/>
      <c r="X52" s="6"/>
      <c r="Y52" s="6"/>
    </row>
    <row r="53" spans="1:25" ht="74.25" customHeight="1" x14ac:dyDescent="0.25">
      <c r="A53" s="110">
        <v>24.285714285713901</v>
      </c>
      <c r="B53" s="9">
        <v>49</v>
      </c>
      <c r="C53" s="9" t="s">
        <v>159</v>
      </c>
      <c r="D53" s="9" t="str">
        <f>C53</f>
        <v>Město Újezd u Brna</v>
      </c>
      <c r="E53" s="9">
        <v>282740</v>
      </c>
      <c r="F53" s="58" t="s">
        <v>590</v>
      </c>
      <c r="G53" s="58" t="s">
        <v>36</v>
      </c>
      <c r="H53" s="58" t="s">
        <v>37</v>
      </c>
      <c r="I53" s="58" t="s">
        <v>159</v>
      </c>
      <c r="J53" s="58" t="s">
        <v>589</v>
      </c>
      <c r="K53" s="58">
        <v>15000000</v>
      </c>
      <c r="L53" s="58">
        <f>(70/100)*K53</f>
        <v>10500000</v>
      </c>
      <c r="M53" s="52" t="s">
        <v>434</v>
      </c>
      <c r="N53" s="52" t="s">
        <v>213</v>
      </c>
      <c r="O53" s="58"/>
      <c r="P53" s="58"/>
      <c r="Q53" s="58"/>
      <c r="R53" s="58"/>
      <c r="S53" s="58" t="s">
        <v>172</v>
      </c>
      <c r="T53" s="59" t="s">
        <v>78</v>
      </c>
      <c r="U53" s="6"/>
      <c r="V53" s="6"/>
      <c r="W53" s="6"/>
      <c r="X53" s="6"/>
      <c r="Y53" s="6"/>
    </row>
    <row r="54" spans="1:25" ht="74.25" customHeight="1" x14ac:dyDescent="0.25">
      <c r="A54" s="110">
        <v>24.928571428571001</v>
      </c>
      <c r="B54" s="9">
        <v>50</v>
      </c>
      <c r="C54" s="119" t="s">
        <v>566</v>
      </c>
      <c r="D54" s="119" t="s">
        <v>566</v>
      </c>
      <c r="E54" s="119">
        <v>44946538</v>
      </c>
      <c r="F54" s="119" t="s">
        <v>753</v>
      </c>
      <c r="G54" s="120" t="s">
        <v>36</v>
      </c>
      <c r="H54" s="120" t="s">
        <v>37</v>
      </c>
      <c r="I54" s="120" t="s">
        <v>161</v>
      </c>
      <c r="J54" s="120" t="s">
        <v>754</v>
      </c>
      <c r="K54" s="121">
        <v>500000</v>
      </c>
      <c r="L54" s="121">
        <v>350000</v>
      </c>
      <c r="M54" s="122" t="s">
        <v>471</v>
      </c>
      <c r="N54" s="122" t="s">
        <v>755</v>
      </c>
      <c r="O54" s="120"/>
      <c r="P54" s="120"/>
      <c r="Q54" s="120"/>
      <c r="R54" s="120"/>
      <c r="S54" s="120" t="s">
        <v>172</v>
      </c>
      <c r="T54" s="123" t="s">
        <v>78</v>
      </c>
      <c r="U54" s="6"/>
      <c r="V54" s="6"/>
      <c r="W54" s="6"/>
      <c r="X54" s="6"/>
      <c r="Y54" s="6"/>
    </row>
    <row r="55" spans="1:25" ht="72" customHeight="1" x14ac:dyDescent="0.25">
      <c r="A55" s="110"/>
      <c r="B55" s="9">
        <v>51</v>
      </c>
      <c r="C55" s="9" t="s">
        <v>566</v>
      </c>
      <c r="D55" s="9" t="str">
        <f>C55</f>
        <v>TJ Sokol Velatice</v>
      </c>
      <c r="E55" s="9">
        <v>488364</v>
      </c>
      <c r="F55" s="9" t="s">
        <v>567</v>
      </c>
      <c r="G55" s="9" t="s">
        <v>36</v>
      </c>
      <c r="H55" s="9" t="s">
        <v>37</v>
      </c>
      <c r="I55" s="9" t="str">
        <f>C55</f>
        <v>TJ Sokol Velatice</v>
      </c>
      <c r="J55" s="20" t="s">
        <v>647</v>
      </c>
      <c r="K55" s="51">
        <v>6000000</v>
      </c>
      <c r="L55" s="51">
        <f t="shared" si="0"/>
        <v>4200000</v>
      </c>
      <c r="M55" s="52" t="s">
        <v>434</v>
      </c>
      <c r="N55" s="52" t="s">
        <v>213</v>
      </c>
      <c r="O55" s="9"/>
      <c r="P55" s="9"/>
      <c r="Q55" s="9"/>
      <c r="R55" s="9"/>
      <c r="S55" s="9" t="s">
        <v>172</v>
      </c>
      <c r="T55" s="53" t="s">
        <v>78</v>
      </c>
      <c r="U55" s="6"/>
      <c r="V55" s="6"/>
      <c r="W55" s="6"/>
      <c r="X55" s="6"/>
      <c r="Y55" s="6"/>
    </row>
    <row r="56" spans="1:25" ht="40.5" customHeight="1" x14ac:dyDescent="0.25">
      <c r="A56" s="110">
        <v>25.5714285714281</v>
      </c>
      <c r="B56" s="9">
        <v>52</v>
      </c>
      <c r="C56" s="62" t="s">
        <v>164</v>
      </c>
      <c r="D56" s="62" t="str">
        <f t="shared" si="1"/>
        <v>Obec Viničné Šumice</v>
      </c>
      <c r="E56" s="62">
        <v>488372</v>
      </c>
      <c r="F56" s="62" t="s">
        <v>316</v>
      </c>
      <c r="G56" s="62" t="s">
        <v>36</v>
      </c>
      <c r="H56" s="62" t="s">
        <v>37</v>
      </c>
      <c r="I56" s="62" t="str">
        <f>D56</f>
        <v>Obec Viničné Šumice</v>
      </c>
      <c r="J56" s="9" t="s">
        <v>317</v>
      </c>
      <c r="K56" s="51">
        <v>5000000</v>
      </c>
      <c r="L56" s="51">
        <f t="shared" si="0"/>
        <v>3500000</v>
      </c>
      <c r="M56" s="52" t="s">
        <v>212</v>
      </c>
      <c r="N56" s="52" t="s">
        <v>213</v>
      </c>
      <c r="O56" s="9"/>
      <c r="P56" s="9" t="s">
        <v>144</v>
      </c>
      <c r="Q56" s="9" t="s">
        <v>144</v>
      </c>
      <c r="R56" s="9"/>
      <c r="S56" s="9" t="s">
        <v>172</v>
      </c>
      <c r="T56" s="53" t="s">
        <v>78</v>
      </c>
      <c r="U56" s="6"/>
      <c r="V56" s="6"/>
      <c r="W56" s="6"/>
      <c r="X56" s="6"/>
      <c r="Y56" s="6"/>
    </row>
    <row r="57" spans="1:25" ht="40.5" customHeight="1" x14ac:dyDescent="0.25">
      <c r="A57" s="110">
        <v>26.2142857142852</v>
      </c>
      <c r="B57" s="9">
        <v>53</v>
      </c>
      <c r="C57" s="20" t="s">
        <v>167</v>
      </c>
      <c r="D57" s="20" t="str">
        <f t="shared" si="1"/>
        <v>Obec Vranov</v>
      </c>
      <c r="E57" s="20">
        <v>282855</v>
      </c>
      <c r="F57" s="58" t="s">
        <v>743</v>
      </c>
      <c r="G57" s="58" t="s">
        <v>36</v>
      </c>
      <c r="H57" s="58" t="s">
        <v>37</v>
      </c>
      <c r="I57" s="58" t="s">
        <v>167</v>
      </c>
      <c r="J57" s="58" t="s">
        <v>744</v>
      </c>
      <c r="K57" s="124">
        <v>4000000</v>
      </c>
      <c r="L57" s="58">
        <f>(70/100)*K57</f>
        <v>2800000</v>
      </c>
      <c r="M57" s="22" t="s">
        <v>509</v>
      </c>
      <c r="N57" s="22" t="s">
        <v>217</v>
      </c>
      <c r="O57" s="58"/>
      <c r="P57" s="58"/>
      <c r="Q57" s="58"/>
      <c r="R57" s="58"/>
      <c r="S57" s="58" t="s">
        <v>172</v>
      </c>
      <c r="T57" s="59" t="s">
        <v>78</v>
      </c>
      <c r="U57" s="6"/>
      <c r="V57" s="6"/>
      <c r="W57" s="6"/>
      <c r="X57" s="6"/>
      <c r="Y57" s="6"/>
    </row>
    <row r="58" spans="1:25" ht="40.5" customHeight="1" x14ac:dyDescent="0.25">
      <c r="A58" s="110"/>
      <c r="B58" s="9">
        <v>54</v>
      </c>
      <c r="C58" s="20" t="s">
        <v>167</v>
      </c>
      <c r="D58" s="20" t="str">
        <f t="shared" si="1"/>
        <v>Obec Vranov</v>
      </c>
      <c r="E58" s="20">
        <v>282855</v>
      </c>
      <c r="F58" s="58" t="s">
        <v>745</v>
      </c>
      <c r="G58" s="58" t="s">
        <v>36</v>
      </c>
      <c r="H58" s="58" t="s">
        <v>37</v>
      </c>
      <c r="I58" s="58" t="s">
        <v>167</v>
      </c>
      <c r="J58" s="58" t="s">
        <v>801</v>
      </c>
      <c r="K58" s="124">
        <v>50000000</v>
      </c>
      <c r="L58" s="58">
        <f>(70/100)*K58</f>
        <v>35000000</v>
      </c>
      <c r="M58" s="22" t="s">
        <v>509</v>
      </c>
      <c r="N58" s="22" t="s">
        <v>435</v>
      </c>
      <c r="O58" s="58"/>
      <c r="P58" s="58"/>
      <c r="Q58" s="58"/>
      <c r="R58" s="58"/>
      <c r="S58" s="58" t="s">
        <v>172</v>
      </c>
      <c r="T58" s="59" t="s">
        <v>78</v>
      </c>
      <c r="U58" s="6"/>
      <c r="V58" s="6"/>
      <c r="W58" s="6"/>
      <c r="X58" s="6"/>
      <c r="Y58" s="6"/>
    </row>
    <row r="59" spans="1:25" ht="40.5" customHeight="1" x14ac:dyDescent="0.25">
      <c r="A59" s="110">
        <v>26.8571428571423</v>
      </c>
      <c r="B59" s="9">
        <v>55</v>
      </c>
      <c r="C59" s="20" t="s">
        <v>167</v>
      </c>
      <c r="D59" s="20" t="str">
        <f t="shared" si="1"/>
        <v>Obec Vranov</v>
      </c>
      <c r="E59" s="20">
        <v>282855</v>
      </c>
      <c r="F59" s="58" t="s">
        <v>802</v>
      </c>
      <c r="G59" s="58" t="s">
        <v>36</v>
      </c>
      <c r="H59" s="58" t="s">
        <v>37</v>
      </c>
      <c r="I59" s="58" t="s">
        <v>167</v>
      </c>
      <c r="J59" s="58" t="s">
        <v>746</v>
      </c>
      <c r="K59" s="124">
        <v>9000000</v>
      </c>
      <c r="L59" s="58">
        <f>(70/100)*K59</f>
        <v>6300000</v>
      </c>
      <c r="M59" s="22" t="s">
        <v>509</v>
      </c>
      <c r="N59" s="22" t="s">
        <v>213</v>
      </c>
      <c r="O59" s="58"/>
      <c r="P59" s="58"/>
      <c r="Q59" s="58"/>
      <c r="R59" s="58"/>
      <c r="S59" s="58" t="s">
        <v>172</v>
      </c>
      <c r="T59" s="59" t="s">
        <v>78</v>
      </c>
      <c r="U59" s="6"/>
      <c r="V59" s="6"/>
      <c r="W59" s="6"/>
      <c r="X59" s="6"/>
      <c r="Y59" s="6"/>
    </row>
    <row r="60" spans="1:25" ht="40.5" customHeight="1" thickBot="1" x14ac:dyDescent="0.3">
      <c r="A60" s="110">
        <v>27.4999999999994</v>
      </c>
      <c r="B60" s="9">
        <v>56</v>
      </c>
      <c r="C60" s="125" t="s">
        <v>174</v>
      </c>
      <c r="D60" s="125" t="s">
        <v>174</v>
      </c>
      <c r="E60" s="125">
        <v>282952</v>
      </c>
      <c r="F60" s="125" t="s">
        <v>315</v>
      </c>
      <c r="G60" s="125" t="s">
        <v>36</v>
      </c>
      <c r="H60" s="125" t="s">
        <v>37</v>
      </c>
      <c r="I60" s="125" t="s">
        <v>174</v>
      </c>
      <c r="J60" s="126" t="s">
        <v>420</v>
      </c>
      <c r="K60" s="127">
        <v>90000000</v>
      </c>
      <c r="L60" s="127">
        <v>62999999.999999993</v>
      </c>
      <c r="M60" s="128" t="s">
        <v>467</v>
      </c>
      <c r="N60" s="128" t="s">
        <v>435</v>
      </c>
      <c r="O60" s="126"/>
      <c r="P60" s="126"/>
      <c r="Q60" s="126"/>
      <c r="R60" s="126"/>
      <c r="S60" s="126" t="s">
        <v>725</v>
      </c>
      <c r="T60" s="129" t="s">
        <v>78</v>
      </c>
      <c r="U60" s="6"/>
      <c r="V60" s="6"/>
      <c r="W60" s="6"/>
      <c r="X60" s="6"/>
      <c r="Y60" s="6"/>
    </row>
    <row r="61" spans="1:25" ht="15.75" customHeight="1" x14ac:dyDescent="0.25">
      <c r="A61" s="6"/>
      <c r="B61" s="188" t="str">
        <f>MŠ!A119</f>
        <v xml:space="preserve">Schváleno v obci Nebovidy dne 27.10.2023, název schvalovacího orgánu: Řídící Výbor MAP, předena Mgr. Jiří Hrubý </v>
      </c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6"/>
      <c r="V61" s="6"/>
      <c r="W61" s="6"/>
      <c r="X61" s="6"/>
      <c r="Y61" s="6"/>
    </row>
    <row r="62" spans="1:25" ht="15.75" customHeight="1" x14ac:dyDescent="0.25">
      <c r="A62" s="6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6"/>
      <c r="V62" s="6"/>
      <c r="W62" s="6"/>
      <c r="X62" s="6"/>
      <c r="Y62" s="6"/>
    </row>
    <row r="63" spans="1:25" ht="15.75" customHeight="1" x14ac:dyDescent="0.25">
      <c r="A63" s="6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6"/>
      <c r="V63" s="6"/>
      <c r="W63" s="6"/>
      <c r="X63" s="6"/>
      <c r="Y63" s="6"/>
    </row>
    <row r="64" spans="1:2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25">
      <c r="A65" s="6" t="s">
        <v>318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25">
      <c r="A66" s="6"/>
      <c r="B66" s="6" t="s">
        <v>319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25">
      <c r="A67" s="6"/>
      <c r="B67" s="6" t="s">
        <v>320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25">
      <c r="A68" s="6"/>
      <c r="B68" s="6" t="s">
        <v>510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25">
      <c r="A69" s="6"/>
      <c r="B69" s="6" t="s">
        <v>177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25">
      <c r="A71" s="6"/>
      <c r="B71" s="6" t="s">
        <v>264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25">
      <c r="A73" s="6" t="s">
        <v>321</v>
      </c>
      <c r="B73" s="6" t="s">
        <v>322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25">
      <c r="A74" s="6" t="s">
        <v>274</v>
      </c>
      <c r="B74" s="6" t="s">
        <v>266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25">
      <c r="A75" s="6"/>
      <c r="B75" s="6" t="s">
        <v>267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25">
      <c r="A76" s="6"/>
      <c r="B76" s="6" t="s">
        <v>268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25">
      <c r="A77" s="6"/>
      <c r="B77" s="6" t="s">
        <v>269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25">
      <c r="A78" s="6"/>
      <c r="B78" s="6" t="s">
        <v>270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25">
      <c r="A79" s="6"/>
      <c r="B79" s="6" t="s">
        <v>271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25">
      <c r="A81" s="6"/>
      <c r="B81" s="6" t="s">
        <v>323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25">
      <c r="A82" s="6"/>
      <c r="B82" s="6" t="s">
        <v>274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25">
      <c r="A84" s="6"/>
      <c r="B84" s="6" t="s">
        <v>275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25">
      <c r="A85" s="6"/>
      <c r="B85" s="6" t="s">
        <v>276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25">
      <c r="A87" s="6"/>
      <c r="B87" s="6" t="s">
        <v>277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25">
      <c r="A88" s="6"/>
      <c r="B88" s="6" t="s">
        <v>278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25">
      <c r="A89" s="6"/>
      <c r="B89" s="6" t="s">
        <v>279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5.7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5.75" customHeight="1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5.75" customHeight="1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5.75" customHeight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5.75" customHeight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5.75" customHeight="1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5.75" customHeight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5.75" customHeight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5.75" customHeight="1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5.75" customHeight="1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5.75" customHeight="1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5.75" customHeight="1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5.75" customHeight="1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5.75" customHeight="1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5.75" customHeight="1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5.75" customHeight="1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5.75" customHeight="1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5.75" customHeight="1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5.75" customHeight="1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5.75" customHeight="1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5.75" customHeight="1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5.75" customHeight="1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5.75" customHeight="1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5.75" customHeight="1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5.75" customHeight="1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5.75" customHeight="1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5.75" customHeight="1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5.75" customHeight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</sheetData>
  <mergeCells count="24">
    <mergeCell ref="A1:T1"/>
    <mergeCell ref="A2:A4"/>
    <mergeCell ref="C2:E2"/>
    <mergeCell ref="F2:F4"/>
    <mergeCell ref="G2:G4"/>
    <mergeCell ref="O3:R3"/>
    <mergeCell ref="M2:N2"/>
    <mergeCell ref="O2:R2"/>
    <mergeCell ref="B2:B4"/>
    <mergeCell ref="C3:C4"/>
    <mergeCell ref="D3:D4"/>
    <mergeCell ref="E3:E4"/>
    <mergeCell ref="M3:M4"/>
    <mergeCell ref="B61:T63"/>
    <mergeCell ref="N3:N4"/>
    <mergeCell ref="H2:H4"/>
    <mergeCell ref="I2:I4"/>
    <mergeCell ref="J2:J4"/>
    <mergeCell ref="K2:L2"/>
    <mergeCell ref="K3:K4"/>
    <mergeCell ref="L3:L4"/>
    <mergeCell ref="S2:T2"/>
    <mergeCell ref="S3:S4"/>
    <mergeCell ref="T3:T4"/>
  </mergeCells>
  <pageMargins left="0.19685039370078741" right="0.19685039370078741" top="0.19685039370078741" bottom="0.19685039370078741" header="0" footer="0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Martina Stará</cp:lastModifiedBy>
  <cp:lastPrinted>2023-10-30T10:56:31Z</cp:lastPrinted>
  <dcterms:created xsi:type="dcterms:W3CDTF">2020-07-22T07:46:04Z</dcterms:created>
  <dcterms:modified xsi:type="dcterms:W3CDTF">2023-10-30T10:56:47Z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2023-04-13T11:09:17Z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fb61ada5-8ed1-4528-9fe8-2cd738947064</vt:lpwstr>
  </property>
  <property fmtid="{D5CDD505-2E9C-101B-9397-08002B2CF9AE}" pid="8" name="MSIP_Label_690ebb53-23a2-471a-9c6e-17bd0d11311e_ContentBits">
    <vt:lpwstr>0</vt:lpwstr>
  </property>
</Properties>
</file>