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kladno.sharepoint.com/sites/Dokumenty/EF/EU 2014-2020/OP VVV/MAP III/REALIZACE MAP III/STRATEGICKÝ RÁMEC/PDF A XLX k podání/"/>
    </mc:Choice>
  </mc:AlternateContent>
  <xr:revisionPtr revIDLastSave="504" documentId="13_ncr:1_{B2270F62-AA5B-4A3C-8C21-C05E68D35FF7}" xr6:coauthVersionLast="45" xr6:coauthVersionMax="45" xr10:uidLastSave="{57267FD4-35B4-44CE-8173-9F9EC1310111}"/>
  <workbookProtection workbookAlgorithmName="SHA-512" workbookHashValue="QKJuVK/CMGLx9al6liR8ZpcOsKf5LTImAQthcRAPdAU98CumcMnVg8/6KYLb2ZMMr4e9NWUdsutjk6yxBVg0Cg==" workbookSaltValue="gE4+72Q7YDgSrNzmUR8SJQ==" workbookSpinCount="100000" lockStructure="1"/>
  <bookViews>
    <workbookView xWindow="-120" yWindow="-120" windowWidth="29040" windowHeight="158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MŠ!$B$3:$B$25</definedName>
    <definedName name="_xlnm._FilterDatabase" localSheetId="3" hidden="1">'zajmové, neformalní, cel'!$I$2:$I$11</definedName>
    <definedName name="_xlnm._FilterDatabase" localSheetId="2" hidden="1">ZŠ!$B$3:$B$87</definedName>
    <definedName name="_xlnm.Print_Area" localSheetId="2">ZŠ!$A$1:$Z$87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6" l="1"/>
  <c r="M24" i="6"/>
  <c r="M23" i="6"/>
  <c r="M22" i="6"/>
  <c r="M87" i="7"/>
  <c r="M86" i="7"/>
  <c r="M85" i="7"/>
  <c r="M84" i="7"/>
  <c r="M75" i="7"/>
  <c r="M51" i="7"/>
  <c r="M49" i="7"/>
  <c r="M10" i="6" l="1"/>
  <c r="M8" i="7" l="1"/>
  <c r="M74" i="7" l="1"/>
  <c r="M73" i="7"/>
  <c r="M72" i="7"/>
  <c r="M71" i="7"/>
  <c r="M70" i="7"/>
  <c r="M69" i="7"/>
  <c r="M68" i="7"/>
  <c r="M67" i="7"/>
  <c r="M55" i="7"/>
  <c r="M54" i="7"/>
  <c r="M53" i="7"/>
  <c r="M52" i="7"/>
  <c r="M48" i="7"/>
  <c r="M47" i="7"/>
  <c r="M46" i="7"/>
  <c r="M45" i="7"/>
  <c r="M37" i="7"/>
  <c r="L6" i="8" l="1"/>
  <c r="L5" i="8" l="1"/>
  <c r="M9" i="6" l="1"/>
  <c r="M17" i="6" l="1"/>
  <c r="M18" i="6"/>
  <c r="M19" i="6"/>
  <c r="M20" i="6"/>
  <c r="M21" i="6"/>
  <c r="M11" i="6" l="1"/>
  <c r="M36" i="7" l="1"/>
  <c r="M35" i="7"/>
  <c r="M34" i="7"/>
  <c r="M33" i="7"/>
  <c r="M32" i="7"/>
  <c r="M31" i="7"/>
  <c r="M30" i="7"/>
  <c r="M29" i="7"/>
  <c r="M28" i="7"/>
  <c r="M27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6" i="6"/>
  <c r="M5" i="6"/>
  <c r="M4" i="6"/>
</calcChain>
</file>

<file path=xl/sharedStrings.xml><?xml version="1.0" encoding="utf-8"?>
<sst xmlns="http://schemas.openxmlformats.org/spreadsheetml/2006/main" count="1283" uniqueCount="431">
  <si>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</si>
  <si>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</si>
  <si>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</si>
  <si>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</si>
  <si>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</si>
  <si>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</si>
  <si>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</si>
  <si>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</si>
  <si>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</si>
  <si>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</si>
  <si>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</si>
  <si>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</si>
  <si>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</si>
  <si>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</si>
  <si>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</si>
  <si>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</si>
  <si>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</si>
  <si>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</si>
  <si>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</si>
  <si>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</si>
  <si>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</si>
  <si>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</si>
  <si>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</si>
  <si>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</si>
  <si>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</si>
  <si>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</si>
  <si>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</si>
  <si>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</si>
  <si>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</si>
  <si>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</si>
  <si>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</si>
  <si>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</si>
  <si>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</si>
  <si>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</si>
  <si>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</si>
  <si>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</si>
  <si>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</si>
  <si>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</si>
  <si>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</si>
  <si>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</si>
  <si>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</si>
  <si>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</si>
  <si>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</si>
  <si>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</si>
  <si>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</si>
  <si>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</si>
  <si>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</si>
  <si>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</si>
  <si>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</si>
  <si>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</si>
  <si>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</si>
  <si>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</si>
  <si>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</si>
  <si>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</si>
  <si>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</si>
  <si>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</si>
  <si>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</si>
  <si>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</si>
  <si>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</si>
  <si>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</si>
  <si>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</si>
  <si>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</si>
  <si>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</si>
  <si>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</si>
  <si>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</si>
  <si>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</si>
  <si>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</si>
  <si>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</si>
  <si>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</si>
  <si>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</si>
  <si>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</si>
  <si>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</si>
  <si>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</si>
  <si>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</si>
  <si>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</si>
  <si>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</si>
  <si>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</si>
  <si>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</si>
  <si>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</si>
  <si>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</si>
  <si>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</si>
  <si>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</si>
  <si>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</si>
  <si>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</si>
  <si>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</si>
  <si>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</si>
  <si>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</si>
  <si>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</si>
  <si>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</si>
  <si>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</si>
  <si>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</si>
  <si>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</si>
  <si>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</si>
  <si>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</si>
  <si>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</si>
  <si>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</si>
  <si>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</si>
  <si>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</si>
  <si>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</si>
  <si>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</si>
  <si>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</si>
  <si>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</si>
  <si>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</si>
  <si>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</si>
  <si>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</si>
  <si>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</si>
  <si>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</si>
  <si>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PD, výběrové řízení</t>
  </si>
  <si>
    <t>ne</t>
  </si>
  <si>
    <t>x</t>
  </si>
  <si>
    <t>PD, výběrové řízení/cenový marketing</t>
  </si>
  <si>
    <t>PD, cenový marketing/výběrové řízení</t>
  </si>
  <si>
    <t>PD/cenový marketing</t>
  </si>
  <si>
    <t>průzkum trhu/cenový marketing/výběrové řízení</t>
  </si>
  <si>
    <t>výběrové řízení</t>
  </si>
  <si>
    <t>Základní škola a Mateřská škola Kladno, Jiráskova 457</t>
  </si>
  <si>
    <t>Staturní město Kladno</t>
  </si>
  <si>
    <t>Kladno</t>
  </si>
  <si>
    <t>rekonstrukce dvou tříd MŠ, kuchyně, technického a provozního zázemí školy</t>
  </si>
  <si>
    <t>navýšení kapacity MŠ včetně vybudovaní tělocvičny a dílniček</t>
  </si>
  <si>
    <t>revitalizace školního pozemku, obnova a doplnění herních a didaktických prvků</t>
  </si>
  <si>
    <t>Modernizace tříd na místo moderního vzdělávání
s dovybavením Montessori pomůcek, digitálních
technologií, moderním nábytkem, rekonstrukcí venkovních teras u jednotlivých tříd</t>
  </si>
  <si>
    <t>102102007</t>
  </si>
  <si>
    <t>600044254</t>
  </si>
  <si>
    <t>Učebny přírodních věd a polytechniky</t>
  </si>
  <si>
    <t>2022+</t>
  </si>
  <si>
    <t>Školní dílny</t>
  </si>
  <si>
    <t>Sociální zařízení</t>
  </si>
  <si>
    <t>Zabezpečení prostor ZŠ</t>
  </si>
  <si>
    <t>Jazykové učebny</t>
  </si>
  <si>
    <t>Vybudování jazykových učeben včetně vybavení</t>
  </si>
  <si>
    <t>Revitalizace školní zahrady</t>
  </si>
  <si>
    <t>Dokončení úprav školního pozemku, doplnění o další altány pro venkovní výuku, didaktické a herní prvky</t>
  </si>
  <si>
    <t>2023+</t>
  </si>
  <si>
    <t>Workoutové hřiště</t>
  </si>
  <si>
    <t>Vybudování workoutého hřiště v areálu školní zahrady</t>
  </si>
  <si>
    <t>Pořízení elektronického informačního centra</t>
  </si>
  <si>
    <t>Pořízení outdoorové verze elektroniho informačního centra (např. Amos vision)</t>
  </si>
  <si>
    <t>ZŠ  Kladno, Moskevská 2929</t>
  </si>
  <si>
    <t>Učebny přír.věd</t>
  </si>
  <si>
    <t>Rekonstrukce učebny na výuku přír.věd</t>
  </si>
  <si>
    <t>předběžná kalkulace nákladů</t>
  </si>
  <si>
    <t>Vybavení učebny přír.věd</t>
  </si>
  <si>
    <t>Vybavení učebny přír věd</t>
  </si>
  <si>
    <t>zpracovaný plán nákupu</t>
  </si>
  <si>
    <t>Půdní vestavba</t>
  </si>
  <si>
    <t>Zahrada školy</t>
  </si>
  <si>
    <t>rekonstrukce zahrady (osazení zelení)</t>
  </si>
  <si>
    <t>Konektivita školy</t>
  </si>
  <si>
    <t>zainternetování celé školy optickou sítí</t>
  </si>
  <si>
    <t>Virtuální třída - 2x</t>
  </si>
  <si>
    <t>moderní zapojení PC ve třídě</t>
  </si>
  <si>
    <t xml:space="preserve">Interaktivní monitory </t>
  </si>
  <si>
    <t>interaktivní monitory ve třídách (tabule, internet )</t>
  </si>
  <si>
    <t>Int. tabule (obnova)</t>
  </si>
  <si>
    <t>Vybudování venkovní učebny pro badatelské
 a činnostní učení. Učebna pro 30 žáků, 
s možností připojení digitálních technologií.</t>
  </si>
  <si>
    <t>Vybudování zahrady pro pěstitelství
a drobné farmaření. Zázemí kůlna na
nářadí, další drobné stavby pro farmaření</t>
  </si>
  <si>
    <t>Modernizace dílen pro praktické
činnnosti zaměřené na práci se dřevem
a kovovými materiály včetně nákupu
jednoduchých strojů a nářadí</t>
  </si>
  <si>
    <t>Modernizace pěstitelské dílny - nákup nářadí a
pomůcek pro práci na zahradě</t>
  </si>
  <si>
    <t>Modernizace školní kuchyně pro 
moderní vaření včetně nákupu
vhodných spotřebičů</t>
  </si>
  <si>
    <t>Modernizace učeben pro badatelskou činnosti
v jendotlivých učebnách, včetně vhodných stavebnic
a pomůcek, nákup vizualizérů a dalších vhodných
přístrojů pro práci v činnostním učení.</t>
  </si>
  <si>
    <t>Rekonstrukce sportovního areálu pro atletiku
pro povinnou tělesnou výchovu a rozvoj 
tělesné zdatnosti žáků.</t>
  </si>
  <si>
    <t>Rekonstrukce velkého prostoru v ZŠ Montessori,
který rozdělením do sekcí bude moderním místem
pro vzdělávání v přírodních vědách, součástí bude
knihovna, pracovna pro digitální vzdělávání s 
vybavením vhodných stavebnic robotických, 
vhodných programů pro digitální vzdělávání, 
počítačů, tabletů pro práci žáků.</t>
  </si>
  <si>
    <t>Modernizace učeben pro digitální vzdělávání s nákupem počítačů
 s  programovým vybavením vhodného SW pro výuku digitálních
 kompetencí a robotiky.</t>
  </si>
  <si>
    <t>Nákup počítačů, tabletů a interaktivních dataprojektorů do učeben v ZŠ Norská a Montessori</t>
  </si>
  <si>
    <t>Nákup počítačů, tabletů a interaktivních dataprojektorů do učeben v ZŠ Norská a Montessori pro běžnou výuku čtenářské gramotnosti , přírodovědných gramotností.</t>
  </si>
  <si>
    <t>ZŠ Kladno, Školská 322</t>
  </si>
  <si>
    <t>Digitální technologie-robotika</t>
  </si>
  <si>
    <t>Vybudování a rekonstrukce odborné učebny IT (digitální technologie, robotika a multimediální učebna IT)</t>
  </si>
  <si>
    <t>Učebna cizích j.</t>
  </si>
  <si>
    <t>Rekonstrukce a vybavení učebny pro výuku cizích jazyků na ZŠ Školská 322</t>
  </si>
  <si>
    <t>Venkovní altán</t>
  </si>
  <si>
    <t>Vybudování venkovního altánu pro výuku I. stupně</t>
  </si>
  <si>
    <t>Optické připojení školy</t>
  </si>
  <si>
    <t>Bezdrátové optické připojení školy na internet (rozvod optické sítě, server, optické body pro připojení v jednotlivých částech školy)</t>
  </si>
  <si>
    <t>Mateřská škola Pchery</t>
  </si>
  <si>
    <t>Obec Pchery</t>
  </si>
  <si>
    <t>Modernizace topné soustavy v MŠ Pchery.</t>
  </si>
  <si>
    <t>Pchery</t>
  </si>
  <si>
    <t>Výměna topné soustavy (radiátory, vedení) a instalace teplotních čidel.</t>
  </si>
  <si>
    <t>ve stavu plánování</t>
  </si>
  <si>
    <t>Odvodnění budovy MŠ a nové venkovní opláštění.</t>
  </si>
  <si>
    <t>Odvodnění budovy, sanace, zpevnění a vyhotovení nového venkovního opláštění budovy MŠ včetně zpevnění věnce a výměny okapů.</t>
  </si>
  <si>
    <t>Modernizace vnitřních prostor MŠ.</t>
  </si>
  <si>
    <t>Výměna elektrických rozvodů, oprava vnitřních omítek v chodbě v 1.patře a tělocvičně a sanace, vyrovnání a výměna podlahové krytiny podlahy v tělocvičně. Oprava vnitřních prostor v kotelně a skladu potravin.</t>
  </si>
  <si>
    <t>Opěrná zeď za budovou MŠ</t>
  </si>
  <si>
    <t>Demolice, odvoz suti a následné vybudování nové opěrné zdi za budovou MŠ, terénní úpravy na pozemku.</t>
  </si>
  <si>
    <t>Nová zahrada MŠ pro environmentální výchovu</t>
  </si>
  <si>
    <t>Vybudování nové zahrady za budovou MŠ, terénní úpravy na pozemku, pokládka vhodného povrchu, osázení  rostlinami a instalace herních prvků.</t>
  </si>
  <si>
    <t>Mateřská škola Tuchlovice, okres Kladno</t>
  </si>
  <si>
    <t>Obec Tuchlovice</t>
  </si>
  <si>
    <t>Změna vytápění v pavilonech MŠ</t>
  </si>
  <si>
    <t>Tuchlovice</t>
  </si>
  <si>
    <t>Modernizace vytápění v pavilonech MŠ</t>
  </si>
  <si>
    <t>úvaha</t>
  </si>
  <si>
    <t>Ne</t>
  </si>
  <si>
    <t>Celková rekonstrukce střech pavilonů MŠ</t>
  </si>
  <si>
    <t>Rekonstrukce střech</t>
  </si>
  <si>
    <t>Vybudování venkovní vzdělávací plochy</t>
  </si>
  <si>
    <t>Venkovní učebna - zastřešená terasa</t>
  </si>
  <si>
    <t>Zabezpečení školy proti vniknutí cizích osob</t>
  </si>
  <si>
    <t>Zabezpečovací zařízení</t>
  </si>
  <si>
    <t>MŠ DUHA Třebusice</t>
  </si>
  <si>
    <t>Obec Třebusice</t>
  </si>
  <si>
    <t>181013860</t>
  </si>
  <si>
    <t>691001031</t>
  </si>
  <si>
    <t>Rekonstrukce školní kuchyně a elektroinstalace v objektu</t>
  </si>
  <si>
    <t xml:space="preserve">Třebusice </t>
  </si>
  <si>
    <t>Kompletní rekonstrukce školní kuchyně a kompletní rekonstrukce elektroinstalace v objektu včetně sanace vnitřních omítek, výmalby a podlahových krytin</t>
  </si>
  <si>
    <t>probíhá poptávkové řízení na zpracovatele projektu</t>
  </si>
  <si>
    <t>ZŠ a MŠ Bratronice</t>
  </si>
  <si>
    <t>Novostavba MŠ v obci Bratronice</t>
  </si>
  <si>
    <t>Bratronice</t>
  </si>
  <si>
    <t>Novostavba MŠ, včetně demolice stáv. Objektu</t>
  </si>
  <si>
    <t>Novostavba</t>
  </si>
  <si>
    <t>PD v NPM</t>
  </si>
  <si>
    <t>Obec Bratronice</t>
  </si>
  <si>
    <t>ano</t>
  </si>
  <si>
    <t>Základní škola Unhošť</t>
  </si>
  <si>
    <t>Město Unhošť</t>
  </si>
  <si>
    <t>Modernizace učeben pro inovativní výuku informatiky a matematiky</t>
  </si>
  <si>
    <t>Unhošť</t>
  </si>
  <si>
    <t>Technické vybavení a stavební úpravy učeben pro inovativní výuku informatiky (a matematiky)</t>
  </si>
  <si>
    <t>Výstavba a vybavení pavilonu pro skupinovou výuku cizích jazyků</t>
  </si>
  <si>
    <t>Výstavba a vybavení samostatného pavilonu určeného pro skupinovou výuku cizích jazyků s cílem rozšířit nabídku cizích jazyků</t>
  </si>
  <si>
    <t>Výstavba a vybavení venkovního pavilonu pro inovativní výuku přírodních věd a enviromentální výuku vč. revitalizace školního pozemku a zahrady</t>
  </si>
  <si>
    <t>Výstavba a vybavení venkovního pavilonu, revitalizace školního pozemku a zahrady pro inovativní výuku přírododních věd a enviromentální výuku</t>
  </si>
  <si>
    <t>Modernizace prostoru praktické výuky "dílen"</t>
  </si>
  <si>
    <t>Úprava speciálních prostor a jejich vybavení pro praktickou výuku "dílen", uplatnění programu "Člověk a svět práce"</t>
  </si>
  <si>
    <t>Modernizace a revitalizace 6ti učeben</t>
  </si>
  <si>
    <t>Revitalizace 6 učeben a jejich dovybavení technologiemi pro interaktivní výuku (tabule…)</t>
  </si>
  <si>
    <t>Modernizace kabinetu fyziky a chemie</t>
  </si>
  <si>
    <t>Rekonstrukce a vybavení kabinetu fyziky a chemie - pořízení pomůcek pro praktickou výuku přírodovědných předmětů</t>
  </si>
  <si>
    <t>zpracovaná projektová dokumentace</t>
  </si>
  <si>
    <t>Základní umělecká škola Unhošť</t>
  </si>
  <si>
    <t>Vybudování učebny pro výtvarný obor</t>
  </si>
  <si>
    <t>Rekonstrukce stávajícího průjezdu za účelem zřízení učebny pro výtvarný obor včetně souvisejících stavebních prací a vybavení</t>
  </si>
  <si>
    <t>Základní škola, Základní umělecká škola a Mateřská škola, Stochov</t>
  </si>
  <si>
    <t>Město Stochov</t>
  </si>
  <si>
    <t>Využití budov ZŠ Stochov</t>
  </si>
  <si>
    <t>Stochov</t>
  </si>
  <si>
    <t>Celková modernizace a rekonstrukce budov základní školy ve vazbě na všechny podporované oblasti, včetně zajištění kvalitnější konektivity. Podrobnosti o projektu budou uvedené v připravované PD.</t>
  </si>
  <si>
    <t>PD ve zpracování.</t>
  </si>
  <si>
    <t>NE</t>
  </si>
  <si>
    <t>ZŠ Kamenné Žehrovice</t>
  </si>
  <si>
    <t>Stavební úpravy objektu - zřízení školní družiny</t>
  </si>
  <si>
    <t>Kamenné Žehrovice</t>
  </si>
  <si>
    <t>studie</t>
  </si>
  <si>
    <t>Standard konektivity</t>
  </si>
  <si>
    <t>realizace zavedení kvalitního internetového připojení do školy jako zdroje veřejného a dostupného přístupu k informacím a rozvedení sítě po budově</t>
  </si>
  <si>
    <t>Základní škola Charlotty Garrigue Masarykové Lány, okres Kladno</t>
  </si>
  <si>
    <t>Obec Lány</t>
  </si>
  <si>
    <t>Plynofikace a ústřední vytápění objektu 1. stupně ZŠ Lány, Školní 418</t>
  </si>
  <si>
    <t>Lány</t>
  </si>
  <si>
    <t>Plynofikace a ústřední vytápění objektu 1. stupně ZŠ Lány, Školní 418 (učebny, žákovká dílna, keramická dílna, klubovna)</t>
  </si>
  <si>
    <t>zpracovaná PD</t>
  </si>
  <si>
    <t>Základní škola Libušín, okres Kladno</t>
  </si>
  <si>
    <t>Město Libušín, Hálkova 140, 273 06 Libušín</t>
  </si>
  <si>
    <t>Vybudování odborných učeben v ZŠ Libušín</t>
  </si>
  <si>
    <t>Libušín</t>
  </si>
  <si>
    <t>Obsahem projektu je rekonstrukce odborných učeben v ZŠ Libušín ve vazbě na klíčové kompetence přírodní vědy, komunikace v cizích jazycích, technické a řemeslné obory a práce s digitálními technologiemi.</t>
  </si>
  <si>
    <t>Zpracovaná PD</t>
  </si>
  <si>
    <t>Nerelevantní</t>
  </si>
  <si>
    <t>ZŠ a MŠ Pod Budčí</t>
  </si>
  <si>
    <t>Obec Zákolany</t>
  </si>
  <si>
    <t>Obnova zahrady MŠ</t>
  </si>
  <si>
    <t>Zákolany</t>
  </si>
  <si>
    <t>Obnova zahrady mateřské školy</t>
  </si>
  <si>
    <t>výběr dodatavele</t>
  </si>
  <si>
    <t>Digitální učebna</t>
  </si>
  <si>
    <t>Vybavení učebny výpočetní techniky</t>
  </si>
  <si>
    <t>Výběr dod.</t>
  </si>
  <si>
    <t>ZŠ a MŠ Pod Budčí, Zákolany</t>
  </si>
  <si>
    <t>Keramická dílna</t>
  </si>
  <si>
    <t>Dovybavení keramické dílny</t>
  </si>
  <si>
    <t>Zpracovaný projekt</t>
  </si>
  <si>
    <t>Základní škola Pchery, okres Kladno</t>
  </si>
  <si>
    <t>Vybavení a vybudování nové školní jídelny na ZŠ Pchery</t>
  </si>
  <si>
    <t>Cílem projektu je modernizace školní jídelny a jejího vybavení (stoly, židle, police na školní tašky, věšáky).</t>
  </si>
  <si>
    <t>Vybavení a vybudování učebny v přírodě na ZŠ Pchery</t>
  </si>
  <si>
    <t>Cílem projektu je vybudování venkovní učebny ve spodním areálu školy, včetně jejího vybavení - stoly, lavice, tabule.</t>
  </si>
  <si>
    <t>Rozšíření kapacity ZŠ Pchery - odborné učebny</t>
  </si>
  <si>
    <t>Rozšířením kapacity školy by vznikly 3 odborné učebny - přírodovědná, cizí jazyky a pro výuku praktických činností. Součástí projektu je i sociální zařínení a vybavení - stoly, židle, pomůcky aj.)</t>
  </si>
  <si>
    <t>Rekonstrukce toalet II. st.</t>
  </si>
  <si>
    <t>Rekonstrukcí toalet na II. st. by došlo k celkové modernizaci. Současný stav neodpovídá požadavkům, které jsou na sociální zařízení kladeny. Předmětem je i bezpečnost peo žáky.</t>
  </si>
  <si>
    <t>Venkovní sportovní hřiště</t>
  </si>
  <si>
    <t>Rekonstrukcí venkovního hřiště dojde k výměně povrchu a vybavení. V současnosti je hřiště mimo provoz z důvody bezpečnosti žáků.</t>
  </si>
  <si>
    <t>Bezpečná škola (oplocení přední části budovy, úprava povrchů cest, brána)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</si>
  <si>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</t>
  </si>
  <si>
    <t>Přístavba nad tělocvičnu</t>
  </si>
  <si>
    <t>Přístavbou nad tělocvičnu by škola získala další učebny, které jsou potřeba zvláště při dělení hodin žáků. Součástí by bylo i sociální zařízení pro žáky.</t>
  </si>
  <si>
    <t>Rekonstrukce toalet ŠJ</t>
  </si>
  <si>
    <t>Rekonstrukcí toalet by došlo k celkové modernizaci. Současný stav neodpovídá požadavkům, které jsou na sociální zařízení kladeny. Předmětem je i bezpečnost peo žáky.</t>
  </si>
  <si>
    <t>Rekonstrukce budovy ŠJ a ŠD - výtah, bojlery, vzduchotechnika, vytápění, okna, zateplení, izolace, sprchy, podlady</t>
  </si>
  <si>
    <t>Rekonstrukce budovy ŠJ řeší výměnu oken, nové vytápění, elektrické rozvody, zateplení, výtah do kuchyně, vzduchotechnika v kuchyni, povrchy podlah a jedno oddělení ŠD.</t>
  </si>
  <si>
    <t>ICT - technika</t>
  </si>
  <si>
    <t>Předmětem projektu je nové a moderní vybavení školy IC technikou - dataprojektory, notebooky, tiskárny aj.</t>
  </si>
  <si>
    <t>Herní prvky pro ŠD</t>
  </si>
  <si>
    <t>Cílem projektu je získat herní prvky na venkovní užití pro děti ze ŠD, ale i ostatní žáky I. St.</t>
  </si>
  <si>
    <t>Rekonstrukce toalet ŠD</t>
  </si>
  <si>
    <t>Rekonstrukcí toalet v ŠD by došlo k celkové modernizaci. Současný stav neodpovídá požadavkům, které jsou na sociální zařízení kladeny. Předmětem je i bezpečnost peo žáky.</t>
  </si>
  <si>
    <t>Základní škola a Mateřská škola Vinařice</t>
  </si>
  <si>
    <t>Obec Vinařice</t>
  </si>
  <si>
    <t>Rekonstrukce elektroinstalace MŠ</t>
  </si>
  <si>
    <t>Vinařice</t>
  </si>
  <si>
    <t>Kompletní nová elektroinstalace v poslední třídě + šatně</t>
  </si>
  <si>
    <t>řešeno se zhotovitelem</t>
  </si>
  <si>
    <t>není třeba</t>
  </si>
  <si>
    <t>Sociální zařízení na zahradě MŠ</t>
  </si>
  <si>
    <t>Kompletní rekonstrukce sociálního zařízení umístěného na zahradě MŠ včetně vstupních prostor</t>
  </si>
  <si>
    <t>Nové zastřešení budovy 1. stupně</t>
  </si>
  <si>
    <t>Venkovní učebna</t>
  </si>
  <si>
    <t>Kanalizace pod školou + sociální zařízení 1. stupně</t>
  </si>
  <si>
    <t>Rekonstrukce střechy budovy prvního stupně, nový krov, krytina…</t>
  </si>
  <si>
    <t>Vybudování přístřešku nad stávajícím posezením na zahradě školy (6 stolů, 12 lavic), bude využíváno jako venkovní učebna, venkovní zázemí pro školní družinu a sociální aktivity</t>
  </si>
  <si>
    <t>Kompletní rekonstrukce kanalizace pod školou + rekonstrukce sociálních zařízení v budově 1. stupně</t>
  </si>
  <si>
    <t>Bezbariérovost MŠ</t>
  </si>
  <si>
    <t>Zajištění bezbariérovosti mateřské školy</t>
  </si>
  <si>
    <t>Rekonstrukce a rozšíření kapacity mateřské školy</t>
  </si>
  <si>
    <t>2021+</t>
  </si>
  <si>
    <t>ZŠ Tuchlovice, okres Kladno</t>
  </si>
  <si>
    <t>Ekologická zahrada školy</t>
  </si>
  <si>
    <t>Vybudování eko zahrady na pozemku školy</t>
  </si>
  <si>
    <t>Dětské hřiště pro družinu a I. stupeň</t>
  </si>
  <si>
    <t>V areálu školy pro ŠD vybudovat hřiště s herními prvky</t>
  </si>
  <si>
    <t>Rekonstrukce vytápění školy - kotle/tepelná čerpadla</t>
  </si>
  <si>
    <t>Nové vytápění místo dosluhujících kotlů</t>
  </si>
  <si>
    <t>Rekonstrukce fasád- zateplení</t>
  </si>
  <si>
    <t>zateplení a nová fasáda pro 6 pavilonů školy</t>
  </si>
  <si>
    <t>Fotovoltaika na střechy pavilonů</t>
  </si>
  <si>
    <t>Fotovoltaika na ploché střechy 6 pvilonů - úspora energie</t>
  </si>
  <si>
    <t>Vybavení učebny PC pro výuku robotiky</t>
  </si>
  <si>
    <t>Zakoupení robotických stavebnic pro výuku IC</t>
  </si>
  <si>
    <t>Venkovní třída</t>
  </si>
  <si>
    <t>realizace venkovní třídy pro letní období</t>
  </si>
  <si>
    <t>Vybavení tříd novým sedacím nábytkem</t>
  </si>
  <si>
    <t>Vybavení novým ergonomickým nábytkem do všech učeben</t>
  </si>
  <si>
    <t xml:space="preserve">Vybavení učebny CHE </t>
  </si>
  <si>
    <t>Vnitřní nové vybavení učebny CHE</t>
  </si>
  <si>
    <t>Základní umělecká škola Buštěhrad</t>
  </si>
  <si>
    <t>Město Buštěhrad</t>
  </si>
  <si>
    <t>Projekt revitalizace ZUŠ Buštěhrad</t>
  </si>
  <si>
    <t>Buštěhrad</t>
  </si>
  <si>
    <t>Budování zázemí pro žáky, pedagogické i nepedagogické pracovníky škol vedoucí k vyšší kvalitě vzdělávání ve školách</t>
  </si>
  <si>
    <t>Mateřská škola Běleč</t>
  </si>
  <si>
    <t>Obec Běleč</t>
  </si>
  <si>
    <t>Rekonstrukce Mateřské školy v Bělči</t>
  </si>
  <si>
    <t>Rekonstrukce Mateřské školy v Bělči - zvyšování kvality podmínek v MŠ</t>
  </si>
  <si>
    <t>Běleč</t>
  </si>
  <si>
    <t>Přístavba ZŠ (Přístavba školní budovy s cílem navýšení kapacity a vytvoření nových specializovaných přírodovědných učeben v ul. Komenského) - aktualizace projektu</t>
  </si>
  <si>
    <t>Přístavba ZŠ v Komenského ulici</t>
  </si>
  <si>
    <t>Základní škola, Kladno, Pařížská 2249</t>
  </si>
  <si>
    <t>Vybudování multifunkční učebny</t>
  </si>
  <si>
    <t>pro vzdělávací oblast Člověk a příroda - Fyzika, Chemie, Přírodopis, Zeměpis</t>
  </si>
  <si>
    <t>XII.27</t>
  </si>
  <si>
    <t>Vybudování multimediální učebny</t>
  </si>
  <si>
    <t>pro vzdělávací oblast Jazyk a jazyková komunikace - Cizí jazyk, Další cizí jazyk, ICT učebna</t>
  </si>
  <si>
    <t>Vybudování polytechnické učebny</t>
  </si>
  <si>
    <t>pro získávání poznatků o technice, osvojování si technických dovedností</t>
  </si>
  <si>
    <t>Konektivita ZŠ</t>
  </si>
  <si>
    <t>Zasíťování obou budov vzhledem k nově vybudovaným učebnám</t>
  </si>
  <si>
    <t xml:space="preserve">Vybudování zázemí prosociální inkluzi </t>
  </si>
  <si>
    <t>Vybudování venkovního zázemí pro komunitní aktivity</t>
  </si>
  <si>
    <t>Vybudování žákovských šaten</t>
  </si>
  <si>
    <t>Přistavění části budovy pro chybějící šatny žáků, přivedení vytápění, skříňky pro žáky školy</t>
  </si>
  <si>
    <t>Rekonstrukce tělocvičny</t>
  </si>
  <si>
    <t>Kompletní rekonstrukce tělocvičny včetně stavebních úprav, hygienického zázemí a šaten</t>
  </si>
  <si>
    <t>Vybudování zázemí školních družin</t>
  </si>
  <si>
    <t>Vybudování zázemí pro oddělení školní družiny - přístavba</t>
  </si>
  <si>
    <t>Základní škola Kladno, Amálská 2511</t>
  </si>
  <si>
    <t>Statutární město Kladno</t>
  </si>
  <si>
    <t>Přístavba učeben nad knihovnou a tělocvičnou na ZŠ Amálská</t>
  </si>
  <si>
    <t>Pořízeni kompletního vybavení pro učebny přírodovědných, technických a jazykových učeben a učebny pro výtvarnou výchovu na ZŠ Amálská</t>
  </si>
  <si>
    <t>Rekonstrukce školní dílny a pořízení vybavení na ZŠ Amálská</t>
  </si>
  <si>
    <t>Tři učebny nad tělocvičnou a knihovnou pro výuku cizích jazyků, specializované učebny pro výuku přírodovědných předmětů</t>
  </si>
  <si>
    <t>Kompletního vybavení pro učebny přírodovědných, technických a jazykových učeben a učebny pro výtvarnou výchovu</t>
  </si>
  <si>
    <t xml:space="preserve">Rekonstrukce stávající školní dílny a pořízení vybavení (pracovní stoly, police apod. + vybavení nástroji a pomůckami). </t>
  </si>
  <si>
    <t>Navýšení kapacity ZŠ a ŠD</t>
  </si>
  <si>
    <t>Zahrada jako pěstitelská dílna</t>
  </si>
  <si>
    <t>Venkovní učebna pro činnostní a badatelské učení</t>
  </si>
  <si>
    <t>Modernizace dřevo a kovo dílny</t>
  </si>
  <si>
    <t>Modernizace pěstitelské dílny</t>
  </si>
  <si>
    <t>Modernizace kuchyňky Norská</t>
  </si>
  <si>
    <t>Nová kuchyňka odloučené pracoviště ZŠ Montessori</t>
  </si>
  <si>
    <t>Modernizace polytechnických učeben Př, Fy, Ch</t>
  </si>
  <si>
    <t>Rekonstrukce atletického hřiště</t>
  </si>
  <si>
    <t>Rekonstrukce auly ZŠ Montessori</t>
  </si>
  <si>
    <t>Modernizace tří učeben ICT Norská pro výuku dig. komp.,  programování  atd.</t>
  </si>
  <si>
    <t>Vybudování nové ICT učebny pro výuku dog. komp. na odloučneém pracovišti ZŠ Montessori</t>
  </si>
  <si>
    <t>Masarykova jubilejní základní škola Hřebeč</t>
  </si>
  <si>
    <t>Stavební úpravy budovy ZŠ</t>
  </si>
  <si>
    <t>Hřebeč</t>
  </si>
  <si>
    <t>Stavební úpravy budovy ZŠ, rozšíření učeben</t>
  </si>
  <si>
    <t>Vydané SP</t>
  </si>
  <si>
    <t>Přístavba tělocvičny ZŠ</t>
  </si>
  <si>
    <t>Přístavba tělocvičny</t>
  </si>
  <si>
    <t>Vydaně SP</t>
  </si>
  <si>
    <t>MŠ Valentýnka Hřebeč, okres Kladno</t>
  </si>
  <si>
    <t>Obec Hřebeč</t>
  </si>
  <si>
    <t>Stavba nové budovy MŠ</t>
  </si>
  <si>
    <t>Novostavba budovy MŠ, vlastní gastroprovoz, navýšení sociálních zařízení, PD ve stupni DUR</t>
  </si>
  <si>
    <t>Stavební úpravy objektu pro školní družinu - zvýšení počtu žáků, objekt vhodný ke komunitnímu využití</t>
  </si>
  <si>
    <t>Rekonstrukce dvou učeben, zázemí MŠ</t>
  </si>
  <si>
    <t>Navýšení kapacity MŠ, vybudování tělocvičny</t>
  </si>
  <si>
    <t>Revitalizace zahrady, nákup nových didaktických a  herních prvků</t>
  </si>
  <si>
    <t>Modernizace 4 tříd MŠ</t>
  </si>
  <si>
    <t>Vybudování odborných učeben přírodních věd, polytechniky, robotiky a venkovní učebny přírodních věd</t>
  </si>
  <si>
    <t>Navýšení kapacity ZŠ a ŠD, vybudování zázemí pro pedagogy, poradenské pracoviště, navýšení kapacity školní jídelny</t>
  </si>
  <si>
    <t>Přestavba garáže v další prostory školních dílen, nákup vybavení dílen</t>
  </si>
  <si>
    <t>Doplnění sociálního zařízení dle platné legislativy</t>
  </si>
  <si>
    <t>Doplnění a otimalizace konektivity a zabezpečení školy o elektronické vstupy, kamerové systémy, apod.</t>
  </si>
  <si>
    <r>
      <t xml:space="preserve">Výdaje projektu  </t>
    </r>
    <r>
      <rPr>
        <sz val="12"/>
        <color theme="1"/>
        <rFont val="Calibri"/>
        <family val="2"/>
        <scheme val="minor"/>
      </rPr>
      <t xml:space="preserve">v Kč </t>
    </r>
    <r>
      <rPr>
        <i/>
        <vertAlign val="superscript"/>
        <sz val="12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</si>
  <si>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2"/>
        <color theme="1"/>
        <rFont val="Calibri"/>
        <family val="2"/>
        <scheme val="minor"/>
      </rPr>
      <t>měsíc, rok</t>
    </r>
  </si>
  <si>
    <r>
      <t>Typ projektu</t>
    </r>
    <r>
      <rPr>
        <sz val="12"/>
        <color rgb="FFFF0000"/>
        <rFont val="Calibri"/>
        <family val="2"/>
        <scheme val="minor"/>
      </rPr>
      <t xml:space="preserve"> </t>
    </r>
    <r>
      <rPr>
        <vertAlign val="superscript"/>
        <sz val="12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</si>
  <si>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2"/>
        <rFont val="Calibri"/>
        <family val="2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</si>
  <si>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</si>
  <si>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2"/>
        <color theme="1"/>
        <rFont val="Calibri"/>
        <family val="2"/>
        <scheme val="minor"/>
      </rPr>
      <t>3)</t>
    </r>
    <r>
      <rPr>
        <sz val="12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</si>
  <si>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</si>
  <si>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2"/>
        <color theme="1"/>
        <rFont val="Calibri"/>
        <family val="2"/>
        <scheme val="minor"/>
      </rPr>
      <t>5)</t>
    </r>
    <r>
      <rPr>
        <sz val="12"/>
        <color theme="1"/>
        <rFont val="Calibri"/>
        <family val="2"/>
        <scheme val="minor"/>
      </rPr>
      <t xml:space="preserve">
</t>
    </r>
  </si>
  <si>
    <t>Schváleno v Kladně dne 25.10.2021 Řídícím výborem MAP III ORP Kladno… Předsedkyně ŘV</t>
  </si>
  <si>
    <t>Pozn.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</si>
  <si>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</si>
  <si>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</si>
  <si>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</si>
  <si>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</si>
  <si>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</si>
  <si>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</si>
  <si>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</si>
  <si>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</si>
  <si>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Obec Kamenné Žehrovice</t>
  </si>
  <si>
    <t>Základní škola a Mateřská škola Kladno, Norská 2633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</si>
</sst>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3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3" fillId="0" borderId="0" xfId="0" applyFont="1" applyProtection="1"/>
    <xf numFmtId="0" fontId="18" fillId="0" borderId="0" xfId="0" applyFont="1" applyProtection="1"/>
    <xf numFmtId="0" fontId="7" fillId="0" borderId="0" xfId="0" applyFont="1" applyProtection="1"/>
    <xf numFmtId="0" fontId="18" fillId="0" borderId="47" xfId="0" applyFont="1" applyBorder="1" applyProtection="1"/>
    <xf numFmtId="0" fontId="18" fillId="0" borderId="48" xfId="0" applyFont="1" applyBorder="1" applyProtection="1"/>
    <xf numFmtId="0" fontId="18" fillId="0" borderId="49" xfId="0" applyFont="1" applyBorder="1" applyAlignment="1" applyProtection="1">
      <alignment horizontal="center"/>
    </xf>
    <xf numFmtId="0" fontId="13" fillId="0" borderId="42" xfId="0" applyFont="1" applyFill="1" applyBorder="1" applyProtection="1"/>
    <xf numFmtId="0" fontId="13" fillId="0" borderId="0" xfId="0" applyFont="1" applyFill="1" applyBorder="1" applyProtection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 applyProtection="1"/>
    <xf numFmtId="0" fontId="0" fillId="3" borderId="0" xfId="0" applyFill="1" applyBorder="1" applyProtection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 applyProtection="1"/>
    <xf numFmtId="0" fontId="0" fillId="4" borderId="0" xfId="0" applyFill="1" applyBorder="1" applyProtection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 applyProtection="1"/>
    <xf numFmtId="0" fontId="0" fillId="4" borderId="45" xfId="0" applyFill="1" applyBorder="1" applyProtection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 applyProtection="1"/>
    <xf numFmtId="0" fontId="14" fillId="0" borderId="0" xfId="0" applyFont="1" applyProtection="1"/>
    <xf numFmtId="0" fontId="19" fillId="0" borderId="0" xfId="1" applyFont="1" applyProtection="1"/>
    <xf numFmtId="0" fontId="23" fillId="0" borderId="0" xfId="0" applyFont="1" applyProtection="1"/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18" fillId="0" borderId="0" xfId="0" applyFont="1" applyFill="1" applyProtection="1"/>
    <xf numFmtId="0" fontId="0" fillId="0" borderId="0" xfId="0" applyFill="1" applyProtection="1"/>
    <xf numFmtId="0" fontId="13" fillId="0" borderId="0" xfId="0" applyFont="1" applyFill="1" applyProtection="1"/>
    <xf numFmtId="0" fontId="14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protection locked="0"/>
    </xf>
    <xf numFmtId="0" fontId="13" fillId="0" borderId="0" xfId="0" applyFont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NumberFormat="1" applyFont="1" applyBorder="1" applyProtection="1">
      <protection locked="0"/>
    </xf>
    <xf numFmtId="0" fontId="4" fillId="0" borderId="54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3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NumberFormat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13" fillId="0" borderId="0" xfId="0" applyFont="1" applyFill="1" applyAlignment="1" applyProtection="1">
      <protection locked="0"/>
    </xf>
    <xf numFmtId="0" fontId="0" fillId="0" borderId="0" xfId="0" applyFill="1" applyAlignment="1" applyProtection="1"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55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53" xfId="0" applyNumberFormat="1" applyBorder="1" applyAlignment="1" applyProtection="1">
      <alignment horizontal="right" vertical="center" wrapText="1"/>
      <protection locked="0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6" fillId="0" borderId="0" xfId="0" applyFont="1"/>
    <xf numFmtId="0" fontId="13" fillId="0" borderId="0" xfId="0" applyFont="1"/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/>
    </xf>
    <xf numFmtId="0" fontId="11" fillId="0" borderId="27" xfId="0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3" fontId="28" fillId="0" borderId="34" xfId="0" applyNumberFormat="1" applyFont="1" applyFill="1" applyBorder="1" applyAlignment="1" applyProtection="1">
      <alignment horizontal="center" vertical="center"/>
      <protection locked="0"/>
    </xf>
    <xf numFmtId="3" fontId="28" fillId="0" borderId="41" xfId="0" applyNumberFormat="1" applyFont="1" applyFill="1" applyBorder="1" applyAlignment="1" applyProtection="1">
      <alignment horizontal="center" vertical="center"/>
      <protection locked="0"/>
    </xf>
    <xf numFmtId="3" fontId="28" fillId="0" borderId="35" xfId="0" applyNumberFormat="1" applyFont="1" applyFill="1" applyBorder="1" applyAlignment="1" applyProtection="1">
      <alignment horizontal="center" vertical="center"/>
      <protection locked="0"/>
    </xf>
    <xf numFmtId="0" fontId="28" fillId="2" borderId="13" xfId="0" applyFont="1" applyFill="1" applyBorder="1" applyAlignment="1" applyProtection="1">
      <alignment horizontal="center" vertical="center" wrapText="1"/>
    </xf>
    <xf numFmtId="0" fontId="28" fillId="2" borderId="30" xfId="0" applyFont="1" applyFill="1" applyBorder="1" applyAlignment="1" applyProtection="1">
      <alignment horizontal="center" vertical="center" wrapText="1"/>
    </xf>
    <xf numFmtId="0" fontId="28" fillId="2" borderId="14" xfId="0" applyFont="1" applyFill="1" applyBorder="1" applyAlignment="1" applyProtection="1">
      <alignment horizontal="center" vertical="center" wrapText="1"/>
    </xf>
    <xf numFmtId="0" fontId="28" fillId="2" borderId="2" xfId="0" applyFont="1" applyFill="1" applyBorder="1" applyAlignment="1" applyProtection="1">
      <alignment horizontal="center" vertical="center" wrapText="1"/>
    </xf>
    <xf numFmtId="0" fontId="28" fillId="2" borderId="5" xfId="0" applyFont="1" applyFill="1" applyBorder="1" applyAlignment="1" applyProtection="1">
      <alignment horizontal="center" vertical="center" wrapText="1"/>
    </xf>
    <xf numFmtId="0" fontId="28" fillId="2" borderId="3" xfId="0" applyFont="1" applyFill="1" applyBorder="1" applyAlignment="1" applyProtection="1">
      <alignment horizontal="center" vertical="center" wrapText="1"/>
    </xf>
    <xf numFmtId="0" fontId="28" fillId="2" borderId="6" xfId="0" applyFont="1" applyFill="1" applyBorder="1" applyAlignment="1" applyProtection="1">
      <alignment horizontal="center" vertical="center" wrapText="1"/>
    </xf>
    <xf numFmtId="0" fontId="28" fillId="2" borderId="1" xfId="0" applyFont="1" applyFill="1" applyBorder="1" applyAlignment="1" applyProtection="1">
      <alignment horizontal="center" vertical="center"/>
    </xf>
    <xf numFmtId="0" fontId="28" fillId="2" borderId="23" xfId="0" applyFont="1" applyFill="1" applyBorder="1" applyAlignment="1" applyProtection="1">
      <alignment horizontal="center" vertical="center"/>
    </xf>
    <xf numFmtId="0" fontId="28" fillId="2" borderId="4" xfId="0" applyFont="1" applyFill="1" applyBorder="1" applyAlignment="1" applyProtection="1">
      <alignment horizontal="center" vertical="center"/>
    </xf>
    <xf numFmtId="0" fontId="28" fillId="2" borderId="54" xfId="0" applyFont="1" applyFill="1" applyBorder="1" applyAlignment="1" applyProtection="1">
      <alignment horizontal="center" vertical="center" wrapText="1"/>
    </xf>
    <xf numFmtId="0" fontId="30" fillId="2" borderId="10" xfId="0" applyFont="1" applyFill="1" applyBorder="1" applyAlignment="1" applyProtection="1">
      <alignment horizontal="center" vertical="center" wrapText="1"/>
    </xf>
    <xf numFmtId="0" fontId="30" fillId="2" borderId="16" xfId="0" applyFont="1" applyFill="1" applyBorder="1" applyAlignment="1" applyProtection="1">
      <alignment horizontal="center" vertical="center" wrapText="1"/>
    </xf>
    <xf numFmtId="0" fontId="30" fillId="2" borderId="13" xfId="0" applyFont="1" applyFill="1" applyBorder="1" applyAlignment="1" applyProtection="1">
      <alignment horizontal="center" vertical="center" wrapText="1"/>
    </xf>
    <xf numFmtId="0" fontId="30" fillId="2" borderId="54" xfId="0" applyFont="1" applyFill="1" applyBorder="1" applyAlignment="1" applyProtection="1">
      <alignment horizontal="center" vertical="center" wrapText="1"/>
    </xf>
    <xf numFmtId="0" fontId="35" fillId="2" borderId="8" xfId="0" applyFont="1" applyFill="1" applyBorder="1" applyAlignment="1" applyProtection="1">
      <alignment horizontal="center" vertical="center" wrapText="1"/>
    </xf>
    <xf numFmtId="0" fontId="35" fillId="2" borderId="56" xfId="0" applyFont="1" applyFill="1" applyBorder="1" applyAlignment="1" applyProtection="1">
      <alignment horizontal="center" vertical="center" wrapText="1"/>
    </xf>
    <xf numFmtId="0" fontId="28" fillId="0" borderId="29" xfId="0" applyFont="1" applyFill="1" applyBorder="1" applyAlignment="1" applyProtection="1">
      <alignment horizontal="center" vertical="center" wrapText="1"/>
    </xf>
    <xf numFmtId="0" fontId="28" fillId="0" borderId="31" xfId="0" applyFont="1" applyFill="1" applyBorder="1" applyAlignment="1" applyProtection="1">
      <alignment horizontal="center" vertical="center" wrapText="1"/>
    </xf>
    <xf numFmtId="0" fontId="28" fillId="0" borderId="38" xfId="0" applyFont="1" applyFill="1" applyBorder="1" applyAlignment="1" applyProtection="1">
      <alignment horizontal="center" vertical="center" wrapText="1"/>
    </xf>
    <xf numFmtId="0" fontId="28" fillId="2" borderId="1" xfId="0" applyFont="1" applyFill="1" applyBorder="1" applyAlignment="1" applyProtection="1">
      <alignment horizontal="center" vertical="center" wrapText="1"/>
    </xf>
    <xf numFmtId="0" fontId="28" fillId="2" borderId="4" xfId="0" applyFont="1" applyFill="1" applyBorder="1" applyAlignment="1" applyProtection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 applyProtection="1">
      <alignment horizontal="center" vertical="center" wrapText="1"/>
    </xf>
    <xf numFmtId="0" fontId="28" fillId="2" borderId="40" xfId="0" applyFont="1" applyFill="1" applyBorder="1" applyAlignment="1" applyProtection="1">
      <alignment horizontal="center" vertical="center" wrapText="1"/>
    </xf>
    <xf numFmtId="0" fontId="28" fillId="2" borderId="58" xfId="0" applyFont="1" applyFill="1" applyBorder="1" applyAlignment="1" applyProtection="1">
      <alignment horizontal="center" vertical="center" wrapText="1"/>
    </xf>
    <xf numFmtId="0" fontId="28" fillId="2" borderId="29" xfId="0" applyFont="1" applyFill="1" applyBorder="1" applyAlignment="1" applyProtection="1">
      <alignment horizontal="center" vertical="center" wrapText="1"/>
    </xf>
    <xf numFmtId="0" fontId="28" fillId="2" borderId="31" xfId="0" applyFont="1" applyFill="1" applyBorder="1" applyAlignment="1" applyProtection="1">
      <alignment horizontal="center" vertical="center" wrapText="1"/>
    </xf>
    <xf numFmtId="0" fontId="28" fillId="2" borderId="32" xfId="0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alignment horizontal="center" vertical="center"/>
    </xf>
    <xf numFmtId="3" fontId="28" fillId="0" borderId="3" xfId="0" applyNumberFormat="1" applyFont="1" applyFill="1" applyBorder="1" applyAlignment="1" applyProtection="1">
      <alignment horizontal="center" vertical="center"/>
    </xf>
    <xf numFmtId="0" fontId="28" fillId="0" borderId="34" xfId="0" applyFont="1" applyFill="1" applyBorder="1" applyAlignment="1" applyProtection="1">
      <alignment horizontal="center" vertical="center" wrapText="1"/>
    </xf>
    <xf numFmtId="0" fontId="28" fillId="0" borderId="35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 applyProtection="1">
      <alignment horizontal="center" vertical="center" wrapText="1"/>
    </xf>
    <xf numFmtId="0" fontId="30" fillId="0" borderId="17" xfId="0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horizontal="center" vertical="center" wrapText="1"/>
    </xf>
    <xf numFmtId="0" fontId="30" fillId="0" borderId="51" xfId="0" applyFont="1" applyFill="1" applyBorder="1" applyAlignment="1" applyProtection="1">
      <alignment horizontal="center" vertical="center" wrapText="1"/>
    </xf>
    <xf numFmtId="3" fontId="30" fillId="0" borderId="23" xfId="0" applyNumberFormat="1" applyFont="1" applyFill="1" applyBorder="1" applyAlignment="1" applyProtection="1">
      <alignment horizontal="center" vertical="center" wrapText="1"/>
    </xf>
    <xf numFmtId="3" fontId="30" fillId="0" borderId="17" xfId="0" applyNumberFormat="1" applyFont="1" applyFill="1" applyBorder="1" applyAlignment="1" applyProtection="1">
      <alignment horizontal="center" vertical="center" wrapText="1"/>
    </xf>
    <xf numFmtId="3" fontId="30" fillId="0" borderId="24" xfId="0" applyNumberFormat="1" applyFont="1" applyFill="1" applyBorder="1" applyAlignment="1" applyProtection="1">
      <alignment horizontal="center" vertical="center" wrapText="1"/>
    </xf>
    <xf numFmtId="3" fontId="30" fillId="0" borderId="19" xfId="0" applyNumberFormat="1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center" vertical="center" wrapText="1"/>
    </xf>
    <xf numFmtId="0" fontId="30" fillId="0" borderId="37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28" fillId="0" borderId="30" xfId="0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59" xfId="0" applyNumberFormat="1" applyFont="1" applyFill="1" applyBorder="1" applyAlignment="1" applyProtection="1">
      <alignment horizontal="center" vertical="center" wrapText="1"/>
    </xf>
    <xf numFmtId="3" fontId="4" fillId="0" borderId="60" xfId="0" applyNumberFormat="1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  <protection locked="0"/>
    </xf>
    <xf numFmtId="3" fontId="0" fillId="0" borderId="53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9" xfId="0" applyNumberFormat="1" applyFont="1" applyBorder="1" applyAlignment="1" applyProtection="1">
      <alignment horizontal="right"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2" borderId="13" xfId="0" applyFont="1" applyFill="1" applyBorder="1" applyAlignment="1" applyProtection="1">
      <alignment vertical="center" wrapText="1"/>
      <protection locked="0"/>
    </xf>
    <xf numFmtId="3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0" fontId="0" fillId="0" borderId="61" xfId="0" applyFont="1" applyBorder="1" applyAlignment="1" applyProtection="1">
      <alignment vertical="center" wrapText="1"/>
      <protection locked="0"/>
    </xf>
    <xf numFmtId="0" fontId="0" fillId="0" borderId="40" xfId="0" applyNumberFormat="1" applyFont="1" applyBorder="1" applyAlignment="1" applyProtection="1">
      <alignment horizontal="right" vertical="center" wrapText="1"/>
      <protection locked="0"/>
    </xf>
    <xf numFmtId="0" fontId="0" fillId="0" borderId="30" xfId="0" applyFont="1" applyBorder="1" applyAlignment="1" applyProtection="1">
      <alignment vertical="center" wrapText="1"/>
      <protection locked="0"/>
    </xf>
    <xf numFmtId="3" fontId="0" fillId="0" borderId="23" xfId="0" applyNumberFormat="1" applyFont="1" applyBorder="1" applyAlignment="1" applyProtection="1">
      <alignment horizontal="center" vertical="center" wrapText="1"/>
      <protection locked="0"/>
    </xf>
    <xf numFmtId="3" fontId="0" fillId="0" borderId="40" xfId="0" applyNumberFormat="1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vertical="center" wrapText="1"/>
      <protection locked="0"/>
    </xf>
    <xf numFmtId="0" fontId="0" fillId="0" borderId="62" xfId="0" applyFont="1" applyBorder="1" applyAlignment="1" applyProtection="1">
      <alignment vertic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8" xfId="0" applyFont="1" applyFill="1" applyBorder="1" applyAlignment="1" applyProtection="1">
      <alignment vertical="center" wrapText="1"/>
      <protection locked="0"/>
    </xf>
    <xf numFmtId="0" fontId="30" fillId="0" borderId="7" xfId="0" applyFont="1" applyFill="1" applyBorder="1" applyAlignment="1" applyProtection="1">
      <alignment vertical="center" wrapText="1"/>
      <protection locked="0"/>
    </xf>
    <xf numFmtId="0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3" fontId="30" fillId="0" borderId="9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0" fillId="0" borderId="9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vertical="center" wrapText="1"/>
      <protection locked="0"/>
    </xf>
    <xf numFmtId="0" fontId="30" fillId="0" borderId="9" xfId="0" applyFont="1" applyBorder="1" applyAlignment="1" applyProtection="1">
      <alignment vertical="center" wrapText="1"/>
      <protection locked="0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30" fillId="0" borderId="62" xfId="0" applyFont="1" applyFill="1" applyBorder="1" applyAlignment="1" applyProtection="1">
      <alignment vertical="center" wrapText="1"/>
      <protection locked="0"/>
    </xf>
    <xf numFmtId="0" fontId="30" fillId="0" borderId="48" xfId="0" applyFont="1" applyFill="1" applyBorder="1" applyAlignment="1" applyProtection="1">
      <alignment vertical="center" wrapText="1"/>
      <protection locked="0"/>
    </xf>
    <xf numFmtId="0" fontId="30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3" fontId="30" fillId="0" borderId="23" xfId="0" applyNumberFormat="1" applyFont="1" applyBorder="1" applyAlignment="1" applyProtection="1">
      <alignment horizontal="center" vertical="center" wrapText="1"/>
      <protection locked="0"/>
    </xf>
    <xf numFmtId="3" fontId="30" fillId="0" borderId="40" xfId="0" applyNumberFormat="1" applyFont="1" applyBorder="1" applyAlignment="1" applyProtection="1">
      <alignment horizontal="center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0" fontId="30" fillId="0" borderId="40" xfId="0" applyFont="1" applyBorder="1" applyAlignment="1" applyProtection="1">
      <alignment horizontal="center" vertical="center" wrapText="1"/>
      <protection locked="0"/>
    </xf>
    <xf numFmtId="0" fontId="30" fillId="0" borderId="61" xfId="0" applyFont="1" applyBorder="1" applyAlignment="1" applyProtection="1">
      <alignment horizontal="center" vertical="center" wrapText="1"/>
      <protection locked="0"/>
    </xf>
    <xf numFmtId="0" fontId="30" fillId="0" borderId="62" xfId="0" applyFont="1" applyBorder="1" applyAlignment="1" applyProtection="1">
      <alignment vertical="center" wrapText="1"/>
      <protection locked="0"/>
    </xf>
    <xf numFmtId="0" fontId="30" fillId="0" borderId="40" xfId="0" applyFont="1" applyBorder="1" applyAlignment="1" applyProtection="1">
      <alignment vertical="center" wrapText="1"/>
      <protection locked="0"/>
    </xf>
    <xf numFmtId="0" fontId="30" fillId="0" borderId="48" xfId="0" applyNumberFormat="1" applyFont="1" applyBorder="1" applyAlignment="1" applyProtection="1">
      <alignment horizontal="center" vertical="center" wrapText="1"/>
      <protection locked="0"/>
    </xf>
    <xf numFmtId="0" fontId="30" fillId="0" borderId="40" xfId="0" applyNumberFormat="1" applyFont="1" applyBorder="1" applyAlignment="1" applyProtection="1">
      <alignment horizontal="center" vertical="center" wrapText="1"/>
      <protection locked="0"/>
    </xf>
    <xf numFmtId="0" fontId="30" fillId="0" borderId="30" xfId="0" applyFont="1" applyBorder="1" applyAlignment="1" applyProtection="1">
      <alignment vertical="center" wrapText="1"/>
      <protection locked="0"/>
    </xf>
    <xf numFmtId="17" fontId="30" fillId="0" borderId="23" xfId="0" applyNumberFormat="1" applyFont="1" applyBorder="1" applyAlignment="1" applyProtection="1">
      <alignment horizontal="center" vertical="center" wrapText="1"/>
      <protection locked="0"/>
    </xf>
    <xf numFmtId="17" fontId="30" fillId="0" borderId="40" xfId="0" applyNumberFormat="1" applyFont="1" applyBorder="1" applyAlignment="1" applyProtection="1">
      <alignment horizontal="center" vertical="center" wrapText="1"/>
      <protection locked="0"/>
    </xf>
    <xf numFmtId="0" fontId="30" fillId="0" borderId="48" xfId="0" applyFont="1" applyBorder="1" applyAlignment="1" applyProtection="1">
      <alignment vertical="center" wrapText="1"/>
      <protection locked="0"/>
    </xf>
    <xf numFmtId="3" fontId="3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30" xfId="0" applyFont="1" applyFill="1" applyBorder="1" applyAlignment="1" applyProtection="1">
      <alignment vertical="center" wrapText="1"/>
      <protection locked="0"/>
    </xf>
    <xf numFmtId="0" fontId="35" fillId="0" borderId="40" xfId="0" applyFont="1" applyBorder="1" applyAlignment="1" applyProtection="1">
      <alignment vertical="center" wrapText="1"/>
      <protection locked="0"/>
    </xf>
    <xf numFmtId="14" fontId="30" fillId="0" borderId="23" xfId="0" applyNumberFormat="1" applyFont="1" applyBorder="1" applyAlignment="1" applyProtection="1">
      <alignment horizontal="center" vertical="center" wrapText="1"/>
      <protection locked="0"/>
    </xf>
    <xf numFmtId="14" fontId="30" fillId="0" borderId="40" xfId="0" applyNumberFormat="1" applyFont="1" applyBorder="1" applyAlignment="1" applyProtection="1">
      <alignment horizontal="center" vertical="center" wrapText="1"/>
      <protection locked="0"/>
    </xf>
    <xf numFmtId="0" fontId="30" fillId="0" borderId="30" xfId="0" applyFont="1" applyFill="1" applyBorder="1" applyAlignment="1" applyProtection="1">
      <alignment horizontal="left" vertical="center" wrapText="1"/>
      <protection locked="0"/>
    </xf>
    <xf numFmtId="3" fontId="30" fillId="0" borderId="40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30" xfId="0" applyNumberFormat="1" applyFont="1" applyFill="1" applyBorder="1" applyAlignment="1" applyProtection="1">
      <alignment vertical="center" wrapText="1"/>
      <protection locked="0"/>
    </xf>
    <xf numFmtId="3" fontId="30" fillId="0" borderId="30" xfId="0" applyNumberFormat="1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Border="1" applyAlignment="1" applyProtection="1">
      <alignment horizontal="center" vertical="center" wrapText="1"/>
      <protection locked="0"/>
    </xf>
    <xf numFmtId="17" fontId="0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45" xfId="0" applyNumberFormat="1" applyFont="1" applyBorder="1" applyAlignment="1" applyProtection="1">
      <alignment horizontal="center" vertical="center" wrapText="1"/>
      <protection locked="0"/>
    </xf>
    <xf numFmtId="0" fontId="4" fillId="0" borderId="65" xfId="0" applyNumberFormat="1" applyFont="1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 applyProtection="1">
      <alignment vertical="center" wrapText="1"/>
      <protection locked="0"/>
    </xf>
    <xf numFmtId="0" fontId="0" fillId="0" borderId="63" xfId="0" applyFont="1" applyFill="1" applyBorder="1" applyAlignment="1" applyProtection="1">
      <alignment vertical="center" wrapText="1"/>
      <protection locked="0"/>
    </xf>
    <xf numFmtId="3" fontId="0" fillId="0" borderId="36" xfId="0" applyNumberFormat="1" applyFont="1" applyBorder="1" applyAlignment="1" applyProtection="1">
      <alignment horizontal="center" vertical="center" wrapText="1"/>
      <protection locked="0"/>
    </xf>
    <xf numFmtId="3" fontId="0" fillId="0" borderId="65" xfId="0" applyNumberFormat="1" applyFont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 applyProtection="1">
      <alignment vertical="center" wrapText="1"/>
      <protection locked="0"/>
    </xf>
    <xf numFmtId="0" fontId="0" fillId="0" borderId="65" xfId="0" applyFont="1" applyBorder="1" applyAlignment="1" applyProtection="1">
      <alignment vertical="center" wrapText="1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 applyProtection="1">
      <alignment vertical="center" wrapText="1"/>
      <protection locked="0"/>
    </xf>
    <xf numFmtId="0" fontId="0" fillId="0" borderId="62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vertical="center" wrapText="1"/>
      <protection locked="0"/>
    </xf>
    <xf numFmtId="0" fontId="4" fillId="0" borderId="48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NumberFormat="1" applyFont="1" applyBorder="1" applyAlignment="1" applyProtection="1">
      <alignment horizontal="center" vertical="center" wrapText="1"/>
      <protection locked="0"/>
    </xf>
    <xf numFmtId="0" fontId="0" fillId="0" borderId="30" xfId="0" applyFont="1" applyFill="1" applyBorder="1" applyAlignment="1" applyProtection="1">
      <alignment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17" fontId="0" fillId="0" borderId="23" xfId="0" applyNumberFormat="1" applyFont="1" applyBorder="1" applyAlignment="1" applyProtection="1">
      <alignment vertical="center" wrapText="1"/>
      <protection locked="0"/>
    </xf>
    <xf numFmtId="17" fontId="0" fillId="0" borderId="40" xfId="0" applyNumberFormat="1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0" xfId="0" applyFill="1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40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12" fillId="0" borderId="48" xfId="0" applyNumberFormat="1" applyFont="1" applyBorder="1" applyAlignment="1" applyProtection="1">
      <alignment horizontal="center" vertical="center" wrapText="1"/>
      <protection locked="0"/>
    </xf>
    <xf numFmtId="0" fontId="27" fillId="0" borderId="40" xfId="0" applyNumberFormat="1" applyFont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3" zoomScale="90" zoomScaleNormal="90" workbookViewId="0">
      <selection activeCell="F37" sqref="F37"/>
    </sheetView>
  </sheetViews>
  <sheetFormatPr defaultColWidth="8.85546875" defaultRowHeight="15" x14ac:dyDescent="0.25"/>
  <cols>
    <col min="1" max="1" width="17.7109375" style="21" customWidth="1"/>
    <col min="2" max="2" width="14.5703125" style="21" customWidth="1"/>
    <col min="3" max="3" width="14.85546875" style="21" customWidth="1"/>
    <col min="4" max="16384" width="8.85546875" style="21"/>
  </cols>
  <sheetData>
    <row r="1" spans="1:14" ht="21" x14ac:dyDescent="0.35">
      <c r="A1" s="20" t="s">
        <v>0</v>
      </c>
    </row>
    <row r="2" spans="1:14" ht="14.25" customHeight="1" x14ac:dyDescent="0.25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4.25" customHeight="1" x14ac:dyDescent="0.25">
      <c r="A3" s="50" t="s">
        <v>1</v>
      </c>
      <c r="B3" s="51"/>
      <c r="C3" s="51"/>
      <c r="D3" s="52"/>
      <c r="E3" s="52"/>
      <c r="F3" s="52"/>
      <c r="G3" s="52"/>
      <c r="H3" s="52"/>
      <c r="I3" s="52"/>
      <c r="J3" s="22"/>
      <c r="K3" s="22"/>
      <c r="L3" s="22"/>
      <c r="M3" s="22"/>
      <c r="N3" s="22"/>
    </row>
    <row r="4" spans="1:14" ht="14.25" customHeight="1" x14ac:dyDescent="0.25">
      <c r="A4" s="52" t="s">
        <v>2</v>
      </c>
      <c r="B4" s="51"/>
      <c r="C4" s="51"/>
      <c r="D4" s="52"/>
      <c r="E4" s="52"/>
      <c r="F4" s="52"/>
      <c r="G4" s="52"/>
      <c r="H4" s="52"/>
      <c r="I4" s="52"/>
      <c r="J4" s="22"/>
      <c r="K4" s="22"/>
      <c r="L4" s="22"/>
      <c r="M4" s="22"/>
      <c r="N4" s="22"/>
    </row>
    <row r="5" spans="1:14" ht="14.25" customHeight="1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4.25" customHeight="1" x14ac:dyDescent="0.25">
      <c r="A6" s="23" t="s">
        <v>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4.25" customHeight="1" x14ac:dyDescent="0.25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4.25" customHeight="1" x14ac:dyDescent="0.25">
      <c r="A8" s="22" t="s">
        <v>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4.25" customHeight="1" x14ac:dyDescent="0.25">
      <c r="A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4.25" customHeight="1" x14ac:dyDescent="0.25">
      <c r="A10" s="25" t="s">
        <v>6</v>
      </c>
      <c r="B10" s="26" t="s">
        <v>7</v>
      </c>
      <c r="C10" s="27" t="s">
        <v>8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4.25" customHeight="1" x14ac:dyDescent="0.25">
      <c r="A11" s="28" t="s">
        <v>9</v>
      </c>
      <c r="B11" s="29" t="s">
        <v>10</v>
      </c>
      <c r="C11" s="30" t="s">
        <v>11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4.25" customHeight="1" x14ac:dyDescent="0.25">
      <c r="A12" s="31" t="s">
        <v>12</v>
      </c>
      <c r="B12" s="32" t="s">
        <v>13</v>
      </c>
      <c r="C12" s="33" t="s">
        <v>14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14.25" customHeight="1" x14ac:dyDescent="0.25">
      <c r="A13" s="31" t="s">
        <v>15</v>
      </c>
      <c r="B13" s="32" t="s">
        <v>13</v>
      </c>
      <c r="C13" s="33" t="s">
        <v>14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14.25" customHeight="1" x14ac:dyDescent="0.25">
      <c r="A14" s="31" t="s">
        <v>16</v>
      </c>
      <c r="B14" s="32" t="s">
        <v>13</v>
      </c>
      <c r="C14" s="33" t="s">
        <v>14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ht="14.25" customHeight="1" x14ac:dyDescent="0.25">
      <c r="A15" s="31" t="s">
        <v>17</v>
      </c>
      <c r="B15" s="32" t="s">
        <v>13</v>
      </c>
      <c r="C15" s="33" t="s">
        <v>14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4.25" customHeight="1" x14ac:dyDescent="0.25">
      <c r="A16" s="31" t="s">
        <v>18</v>
      </c>
      <c r="B16" s="32" t="s">
        <v>13</v>
      </c>
      <c r="C16" s="33" t="s">
        <v>14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4.25" customHeight="1" x14ac:dyDescent="0.25">
      <c r="A17" s="34" t="s">
        <v>19</v>
      </c>
      <c r="B17" s="35" t="s">
        <v>20</v>
      </c>
      <c r="C17" s="36" t="s">
        <v>21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4.25" customHeight="1" x14ac:dyDescent="0.25">
      <c r="A18" s="34" t="s">
        <v>22</v>
      </c>
      <c r="B18" s="35" t="s">
        <v>20</v>
      </c>
      <c r="C18" s="36" t="s">
        <v>21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4.25" customHeight="1" x14ac:dyDescent="0.25">
      <c r="A19" s="34" t="s">
        <v>23</v>
      </c>
      <c r="B19" s="35" t="s">
        <v>20</v>
      </c>
      <c r="C19" s="36" t="s">
        <v>21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4.25" customHeight="1" x14ac:dyDescent="0.25">
      <c r="A20" s="34" t="s">
        <v>24</v>
      </c>
      <c r="B20" s="35" t="s">
        <v>20</v>
      </c>
      <c r="C20" s="36" t="s">
        <v>21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4.25" customHeight="1" x14ac:dyDescent="0.25">
      <c r="A21" s="34" t="s">
        <v>25</v>
      </c>
      <c r="B21" s="35" t="s">
        <v>20</v>
      </c>
      <c r="C21" s="36" t="s">
        <v>21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14.25" customHeight="1" x14ac:dyDescent="0.25">
      <c r="A22" s="34" t="s">
        <v>26</v>
      </c>
      <c r="B22" s="35" t="s">
        <v>20</v>
      </c>
      <c r="C22" s="36" t="s">
        <v>21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4.25" customHeight="1" x14ac:dyDescent="0.25">
      <c r="A23" s="34" t="s">
        <v>27</v>
      </c>
      <c r="B23" s="35" t="s">
        <v>20</v>
      </c>
      <c r="C23" s="36" t="s">
        <v>21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4.25" customHeight="1" x14ac:dyDescent="0.25">
      <c r="A24" s="37" t="s">
        <v>28</v>
      </c>
      <c r="B24" s="38" t="s">
        <v>20</v>
      </c>
      <c r="C24" s="39" t="s">
        <v>21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14.25" customHeight="1" x14ac:dyDescent="0.25">
      <c r="B25" s="22"/>
      <c r="C25" s="4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25">
      <c r="A26" s="22"/>
    </row>
    <row r="27" spans="1:14" x14ac:dyDescent="0.25">
      <c r="A27" s="23" t="s">
        <v>29</v>
      </c>
    </row>
    <row r="28" spans="1:14" x14ac:dyDescent="0.25">
      <c r="A28" s="22" t="s">
        <v>30</v>
      </c>
    </row>
    <row r="29" spans="1:14" x14ac:dyDescent="0.25">
      <c r="A29" s="22" t="s">
        <v>31</v>
      </c>
    </row>
    <row r="30" spans="1:14" x14ac:dyDescent="0.25">
      <c r="A30" s="22"/>
    </row>
    <row r="31" spans="1:14" ht="130.69999999999999" customHeight="1" x14ac:dyDescent="0.25">
      <c r="A31" s="22"/>
    </row>
    <row r="32" spans="1:14" ht="38.25" customHeight="1" x14ac:dyDescent="0.25">
      <c r="A32" s="24"/>
    </row>
    <row r="33" spans="1:13" x14ac:dyDescent="0.25">
      <c r="A33" s="24"/>
    </row>
    <row r="34" spans="1:13" x14ac:dyDescent="0.25">
      <c r="A34" s="53" t="s">
        <v>32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1:13" x14ac:dyDescent="0.25">
      <c r="A35" s="51" t="s">
        <v>33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7" spans="1:13" x14ac:dyDescent="0.25">
      <c r="A37" s="41" t="s">
        <v>34</v>
      </c>
    </row>
    <row r="38" spans="1:13" x14ac:dyDescent="0.25">
      <c r="A38" s="21" t="s">
        <v>35</v>
      </c>
    </row>
    <row r="40" spans="1:13" x14ac:dyDescent="0.25">
      <c r="A40" s="23" t="s">
        <v>36</v>
      </c>
    </row>
    <row r="41" spans="1:13" x14ac:dyDescent="0.25">
      <c r="A41" s="22" t="s">
        <v>37</v>
      </c>
    </row>
    <row r="42" spans="1:13" x14ac:dyDescent="0.25">
      <c r="A42" s="42" t="s">
        <v>38</v>
      </c>
    </row>
    <row r="43" spans="1:13" x14ac:dyDescent="0.25">
      <c r="B43" s="24"/>
      <c r="C43" s="24"/>
      <c r="D43" s="24"/>
      <c r="E43" s="24"/>
      <c r="F43" s="24"/>
      <c r="G43" s="24"/>
    </row>
    <row r="44" spans="1:13" x14ac:dyDescent="0.25">
      <c r="A44" s="43"/>
      <c r="B44" s="24"/>
      <c r="C44" s="24"/>
      <c r="D44" s="24"/>
      <c r="E44" s="24"/>
      <c r="F44" s="24"/>
      <c r="G44" s="24"/>
    </row>
    <row r="45" spans="1:13" x14ac:dyDescent="0.25">
      <c r="B45" s="24"/>
      <c r="C45" s="24"/>
      <c r="D45" s="24"/>
      <c r="E45" s="24"/>
      <c r="F45" s="24"/>
      <c r="G45" s="24"/>
    </row>
    <row r="46" spans="1:13" x14ac:dyDescent="0.25">
      <c r="A46" s="24"/>
      <c r="B46" s="24"/>
      <c r="C46" s="24"/>
      <c r="D46" s="24"/>
      <c r="E46" s="24"/>
      <c r="F46" s="24"/>
      <c r="G46" s="24"/>
    </row>
    <row r="47" spans="1:13" x14ac:dyDescent="0.25">
      <c r="A47" s="24"/>
      <c r="B47" s="24"/>
      <c r="C47" s="24"/>
      <c r="D47" s="24"/>
      <c r="E47" s="24"/>
      <c r="F47" s="24"/>
      <c r="G47" s="24"/>
    </row>
    <row r="48" spans="1:13" x14ac:dyDescent="0.25">
      <c r="A48" s="24"/>
      <c r="B48" s="24"/>
      <c r="C48" s="24"/>
      <c r="D48" s="24"/>
      <c r="E48" s="24"/>
      <c r="F48" s="24"/>
      <c r="G48" s="24"/>
    </row>
    <row r="49" spans="1:7" x14ac:dyDescent="0.25">
      <c r="A49" s="24"/>
      <c r="B49" s="24"/>
      <c r="C49" s="24"/>
      <c r="D49" s="24"/>
      <c r="E49" s="24"/>
      <c r="F49" s="24"/>
      <c r="G49" s="24"/>
    </row>
    <row r="50" spans="1:7" x14ac:dyDescent="0.25">
      <c r="A50" s="24"/>
      <c r="B50" s="24"/>
      <c r="C50" s="24"/>
      <c r="D50" s="24"/>
      <c r="E50" s="24"/>
      <c r="F50" s="24"/>
      <c r="G50" s="24"/>
    </row>
    <row r="51" spans="1:7" x14ac:dyDescent="0.25">
      <c r="A51" s="24"/>
      <c r="B51" s="24"/>
      <c r="C51" s="24"/>
      <c r="D51" s="24"/>
      <c r="E51" s="24"/>
      <c r="F51" s="24"/>
      <c r="G51" s="24"/>
    </row>
    <row r="52" spans="1:7" x14ac:dyDescent="0.25">
      <c r="A52" s="24"/>
      <c r="B52" s="24"/>
      <c r="C52" s="24"/>
      <c r="D52" s="24"/>
      <c r="E52" s="24"/>
      <c r="F52" s="24"/>
      <c r="G52" s="24"/>
    </row>
    <row r="53" spans="1:7" x14ac:dyDescent="0.25">
      <c r="A53" s="2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2"/>
  <sheetViews>
    <sheetView topLeftCell="A22" workbookViewId="0">
      <selection activeCell="K39" sqref="K39"/>
    </sheetView>
  </sheetViews>
  <sheetFormatPr defaultColWidth="9.28515625" defaultRowHeight="15" x14ac:dyDescent="0.25"/>
  <cols>
    <col min="1" max="1" width="7.28515625" style="1" customWidth="1"/>
    <col min="2" max="2" width="9.28515625" style="60" customWidth="1"/>
    <col min="3" max="4" width="9.28515625" style="1"/>
    <col min="5" max="5" width="10.85546875" style="1" bestFit="1" customWidth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102" t="s">
        <v>39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4"/>
    </row>
    <row r="2" spans="1:19" ht="27.2" customHeight="1" x14ac:dyDescent="0.25">
      <c r="A2" s="105" t="s">
        <v>40</v>
      </c>
      <c r="B2" s="107" t="s">
        <v>41</v>
      </c>
      <c r="C2" s="108"/>
      <c r="D2" s="108"/>
      <c r="E2" s="108"/>
      <c r="F2" s="109"/>
      <c r="G2" s="105" t="s">
        <v>42</v>
      </c>
      <c r="H2" s="112" t="s">
        <v>43</v>
      </c>
      <c r="I2" s="114" t="s">
        <v>44</v>
      </c>
      <c r="J2" s="105" t="s">
        <v>45</v>
      </c>
      <c r="K2" s="105" t="s">
        <v>46</v>
      </c>
      <c r="L2" s="110" t="s">
        <v>47</v>
      </c>
      <c r="M2" s="111"/>
      <c r="N2" s="98" t="s">
        <v>48</v>
      </c>
      <c r="O2" s="99"/>
      <c r="P2" s="100" t="s">
        <v>49</v>
      </c>
      <c r="Q2" s="101"/>
      <c r="R2" s="98" t="s">
        <v>50</v>
      </c>
      <c r="S2" s="99"/>
    </row>
    <row r="3" spans="1:19" ht="102.75" thickBot="1" x14ac:dyDescent="0.3">
      <c r="A3" s="106"/>
      <c r="B3" s="59" t="s">
        <v>51</v>
      </c>
      <c r="C3" s="44" t="s">
        <v>52</v>
      </c>
      <c r="D3" s="44" t="s">
        <v>53</v>
      </c>
      <c r="E3" s="44" t="s">
        <v>54</v>
      </c>
      <c r="F3" s="45" t="s">
        <v>55</v>
      </c>
      <c r="G3" s="106"/>
      <c r="H3" s="113"/>
      <c r="I3" s="115"/>
      <c r="J3" s="106"/>
      <c r="K3" s="106"/>
      <c r="L3" s="46" t="s">
        <v>56</v>
      </c>
      <c r="M3" s="47" t="s">
        <v>57</v>
      </c>
      <c r="N3" s="54" t="s">
        <v>58</v>
      </c>
      <c r="O3" s="55" t="s">
        <v>59</v>
      </c>
      <c r="P3" s="48" t="s">
        <v>60</v>
      </c>
      <c r="Q3" s="49" t="s">
        <v>61</v>
      </c>
      <c r="R3" s="65" t="s">
        <v>62</v>
      </c>
      <c r="S3" s="56" t="s">
        <v>63</v>
      </c>
    </row>
    <row r="4" spans="1:19" ht="89.25" x14ac:dyDescent="0.25">
      <c r="A4" s="276">
        <v>1</v>
      </c>
      <c r="B4" s="277" t="s">
        <v>115</v>
      </c>
      <c r="C4" s="278" t="s">
        <v>116</v>
      </c>
      <c r="D4" s="279">
        <v>61894648</v>
      </c>
      <c r="E4" s="279">
        <v>102102007</v>
      </c>
      <c r="F4" s="280">
        <v>600044254</v>
      </c>
      <c r="G4" s="220" t="s">
        <v>402</v>
      </c>
      <c r="H4" s="220" t="s">
        <v>17</v>
      </c>
      <c r="I4" s="220" t="s">
        <v>117</v>
      </c>
      <c r="J4" s="220" t="s">
        <v>117</v>
      </c>
      <c r="K4" s="281" t="s">
        <v>118</v>
      </c>
      <c r="L4" s="282">
        <v>40000000</v>
      </c>
      <c r="M4" s="223">
        <f>L4/100*70</f>
        <v>28000000</v>
      </c>
      <c r="N4" s="283">
        <v>44593</v>
      </c>
      <c r="O4" s="224"/>
      <c r="P4" s="284"/>
      <c r="Q4" s="285" t="s">
        <v>109</v>
      </c>
      <c r="R4" s="225"/>
      <c r="S4" s="224"/>
    </row>
    <row r="5" spans="1:19" ht="89.25" x14ac:dyDescent="0.25">
      <c r="A5" s="300">
        <v>2</v>
      </c>
      <c r="B5" s="301" t="s">
        <v>115</v>
      </c>
      <c r="C5" s="302" t="s">
        <v>116</v>
      </c>
      <c r="D5" s="303">
        <v>61894648</v>
      </c>
      <c r="E5" s="303">
        <v>102102007</v>
      </c>
      <c r="F5" s="304">
        <v>600044254</v>
      </c>
      <c r="G5" s="230" t="s">
        <v>403</v>
      </c>
      <c r="H5" s="230" t="s">
        <v>17</v>
      </c>
      <c r="I5" s="230" t="s">
        <v>117</v>
      </c>
      <c r="J5" s="230" t="s">
        <v>117</v>
      </c>
      <c r="K5" s="305" t="s">
        <v>119</v>
      </c>
      <c r="L5" s="231">
        <v>40000000</v>
      </c>
      <c r="M5" s="232">
        <f t="shared" ref="M5:M6" si="0">L5/100*70</f>
        <v>28000000</v>
      </c>
      <c r="N5" s="227" t="s">
        <v>319</v>
      </c>
      <c r="O5" s="233">
        <v>2027</v>
      </c>
      <c r="P5" s="306" t="s">
        <v>109</v>
      </c>
      <c r="Q5" s="307"/>
      <c r="R5" s="234"/>
      <c r="S5" s="233"/>
    </row>
    <row r="6" spans="1:19" ht="89.25" x14ac:dyDescent="0.25">
      <c r="A6" s="286">
        <v>3</v>
      </c>
      <c r="B6" s="287" t="s">
        <v>115</v>
      </c>
      <c r="C6" s="288" t="s">
        <v>116</v>
      </c>
      <c r="D6" s="289">
        <v>61894648</v>
      </c>
      <c r="E6" s="289">
        <v>102102007</v>
      </c>
      <c r="F6" s="290">
        <v>600044254</v>
      </c>
      <c r="G6" s="291" t="s">
        <v>404</v>
      </c>
      <c r="H6" s="291" t="s">
        <v>17</v>
      </c>
      <c r="I6" s="291" t="s">
        <v>117</v>
      </c>
      <c r="J6" s="291" t="s">
        <v>117</v>
      </c>
      <c r="K6" s="292" t="s">
        <v>120</v>
      </c>
      <c r="L6" s="293">
        <v>8000000</v>
      </c>
      <c r="M6" s="294">
        <f t="shared" si="0"/>
        <v>5600000</v>
      </c>
      <c r="N6" s="295" t="s">
        <v>319</v>
      </c>
      <c r="O6" s="296">
        <v>2027</v>
      </c>
      <c r="P6" s="297"/>
      <c r="Q6" s="298"/>
      <c r="R6" s="299"/>
      <c r="S6" s="296"/>
    </row>
    <row r="7" spans="1:19" ht="105" x14ac:dyDescent="0.25">
      <c r="A7" s="308">
        <v>4</v>
      </c>
      <c r="B7" s="301" t="s">
        <v>430</v>
      </c>
      <c r="C7" s="302" t="s">
        <v>370</v>
      </c>
      <c r="D7" s="303">
        <v>70567981</v>
      </c>
      <c r="E7" s="303">
        <v>102638390</v>
      </c>
      <c r="F7" s="304">
        <v>600044556</v>
      </c>
      <c r="G7" s="230" t="s">
        <v>405</v>
      </c>
      <c r="H7" s="230" t="s">
        <v>17</v>
      </c>
      <c r="I7" s="230" t="s">
        <v>117</v>
      </c>
      <c r="J7" s="230" t="s">
        <v>117</v>
      </c>
      <c r="K7" s="305" t="s">
        <v>121</v>
      </c>
      <c r="L7" s="231">
        <v>4000000</v>
      </c>
      <c r="M7" s="232">
        <v>2800000</v>
      </c>
      <c r="N7" s="227" t="s">
        <v>319</v>
      </c>
      <c r="O7" s="233">
        <v>2027</v>
      </c>
      <c r="P7" s="306"/>
      <c r="Q7" s="307"/>
      <c r="R7" s="234"/>
      <c r="S7" s="233"/>
    </row>
    <row r="8" spans="1:19" ht="45" customHeight="1" x14ac:dyDescent="0.25">
      <c r="A8" s="308">
        <v>5</v>
      </c>
      <c r="B8" s="301" t="s">
        <v>344</v>
      </c>
      <c r="C8" s="302" t="s">
        <v>345</v>
      </c>
      <c r="D8" s="303">
        <v>70994960</v>
      </c>
      <c r="E8" s="303">
        <v>107511240</v>
      </c>
      <c r="F8" s="304">
        <v>600043321</v>
      </c>
      <c r="G8" s="230" t="s">
        <v>346</v>
      </c>
      <c r="H8" s="230" t="s">
        <v>17</v>
      </c>
      <c r="I8" s="230" t="s">
        <v>117</v>
      </c>
      <c r="J8" s="230" t="s">
        <v>348</v>
      </c>
      <c r="K8" s="305" t="s">
        <v>347</v>
      </c>
      <c r="L8" s="231">
        <v>5000000</v>
      </c>
      <c r="M8" s="232">
        <v>3500000</v>
      </c>
      <c r="N8" s="227" t="s">
        <v>319</v>
      </c>
      <c r="O8" s="233">
        <v>2027</v>
      </c>
      <c r="P8" s="306"/>
      <c r="Q8" s="307"/>
      <c r="R8" s="234"/>
      <c r="S8" s="233"/>
    </row>
    <row r="9" spans="1:19" ht="30" x14ac:dyDescent="0.25">
      <c r="A9" s="308">
        <v>6</v>
      </c>
      <c r="B9" s="301" t="s">
        <v>210</v>
      </c>
      <c r="C9" s="302" t="s">
        <v>216</v>
      </c>
      <c r="D9" s="303">
        <v>75034581</v>
      </c>
      <c r="E9" s="303">
        <v>600044106</v>
      </c>
      <c r="F9" s="304">
        <v>600044106</v>
      </c>
      <c r="G9" s="230" t="s">
        <v>211</v>
      </c>
      <c r="H9" s="230" t="s">
        <v>17</v>
      </c>
      <c r="I9" s="230" t="s">
        <v>117</v>
      </c>
      <c r="J9" s="230" t="s">
        <v>212</v>
      </c>
      <c r="K9" s="305" t="s">
        <v>213</v>
      </c>
      <c r="L9" s="231">
        <v>50088252</v>
      </c>
      <c r="M9" s="232">
        <f>L9/100*70</f>
        <v>35061776.399999999</v>
      </c>
      <c r="N9" s="309">
        <v>44805</v>
      </c>
      <c r="O9" s="310">
        <v>45170</v>
      </c>
      <c r="P9" s="306" t="s">
        <v>214</v>
      </c>
      <c r="Q9" s="307"/>
      <c r="R9" s="234" t="s">
        <v>215</v>
      </c>
      <c r="S9" s="233" t="s">
        <v>217</v>
      </c>
    </row>
    <row r="10" spans="1:19" ht="180" x14ac:dyDescent="0.25">
      <c r="A10" s="308">
        <v>7</v>
      </c>
      <c r="B10" s="301" t="s">
        <v>397</v>
      </c>
      <c r="C10" s="302" t="s">
        <v>398</v>
      </c>
      <c r="D10" s="311">
        <v>70989575</v>
      </c>
      <c r="E10" s="311">
        <v>107511266</v>
      </c>
      <c r="F10" s="312">
        <v>600043347</v>
      </c>
      <c r="G10" s="313" t="s">
        <v>399</v>
      </c>
      <c r="H10" s="313" t="s">
        <v>17</v>
      </c>
      <c r="I10" s="313" t="s">
        <v>117</v>
      </c>
      <c r="J10" s="313" t="s">
        <v>391</v>
      </c>
      <c r="K10" s="314" t="s">
        <v>399</v>
      </c>
      <c r="L10" s="315">
        <v>38000000</v>
      </c>
      <c r="M10" s="316">
        <f>L10/100*70</f>
        <v>26600000</v>
      </c>
      <c r="N10" s="317">
        <v>2022</v>
      </c>
      <c r="O10" s="318">
        <v>2024</v>
      </c>
      <c r="P10" s="319" t="s">
        <v>214</v>
      </c>
      <c r="Q10" s="320" t="s">
        <v>109</v>
      </c>
      <c r="R10" s="321" t="s">
        <v>400</v>
      </c>
      <c r="S10" s="318" t="s">
        <v>108</v>
      </c>
    </row>
    <row r="11" spans="1:19" ht="38.25" x14ac:dyDescent="0.25">
      <c r="A11" s="308">
        <v>8</v>
      </c>
      <c r="B11" s="301" t="s">
        <v>175</v>
      </c>
      <c r="C11" s="302" t="s">
        <v>176</v>
      </c>
      <c r="D11" s="303">
        <v>75031612</v>
      </c>
      <c r="E11" s="322">
        <v>107511606</v>
      </c>
      <c r="F11" s="323">
        <v>600043631</v>
      </c>
      <c r="G11" s="230" t="s">
        <v>177</v>
      </c>
      <c r="H11" s="230" t="s">
        <v>17</v>
      </c>
      <c r="I11" s="230" t="s">
        <v>117</v>
      </c>
      <c r="J11" s="230" t="s">
        <v>178</v>
      </c>
      <c r="K11" s="305" t="s">
        <v>179</v>
      </c>
      <c r="L11" s="231">
        <v>800000</v>
      </c>
      <c r="M11" s="232">
        <f>L11/100*70</f>
        <v>560000</v>
      </c>
      <c r="N11" s="227">
        <v>2022</v>
      </c>
      <c r="O11" s="233">
        <v>2025</v>
      </c>
      <c r="P11" s="306"/>
      <c r="Q11" s="307"/>
      <c r="R11" s="234" t="s">
        <v>180</v>
      </c>
      <c r="S11" s="233" t="s">
        <v>108</v>
      </c>
    </row>
    <row r="12" spans="1:19" ht="60" x14ac:dyDescent="0.25">
      <c r="A12" s="308">
        <v>9</v>
      </c>
      <c r="B12" s="301" t="s">
        <v>175</v>
      </c>
      <c r="C12" s="302" t="s">
        <v>176</v>
      </c>
      <c r="D12" s="303">
        <v>75031612</v>
      </c>
      <c r="E12" s="322">
        <v>107511606</v>
      </c>
      <c r="F12" s="323">
        <v>600043631</v>
      </c>
      <c r="G12" s="230" t="s">
        <v>181</v>
      </c>
      <c r="H12" s="230" t="s">
        <v>17</v>
      </c>
      <c r="I12" s="230" t="s">
        <v>117</v>
      </c>
      <c r="J12" s="230" t="s">
        <v>178</v>
      </c>
      <c r="K12" s="305" t="s">
        <v>182</v>
      </c>
      <c r="L12" s="231">
        <v>6000000</v>
      </c>
      <c r="M12" s="232">
        <v>4200000</v>
      </c>
      <c r="N12" s="227">
        <v>2022</v>
      </c>
      <c r="O12" s="233">
        <v>2025</v>
      </c>
      <c r="P12" s="306"/>
      <c r="Q12" s="307"/>
      <c r="R12" s="234" t="s">
        <v>180</v>
      </c>
      <c r="S12" s="233" t="s">
        <v>108</v>
      </c>
    </row>
    <row r="13" spans="1:19" ht="90" x14ac:dyDescent="0.25">
      <c r="A13" s="308">
        <v>10</v>
      </c>
      <c r="B13" s="301" t="s">
        <v>175</v>
      </c>
      <c r="C13" s="302" t="s">
        <v>176</v>
      </c>
      <c r="D13" s="303">
        <v>75031612</v>
      </c>
      <c r="E13" s="322">
        <v>107511606</v>
      </c>
      <c r="F13" s="323">
        <v>600043631</v>
      </c>
      <c r="G13" s="230" t="s">
        <v>183</v>
      </c>
      <c r="H13" s="230" t="s">
        <v>17</v>
      </c>
      <c r="I13" s="230" t="s">
        <v>117</v>
      </c>
      <c r="J13" s="230" t="s">
        <v>178</v>
      </c>
      <c r="K13" s="305" t="s">
        <v>184</v>
      </c>
      <c r="L13" s="231">
        <v>2000000</v>
      </c>
      <c r="M13" s="232">
        <v>1400000</v>
      </c>
      <c r="N13" s="227">
        <v>2022</v>
      </c>
      <c r="O13" s="233">
        <v>2025</v>
      </c>
      <c r="P13" s="306"/>
      <c r="Q13" s="307" t="s">
        <v>109</v>
      </c>
      <c r="R13" s="234" t="s">
        <v>180</v>
      </c>
      <c r="S13" s="233" t="s">
        <v>108</v>
      </c>
    </row>
    <row r="14" spans="1:19" ht="45" x14ac:dyDescent="0.25">
      <c r="A14" s="308">
        <v>11</v>
      </c>
      <c r="B14" s="301" t="s">
        <v>175</v>
      </c>
      <c r="C14" s="302" t="s">
        <v>176</v>
      </c>
      <c r="D14" s="303">
        <v>75031612</v>
      </c>
      <c r="E14" s="322">
        <v>107511606</v>
      </c>
      <c r="F14" s="323">
        <v>600043631</v>
      </c>
      <c r="G14" s="230" t="s">
        <v>185</v>
      </c>
      <c r="H14" s="230" t="s">
        <v>17</v>
      </c>
      <c r="I14" s="230" t="s">
        <v>117</v>
      </c>
      <c r="J14" s="230" t="s">
        <v>178</v>
      </c>
      <c r="K14" s="305" t="s">
        <v>186</v>
      </c>
      <c r="L14" s="231">
        <v>2000000</v>
      </c>
      <c r="M14" s="232">
        <v>1400000</v>
      </c>
      <c r="N14" s="227">
        <v>2022</v>
      </c>
      <c r="O14" s="233">
        <v>2025</v>
      </c>
      <c r="P14" s="306"/>
      <c r="Q14" s="307"/>
      <c r="R14" s="234" t="s">
        <v>180</v>
      </c>
      <c r="S14" s="233" t="s">
        <v>108</v>
      </c>
    </row>
    <row r="15" spans="1:19" ht="60" x14ac:dyDescent="0.25">
      <c r="A15" s="308">
        <v>12</v>
      </c>
      <c r="B15" s="301" t="s">
        <v>175</v>
      </c>
      <c r="C15" s="302" t="s">
        <v>176</v>
      </c>
      <c r="D15" s="303">
        <v>75031612</v>
      </c>
      <c r="E15" s="322">
        <v>107511606</v>
      </c>
      <c r="F15" s="323">
        <v>600043631</v>
      </c>
      <c r="G15" s="230" t="s">
        <v>187</v>
      </c>
      <c r="H15" s="230" t="s">
        <v>17</v>
      </c>
      <c r="I15" s="230" t="s">
        <v>117</v>
      </c>
      <c r="J15" s="230" t="s">
        <v>178</v>
      </c>
      <c r="K15" s="305" t="s">
        <v>188</v>
      </c>
      <c r="L15" s="231">
        <v>2000000</v>
      </c>
      <c r="M15" s="232">
        <v>1400000</v>
      </c>
      <c r="N15" s="227">
        <v>2022</v>
      </c>
      <c r="O15" s="233">
        <v>2025</v>
      </c>
      <c r="P15" s="306"/>
      <c r="Q15" s="307"/>
      <c r="R15" s="234" t="s">
        <v>180</v>
      </c>
      <c r="S15" s="233" t="s">
        <v>108</v>
      </c>
    </row>
    <row r="16" spans="1:19" ht="38.25" x14ac:dyDescent="0.25">
      <c r="A16" s="308">
        <v>13</v>
      </c>
      <c r="B16" s="301" t="s">
        <v>175</v>
      </c>
      <c r="C16" s="302" t="s">
        <v>176</v>
      </c>
      <c r="D16" s="303">
        <v>75031612</v>
      </c>
      <c r="E16" s="322">
        <v>107511606</v>
      </c>
      <c r="F16" s="323">
        <v>600043631</v>
      </c>
      <c r="G16" s="230" t="s">
        <v>316</v>
      </c>
      <c r="H16" s="230" t="s">
        <v>17</v>
      </c>
      <c r="I16" s="230" t="s">
        <v>117</v>
      </c>
      <c r="J16" s="230" t="s">
        <v>178</v>
      </c>
      <c r="K16" s="305" t="s">
        <v>317</v>
      </c>
      <c r="L16" s="231">
        <v>200000</v>
      </c>
      <c r="M16" s="232">
        <v>140000</v>
      </c>
      <c r="N16" s="227">
        <v>2021</v>
      </c>
      <c r="O16" s="233">
        <v>2023</v>
      </c>
      <c r="P16" s="306"/>
      <c r="Q16" s="307"/>
      <c r="R16" s="234"/>
      <c r="S16" s="233"/>
    </row>
    <row r="17" spans="1:19" ht="90" x14ac:dyDescent="0.25">
      <c r="A17" s="308">
        <v>14</v>
      </c>
      <c r="B17" s="301" t="s">
        <v>202</v>
      </c>
      <c r="C17" s="302" t="s">
        <v>203</v>
      </c>
      <c r="D17" s="303">
        <v>72035285</v>
      </c>
      <c r="E17" s="303" t="s">
        <v>204</v>
      </c>
      <c r="F17" s="304" t="s">
        <v>205</v>
      </c>
      <c r="G17" s="230" t="s">
        <v>206</v>
      </c>
      <c r="H17" s="230" t="s">
        <v>17</v>
      </c>
      <c r="I17" s="230" t="s">
        <v>117</v>
      </c>
      <c r="J17" s="230" t="s">
        <v>207</v>
      </c>
      <c r="K17" s="305" t="s">
        <v>208</v>
      </c>
      <c r="L17" s="231">
        <v>6000000</v>
      </c>
      <c r="M17" s="232">
        <f>L17/100*70</f>
        <v>4200000</v>
      </c>
      <c r="N17" s="227">
        <v>2022</v>
      </c>
      <c r="O17" s="233">
        <v>2024</v>
      </c>
      <c r="P17" s="306"/>
      <c r="Q17" s="307" t="s">
        <v>109</v>
      </c>
      <c r="R17" s="234" t="s">
        <v>209</v>
      </c>
      <c r="S17" s="233" t="s">
        <v>108</v>
      </c>
    </row>
    <row r="18" spans="1:19" ht="63.75" x14ac:dyDescent="0.25">
      <c r="A18" s="308">
        <v>15</v>
      </c>
      <c r="B18" s="301" t="s">
        <v>189</v>
      </c>
      <c r="C18" s="302" t="s">
        <v>190</v>
      </c>
      <c r="D18" s="303">
        <v>71002227</v>
      </c>
      <c r="E18" s="303">
        <v>107512041</v>
      </c>
      <c r="F18" s="304">
        <v>600043941</v>
      </c>
      <c r="G18" s="230" t="s">
        <v>191</v>
      </c>
      <c r="H18" s="230" t="s">
        <v>17</v>
      </c>
      <c r="I18" s="230" t="s">
        <v>117</v>
      </c>
      <c r="J18" s="230" t="s">
        <v>192</v>
      </c>
      <c r="K18" s="305" t="s">
        <v>193</v>
      </c>
      <c r="L18" s="231">
        <v>3000000</v>
      </c>
      <c r="M18" s="232">
        <f>L18/100*70</f>
        <v>2100000</v>
      </c>
      <c r="N18" s="227">
        <v>2022</v>
      </c>
      <c r="O18" s="233">
        <v>2024</v>
      </c>
      <c r="P18" s="306" t="s">
        <v>109</v>
      </c>
      <c r="Q18" s="307" t="s">
        <v>109</v>
      </c>
      <c r="R18" s="234" t="s">
        <v>194</v>
      </c>
      <c r="S18" s="233" t="s">
        <v>195</v>
      </c>
    </row>
    <row r="19" spans="1:19" ht="63.75" x14ac:dyDescent="0.25">
      <c r="A19" s="308">
        <v>16</v>
      </c>
      <c r="B19" s="301" t="s">
        <v>189</v>
      </c>
      <c r="C19" s="302" t="s">
        <v>190</v>
      </c>
      <c r="D19" s="303">
        <v>71002227</v>
      </c>
      <c r="E19" s="303">
        <v>107512041</v>
      </c>
      <c r="F19" s="304">
        <v>600043941</v>
      </c>
      <c r="G19" s="230" t="s">
        <v>196</v>
      </c>
      <c r="H19" s="230" t="s">
        <v>17</v>
      </c>
      <c r="I19" s="230" t="s">
        <v>117</v>
      </c>
      <c r="J19" s="230" t="s">
        <v>192</v>
      </c>
      <c r="K19" s="305" t="s">
        <v>197</v>
      </c>
      <c r="L19" s="231">
        <v>2500000</v>
      </c>
      <c r="M19" s="232">
        <f>L19/100*70</f>
        <v>1750000</v>
      </c>
      <c r="N19" s="227">
        <v>2022</v>
      </c>
      <c r="O19" s="233">
        <v>2024</v>
      </c>
      <c r="P19" s="306" t="s">
        <v>109</v>
      </c>
      <c r="Q19" s="307" t="s">
        <v>109</v>
      </c>
      <c r="R19" s="234" t="s">
        <v>194</v>
      </c>
      <c r="S19" s="233" t="s">
        <v>195</v>
      </c>
    </row>
    <row r="20" spans="1:19" ht="68.25" customHeight="1" x14ac:dyDescent="0.25">
      <c r="A20" s="308">
        <v>17</v>
      </c>
      <c r="B20" s="301" t="s">
        <v>189</v>
      </c>
      <c r="C20" s="302" t="s">
        <v>190</v>
      </c>
      <c r="D20" s="303">
        <v>71002227</v>
      </c>
      <c r="E20" s="303">
        <v>107512041</v>
      </c>
      <c r="F20" s="304">
        <v>600043941</v>
      </c>
      <c r="G20" s="230" t="s">
        <v>198</v>
      </c>
      <c r="H20" s="230" t="s">
        <v>17</v>
      </c>
      <c r="I20" s="230" t="s">
        <v>117</v>
      </c>
      <c r="J20" s="230" t="s">
        <v>192</v>
      </c>
      <c r="K20" s="305" t="s">
        <v>199</v>
      </c>
      <c r="L20" s="231">
        <v>1000000</v>
      </c>
      <c r="M20" s="232">
        <f t="shared" ref="M20:M21" si="1">L20/100*70</f>
        <v>700000</v>
      </c>
      <c r="N20" s="227">
        <v>2023</v>
      </c>
      <c r="O20" s="233">
        <v>2024</v>
      </c>
      <c r="P20" s="306" t="s">
        <v>109</v>
      </c>
      <c r="Q20" s="307" t="s">
        <v>109</v>
      </c>
      <c r="R20" s="234" t="s">
        <v>194</v>
      </c>
      <c r="S20" s="233" t="s">
        <v>195</v>
      </c>
    </row>
    <row r="21" spans="1:19" ht="63.75" x14ac:dyDescent="0.25">
      <c r="A21" s="308">
        <v>18</v>
      </c>
      <c r="B21" s="301" t="s">
        <v>189</v>
      </c>
      <c r="C21" s="302" t="s">
        <v>190</v>
      </c>
      <c r="D21" s="303">
        <v>71002227</v>
      </c>
      <c r="E21" s="303">
        <v>107512041</v>
      </c>
      <c r="F21" s="304">
        <v>600043941</v>
      </c>
      <c r="G21" s="230" t="s">
        <v>200</v>
      </c>
      <c r="H21" s="230" t="s">
        <v>17</v>
      </c>
      <c r="I21" s="230" t="s">
        <v>117</v>
      </c>
      <c r="J21" s="230" t="s">
        <v>192</v>
      </c>
      <c r="K21" s="305" t="s">
        <v>201</v>
      </c>
      <c r="L21" s="231">
        <v>500000</v>
      </c>
      <c r="M21" s="232">
        <f t="shared" si="1"/>
        <v>350000</v>
      </c>
      <c r="N21" s="227">
        <v>2022</v>
      </c>
      <c r="O21" s="233">
        <v>2024</v>
      </c>
      <c r="P21" s="306" t="s">
        <v>109</v>
      </c>
      <c r="Q21" s="307" t="s">
        <v>109</v>
      </c>
      <c r="R21" s="234" t="s">
        <v>194</v>
      </c>
      <c r="S21" s="233" t="s">
        <v>195</v>
      </c>
    </row>
    <row r="22" spans="1:19" ht="63.75" x14ac:dyDescent="0.25">
      <c r="A22" s="308">
        <v>19</v>
      </c>
      <c r="B22" s="301" t="s">
        <v>301</v>
      </c>
      <c r="C22" s="302" t="s">
        <v>302</v>
      </c>
      <c r="D22" s="303">
        <v>75033119</v>
      </c>
      <c r="E22" s="303">
        <v>102102651</v>
      </c>
      <c r="F22" s="304">
        <v>600044459</v>
      </c>
      <c r="G22" s="230" t="s">
        <v>303</v>
      </c>
      <c r="H22" s="230" t="s">
        <v>17</v>
      </c>
      <c r="I22" s="230" t="s">
        <v>117</v>
      </c>
      <c r="J22" s="230" t="s">
        <v>304</v>
      </c>
      <c r="K22" s="305" t="s">
        <v>305</v>
      </c>
      <c r="L22" s="231">
        <v>300000</v>
      </c>
      <c r="M22" s="232">
        <f>L22/100*70</f>
        <v>210000</v>
      </c>
      <c r="N22" s="227">
        <v>2022</v>
      </c>
      <c r="O22" s="233">
        <v>2022</v>
      </c>
      <c r="P22" s="306"/>
      <c r="Q22" s="307"/>
      <c r="R22" s="234" t="s">
        <v>306</v>
      </c>
      <c r="S22" s="233" t="s">
        <v>307</v>
      </c>
    </row>
    <row r="23" spans="1:19" ht="63.75" x14ac:dyDescent="0.25">
      <c r="A23" s="308">
        <v>20</v>
      </c>
      <c r="B23" s="301" t="s">
        <v>301</v>
      </c>
      <c r="C23" s="302" t="s">
        <v>302</v>
      </c>
      <c r="D23" s="303">
        <v>75033119</v>
      </c>
      <c r="E23" s="303">
        <v>102102651</v>
      </c>
      <c r="F23" s="304">
        <v>600044459</v>
      </c>
      <c r="G23" s="230" t="s">
        <v>308</v>
      </c>
      <c r="H23" s="230" t="s">
        <v>17</v>
      </c>
      <c r="I23" s="230" t="s">
        <v>117</v>
      </c>
      <c r="J23" s="230" t="s">
        <v>304</v>
      </c>
      <c r="K23" s="230" t="s">
        <v>309</v>
      </c>
      <c r="L23" s="231">
        <v>500000</v>
      </c>
      <c r="M23" s="232">
        <f>L23/100*70</f>
        <v>350000</v>
      </c>
      <c r="N23" s="227">
        <v>2023</v>
      </c>
      <c r="O23" s="233">
        <v>2023</v>
      </c>
      <c r="P23" s="306"/>
      <c r="Q23" s="307"/>
      <c r="R23" s="234"/>
      <c r="S23" s="233" t="s">
        <v>108</v>
      </c>
    </row>
    <row r="24" spans="1:19" ht="45" x14ac:dyDescent="0.25">
      <c r="A24" s="308">
        <v>21</v>
      </c>
      <c r="B24" s="301" t="s">
        <v>263</v>
      </c>
      <c r="C24" s="302" t="s">
        <v>264</v>
      </c>
      <c r="D24" s="311">
        <v>70991961</v>
      </c>
      <c r="E24" s="311">
        <v>150076795</v>
      </c>
      <c r="F24" s="312">
        <v>600044122</v>
      </c>
      <c r="G24" s="313" t="s">
        <v>265</v>
      </c>
      <c r="H24" s="313" t="s">
        <v>17</v>
      </c>
      <c r="I24" s="313" t="s">
        <v>117</v>
      </c>
      <c r="J24" s="313" t="s">
        <v>266</v>
      </c>
      <c r="K24" s="313" t="s">
        <v>267</v>
      </c>
      <c r="L24" s="315">
        <v>1000000</v>
      </c>
      <c r="M24" s="316">
        <f>L24/100*70</f>
        <v>700000</v>
      </c>
      <c r="N24" s="317">
        <v>2022</v>
      </c>
      <c r="O24" s="318">
        <v>2023</v>
      </c>
      <c r="P24" s="319"/>
      <c r="Q24" s="320"/>
      <c r="R24" s="321" t="s">
        <v>268</v>
      </c>
      <c r="S24" s="318"/>
    </row>
    <row r="25" spans="1:19" ht="30.75" thickBot="1" x14ac:dyDescent="0.3">
      <c r="A25" s="88">
        <v>22</v>
      </c>
      <c r="B25" s="79" t="s">
        <v>263</v>
      </c>
      <c r="C25" s="80" t="s">
        <v>264</v>
      </c>
      <c r="D25" s="86">
        <v>70991961</v>
      </c>
      <c r="E25" s="86">
        <v>150076795</v>
      </c>
      <c r="F25" s="87">
        <v>600044122</v>
      </c>
      <c r="G25" s="81" t="s">
        <v>265</v>
      </c>
      <c r="H25" s="81" t="s">
        <v>17</v>
      </c>
      <c r="I25" s="81" t="s">
        <v>117</v>
      </c>
      <c r="J25" s="81" t="s">
        <v>266</v>
      </c>
      <c r="K25" s="81" t="s">
        <v>318</v>
      </c>
      <c r="L25" s="214">
        <v>4000000</v>
      </c>
      <c r="M25" s="215">
        <f>L25/100*70</f>
        <v>2800000</v>
      </c>
      <c r="N25" s="89">
        <v>2023</v>
      </c>
      <c r="O25" s="85">
        <v>2023</v>
      </c>
      <c r="P25" s="82" t="s">
        <v>109</v>
      </c>
      <c r="Q25" s="83"/>
      <c r="R25" s="84"/>
      <c r="S25" s="85"/>
    </row>
    <row r="26" spans="1:19" x14ac:dyDescent="0.25">
      <c r="A26" s="5"/>
      <c r="B26" s="57"/>
      <c r="C26" s="5"/>
      <c r="D26" s="64"/>
      <c r="E26" s="64"/>
      <c r="F26" s="64"/>
    </row>
    <row r="27" spans="1:19" x14ac:dyDescent="0.25">
      <c r="A27" s="5"/>
      <c r="B27" s="57"/>
      <c r="C27" s="5"/>
      <c r="D27" s="64"/>
      <c r="E27" s="64"/>
      <c r="F27" s="64"/>
    </row>
    <row r="28" spans="1:19" x14ac:dyDescent="0.25">
      <c r="A28" s="5"/>
      <c r="B28" s="57"/>
      <c r="C28" s="5"/>
      <c r="D28" s="64"/>
      <c r="E28" s="64"/>
      <c r="F28" s="64"/>
    </row>
    <row r="29" spans="1:19" x14ac:dyDescent="0.25">
      <c r="A29" s="5"/>
      <c r="B29" s="57"/>
      <c r="C29" s="5"/>
      <c r="D29" s="64"/>
      <c r="E29" s="64"/>
      <c r="F29" s="64"/>
    </row>
    <row r="30" spans="1:19" x14ac:dyDescent="0.25">
      <c r="A30" s="9" t="s">
        <v>419</v>
      </c>
      <c r="B30" s="9"/>
      <c r="C30" s="9"/>
      <c r="D30" s="9"/>
      <c r="E30" s="9"/>
      <c r="F30" s="9"/>
      <c r="G30" s="77"/>
      <c r="H30" s="9"/>
    </row>
    <row r="34" spans="1:13" s="6" customFormat="1" x14ac:dyDescent="0.25">
      <c r="A34" s="96" t="s">
        <v>420</v>
      </c>
      <c r="B34" s="61"/>
      <c r="C34" s="2"/>
      <c r="L34" s="7"/>
      <c r="M34" s="7"/>
    </row>
    <row r="35" spans="1:13" x14ac:dyDescent="0.25">
      <c r="A35" s="96" t="s">
        <v>421</v>
      </c>
    </row>
    <row r="36" spans="1:13" x14ac:dyDescent="0.25">
      <c r="A36" s="96" t="s">
        <v>65</v>
      </c>
      <c r="B36" s="61"/>
      <c r="C36" s="2"/>
    </row>
    <row r="37" spans="1:13" x14ac:dyDescent="0.25">
      <c r="A37" s="96"/>
    </row>
    <row r="38" spans="1:13" x14ac:dyDescent="0.25">
      <c r="A38" s="96" t="s">
        <v>422</v>
      </c>
    </row>
    <row r="39" spans="1:13" x14ac:dyDescent="0.25">
      <c r="A39" s="96"/>
    </row>
    <row r="40" spans="1:13" x14ac:dyDescent="0.25">
      <c r="A40" s="97" t="s">
        <v>423</v>
      </c>
    </row>
    <row r="41" spans="1:13" x14ac:dyDescent="0.25">
      <c r="A41" s="96"/>
    </row>
    <row r="42" spans="1:13" x14ac:dyDescent="0.25">
      <c r="A42" s="97" t="s">
        <v>424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autoFilter ref="B3:B25" xr:uid="{163D5B0D-A77C-4477-8F59-FF9A040663DD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9"/>
  <sheetViews>
    <sheetView topLeftCell="A79" zoomScale="70" zoomScaleNormal="70" workbookViewId="0">
      <selection activeCell="G87" sqref="G87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0.140625" style="1" bestFit="1" customWidth="1"/>
    <col min="5" max="6" width="11.28515625" style="1" bestFit="1" customWidth="1"/>
    <col min="7" max="7" width="16.28515625" style="60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11.28515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">
      <c r="A1" s="116" t="s">
        <v>66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8"/>
    </row>
    <row r="2" spans="1:26" s="8" customFormat="1" ht="26.25" customHeight="1" thickBot="1" x14ac:dyDescent="0.3">
      <c r="A2" s="119" t="s">
        <v>40</v>
      </c>
      <c r="B2" s="147" t="s">
        <v>41</v>
      </c>
      <c r="C2" s="148"/>
      <c r="D2" s="148"/>
      <c r="E2" s="148"/>
      <c r="F2" s="149"/>
      <c r="G2" s="126" t="s">
        <v>42</v>
      </c>
      <c r="H2" s="166" t="s">
        <v>67</v>
      </c>
      <c r="I2" s="169" t="s">
        <v>44</v>
      </c>
      <c r="J2" s="119" t="s">
        <v>45</v>
      </c>
      <c r="K2" s="144" t="s">
        <v>46</v>
      </c>
      <c r="L2" s="150" t="s">
        <v>411</v>
      </c>
      <c r="M2" s="151"/>
      <c r="N2" s="152" t="s">
        <v>412</v>
      </c>
      <c r="O2" s="153"/>
      <c r="P2" s="136" t="s">
        <v>413</v>
      </c>
      <c r="Q2" s="137"/>
      <c r="R2" s="137"/>
      <c r="S2" s="137"/>
      <c r="T2" s="137"/>
      <c r="U2" s="137"/>
      <c r="V2" s="137"/>
      <c r="W2" s="138"/>
      <c r="X2" s="138"/>
      <c r="Y2" s="154" t="s">
        <v>50</v>
      </c>
      <c r="Z2" s="155"/>
    </row>
    <row r="3" spans="1:26" ht="40.5" customHeight="1" x14ac:dyDescent="0.25">
      <c r="A3" s="120"/>
      <c r="B3" s="139" t="s">
        <v>51</v>
      </c>
      <c r="C3" s="122" t="s">
        <v>52</v>
      </c>
      <c r="D3" s="122" t="s">
        <v>53</v>
      </c>
      <c r="E3" s="122" t="s">
        <v>54</v>
      </c>
      <c r="F3" s="124" t="s">
        <v>55</v>
      </c>
      <c r="G3" s="127"/>
      <c r="H3" s="167"/>
      <c r="I3" s="170"/>
      <c r="J3" s="120"/>
      <c r="K3" s="145"/>
      <c r="L3" s="160" t="s">
        <v>56</v>
      </c>
      <c r="M3" s="162" t="s">
        <v>414</v>
      </c>
      <c r="N3" s="164" t="s">
        <v>58</v>
      </c>
      <c r="O3" s="165" t="s">
        <v>59</v>
      </c>
      <c r="P3" s="141" t="s">
        <v>68</v>
      </c>
      <c r="Q3" s="142"/>
      <c r="R3" s="142"/>
      <c r="S3" s="143"/>
      <c r="T3" s="130" t="s">
        <v>69</v>
      </c>
      <c r="U3" s="132" t="s">
        <v>415</v>
      </c>
      <c r="V3" s="132" t="s">
        <v>70</v>
      </c>
      <c r="W3" s="130" t="s">
        <v>71</v>
      </c>
      <c r="X3" s="134" t="s">
        <v>72</v>
      </c>
      <c r="Y3" s="156" t="s">
        <v>62</v>
      </c>
      <c r="Z3" s="158" t="s">
        <v>63</v>
      </c>
    </row>
    <row r="4" spans="1:26" ht="68.25" thickBot="1" x14ac:dyDescent="0.3">
      <c r="A4" s="121"/>
      <c r="B4" s="140"/>
      <c r="C4" s="123"/>
      <c r="D4" s="123"/>
      <c r="E4" s="123"/>
      <c r="F4" s="125"/>
      <c r="G4" s="128"/>
      <c r="H4" s="168"/>
      <c r="I4" s="171"/>
      <c r="J4" s="129"/>
      <c r="K4" s="146"/>
      <c r="L4" s="161"/>
      <c r="M4" s="163"/>
      <c r="N4" s="156"/>
      <c r="O4" s="158"/>
      <c r="P4" s="93" t="s">
        <v>73</v>
      </c>
      <c r="Q4" s="94" t="s">
        <v>416</v>
      </c>
      <c r="R4" s="94" t="s">
        <v>417</v>
      </c>
      <c r="S4" s="95" t="s">
        <v>418</v>
      </c>
      <c r="T4" s="131"/>
      <c r="U4" s="133"/>
      <c r="V4" s="133"/>
      <c r="W4" s="131"/>
      <c r="X4" s="135"/>
      <c r="Y4" s="157"/>
      <c r="Z4" s="159"/>
    </row>
    <row r="5" spans="1:26" s="60" customFormat="1" ht="85.5" customHeight="1" x14ac:dyDescent="0.25">
      <c r="A5" s="235">
        <v>1</v>
      </c>
      <c r="B5" s="236" t="s">
        <v>369</v>
      </c>
      <c r="C5" s="237" t="s">
        <v>370</v>
      </c>
      <c r="D5" s="238">
        <v>61894397</v>
      </c>
      <c r="E5" s="238">
        <v>102102872</v>
      </c>
      <c r="F5" s="239">
        <v>600044513</v>
      </c>
      <c r="G5" s="240" t="s">
        <v>371</v>
      </c>
      <c r="H5" s="240" t="s">
        <v>17</v>
      </c>
      <c r="I5" s="240" t="s">
        <v>117</v>
      </c>
      <c r="J5" s="240" t="s">
        <v>117</v>
      </c>
      <c r="K5" s="240" t="s">
        <v>374</v>
      </c>
      <c r="L5" s="241">
        <v>21000000</v>
      </c>
      <c r="M5" s="242">
        <v>14700000</v>
      </c>
      <c r="N5" s="243" t="s">
        <v>319</v>
      </c>
      <c r="O5" s="244">
        <v>2027</v>
      </c>
      <c r="P5" s="243" t="s">
        <v>109</v>
      </c>
      <c r="Q5" s="245" t="s">
        <v>109</v>
      </c>
      <c r="R5" s="245" t="s">
        <v>109</v>
      </c>
      <c r="S5" s="244" t="s">
        <v>109</v>
      </c>
      <c r="T5" s="243"/>
      <c r="U5" s="245"/>
      <c r="V5" s="245"/>
      <c r="W5" s="245"/>
      <c r="X5" s="244"/>
      <c r="Y5" s="246"/>
      <c r="Z5" s="247"/>
    </row>
    <row r="6" spans="1:26" s="60" customFormat="1" ht="188.25" customHeight="1" x14ac:dyDescent="0.25">
      <c r="A6" s="248">
        <v>2</v>
      </c>
      <c r="B6" s="249" t="s">
        <v>369</v>
      </c>
      <c r="C6" s="250" t="s">
        <v>370</v>
      </c>
      <c r="D6" s="251">
        <v>61894397</v>
      </c>
      <c r="E6" s="251">
        <v>102102872</v>
      </c>
      <c r="F6" s="252">
        <v>600044513</v>
      </c>
      <c r="G6" s="253" t="s">
        <v>372</v>
      </c>
      <c r="H6" s="253" t="s">
        <v>17</v>
      </c>
      <c r="I6" s="253" t="s">
        <v>117</v>
      </c>
      <c r="J6" s="253" t="s">
        <v>117</v>
      </c>
      <c r="K6" s="253" t="s">
        <v>375</v>
      </c>
      <c r="L6" s="254">
        <v>5200000</v>
      </c>
      <c r="M6" s="255">
        <v>3640000</v>
      </c>
      <c r="N6" s="256" t="s">
        <v>319</v>
      </c>
      <c r="O6" s="257">
        <v>2027</v>
      </c>
      <c r="P6" s="256" t="s">
        <v>109</v>
      </c>
      <c r="Q6" s="258" t="s">
        <v>109</v>
      </c>
      <c r="R6" s="258" t="s">
        <v>109</v>
      </c>
      <c r="S6" s="257" t="s">
        <v>109</v>
      </c>
      <c r="T6" s="256"/>
      <c r="U6" s="258"/>
      <c r="V6" s="258"/>
      <c r="W6" s="258"/>
      <c r="X6" s="257"/>
      <c r="Y6" s="259"/>
      <c r="Z6" s="260"/>
    </row>
    <row r="7" spans="1:26" s="60" customFormat="1" ht="92.25" customHeight="1" x14ac:dyDescent="0.25">
      <c r="A7" s="248">
        <v>3</v>
      </c>
      <c r="B7" s="249" t="s">
        <v>369</v>
      </c>
      <c r="C7" s="250" t="s">
        <v>370</v>
      </c>
      <c r="D7" s="251">
        <v>61894397</v>
      </c>
      <c r="E7" s="251">
        <v>102102872</v>
      </c>
      <c r="F7" s="252">
        <v>600044513</v>
      </c>
      <c r="G7" s="253" t="s">
        <v>373</v>
      </c>
      <c r="H7" s="253" t="s">
        <v>17</v>
      </c>
      <c r="I7" s="253" t="s">
        <v>117</v>
      </c>
      <c r="J7" s="253" t="s">
        <v>117</v>
      </c>
      <c r="K7" s="253" t="s">
        <v>376</v>
      </c>
      <c r="L7" s="254">
        <v>4500000</v>
      </c>
      <c r="M7" s="255">
        <v>3150000</v>
      </c>
      <c r="N7" s="256" t="s">
        <v>319</v>
      </c>
      <c r="O7" s="257">
        <v>2027</v>
      </c>
      <c r="P7" s="256"/>
      <c r="Q7" s="258"/>
      <c r="R7" s="258" t="s">
        <v>109</v>
      </c>
      <c r="S7" s="257" t="s">
        <v>109</v>
      </c>
      <c r="T7" s="256"/>
      <c r="U7" s="258"/>
      <c r="V7" s="258"/>
      <c r="W7" s="258"/>
      <c r="X7" s="257"/>
      <c r="Y7" s="259"/>
      <c r="Z7" s="260"/>
    </row>
    <row r="8" spans="1:26" ht="123.75" customHeight="1" x14ac:dyDescent="0.25">
      <c r="A8" s="248">
        <v>4</v>
      </c>
      <c r="B8" s="259" t="s">
        <v>115</v>
      </c>
      <c r="C8" s="250" t="s">
        <v>370</v>
      </c>
      <c r="D8" s="261">
        <v>61894648</v>
      </c>
      <c r="E8" s="261" t="s">
        <v>122</v>
      </c>
      <c r="F8" s="262" t="s">
        <v>123</v>
      </c>
      <c r="G8" s="263" t="s">
        <v>124</v>
      </c>
      <c r="H8" s="263" t="s">
        <v>17</v>
      </c>
      <c r="I8" s="263" t="s">
        <v>117</v>
      </c>
      <c r="J8" s="263" t="s">
        <v>117</v>
      </c>
      <c r="K8" s="263" t="s">
        <v>406</v>
      </c>
      <c r="L8" s="254">
        <v>5000000</v>
      </c>
      <c r="M8" s="255">
        <f>L8/100*70</f>
        <v>3500000</v>
      </c>
      <c r="N8" s="256">
        <v>2022</v>
      </c>
      <c r="O8" s="257"/>
      <c r="P8" s="256"/>
      <c r="Q8" s="258" t="s">
        <v>109</v>
      </c>
      <c r="R8" s="258" t="s">
        <v>109</v>
      </c>
      <c r="S8" s="257" t="s">
        <v>109</v>
      </c>
      <c r="T8" s="256"/>
      <c r="U8" s="258"/>
      <c r="V8" s="258"/>
      <c r="W8" s="258"/>
      <c r="X8" s="257"/>
      <c r="Y8" s="259"/>
      <c r="Z8" s="260"/>
    </row>
    <row r="9" spans="1:26" ht="117" customHeight="1" x14ac:dyDescent="0.25">
      <c r="A9" s="248">
        <v>5</v>
      </c>
      <c r="B9" s="259" t="s">
        <v>115</v>
      </c>
      <c r="C9" s="250" t="s">
        <v>370</v>
      </c>
      <c r="D9" s="261">
        <v>61894649</v>
      </c>
      <c r="E9" s="261" t="s">
        <v>122</v>
      </c>
      <c r="F9" s="262" t="s">
        <v>123</v>
      </c>
      <c r="G9" s="253" t="s">
        <v>377</v>
      </c>
      <c r="H9" s="263" t="s">
        <v>17</v>
      </c>
      <c r="I9" s="263" t="s">
        <v>117</v>
      </c>
      <c r="J9" s="263" t="s">
        <v>117</v>
      </c>
      <c r="K9" s="263" t="s">
        <v>407</v>
      </c>
      <c r="L9" s="254">
        <v>70000000</v>
      </c>
      <c r="M9" s="255">
        <f t="shared" ref="M9:M16" si="0">L9/100*70</f>
        <v>49000000</v>
      </c>
      <c r="N9" s="256" t="s">
        <v>125</v>
      </c>
      <c r="O9" s="257"/>
      <c r="P9" s="256"/>
      <c r="Q9" s="258"/>
      <c r="R9" s="258"/>
      <c r="S9" s="257"/>
      <c r="T9" s="256"/>
      <c r="U9" s="258" t="s">
        <v>109</v>
      </c>
      <c r="V9" s="258"/>
      <c r="W9" s="258" t="s">
        <v>109</v>
      </c>
      <c r="X9" s="257"/>
      <c r="Y9" s="259"/>
      <c r="Z9" s="260"/>
    </row>
    <row r="10" spans="1:26" ht="123.75" customHeight="1" x14ac:dyDescent="0.25">
      <c r="A10" s="248">
        <v>6</v>
      </c>
      <c r="B10" s="259" t="s">
        <v>115</v>
      </c>
      <c r="C10" s="250" t="s">
        <v>370</v>
      </c>
      <c r="D10" s="261">
        <v>61894650</v>
      </c>
      <c r="E10" s="261" t="s">
        <v>122</v>
      </c>
      <c r="F10" s="262" t="s">
        <v>123</v>
      </c>
      <c r="G10" s="263" t="s">
        <v>126</v>
      </c>
      <c r="H10" s="263" t="s">
        <v>17</v>
      </c>
      <c r="I10" s="263" t="s">
        <v>117</v>
      </c>
      <c r="J10" s="263" t="s">
        <v>117</v>
      </c>
      <c r="K10" s="263" t="s">
        <v>408</v>
      </c>
      <c r="L10" s="254">
        <v>1500000</v>
      </c>
      <c r="M10" s="255">
        <f t="shared" si="0"/>
        <v>1050000</v>
      </c>
      <c r="N10" s="256">
        <v>2023</v>
      </c>
      <c r="O10" s="257"/>
      <c r="P10" s="256"/>
      <c r="Q10" s="258"/>
      <c r="R10" s="258" t="s">
        <v>109</v>
      </c>
      <c r="S10" s="257"/>
      <c r="T10" s="256"/>
      <c r="U10" s="258"/>
      <c r="V10" s="258"/>
      <c r="W10" s="258"/>
      <c r="X10" s="257"/>
      <c r="Y10" s="259"/>
      <c r="Z10" s="260"/>
    </row>
    <row r="11" spans="1:26" ht="122.25" customHeight="1" x14ac:dyDescent="0.25">
      <c r="A11" s="248">
        <v>7</v>
      </c>
      <c r="B11" s="259" t="s">
        <v>115</v>
      </c>
      <c r="C11" s="250" t="s">
        <v>370</v>
      </c>
      <c r="D11" s="261">
        <v>61894651</v>
      </c>
      <c r="E11" s="261" t="s">
        <v>122</v>
      </c>
      <c r="F11" s="262" t="s">
        <v>123</v>
      </c>
      <c r="G11" s="263" t="s">
        <v>127</v>
      </c>
      <c r="H11" s="263" t="s">
        <v>17</v>
      </c>
      <c r="I11" s="263" t="s">
        <v>117</v>
      </c>
      <c r="J11" s="263" t="s">
        <v>117</v>
      </c>
      <c r="K11" s="263" t="s">
        <v>409</v>
      </c>
      <c r="L11" s="254">
        <v>2000000</v>
      </c>
      <c r="M11" s="255">
        <f t="shared" si="0"/>
        <v>1400000</v>
      </c>
      <c r="N11" s="256">
        <v>2022</v>
      </c>
      <c r="O11" s="257">
        <v>2022</v>
      </c>
      <c r="P11" s="256"/>
      <c r="Q11" s="258"/>
      <c r="R11" s="258"/>
      <c r="S11" s="257"/>
      <c r="T11" s="256"/>
      <c r="U11" s="258"/>
      <c r="V11" s="258"/>
      <c r="W11" s="258" t="s">
        <v>109</v>
      </c>
      <c r="X11" s="257"/>
      <c r="Y11" s="259"/>
      <c r="Z11" s="260"/>
    </row>
    <row r="12" spans="1:26" ht="114" customHeight="1" x14ac:dyDescent="0.25">
      <c r="A12" s="248">
        <v>8</v>
      </c>
      <c r="B12" s="259" t="s">
        <v>115</v>
      </c>
      <c r="C12" s="250" t="s">
        <v>370</v>
      </c>
      <c r="D12" s="261">
        <v>61894652</v>
      </c>
      <c r="E12" s="261" t="s">
        <v>122</v>
      </c>
      <c r="F12" s="262" t="s">
        <v>123</v>
      </c>
      <c r="G12" s="263" t="s">
        <v>128</v>
      </c>
      <c r="H12" s="263" t="s">
        <v>17</v>
      </c>
      <c r="I12" s="263" t="s">
        <v>117</v>
      </c>
      <c r="J12" s="263" t="s">
        <v>117</v>
      </c>
      <c r="K12" s="263" t="s">
        <v>410</v>
      </c>
      <c r="L12" s="254">
        <v>5000000</v>
      </c>
      <c r="M12" s="255">
        <f t="shared" si="0"/>
        <v>3500000</v>
      </c>
      <c r="N12" s="256" t="s">
        <v>125</v>
      </c>
      <c r="O12" s="257"/>
      <c r="P12" s="256"/>
      <c r="Q12" s="258"/>
      <c r="R12" s="258"/>
      <c r="S12" s="257"/>
      <c r="T12" s="256"/>
      <c r="U12" s="258"/>
      <c r="V12" s="258"/>
      <c r="W12" s="258"/>
      <c r="X12" s="257" t="s">
        <v>109</v>
      </c>
      <c r="Y12" s="259"/>
      <c r="Z12" s="260"/>
    </row>
    <row r="13" spans="1:26" ht="115.5" customHeight="1" x14ac:dyDescent="0.25">
      <c r="A13" s="248">
        <v>9</v>
      </c>
      <c r="B13" s="259" t="s">
        <v>115</v>
      </c>
      <c r="C13" s="250" t="s">
        <v>370</v>
      </c>
      <c r="D13" s="261">
        <v>61894653</v>
      </c>
      <c r="E13" s="261" t="s">
        <v>122</v>
      </c>
      <c r="F13" s="262" t="s">
        <v>123</v>
      </c>
      <c r="G13" s="263" t="s">
        <v>129</v>
      </c>
      <c r="H13" s="263" t="s">
        <v>17</v>
      </c>
      <c r="I13" s="263" t="s">
        <v>117</v>
      </c>
      <c r="J13" s="263" t="s">
        <v>117</v>
      </c>
      <c r="K13" s="263" t="s">
        <v>130</v>
      </c>
      <c r="L13" s="254">
        <v>3000000</v>
      </c>
      <c r="M13" s="255">
        <f t="shared" si="0"/>
        <v>2100000</v>
      </c>
      <c r="N13" s="256">
        <v>2023</v>
      </c>
      <c r="O13" s="257"/>
      <c r="P13" s="256" t="s">
        <v>109</v>
      </c>
      <c r="Q13" s="258"/>
      <c r="R13" s="258"/>
      <c r="S13" s="257"/>
      <c r="T13" s="256"/>
      <c r="U13" s="258"/>
      <c r="V13" s="258"/>
      <c r="W13" s="258"/>
      <c r="X13" s="257"/>
      <c r="Y13" s="259"/>
      <c r="Z13" s="260"/>
    </row>
    <row r="14" spans="1:26" ht="110.25" x14ac:dyDescent="0.25">
      <c r="A14" s="248">
        <v>10</v>
      </c>
      <c r="B14" s="259" t="s">
        <v>115</v>
      </c>
      <c r="C14" s="250" t="s">
        <v>370</v>
      </c>
      <c r="D14" s="261">
        <v>61894654</v>
      </c>
      <c r="E14" s="261" t="s">
        <v>122</v>
      </c>
      <c r="F14" s="262" t="s">
        <v>123</v>
      </c>
      <c r="G14" s="263" t="s">
        <v>131</v>
      </c>
      <c r="H14" s="263" t="s">
        <v>17</v>
      </c>
      <c r="I14" s="263" t="s">
        <v>117</v>
      </c>
      <c r="J14" s="263" t="s">
        <v>117</v>
      </c>
      <c r="K14" s="263" t="s">
        <v>132</v>
      </c>
      <c r="L14" s="254">
        <v>4000000</v>
      </c>
      <c r="M14" s="255">
        <f t="shared" si="0"/>
        <v>2800000</v>
      </c>
      <c r="N14" s="256" t="s">
        <v>133</v>
      </c>
      <c r="O14" s="257"/>
      <c r="P14" s="256"/>
      <c r="Q14" s="258" t="s">
        <v>109</v>
      </c>
      <c r="R14" s="258" t="s">
        <v>109</v>
      </c>
      <c r="S14" s="257"/>
      <c r="T14" s="256"/>
      <c r="U14" s="258"/>
      <c r="V14" s="258" t="s">
        <v>109</v>
      </c>
      <c r="W14" s="258" t="s">
        <v>109</v>
      </c>
      <c r="X14" s="257"/>
      <c r="Y14" s="259"/>
      <c r="Z14" s="260"/>
    </row>
    <row r="15" spans="1:26" ht="114.75" customHeight="1" x14ac:dyDescent="0.25">
      <c r="A15" s="248">
        <v>11</v>
      </c>
      <c r="B15" s="259" t="s">
        <v>115</v>
      </c>
      <c r="C15" s="250" t="s">
        <v>370</v>
      </c>
      <c r="D15" s="261">
        <v>61894655</v>
      </c>
      <c r="E15" s="261" t="s">
        <v>122</v>
      </c>
      <c r="F15" s="262" t="s">
        <v>123</v>
      </c>
      <c r="G15" s="263" t="s">
        <v>134</v>
      </c>
      <c r="H15" s="263" t="s">
        <v>17</v>
      </c>
      <c r="I15" s="263" t="s">
        <v>117</v>
      </c>
      <c r="J15" s="263" t="s">
        <v>117</v>
      </c>
      <c r="K15" s="263" t="s">
        <v>135</v>
      </c>
      <c r="L15" s="254">
        <v>300000</v>
      </c>
      <c r="M15" s="255">
        <f t="shared" si="0"/>
        <v>210000</v>
      </c>
      <c r="N15" s="256" t="s">
        <v>125</v>
      </c>
      <c r="O15" s="257"/>
      <c r="P15" s="256"/>
      <c r="Q15" s="258"/>
      <c r="R15" s="258"/>
      <c r="S15" s="257"/>
      <c r="T15" s="256"/>
      <c r="U15" s="258"/>
      <c r="V15" s="258" t="s">
        <v>109</v>
      </c>
      <c r="W15" s="258" t="s">
        <v>109</v>
      </c>
      <c r="X15" s="257"/>
      <c r="Y15" s="259"/>
      <c r="Z15" s="260"/>
    </row>
    <row r="16" spans="1:26" ht="114" customHeight="1" x14ac:dyDescent="0.25">
      <c r="A16" s="248">
        <v>12</v>
      </c>
      <c r="B16" s="259" t="s">
        <v>115</v>
      </c>
      <c r="C16" s="250" t="s">
        <v>370</v>
      </c>
      <c r="D16" s="261">
        <v>61894656</v>
      </c>
      <c r="E16" s="261" t="s">
        <v>122</v>
      </c>
      <c r="F16" s="262" t="s">
        <v>123</v>
      </c>
      <c r="G16" s="263" t="s">
        <v>136</v>
      </c>
      <c r="H16" s="263" t="s">
        <v>17</v>
      </c>
      <c r="I16" s="263" t="s">
        <v>117</v>
      </c>
      <c r="J16" s="263" t="s">
        <v>117</v>
      </c>
      <c r="K16" s="263" t="s">
        <v>137</v>
      </c>
      <c r="L16" s="254">
        <v>250000</v>
      </c>
      <c r="M16" s="255">
        <f t="shared" si="0"/>
        <v>175000</v>
      </c>
      <c r="N16" s="256">
        <v>2023</v>
      </c>
      <c r="O16" s="257"/>
      <c r="P16" s="256"/>
      <c r="Q16" s="258"/>
      <c r="R16" s="258"/>
      <c r="S16" s="257"/>
      <c r="T16" s="256"/>
      <c r="U16" s="258" t="s">
        <v>109</v>
      </c>
      <c r="V16" s="258"/>
      <c r="W16" s="258"/>
      <c r="X16" s="257" t="s">
        <v>109</v>
      </c>
      <c r="Y16" s="259"/>
      <c r="Z16" s="260"/>
    </row>
    <row r="17" spans="1:26" ht="71.25" customHeight="1" x14ac:dyDescent="0.25">
      <c r="A17" s="248">
        <v>13</v>
      </c>
      <c r="B17" s="259" t="s">
        <v>138</v>
      </c>
      <c r="C17" s="250" t="s">
        <v>370</v>
      </c>
      <c r="D17" s="261">
        <v>48704148</v>
      </c>
      <c r="E17" s="261">
        <v>102102856</v>
      </c>
      <c r="F17" s="262">
        <v>600044505</v>
      </c>
      <c r="G17" s="263" t="s">
        <v>139</v>
      </c>
      <c r="H17" s="263" t="s">
        <v>17</v>
      </c>
      <c r="I17" s="263" t="s">
        <v>117</v>
      </c>
      <c r="J17" s="263" t="s">
        <v>117</v>
      </c>
      <c r="K17" s="263" t="s">
        <v>140</v>
      </c>
      <c r="L17" s="254">
        <v>1340494</v>
      </c>
      <c r="M17" s="255">
        <f>L17*0.7</f>
        <v>938345.79999999993</v>
      </c>
      <c r="N17" s="256">
        <v>2023</v>
      </c>
      <c r="O17" s="257">
        <v>2023</v>
      </c>
      <c r="P17" s="256"/>
      <c r="Q17" s="258" t="s">
        <v>109</v>
      </c>
      <c r="R17" s="258"/>
      <c r="S17" s="257"/>
      <c r="T17" s="256"/>
      <c r="U17" s="258"/>
      <c r="V17" s="258"/>
      <c r="W17" s="258"/>
      <c r="X17" s="257"/>
      <c r="Y17" s="259" t="s">
        <v>141</v>
      </c>
      <c r="Z17" s="260"/>
    </row>
    <row r="18" spans="1:26" ht="75.75" customHeight="1" x14ac:dyDescent="0.25">
      <c r="A18" s="248">
        <v>14</v>
      </c>
      <c r="B18" s="259" t="s">
        <v>138</v>
      </c>
      <c r="C18" s="250" t="s">
        <v>370</v>
      </c>
      <c r="D18" s="261">
        <v>48704148</v>
      </c>
      <c r="E18" s="261">
        <v>102102856</v>
      </c>
      <c r="F18" s="262">
        <v>600044505</v>
      </c>
      <c r="G18" s="263" t="s">
        <v>142</v>
      </c>
      <c r="H18" s="263" t="s">
        <v>17</v>
      </c>
      <c r="I18" s="263" t="s">
        <v>117</v>
      </c>
      <c r="J18" s="263" t="s">
        <v>117</v>
      </c>
      <c r="K18" s="263" t="s">
        <v>143</v>
      </c>
      <c r="L18" s="254">
        <v>1530000</v>
      </c>
      <c r="M18" s="255">
        <f t="shared" ref="M18:M24" si="1">L18*0.7</f>
        <v>1071000</v>
      </c>
      <c r="N18" s="256">
        <v>2022</v>
      </c>
      <c r="O18" s="257">
        <v>2022</v>
      </c>
      <c r="P18" s="256"/>
      <c r="Q18" s="258" t="s">
        <v>109</v>
      </c>
      <c r="R18" s="258"/>
      <c r="S18" s="257"/>
      <c r="T18" s="256"/>
      <c r="U18" s="258"/>
      <c r="V18" s="258"/>
      <c r="W18" s="258"/>
      <c r="X18" s="257"/>
      <c r="Y18" s="259" t="s">
        <v>144</v>
      </c>
      <c r="Z18" s="260"/>
    </row>
    <row r="19" spans="1:26" ht="68.25" customHeight="1" x14ac:dyDescent="0.25">
      <c r="A19" s="248">
        <v>15</v>
      </c>
      <c r="B19" s="259" t="s">
        <v>138</v>
      </c>
      <c r="C19" s="250" t="s">
        <v>370</v>
      </c>
      <c r="D19" s="261">
        <v>48704148</v>
      </c>
      <c r="E19" s="261">
        <v>102102856</v>
      </c>
      <c r="F19" s="262">
        <v>600044505</v>
      </c>
      <c r="G19" s="263" t="s">
        <v>145</v>
      </c>
      <c r="H19" s="263" t="s">
        <v>17</v>
      </c>
      <c r="I19" s="263" t="s">
        <v>117</v>
      </c>
      <c r="J19" s="263" t="s">
        <v>117</v>
      </c>
      <c r="K19" s="253"/>
      <c r="L19" s="254">
        <v>25000000</v>
      </c>
      <c r="M19" s="255">
        <f t="shared" si="1"/>
        <v>17500000</v>
      </c>
      <c r="N19" s="256">
        <v>2023</v>
      </c>
      <c r="O19" s="257">
        <v>2025</v>
      </c>
      <c r="P19" s="256" t="s">
        <v>109</v>
      </c>
      <c r="Q19" s="258"/>
      <c r="R19" s="258"/>
      <c r="S19" s="257"/>
      <c r="T19" s="256"/>
      <c r="U19" s="258"/>
      <c r="V19" s="258"/>
      <c r="W19" s="258"/>
      <c r="X19" s="257"/>
      <c r="Y19" s="259" t="s">
        <v>141</v>
      </c>
      <c r="Z19" s="260"/>
    </row>
    <row r="20" spans="1:26" ht="69" customHeight="1" x14ac:dyDescent="0.25">
      <c r="A20" s="248">
        <v>16</v>
      </c>
      <c r="B20" s="259" t="s">
        <v>138</v>
      </c>
      <c r="C20" s="250" t="s">
        <v>370</v>
      </c>
      <c r="D20" s="261">
        <v>48704148</v>
      </c>
      <c r="E20" s="261">
        <v>102102856</v>
      </c>
      <c r="F20" s="262">
        <v>600044505</v>
      </c>
      <c r="G20" s="263" t="s">
        <v>146</v>
      </c>
      <c r="H20" s="263" t="s">
        <v>17</v>
      </c>
      <c r="I20" s="263" t="s">
        <v>117</v>
      </c>
      <c r="J20" s="263" t="s">
        <v>117</v>
      </c>
      <c r="K20" s="263" t="s">
        <v>147</v>
      </c>
      <c r="L20" s="254">
        <v>250000</v>
      </c>
      <c r="M20" s="255">
        <f t="shared" si="1"/>
        <v>175000</v>
      </c>
      <c r="N20" s="256">
        <v>2023</v>
      </c>
      <c r="O20" s="257">
        <v>2023</v>
      </c>
      <c r="P20" s="256"/>
      <c r="Q20" s="258" t="s">
        <v>109</v>
      </c>
      <c r="R20" s="258"/>
      <c r="S20" s="257"/>
      <c r="T20" s="256"/>
      <c r="U20" s="258"/>
      <c r="V20" s="258"/>
      <c r="W20" s="258"/>
      <c r="X20" s="257"/>
      <c r="Y20" s="259" t="s">
        <v>144</v>
      </c>
      <c r="Z20" s="260"/>
    </row>
    <row r="21" spans="1:26" ht="69.75" customHeight="1" x14ac:dyDescent="0.25">
      <c r="A21" s="248">
        <v>17</v>
      </c>
      <c r="B21" s="259" t="s">
        <v>138</v>
      </c>
      <c r="C21" s="250" t="s">
        <v>370</v>
      </c>
      <c r="D21" s="261">
        <v>48704148</v>
      </c>
      <c r="E21" s="261">
        <v>102102856</v>
      </c>
      <c r="F21" s="262">
        <v>600044505</v>
      </c>
      <c r="G21" s="263" t="s">
        <v>148</v>
      </c>
      <c r="H21" s="263" t="s">
        <v>17</v>
      </c>
      <c r="I21" s="263" t="s">
        <v>117</v>
      </c>
      <c r="J21" s="263" t="s">
        <v>117</v>
      </c>
      <c r="K21" s="263" t="s">
        <v>149</v>
      </c>
      <c r="L21" s="254">
        <v>300000</v>
      </c>
      <c r="M21" s="255">
        <f t="shared" si="1"/>
        <v>210000</v>
      </c>
      <c r="N21" s="256">
        <v>2022</v>
      </c>
      <c r="O21" s="257">
        <v>2022</v>
      </c>
      <c r="P21" s="256"/>
      <c r="Q21" s="258"/>
      <c r="R21" s="258"/>
      <c r="S21" s="257" t="s">
        <v>109</v>
      </c>
      <c r="T21" s="256"/>
      <c r="U21" s="258"/>
      <c r="V21" s="258"/>
      <c r="W21" s="258"/>
      <c r="X21" s="257" t="s">
        <v>109</v>
      </c>
      <c r="Y21" s="259"/>
      <c r="Z21" s="260"/>
    </row>
    <row r="22" spans="1:26" ht="69.75" customHeight="1" x14ac:dyDescent="0.25">
      <c r="A22" s="248">
        <v>18</v>
      </c>
      <c r="B22" s="259" t="s">
        <v>138</v>
      </c>
      <c r="C22" s="250" t="s">
        <v>370</v>
      </c>
      <c r="D22" s="261">
        <v>48704148</v>
      </c>
      <c r="E22" s="261">
        <v>102102856</v>
      </c>
      <c r="F22" s="262">
        <v>600044505</v>
      </c>
      <c r="G22" s="263" t="s">
        <v>150</v>
      </c>
      <c r="H22" s="263" t="s">
        <v>17</v>
      </c>
      <c r="I22" s="263" t="s">
        <v>117</v>
      </c>
      <c r="J22" s="263" t="s">
        <v>117</v>
      </c>
      <c r="K22" s="263" t="s">
        <v>151</v>
      </c>
      <c r="L22" s="254">
        <v>1050000</v>
      </c>
      <c r="M22" s="255">
        <f t="shared" si="1"/>
        <v>735000</v>
      </c>
      <c r="N22" s="256">
        <v>2022</v>
      </c>
      <c r="O22" s="257">
        <v>2025</v>
      </c>
      <c r="P22" s="256"/>
      <c r="Q22" s="258"/>
      <c r="R22" s="258"/>
      <c r="S22" s="257" t="s">
        <v>109</v>
      </c>
      <c r="T22" s="256"/>
      <c r="U22" s="258"/>
      <c r="V22" s="258"/>
      <c r="W22" s="258"/>
      <c r="X22" s="257"/>
      <c r="Y22" s="259" t="s">
        <v>141</v>
      </c>
      <c r="Z22" s="260"/>
    </row>
    <row r="23" spans="1:26" ht="73.5" customHeight="1" x14ac:dyDescent="0.25">
      <c r="A23" s="248">
        <v>19</v>
      </c>
      <c r="B23" s="259" t="s">
        <v>138</v>
      </c>
      <c r="C23" s="250" t="s">
        <v>370</v>
      </c>
      <c r="D23" s="261">
        <v>48704148</v>
      </c>
      <c r="E23" s="261">
        <v>102102856</v>
      </c>
      <c r="F23" s="262">
        <v>600044505</v>
      </c>
      <c r="G23" s="263" t="s">
        <v>152</v>
      </c>
      <c r="H23" s="263" t="s">
        <v>17</v>
      </c>
      <c r="I23" s="263" t="s">
        <v>117</v>
      </c>
      <c r="J23" s="263" t="s">
        <v>117</v>
      </c>
      <c r="K23" s="263" t="s">
        <v>153</v>
      </c>
      <c r="L23" s="254">
        <v>500000</v>
      </c>
      <c r="M23" s="255">
        <f t="shared" si="1"/>
        <v>350000</v>
      </c>
      <c r="N23" s="256">
        <v>2022</v>
      </c>
      <c r="O23" s="257">
        <v>2027</v>
      </c>
      <c r="P23" s="256" t="s">
        <v>109</v>
      </c>
      <c r="Q23" s="258" t="s">
        <v>109</v>
      </c>
      <c r="R23" s="258"/>
      <c r="S23" s="257" t="s">
        <v>109</v>
      </c>
      <c r="T23" s="256"/>
      <c r="U23" s="258"/>
      <c r="V23" s="258"/>
      <c r="W23" s="258"/>
      <c r="X23" s="257"/>
      <c r="Y23" s="259" t="s">
        <v>141</v>
      </c>
      <c r="Z23" s="260"/>
    </row>
    <row r="24" spans="1:26" ht="70.5" customHeight="1" x14ac:dyDescent="0.25">
      <c r="A24" s="248">
        <v>20</v>
      </c>
      <c r="B24" s="259" t="s">
        <v>138</v>
      </c>
      <c r="C24" s="250" t="s">
        <v>370</v>
      </c>
      <c r="D24" s="261">
        <v>48704148</v>
      </c>
      <c r="E24" s="261">
        <v>102102856</v>
      </c>
      <c r="F24" s="262">
        <v>600044505</v>
      </c>
      <c r="G24" s="263" t="s">
        <v>154</v>
      </c>
      <c r="H24" s="263" t="s">
        <v>17</v>
      </c>
      <c r="I24" s="263" t="s">
        <v>117</v>
      </c>
      <c r="J24" s="263" t="s">
        <v>117</v>
      </c>
      <c r="K24" s="253"/>
      <c r="L24" s="254">
        <v>600000</v>
      </c>
      <c r="M24" s="255">
        <f t="shared" si="1"/>
        <v>420000</v>
      </c>
      <c r="N24" s="256">
        <v>2022</v>
      </c>
      <c r="O24" s="257">
        <v>2027</v>
      </c>
      <c r="P24" s="256" t="s">
        <v>109</v>
      </c>
      <c r="Q24" s="258" t="s">
        <v>109</v>
      </c>
      <c r="R24" s="258"/>
      <c r="S24" s="257" t="s">
        <v>109</v>
      </c>
      <c r="T24" s="256"/>
      <c r="U24" s="258"/>
      <c r="V24" s="258"/>
      <c r="W24" s="258"/>
      <c r="X24" s="257"/>
      <c r="Y24" s="259" t="s">
        <v>141</v>
      </c>
      <c r="Z24" s="260"/>
    </row>
    <row r="25" spans="1:26" ht="113.25" customHeight="1" x14ac:dyDescent="0.25">
      <c r="A25" s="248">
        <v>21</v>
      </c>
      <c r="B25" s="259" t="s">
        <v>430</v>
      </c>
      <c r="C25" s="250" t="s">
        <v>370</v>
      </c>
      <c r="D25" s="261">
        <v>70567981</v>
      </c>
      <c r="E25" s="261">
        <v>102638390</v>
      </c>
      <c r="F25" s="262">
        <v>600044556</v>
      </c>
      <c r="G25" s="263" t="s">
        <v>379</v>
      </c>
      <c r="H25" s="263" t="s">
        <v>17</v>
      </c>
      <c r="I25" s="263" t="s">
        <v>117</v>
      </c>
      <c r="J25" s="263" t="s">
        <v>117</v>
      </c>
      <c r="K25" s="263" t="s">
        <v>155</v>
      </c>
      <c r="L25" s="254">
        <v>1000000</v>
      </c>
      <c r="M25" s="255">
        <v>700000</v>
      </c>
      <c r="N25" s="256" t="s">
        <v>125</v>
      </c>
      <c r="O25" s="257">
        <v>2027</v>
      </c>
      <c r="P25" s="256"/>
      <c r="Q25" s="258" t="s">
        <v>109</v>
      </c>
      <c r="R25" s="258" t="s">
        <v>109</v>
      </c>
      <c r="S25" s="257" t="s">
        <v>109</v>
      </c>
      <c r="T25" s="256"/>
      <c r="U25" s="258"/>
      <c r="V25" s="258"/>
      <c r="W25" s="258"/>
      <c r="X25" s="257"/>
      <c r="Y25" s="259"/>
      <c r="Z25" s="260"/>
    </row>
    <row r="26" spans="1:26" ht="116.25" customHeight="1" x14ac:dyDescent="0.25">
      <c r="A26" s="248">
        <v>22</v>
      </c>
      <c r="B26" s="259" t="s">
        <v>430</v>
      </c>
      <c r="C26" s="250" t="s">
        <v>370</v>
      </c>
      <c r="D26" s="261">
        <v>70567981</v>
      </c>
      <c r="E26" s="261">
        <v>102638390</v>
      </c>
      <c r="F26" s="262">
        <v>600044556</v>
      </c>
      <c r="G26" s="263" t="s">
        <v>378</v>
      </c>
      <c r="H26" s="263" t="s">
        <v>17</v>
      </c>
      <c r="I26" s="263" t="s">
        <v>117</v>
      </c>
      <c r="J26" s="263" t="s">
        <v>117</v>
      </c>
      <c r="K26" s="263" t="s">
        <v>156</v>
      </c>
      <c r="L26" s="254">
        <v>500000</v>
      </c>
      <c r="M26" s="255">
        <v>2100000</v>
      </c>
      <c r="N26" s="256" t="s">
        <v>125</v>
      </c>
      <c r="O26" s="257">
        <v>2025</v>
      </c>
      <c r="P26" s="256"/>
      <c r="Q26" s="258" t="s">
        <v>109</v>
      </c>
      <c r="R26" s="258" t="s">
        <v>109</v>
      </c>
      <c r="S26" s="257"/>
      <c r="T26" s="256"/>
      <c r="U26" s="258"/>
      <c r="V26" s="258"/>
      <c r="W26" s="258"/>
      <c r="X26" s="257"/>
      <c r="Y26" s="259"/>
      <c r="Z26" s="260"/>
    </row>
    <row r="27" spans="1:26" ht="115.5" customHeight="1" x14ac:dyDescent="0.25">
      <c r="A27" s="248">
        <v>23</v>
      </c>
      <c r="B27" s="259" t="s">
        <v>430</v>
      </c>
      <c r="C27" s="250" t="s">
        <v>370</v>
      </c>
      <c r="D27" s="261">
        <v>70567981</v>
      </c>
      <c r="E27" s="261">
        <v>102638390</v>
      </c>
      <c r="F27" s="262">
        <v>600044556</v>
      </c>
      <c r="G27" s="263" t="s">
        <v>380</v>
      </c>
      <c r="H27" s="263" t="s">
        <v>17</v>
      </c>
      <c r="I27" s="263" t="s">
        <v>117</v>
      </c>
      <c r="J27" s="263" t="s">
        <v>117</v>
      </c>
      <c r="K27" s="263" t="s">
        <v>157</v>
      </c>
      <c r="L27" s="254">
        <v>400000</v>
      </c>
      <c r="M27" s="255">
        <f t="shared" ref="M27:M36" si="2">L27/100*70</f>
        <v>280000</v>
      </c>
      <c r="N27" s="256" t="s">
        <v>125</v>
      </c>
      <c r="O27" s="257">
        <v>2025</v>
      </c>
      <c r="P27" s="256"/>
      <c r="Q27" s="258"/>
      <c r="R27" s="258" t="s">
        <v>109</v>
      </c>
      <c r="S27" s="257"/>
      <c r="T27" s="256"/>
      <c r="U27" s="258"/>
      <c r="V27" s="258"/>
      <c r="W27" s="258"/>
      <c r="X27" s="257"/>
      <c r="Y27" s="259"/>
      <c r="Z27" s="260"/>
    </row>
    <row r="28" spans="1:26" ht="75.75" customHeight="1" x14ac:dyDescent="0.25">
      <c r="A28" s="248">
        <v>24</v>
      </c>
      <c r="B28" s="259" t="s">
        <v>430</v>
      </c>
      <c r="C28" s="250" t="s">
        <v>370</v>
      </c>
      <c r="D28" s="261">
        <v>70567981</v>
      </c>
      <c r="E28" s="261">
        <v>102638390</v>
      </c>
      <c r="F28" s="262">
        <v>600044556</v>
      </c>
      <c r="G28" s="263" t="s">
        <v>381</v>
      </c>
      <c r="H28" s="263" t="s">
        <v>17</v>
      </c>
      <c r="I28" s="263" t="s">
        <v>117</v>
      </c>
      <c r="J28" s="263" t="s">
        <v>117</v>
      </c>
      <c r="K28" s="263" t="s">
        <v>158</v>
      </c>
      <c r="L28" s="254">
        <v>250000</v>
      </c>
      <c r="M28" s="255">
        <f t="shared" si="2"/>
        <v>175000</v>
      </c>
      <c r="N28" s="256" t="s">
        <v>125</v>
      </c>
      <c r="O28" s="257">
        <v>2025</v>
      </c>
      <c r="P28" s="256"/>
      <c r="Q28" s="258" t="s">
        <v>109</v>
      </c>
      <c r="R28" s="258" t="s">
        <v>109</v>
      </c>
      <c r="S28" s="257"/>
      <c r="T28" s="256"/>
      <c r="U28" s="258"/>
      <c r="V28" s="258"/>
      <c r="W28" s="258"/>
      <c r="X28" s="257"/>
      <c r="Y28" s="259"/>
      <c r="Z28" s="260"/>
    </row>
    <row r="29" spans="1:26" ht="123.75" customHeight="1" x14ac:dyDescent="0.25">
      <c r="A29" s="248">
        <v>25</v>
      </c>
      <c r="B29" s="259" t="s">
        <v>430</v>
      </c>
      <c r="C29" s="250" t="s">
        <v>370</v>
      </c>
      <c r="D29" s="261">
        <v>70567981</v>
      </c>
      <c r="E29" s="261">
        <v>102638390</v>
      </c>
      <c r="F29" s="262">
        <v>600044556</v>
      </c>
      <c r="G29" s="263" t="s">
        <v>382</v>
      </c>
      <c r="H29" s="263" t="s">
        <v>17</v>
      </c>
      <c r="I29" s="263" t="s">
        <v>117</v>
      </c>
      <c r="J29" s="263" t="s">
        <v>117</v>
      </c>
      <c r="K29" s="263" t="s">
        <v>159</v>
      </c>
      <c r="L29" s="254">
        <v>200000</v>
      </c>
      <c r="M29" s="255">
        <f t="shared" si="2"/>
        <v>140000</v>
      </c>
      <c r="N29" s="256" t="s">
        <v>125</v>
      </c>
      <c r="O29" s="257">
        <v>2025</v>
      </c>
      <c r="P29" s="256" t="s">
        <v>109</v>
      </c>
      <c r="Q29" s="258" t="s">
        <v>109</v>
      </c>
      <c r="R29" s="258" t="s">
        <v>109</v>
      </c>
      <c r="S29" s="257"/>
      <c r="T29" s="256"/>
      <c r="U29" s="258"/>
      <c r="V29" s="258"/>
      <c r="W29" s="258"/>
      <c r="X29" s="257"/>
      <c r="Y29" s="259"/>
      <c r="Z29" s="260"/>
    </row>
    <row r="30" spans="1:26" ht="116.25" customHeight="1" x14ac:dyDescent="0.25">
      <c r="A30" s="248">
        <v>26</v>
      </c>
      <c r="B30" s="259" t="s">
        <v>430</v>
      </c>
      <c r="C30" s="250" t="s">
        <v>370</v>
      </c>
      <c r="D30" s="261">
        <v>70567981</v>
      </c>
      <c r="E30" s="261">
        <v>102638390</v>
      </c>
      <c r="F30" s="262">
        <v>600044556</v>
      </c>
      <c r="G30" s="263" t="s">
        <v>383</v>
      </c>
      <c r="H30" s="263" t="s">
        <v>17</v>
      </c>
      <c r="I30" s="263" t="s">
        <v>117</v>
      </c>
      <c r="J30" s="263" t="s">
        <v>117</v>
      </c>
      <c r="K30" s="263" t="s">
        <v>159</v>
      </c>
      <c r="L30" s="254">
        <v>1200000</v>
      </c>
      <c r="M30" s="255">
        <f t="shared" si="2"/>
        <v>840000</v>
      </c>
      <c r="N30" s="256" t="s">
        <v>125</v>
      </c>
      <c r="O30" s="257">
        <v>2025</v>
      </c>
      <c r="P30" s="256"/>
      <c r="Q30" s="258" t="s">
        <v>109</v>
      </c>
      <c r="R30" s="258" t="s">
        <v>109</v>
      </c>
      <c r="S30" s="257"/>
      <c r="T30" s="256"/>
      <c r="U30" s="258"/>
      <c r="V30" s="258"/>
      <c r="W30" s="258"/>
      <c r="X30" s="257"/>
      <c r="Y30" s="259"/>
      <c r="Z30" s="260"/>
    </row>
    <row r="31" spans="1:26" ht="110.25" x14ac:dyDescent="0.25">
      <c r="A31" s="248">
        <v>27</v>
      </c>
      <c r="B31" s="259" t="s">
        <v>430</v>
      </c>
      <c r="C31" s="250" t="s">
        <v>370</v>
      </c>
      <c r="D31" s="261">
        <v>70567981</v>
      </c>
      <c r="E31" s="261">
        <v>102638390</v>
      </c>
      <c r="F31" s="262">
        <v>600044556</v>
      </c>
      <c r="G31" s="263" t="s">
        <v>384</v>
      </c>
      <c r="H31" s="263" t="s">
        <v>17</v>
      </c>
      <c r="I31" s="263" t="s">
        <v>117</v>
      </c>
      <c r="J31" s="263" t="s">
        <v>117</v>
      </c>
      <c r="K31" s="263" t="s">
        <v>160</v>
      </c>
      <c r="L31" s="254">
        <v>2500000</v>
      </c>
      <c r="M31" s="255">
        <f t="shared" si="2"/>
        <v>1750000</v>
      </c>
      <c r="N31" s="256" t="s">
        <v>125</v>
      </c>
      <c r="O31" s="257">
        <v>2025</v>
      </c>
      <c r="P31" s="256" t="s">
        <v>109</v>
      </c>
      <c r="Q31" s="258" t="s">
        <v>109</v>
      </c>
      <c r="R31" s="258" t="s">
        <v>109</v>
      </c>
      <c r="S31" s="257" t="s">
        <v>109</v>
      </c>
      <c r="T31" s="256"/>
      <c r="U31" s="258"/>
      <c r="V31" s="258"/>
      <c r="W31" s="258"/>
      <c r="X31" s="257"/>
      <c r="Y31" s="259"/>
      <c r="Z31" s="260"/>
    </row>
    <row r="32" spans="1:26" ht="116.25" customHeight="1" x14ac:dyDescent="0.25">
      <c r="A32" s="248">
        <v>28</v>
      </c>
      <c r="B32" s="259" t="s">
        <v>430</v>
      </c>
      <c r="C32" s="250" t="s">
        <v>370</v>
      </c>
      <c r="D32" s="261">
        <v>70567981</v>
      </c>
      <c r="E32" s="261">
        <v>102638390</v>
      </c>
      <c r="F32" s="262">
        <v>600044556</v>
      </c>
      <c r="G32" s="263" t="s">
        <v>385</v>
      </c>
      <c r="H32" s="263" t="s">
        <v>17</v>
      </c>
      <c r="I32" s="263" t="s">
        <v>117</v>
      </c>
      <c r="J32" s="263" t="s">
        <v>117</v>
      </c>
      <c r="K32" s="263" t="s">
        <v>161</v>
      </c>
      <c r="L32" s="254">
        <v>3500000</v>
      </c>
      <c r="M32" s="255">
        <f t="shared" si="2"/>
        <v>2450000</v>
      </c>
      <c r="N32" s="256" t="s">
        <v>125</v>
      </c>
      <c r="O32" s="257">
        <v>2025</v>
      </c>
      <c r="P32" s="256"/>
      <c r="Q32" s="258"/>
      <c r="R32" s="258"/>
      <c r="S32" s="257"/>
      <c r="T32" s="256"/>
      <c r="U32" s="258"/>
      <c r="V32" s="258"/>
      <c r="W32" s="258"/>
      <c r="X32" s="257"/>
      <c r="Y32" s="259"/>
      <c r="Z32" s="260"/>
    </row>
    <row r="33" spans="1:26" ht="215.25" customHeight="1" x14ac:dyDescent="0.25">
      <c r="A33" s="248">
        <v>29</v>
      </c>
      <c r="B33" s="259" t="s">
        <v>430</v>
      </c>
      <c r="C33" s="250" t="s">
        <v>370</v>
      </c>
      <c r="D33" s="261">
        <v>70567981</v>
      </c>
      <c r="E33" s="261">
        <v>102638390</v>
      </c>
      <c r="F33" s="262">
        <v>600044556</v>
      </c>
      <c r="G33" s="263" t="s">
        <v>386</v>
      </c>
      <c r="H33" s="263" t="s">
        <v>17</v>
      </c>
      <c r="I33" s="263" t="s">
        <v>117</v>
      </c>
      <c r="J33" s="263" t="s">
        <v>117</v>
      </c>
      <c r="K33" s="263" t="s">
        <v>162</v>
      </c>
      <c r="L33" s="254">
        <v>2000000</v>
      </c>
      <c r="M33" s="255">
        <f t="shared" si="2"/>
        <v>1400000</v>
      </c>
      <c r="N33" s="256" t="s">
        <v>125</v>
      </c>
      <c r="O33" s="257">
        <v>2025</v>
      </c>
      <c r="P33" s="256" t="s">
        <v>109</v>
      </c>
      <c r="Q33" s="258" t="s">
        <v>109</v>
      </c>
      <c r="R33" s="258" t="s">
        <v>109</v>
      </c>
      <c r="S33" s="257" t="s">
        <v>109</v>
      </c>
      <c r="T33" s="256"/>
      <c r="U33" s="258"/>
      <c r="V33" s="258"/>
      <c r="W33" s="258"/>
      <c r="X33" s="257"/>
      <c r="Y33" s="259"/>
      <c r="Z33" s="260"/>
    </row>
    <row r="34" spans="1:26" ht="110.25" x14ac:dyDescent="0.25">
      <c r="A34" s="248">
        <v>30</v>
      </c>
      <c r="B34" s="259" t="s">
        <v>430</v>
      </c>
      <c r="C34" s="250" t="s">
        <v>370</v>
      </c>
      <c r="D34" s="261">
        <v>70567981</v>
      </c>
      <c r="E34" s="261">
        <v>102638390</v>
      </c>
      <c r="F34" s="262">
        <v>600044556</v>
      </c>
      <c r="G34" s="263" t="s">
        <v>387</v>
      </c>
      <c r="H34" s="263" t="s">
        <v>17</v>
      </c>
      <c r="I34" s="263" t="s">
        <v>117</v>
      </c>
      <c r="J34" s="263" t="s">
        <v>117</v>
      </c>
      <c r="K34" s="263" t="s">
        <v>163</v>
      </c>
      <c r="L34" s="254">
        <v>2100000</v>
      </c>
      <c r="M34" s="255">
        <f t="shared" si="2"/>
        <v>1470000</v>
      </c>
      <c r="N34" s="256" t="s">
        <v>125</v>
      </c>
      <c r="O34" s="257">
        <v>2025</v>
      </c>
      <c r="P34" s="256" t="s">
        <v>109</v>
      </c>
      <c r="Q34" s="258"/>
      <c r="R34" s="258"/>
      <c r="S34" s="257" t="s">
        <v>109</v>
      </c>
      <c r="T34" s="256"/>
      <c r="U34" s="258"/>
      <c r="V34" s="258"/>
      <c r="W34" s="258"/>
      <c r="X34" s="257"/>
      <c r="Y34" s="259"/>
      <c r="Z34" s="260"/>
    </row>
    <row r="35" spans="1:26" ht="110.25" x14ac:dyDescent="0.25">
      <c r="A35" s="248">
        <v>31</v>
      </c>
      <c r="B35" s="259" t="s">
        <v>430</v>
      </c>
      <c r="C35" s="250" t="s">
        <v>370</v>
      </c>
      <c r="D35" s="261">
        <v>70567981</v>
      </c>
      <c r="E35" s="261">
        <v>102638390</v>
      </c>
      <c r="F35" s="262">
        <v>600044556</v>
      </c>
      <c r="G35" s="263" t="s">
        <v>388</v>
      </c>
      <c r="H35" s="263" t="s">
        <v>17</v>
      </c>
      <c r="I35" s="263" t="s">
        <v>117</v>
      </c>
      <c r="J35" s="263" t="s">
        <v>117</v>
      </c>
      <c r="K35" s="263" t="s">
        <v>163</v>
      </c>
      <c r="L35" s="254">
        <v>1500000</v>
      </c>
      <c r="M35" s="255">
        <f t="shared" si="2"/>
        <v>1050000</v>
      </c>
      <c r="N35" s="256" t="s">
        <v>125</v>
      </c>
      <c r="O35" s="257"/>
      <c r="P35" s="256"/>
      <c r="Q35" s="258"/>
      <c r="R35" s="258"/>
      <c r="S35" s="257" t="s">
        <v>109</v>
      </c>
      <c r="T35" s="256"/>
      <c r="U35" s="258"/>
      <c r="V35" s="258"/>
      <c r="W35" s="258"/>
      <c r="X35" s="257"/>
      <c r="Y35" s="259"/>
      <c r="Z35" s="260"/>
    </row>
    <row r="36" spans="1:26" ht="120" customHeight="1" x14ac:dyDescent="0.25">
      <c r="A36" s="248">
        <v>32</v>
      </c>
      <c r="B36" s="259" t="s">
        <v>430</v>
      </c>
      <c r="C36" s="250" t="s">
        <v>370</v>
      </c>
      <c r="D36" s="261">
        <v>70567981</v>
      </c>
      <c r="E36" s="261">
        <v>102638390</v>
      </c>
      <c r="F36" s="262">
        <v>600044556</v>
      </c>
      <c r="G36" s="263" t="s">
        <v>164</v>
      </c>
      <c r="H36" s="263" t="s">
        <v>17</v>
      </c>
      <c r="I36" s="263" t="s">
        <v>117</v>
      </c>
      <c r="J36" s="263" t="s">
        <v>117</v>
      </c>
      <c r="K36" s="263" t="s">
        <v>165</v>
      </c>
      <c r="L36" s="254">
        <v>2500000</v>
      </c>
      <c r="M36" s="255">
        <f t="shared" si="2"/>
        <v>1750000</v>
      </c>
      <c r="N36" s="256" t="s">
        <v>125</v>
      </c>
      <c r="O36" s="257">
        <v>2025</v>
      </c>
      <c r="P36" s="256" t="s">
        <v>109</v>
      </c>
      <c r="Q36" s="258" t="s">
        <v>109</v>
      </c>
      <c r="R36" s="258" t="s">
        <v>109</v>
      </c>
      <c r="S36" s="257" t="s">
        <v>109</v>
      </c>
      <c r="T36" s="256"/>
      <c r="U36" s="258"/>
      <c r="V36" s="258"/>
      <c r="W36" s="258"/>
      <c r="X36" s="257"/>
      <c r="Y36" s="259"/>
      <c r="Z36" s="260"/>
    </row>
    <row r="37" spans="1:26" ht="78.75" x14ac:dyDescent="0.25">
      <c r="A37" s="248">
        <v>33</v>
      </c>
      <c r="B37" s="249" t="s">
        <v>351</v>
      </c>
      <c r="C37" s="250" t="s">
        <v>370</v>
      </c>
      <c r="D37" s="261">
        <v>71294996</v>
      </c>
      <c r="E37" s="261">
        <v>110036344</v>
      </c>
      <c r="F37" s="262">
        <v>691006261</v>
      </c>
      <c r="G37" s="263" t="s">
        <v>352</v>
      </c>
      <c r="H37" s="263" t="s">
        <v>17</v>
      </c>
      <c r="I37" s="263" t="s">
        <v>117</v>
      </c>
      <c r="J37" s="263" t="s">
        <v>117</v>
      </c>
      <c r="K37" s="253" t="s">
        <v>353</v>
      </c>
      <c r="L37" s="254">
        <v>3500000</v>
      </c>
      <c r="M37" s="255">
        <f>L37/100*70</f>
        <v>2450000</v>
      </c>
      <c r="N37" s="264">
        <v>44593</v>
      </c>
      <c r="O37" s="265" t="s">
        <v>354</v>
      </c>
      <c r="P37" s="256"/>
      <c r="Q37" s="258" t="s">
        <v>109</v>
      </c>
      <c r="R37" s="258"/>
      <c r="S37" s="257" t="s">
        <v>109</v>
      </c>
      <c r="T37" s="256"/>
      <c r="U37" s="258"/>
      <c r="V37" s="258"/>
      <c r="W37" s="258"/>
      <c r="X37" s="257"/>
      <c r="Y37" s="259"/>
      <c r="Z37" s="260"/>
    </row>
    <row r="38" spans="1:26" ht="78.75" x14ac:dyDescent="0.25">
      <c r="A38" s="248">
        <v>34</v>
      </c>
      <c r="B38" s="249" t="s">
        <v>351</v>
      </c>
      <c r="C38" s="250" t="s">
        <v>370</v>
      </c>
      <c r="D38" s="261">
        <v>71294996</v>
      </c>
      <c r="E38" s="261">
        <v>110036344</v>
      </c>
      <c r="F38" s="262">
        <v>691006261</v>
      </c>
      <c r="G38" s="263" t="s">
        <v>355</v>
      </c>
      <c r="H38" s="263" t="s">
        <v>17</v>
      </c>
      <c r="I38" s="263" t="s">
        <v>117</v>
      </c>
      <c r="J38" s="263" t="s">
        <v>117</v>
      </c>
      <c r="K38" s="263" t="s">
        <v>356</v>
      </c>
      <c r="L38" s="254">
        <v>3000000</v>
      </c>
      <c r="M38" s="255">
        <v>2100000</v>
      </c>
      <c r="N38" s="264">
        <v>44652</v>
      </c>
      <c r="O38" s="265" t="s">
        <v>354</v>
      </c>
      <c r="P38" s="256" t="s">
        <v>109</v>
      </c>
      <c r="Q38" s="258"/>
      <c r="R38" s="258"/>
      <c r="S38" s="257" t="s">
        <v>109</v>
      </c>
      <c r="T38" s="256"/>
      <c r="U38" s="258"/>
      <c r="V38" s="258"/>
      <c r="W38" s="258"/>
      <c r="X38" s="257"/>
      <c r="Y38" s="259"/>
      <c r="Z38" s="260"/>
    </row>
    <row r="39" spans="1:26" ht="78.75" x14ac:dyDescent="0.25">
      <c r="A39" s="248">
        <v>35</v>
      </c>
      <c r="B39" s="249" t="s">
        <v>351</v>
      </c>
      <c r="C39" s="250" t="s">
        <v>370</v>
      </c>
      <c r="D39" s="261">
        <v>71294996</v>
      </c>
      <c r="E39" s="261">
        <v>110036344</v>
      </c>
      <c r="F39" s="262">
        <v>110036344</v>
      </c>
      <c r="G39" s="263" t="s">
        <v>357</v>
      </c>
      <c r="H39" s="263" t="s">
        <v>17</v>
      </c>
      <c r="I39" s="263" t="s">
        <v>117</v>
      </c>
      <c r="J39" s="263" t="s">
        <v>117</v>
      </c>
      <c r="K39" s="263" t="s">
        <v>358</v>
      </c>
      <c r="L39" s="254">
        <v>3000000</v>
      </c>
      <c r="M39" s="255">
        <v>2100000</v>
      </c>
      <c r="N39" s="264">
        <v>44652</v>
      </c>
      <c r="O39" s="265" t="s">
        <v>354</v>
      </c>
      <c r="P39" s="256"/>
      <c r="Q39" s="258"/>
      <c r="R39" s="258" t="s">
        <v>109</v>
      </c>
      <c r="S39" s="257" t="s">
        <v>109</v>
      </c>
      <c r="T39" s="256"/>
      <c r="U39" s="258"/>
      <c r="V39" s="258"/>
      <c r="W39" s="258"/>
      <c r="X39" s="257"/>
      <c r="Y39" s="259"/>
      <c r="Z39" s="260"/>
    </row>
    <row r="40" spans="1:26" ht="85.5" customHeight="1" x14ac:dyDescent="0.25">
      <c r="A40" s="248">
        <v>36</v>
      </c>
      <c r="B40" s="249" t="s">
        <v>351</v>
      </c>
      <c r="C40" s="250" t="s">
        <v>370</v>
      </c>
      <c r="D40" s="261">
        <v>71294996</v>
      </c>
      <c r="E40" s="261">
        <v>110036344</v>
      </c>
      <c r="F40" s="262">
        <v>110036344</v>
      </c>
      <c r="G40" s="263" t="s">
        <v>359</v>
      </c>
      <c r="H40" s="263" t="s">
        <v>17</v>
      </c>
      <c r="I40" s="263" t="s">
        <v>117</v>
      </c>
      <c r="J40" s="263" t="s">
        <v>117</v>
      </c>
      <c r="K40" s="263" t="s">
        <v>360</v>
      </c>
      <c r="L40" s="254">
        <v>5500000</v>
      </c>
      <c r="M40" s="255">
        <v>3850000</v>
      </c>
      <c r="N40" s="264">
        <v>44593</v>
      </c>
      <c r="O40" s="265">
        <v>45627</v>
      </c>
      <c r="P40" s="256"/>
      <c r="Q40" s="258"/>
      <c r="R40" s="258"/>
      <c r="S40" s="257"/>
      <c r="T40" s="256"/>
      <c r="U40" s="258"/>
      <c r="V40" s="258"/>
      <c r="W40" s="258"/>
      <c r="X40" s="257" t="s">
        <v>109</v>
      </c>
      <c r="Y40" s="259"/>
      <c r="Z40" s="260"/>
    </row>
    <row r="41" spans="1:26" ht="84" customHeight="1" x14ac:dyDescent="0.25">
      <c r="A41" s="248">
        <v>37</v>
      </c>
      <c r="B41" s="249" t="s">
        <v>351</v>
      </c>
      <c r="C41" s="250" t="s">
        <v>370</v>
      </c>
      <c r="D41" s="261">
        <v>71294996</v>
      </c>
      <c r="E41" s="261">
        <v>110036344</v>
      </c>
      <c r="F41" s="262">
        <v>110036344</v>
      </c>
      <c r="G41" s="263" t="s">
        <v>361</v>
      </c>
      <c r="H41" s="263" t="s">
        <v>17</v>
      </c>
      <c r="I41" s="263" t="s">
        <v>117</v>
      </c>
      <c r="J41" s="263" t="s">
        <v>117</v>
      </c>
      <c r="K41" s="263" t="s">
        <v>362</v>
      </c>
      <c r="L41" s="254">
        <v>4000000</v>
      </c>
      <c r="M41" s="255">
        <v>2800000</v>
      </c>
      <c r="N41" s="264">
        <v>44743</v>
      </c>
      <c r="O41" s="265">
        <v>46722</v>
      </c>
      <c r="P41" s="256"/>
      <c r="Q41" s="258"/>
      <c r="R41" s="258"/>
      <c r="S41" s="257"/>
      <c r="T41" s="256"/>
      <c r="U41" s="258"/>
      <c r="V41" s="258" t="s">
        <v>109</v>
      </c>
      <c r="W41" s="258"/>
      <c r="X41" s="257"/>
      <c r="Y41" s="259"/>
      <c r="Z41" s="260"/>
    </row>
    <row r="42" spans="1:26" ht="83.25" customHeight="1" x14ac:dyDescent="0.25">
      <c r="A42" s="248">
        <v>38</v>
      </c>
      <c r="B42" s="249" t="s">
        <v>351</v>
      </c>
      <c r="C42" s="250" t="s">
        <v>370</v>
      </c>
      <c r="D42" s="261">
        <v>71294996</v>
      </c>
      <c r="E42" s="261">
        <v>110036344</v>
      </c>
      <c r="F42" s="262">
        <v>110036344</v>
      </c>
      <c r="G42" s="263" t="s">
        <v>363</v>
      </c>
      <c r="H42" s="263" t="s">
        <v>17</v>
      </c>
      <c r="I42" s="263" t="s">
        <v>117</v>
      </c>
      <c r="J42" s="263" t="s">
        <v>117</v>
      </c>
      <c r="K42" s="263" t="s">
        <v>364</v>
      </c>
      <c r="L42" s="254">
        <v>10000000</v>
      </c>
      <c r="M42" s="255">
        <v>7000000</v>
      </c>
      <c r="N42" s="264">
        <v>44652</v>
      </c>
      <c r="O42" s="265">
        <v>46722</v>
      </c>
      <c r="P42" s="256"/>
      <c r="Q42" s="258"/>
      <c r="R42" s="258"/>
      <c r="S42" s="257"/>
      <c r="T42" s="256"/>
      <c r="U42" s="258"/>
      <c r="V42" s="258"/>
      <c r="W42" s="258"/>
      <c r="X42" s="257"/>
      <c r="Y42" s="259"/>
      <c r="Z42" s="260"/>
    </row>
    <row r="43" spans="1:26" ht="75.75" customHeight="1" x14ac:dyDescent="0.25">
      <c r="A43" s="248">
        <v>39</v>
      </c>
      <c r="B43" s="249" t="s">
        <v>351</v>
      </c>
      <c r="C43" s="250" t="s">
        <v>370</v>
      </c>
      <c r="D43" s="261">
        <v>71294996</v>
      </c>
      <c r="E43" s="261">
        <v>110036344</v>
      </c>
      <c r="F43" s="262">
        <v>110036344</v>
      </c>
      <c r="G43" s="263" t="s">
        <v>365</v>
      </c>
      <c r="H43" s="263" t="s">
        <v>17</v>
      </c>
      <c r="I43" s="263" t="s">
        <v>117</v>
      </c>
      <c r="J43" s="263" t="s">
        <v>117</v>
      </c>
      <c r="K43" s="263" t="s">
        <v>366</v>
      </c>
      <c r="L43" s="254">
        <v>20000000</v>
      </c>
      <c r="M43" s="255">
        <v>14000000</v>
      </c>
      <c r="N43" s="264">
        <v>44805</v>
      </c>
      <c r="O43" s="265">
        <v>46722</v>
      </c>
      <c r="P43" s="256"/>
      <c r="Q43" s="258"/>
      <c r="R43" s="258"/>
      <c r="S43" s="257"/>
      <c r="T43" s="256"/>
      <c r="U43" s="258"/>
      <c r="V43" s="258"/>
      <c r="W43" s="258"/>
      <c r="X43" s="257"/>
      <c r="Y43" s="259"/>
      <c r="Z43" s="260"/>
    </row>
    <row r="44" spans="1:26" ht="85.5" customHeight="1" x14ac:dyDescent="0.25">
      <c r="A44" s="248">
        <v>40</v>
      </c>
      <c r="B44" s="249" t="s">
        <v>351</v>
      </c>
      <c r="C44" s="250" t="s">
        <v>370</v>
      </c>
      <c r="D44" s="261">
        <v>71294996</v>
      </c>
      <c r="E44" s="261">
        <v>110036344</v>
      </c>
      <c r="F44" s="262">
        <v>110036344</v>
      </c>
      <c r="G44" s="263" t="s">
        <v>367</v>
      </c>
      <c r="H44" s="263"/>
      <c r="I44" s="263" t="s">
        <v>117</v>
      </c>
      <c r="J44" s="263" t="s">
        <v>117</v>
      </c>
      <c r="K44" s="263" t="s">
        <v>368</v>
      </c>
      <c r="L44" s="254">
        <v>15000000</v>
      </c>
      <c r="M44" s="255">
        <v>10500000</v>
      </c>
      <c r="N44" s="264">
        <v>44743</v>
      </c>
      <c r="O44" s="265">
        <v>46722</v>
      </c>
      <c r="P44" s="256"/>
      <c r="Q44" s="258"/>
      <c r="R44" s="258"/>
      <c r="S44" s="257"/>
      <c r="T44" s="256"/>
      <c r="U44" s="258"/>
      <c r="V44" s="258"/>
      <c r="W44" s="258" t="s">
        <v>109</v>
      </c>
      <c r="X44" s="257"/>
      <c r="Y44" s="259"/>
      <c r="Z44" s="260"/>
    </row>
    <row r="45" spans="1:26" ht="72" customHeight="1" x14ac:dyDescent="0.25">
      <c r="A45" s="248">
        <v>41</v>
      </c>
      <c r="B45" s="259" t="s">
        <v>166</v>
      </c>
      <c r="C45" s="250" t="s">
        <v>370</v>
      </c>
      <c r="D45" s="261">
        <v>61894567</v>
      </c>
      <c r="E45" s="261">
        <v>102086966</v>
      </c>
      <c r="F45" s="262">
        <v>600044092</v>
      </c>
      <c r="G45" s="263" t="s">
        <v>167</v>
      </c>
      <c r="H45" s="263" t="s">
        <v>17</v>
      </c>
      <c r="I45" s="263" t="s">
        <v>117</v>
      </c>
      <c r="J45" s="263" t="s">
        <v>117</v>
      </c>
      <c r="K45" s="263" t="s">
        <v>168</v>
      </c>
      <c r="L45" s="254">
        <v>2500000</v>
      </c>
      <c r="M45" s="255">
        <f t="shared" ref="M45:M55" si="3">L45/100*70</f>
        <v>1750000</v>
      </c>
      <c r="N45" s="264">
        <v>44713</v>
      </c>
      <c r="O45" s="265">
        <v>44774</v>
      </c>
      <c r="P45" s="256" t="s">
        <v>109</v>
      </c>
      <c r="Q45" s="258" t="s">
        <v>109</v>
      </c>
      <c r="R45" s="258"/>
      <c r="S45" s="257" t="s">
        <v>109</v>
      </c>
      <c r="T45" s="256" t="s">
        <v>109</v>
      </c>
      <c r="U45" s="258"/>
      <c r="V45" s="258"/>
      <c r="W45" s="258"/>
      <c r="X45" s="257"/>
      <c r="Y45" s="259"/>
      <c r="Z45" s="260"/>
    </row>
    <row r="46" spans="1:26" ht="73.5" customHeight="1" x14ac:dyDescent="0.25">
      <c r="A46" s="248">
        <v>42</v>
      </c>
      <c r="B46" s="259" t="s">
        <v>166</v>
      </c>
      <c r="C46" s="250" t="s">
        <v>370</v>
      </c>
      <c r="D46" s="261">
        <v>61894567</v>
      </c>
      <c r="E46" s="261">
        <v>102086966</v>
      </c>
      <c r="F46" s="262">
        <v>600044092</v>
      </c>
      <c r="G46" s="263" t="s">
        <v>169</v>
      </c>
      <c r="H46" s="263" t="s">
        <v>17</v>
      </c>
      <c r="I46" s="263" t="s">
        <v>117</v>
      </c>
      <c r="J46" s="263" t="s">
        <v>117</v>
      </c>
      <c r="K46" s="263" t="s">
        <v>170</v>
      </c>
      <c r="L46" s="254">
        <v>1500000</v>
      </c>
      <c r="M46" s="255">
        <f t="shared" si="3"/>
        <v>1050000</v>
      </c>
      <c r="N46" s="264">
        <v>44713</v>
      </c>
      <c r="O46" s="265">
        <v>44774</v>
      </c>
      <c r="P46" s="256" t="s">
        <v>109</v>
      </c>
      <c r="Q46" s="258"/>
      <c r="R46" s="258"/>
      <c r="S46" s="257" t="s">
        <v>109</v>
      </c>
      <c r="T46" s="256" t="s">
        <v>109</v>
      </c>
      <c r="U46" s="258"/>
      <c r="V46" s="258"/>
      <c r="W46" s="258"/>
      <c r="X46" s="257"/>
      <c r="Y46" s="259"/>
      <c r="Z46" s="260"/>
    </row>
    <row r="47" spans="1:26" ht="69.75" customHeight="1" x14ac:dyDescent="0.25">
      <c r="A47" s="248">
        <v>43</v>
      </c>
      <c r="B47" s="259" t="s">
        <v>166</v>
      </c>
      <c r="C47" s="250" t="s">
        <v>370</v>
      </c>
      <c r="D47" s="261">
        <v>61894567</v>
      </c>
      <c r="E47" s="261">
        <v>102086966</v>
      </c>
      <c r="F47" s="262">
        <v>600044092</v>
      </c>
      <c r="G47" s="263" t="s">
        <v>171</v>
      </c>
      <c r="H47" s="263" t="s">
        <v>17</v>
      </c>
      <c r="I47" s="263" t="s">
        <v>117</v>
      </c>
      <c r="J47" s="263" t="s">
        <v>117</v>
      </c>
      <c r="K47" s="263" t="s">
        <v>172</v>
      </c>
      <c r="L47" s="254">
        <v>500000</v>
      </c>
      <c r="M47" s="255">
        <f t="shared" si="3"/>
        <v>350000</v>
      </c>
      <c r="N47" s="264">
        <v>44713</v>
      </c>
      <c r="O47" s="265">
        <v>44774</v>
      </c>
      <c r="P47" s="256"/>
      <c r="Q47" s="258" t="s">
        <v>109</v>
      </c>
      <c r="R47" s="258" t="s">
        <v>109</v>
      </c>
      <c r="S47" s="257"/>
      <c r="T47" s="256"/>
      <c r="U47" s="258"/>
      <c r="V47" s="258" t="s">
        <v>109</v>
      </c>
      <c r="W47" s="258" t="s">
        <v>109</v>
      </c>
      <c r="X47" s="257"/>
      <c r="Y47" s="259"/>
      <c r="Z47" s="260"/>
    </row>
    <row r="48" spans="1:26" ht="72.75" customHeight="1" x14ac:dyDescent="0.25">
      <c r="A48" s="248">
        <v>44</v>
      </c>
      <c r="B48" s="259" t="s">
        <v>166</v>
      </c>
      <c r="C48" s="250" t="s">
        <v>370</v>
      </c>
      <c r="D48" s="261">
        <v>61894567</v>
      </c>
      <c r="E48" s="261">
        <v>102086966</v>
      </c>
      <c r="F48" s="262">
        <v>600044092</v>
      </c>
      <c r="G48" s="263" t="s">
        <v>173</v>
      </c>
      <c r="H48" s="263" t="s">
        <v>17</v>
      </c>
      <c r="I48" s="263" t="s">
        <v>117</v>
      </c>
      <c r="J48" s="263" t="s">
        <v>117</v>
      </c>
      <c r="K48" s="263" t="s">
        <v>174</v>
      </c>
      <c r="L48" s="254">
        <v>1200000</v>
      </c>
      <c r="M48" s="255">
        <f t="shared" si="3"/>
        <v>840000</v>
      </c>
      <c r="N48" s="264">
        <v>44713</v>
      </c>
      <c r="O48" s="265">
        <v>44774</v>
      </c>
      <c r="P48" s="256" t="s">
        <v>109</v>
      </c>
      <c r="Q48" s="258" t="s">
        <v>109</v>
      </c>
      <c r="R48" s="258"/>
      <c r="S48" s="257" t="s">
        <v>109</v>
      </c>
      <c r="T48" s="256"/>
      <c r="U48" s="258"/>
      <c r="V48" s="258"/>
      <c r="W48" s="258"/>
      <c r="X48" s="257" t="s">
        <v>109</v>
      </c>
      <c r="Y48" s="259"/>
      <c r="Z48" s="260"/>
    </row>
    <row r="49" spans="1:26" ht="94.5" x14ac:dyDescent="0.25">
      <c r="A49" s="248">
        <v>45</v>
      </c>
      <c r="B49" s="259" t="s">
        <v>389</v>
      </c>
      <c r="C49" s="266" t="s">
        <v>398</v>
      </c>
      <c r="D49" s="261">
        <v>70989567</v>
      </c>
      <c r="E49" s="261">
        <v>102086796</v>
      </c>
      <c r="F49" s="262">
        <v>600044190</v>
      </c>
      <c r="G49" s="263" t="s">
        <v>390</v>
      </c>
      <c r="H49" s="263" t="s">
        <v>17</v>
      </c>
      <c r="I49" s="263" t="s">
        <v>117</v>
      </c>
      <c r="J49" s="263" t="s">
        <v>391</v>
      </c>
      <c r="K49" s="253" t="s">
        <v>390</v>
      </c>
      <c r="L49" s="254">
        <v>10000000</v>
      </c>
      <c r="M49" s="255">
        <f>L49/100*70</f>
        <v>7000000</v>
      </c>
      <c r="N49" s="256">
        <v>2023</v>
      </c>
      <c r="O49" s="257">
        <v>2024</v>
      </c>
      <c r="P49" s="256" t="s">
        <v>109</v>
      </c>
      <c r="Q49" s="258"/>
      <c r="R49" s="258" t="s">
        <v>109</v>
      </c>
      <c r="S49" s="257" t="s">
        <v>109</v>
      </c>
      <c r="T49" s="256"/>
      <c r="U49" s="258"/>
      <c r="V49" s="258" t="s">
        <v>109</v>
      </c>
      <c r="W49" s="258" t="s">
        <v>109</v>
      </c>
      <c r="X49" s="257" t="s">
        <v>109</v>
      </c>
      <c r="Y49" s="259" t="s">
        <v>392</v>
      </c>
      <c r="Z49" s="260" t="s">
        <v>393</v>
      </c>
    </row>
    <row r="50" spans="1:26" ht="101.25" customHeight="1" x14ac:dyDescent="0.25">
      <c r="A50" s="248">
        <v>46</v>
      </c>
      <c r="B50" s="259" t="s">
        <v>389</v>
      </c>
      <c r="C50" s="266" t="s">
        <v>398</v>
      </c>
      <c r="D50" s="261">
        <v>70989567</v>
      </c>
      <c r="E50" s="261">
        <v>102086796</v>
      </c>
      <c r="F50" s="262">
        <v>600044190</v>
      </c>
      <c r="G50" s="263" t="s">
        <v>394</v>
      </c>
      <c r="H50" s="263" t="s">
        <v>17</v>
      </c>
      <c r="I50" s="263" t="s">
        <v>117</v>
      </c>
      <c r="J50" s="263" t="s">
        <v>391</v>
      </c>
      <c r="K50" s="253" t="s">
        <v>395</v>
      </c>
      <c r="L50" s="254">
        <v>20000000</v>
      </c>
      <c r="M50" s="255">
        <v>14000000</v>
      </c>
      <c r="N50" s="256">
        <v>2023</v>
      </c>
      <c r="O50" s="257">
        <v>2024</v>
      </c>
      <c r="P50" s="256"/>
      <c r="Q50" s="258"/>
      <c r="R50" s="258"/>
      <c r="S50" s="257"/>
      <c r="T50" s="256"/>
      <c r="U50" s="258"/>
      <c r="V50" s="258"/>
      <c r="W50" s="258"/>
      <c r="X50" s="257"/>
      <c r="Y50" s="259" t="s">
        <v>395</v>
      </c>
      <c r="Z50" s="260" t="s">
        <v>396</v>
      </c>
    </row>
    <row r="51" spans="1:26" ht="69.75" customHeight="1" x14ac:dyDescent="0.25">
      <c r="A51" s="248">
        <v>47</v>
      </c>
      <c r="B51" s="259" t="s">
        <v>244</v>
      </c>
      <c r="C51" s="266" t="s">
        <v>429</v>
      </c>
      <c r="D51" s="248">
        <v>70990701</v>
      </c>
      <c r="E51" s="248">
        <v>102102392</v>
      </c>
      <c r="F51" s="257">
        <v>600044378</v>
      </c>
      <c r="G51" s="263" t="s">
        <v>245</v>
      </c>
      <c r="H51" s="263" t="s">
        <v>17</v>
      </c>
      <c r="I51" s="263" t="s">
        <v>117</v>
      </c>
      <c r="J51" s="263" t="s">
        <v>246</v>
      </c>
      <c r="K51" s="263" t="s">
        <v>401</v>
      </c>
      <c r="L51" s="254">
        <v>8000000</v>
      </c>
      <c r="M51" s="255">
        <f t="shared" ref="M51" si="4">L51/100*70</f>
        <v>5600000</v>
      </c>
      <c r="N51" s="256">
        <v>2022</v>
      </c>
      <c r="O51" s="257">
        <v>2025</v>
      </c>
      <c r="P51" s="256"/>
      <c r="Q51" s="258"/>
      <c r="R51" s="258"/>
      <c r="S51" s="257"/>
      <c r="T51" s="256"/>
      <c r="U51" s="258"/>
      <c r="V51" s="258" t="s">
        <v>109</v>
      </c>
      <c r="W51" s="258" t="s">
        <v>109</v>
      </c>
      <c r="X51" s="257"/>
      <c r="Y51" s="259" t="s">
        <v>247</v>
      </c>
      <c r="Z51" s="260"/>
    </row>
    <row r="52" spans="1:26" ht="78.75" x14ac:dyDescent="0.25">
      <c r="A52" s="248">
        <v>48</v>
      </c>
      <c r="B52" s="249" t="s">
        <v>244</v>
      </c>
      <c r="C52" s="250" t="s">
        <v>429</v>
      </c>
      <c r="D52" s="251">
        <v>70990701</v>
      </c>
      <c r="E52" s="251">
        <v>102102392</v>
      </c>
      <c r="F52" s="252">
        <v>600044378</v>
      </c>
      <c r="G52" s="253" t="s">
        <v>248</v>
      </c>
      <c r="H52" s="253" t="s">
        <v>17</v>
      </c>
      <c r="I52" s="263" t="s">
        <v>117</v>
      </c>
      <c r="J52" s="253" t="s">
        <v>246</v>
      </c>
      <c r="K52" s="253" t="s">
        <v>249</v>
      </c>
      <c r="L52" s="267">
        <v>2000000</v>
      </c>
      <c r="M52" s="255">
        <f t="shared" si="3"/>
        <v>1400000</v>
      </c>
      <c r="N52" s="256">
        <v>2022</v>
      </c>
      <c r="O52" s="257">
        <v>2025</v>
      </c>
      <c r="P52" s="256"/>
      <c r="Q52" s="258"/>
      <c r="R52" s="258"/>
      <c r="S52" s="257" t="s">
        <v>109</v>
      </c>
      <c r="T52" s="256"/>
      <c r="U52" s="258"/>
      <c r="V52" s="258"/>
      <c r="W52" s="258"/>
      <c r="X52" s="257" t="s">
        <v>109</v>
      </c>
      <c r="Y52" s="259"/>
      <c r="Z52" s="260"/>
    </row>
    <row r="53" spans="1:26" ht="111" customHeight="1" x14ac:dyDescent="0.25">
      <c r="A53" s="248">
        <v>49</v>
      </c>
      <c r="B53" s="259" t="s">
        <v>250</v>
      </c>
      <c r="C53" s="266" t="s">
        <v>251</v>
      </c>
      <c r="D53" s="261">
        <v>47013958</v>
      </c>
      <c r="E53" s="261">
        <v>102606093</v>
      </c>
      <c r="F53" s="262">
        <v>600055795</v>
      </c>
      <c r="G53" s="263" t="s">
        <v>252</v>
      </c>
      <c r="H53" s="263" t="s">
        <v>17</v>
      </c>
      <c r="I53" s="263" t="s">
        <v>117</v>
      </c>
      <c r="J53" s="263" t="s">
        <v>253</v>
      </c>
      <c r="K53" s="263" t="s">
        <v>254</v>
      </c>
      <c r="L53" s="254">
        <v>950000</v>
      </c>
      <c r="M53" s="255">
        <f t="shared" si="3"/>
        <v>665000</v>
      </c>
      <c r="N53" s="264">
        <v>44743</v>
      </c>
      <c r="O53" s="265">
        <v>44774</v>
      </c>
      <c r="P53" s="256"/>
      <c r="Q53" s="258"/>
      <c r="R53" s="258"/>
      <c r="S53" s="257"/>
      <c r="T53" s="256"/>
      <c r="U53" s="258"/>
      <c r="V53" s="258"/>
      <c r="W53" s="258"/>
      <c r="X53" s="257"/>
      <c r="Y53" s="259" t="s">
        <v>255</v>
      </c>
      <c r="Z53" s="260" t="s">
        <v>108</v>
      </c>
    </row>
    <row r="54" spans="1:26" ht="94.5" x14ac:dyDescent="0.25">
      <c r="A54" s="248">
        <v>50</v>
      </c>
      <c r="B54" s="259" t="s">
        <v>256</v>
      </c>
      <c r="C54" s="266" t="s">
        <v>257</v>
      </c>
      <c r="D54" s="261">
        <v>75032775</v>
      </c>
      <c r="E54" s="261">
        <v>102102473</v>
      </c>
      <c r="F54" s="262">
        <v>600044408</v>
      </c>
      <c r="G54" s="263" t="s">
        <v>258</v>
      </c>
      <c r="H54" s="263" t="s">
        <v>17</v>
      </c>
      <c r="I54" s="263" t="s">
        <v>117</v>
      </c>
      <c r="J54" s="263" t="s">
        <v>259</v>
      </c>
      <c r="K54" s="263" t="s">
        <v>260</v>
      </c>
      <c r="L54" s="254">
        <v>6000000</v>
      </c>
      <c r="M54" s="255">
        <f t="shared" si="3"/>
        <v>4200000</v>
      </c>
      <c r="N54" s="256">
        <v>2022</v>
      </c>
      <c r="O54" s="257">
        <v>2025</v>
      </c>
      <c r="P54" s="256" t="s">
        <v>109</v>
      </c>
      <c r="Q54" s="258" t="s">
        <v>109</v>
      </c>
      <c r="R54" s="258" t="s">
        <v>109</v>
      </c>
      <c r="S54" s="257" t="s">
        <v>109</v>
      </c>
      <c r="T54" s="256"/>
      <c r="U54" s="258" t="s">
        <v>109</v>
      </c>
      <c r="V54" s="258" t="s">
        <v>109</v>
      </c>
      <c r="W54" s="258" t="s">
        <v>109</v>
      </c>
      <c r="X54" s="257" t="s">
        <v>109</v>
      </c>
      <c r="Y54" s="259" t="s">
        <v>261</v>
      </c>
      <c r="Z54" s="260" t="s">
        <v>262</v>
      </c>
    </row>
    <row r="55" spans="1:26" ht="73.5" customHeight="1" x14ac:dyDescent="0.25">
      <c r="A55" s="248">
        <v>51</v>
      </c>
      <c r="B55" s="259" t="s">
        <v>276</v>
      </c>
      <c r="C55" s="266" t="s">
        <v>176</v>
      </c>
      <c r="D55" s="261">
        <v>75031621</v>
      </c>
      <c r="E55" s="261">
        <v>102102503</v>
      </c>
      <c r="F55" s="262">
        <v>600044416</v>
      </c>
      <c r="G55" s="263" t="s">
        <v>277</v>
      </c>
      <c r="H55" s="263" t="s">
        <v>17</v>
      </c>
      <c r="I55" s="263" t="s">
        <v>117</v>
      </c>
      <c r="J55" s="263" t="s">
        <v>178</v>
      </c>
      <c r="K55" s="268" t="s">
        <v>278</v>
      </c>
      <c r="L55" s="254">
        <v>1000000</v>
      </c>
      <c r="M55" s="255">
        <f t="shared" si="3"/>
        <v>700000</v>
      </c>
      <c r="N55" s="256">
        <v>2022</v>
      </c>
      <c r="O55" s="257">
        <v>2026</v>
      </c>
      <c r="P55" s="256"/>
      <c r="Q55" s="258"/>
      <c r="R55" s="258"/>
      <c r="S55" s="257"/>
      <c r="T55" s="256"/>
      <c r="U55" s="258"/>
      <c r="V55" s="258"/>
      <c r="W55" s="258"/>
      <c r="X55" s="257"/>
      <c r="Y55" s="259" t="s">
        <v>107</v>
      </c>
      <c r="Z55" s="260" t="s">
        <v>108</v>
      </c>
    </row>
    <row r="56" spans="1:26" ht="78.75" x14ac:dyDescent="0.25">
      <c r="A56" s="248">
        <v>52</v>
      </c>
      <c r="B56" s="259" t="s">
        <v>276</v>
      </c>
      <c r="C56" s="266" t="s">
        <v>176</v>
      </c>
      <c r="D56" s="261">
        <v>75031621</v>
      </c>
      <c r="E56" s="261">
        <v>102102503</v>
      </c>
      <c r="F56" s="262">
        <v>600044416</v>
      </c>
      <c r="G56" s="263" t="s">
        <v>279</v>
      </c>
      <c r="H56" s="263" t="s">
        <v>17</v>
      </c>
      <c r="I56" s="263" t="s">
        <v>117</v>
      </c>
      <c r="J56" s="263" t="s">
        <v>178</v>
      </c>
      <c r="K56" s="263" t="s">
        <v>280</v>
      </c>
      <c r="L56" s="254">
        <v>500000</v>
      </c>
      <c r="M56" s="255">
        <v>350000</v>
      </c>
      <c r="N56" s="256">
        <v>2022</v>
      </c>
      <c r="O56" s="257">
        <v>2026</v>
      </c>
      <c r="P56" s="256" t="s">
        <v>109</v>
      </c>
      <c r="Q56" s="258" t="s">
        <v>109</v>
      </c>
      <c r="R56" s="258" t="s">
        <v>109</v>
      </c>
      <c r="S56" s="257"/>
      <c r="T56" s="256"/>
      <c r="U56" s="258"/>
      <c r="V56" s="258" t="s">
        <v>109</v>
      </c>
      <c r="W56" s="258" t="s">
        <v>109</v>
      </c>
      <c r="X56" s="257"/>
      <c r="Y56" s="259" t="s">
        <v>110</v>
      </c>
      <c r="Z56" s="260" t="s">
        <v>108</v>
      </c>
    </row>
    <row r="57" spans="1:26" ht="78.75" x14ac:dyDescent="0.25">
      <c r="A57" s="248">
        <v>53</v>
      </c>
      <c r="B57" s="259" t="s">
        <v>276</v>
      </c>
      <c r="C57" s="266" t="s">
        <v>176</v>
      </c>
      <c r="D57" s="261">
        <v>75031621</v>
      </c>
      <c r="E57" s="261">
        <v>102102503</v>
      </c>
      <c r="F57" s="262">
        <v>600044416</v>
      </c>
      <c r="G57" s="263" t="s">
        <v>281</v>
      </c>
      <c r="H57" s="263" t="s">
        <v>17</v>
      </c>
      <c r="I57" s="263" t="s">
        <v>117</v>
      </c>
      <c r="J57" s="263" t="s">
        <v>178</v>
      </c>
      <c r="K57" s="263" t="s">
        <v>282</v>
      </c>
      <c r="L57" s="254">
        <v>20000000</v>
      </c>
      <c r="M57" s="255">
        <v>14000000</v>
      </c>
      <c r="N57" s="256">
        <v>2023</v>
      </c>
      <c r="O57" s="257">
        <v>2028</v>
      </c>
      <c r="P57" s="256" t="s">
        <v>109</v>
      </c>
      <c r="Q57" s="258" t="s">
        <v>109</v>
      </c>
      <c r="R57" s="258" t="s">
        <v>109</v>
      </c>
      <c r="S57" s="257" t="s">
        <v>109</v>
      </c>
      <c r="T57" s="256"/>
      <c r="U57" s="258"/>
      <c r="V57" s="258" t="s">
        <v>109</v>
      </c>
      <c r="W57" s="258" t="s">
        <v>109</v>
      </c>
      <c r="X57" s="257" t="s">
        <v>109</v>
      </c>
      <c r="Y57" s="259" t="s">
        <v>107</v>
      </c>
      <c r="Z57" s="269" t="s">
        <v>108</v>
      </c>
    </row>
    <row r="58" spans="1:26" ht="78.75" x14ac:dyDescent="0.25">
      <c r="A58" s="248">
        <v>54</v>
      </c>
      <c r="B58" s="259" t="s">
        <v>276</v>
      </c>
      <c r="C58" s="266" t="s">
        <v>176</v>
      </c>
      <c r="D58" s="261">
        <v>75031621</v>
      </c>
      <c r="E58" s="261">
        <v>102102503</v>
      </c>
      <c r="F58" s="262">
        <v>600044416</v>
      </c>
      <c r="G58" s="263" t="s">
        <v>283</v>
      </c>
      <c r="H58" s="263" t="s">
        <v>17</v>
      </c>
      <c r="I58" s="263" t="s">
        <v>117</v>
      </c>
      <c r="J58" s="263" t="s">
        <v>178</v>
      </c>
      <c r="K58" s="253" t="s">
        <v>284</v>
      </c>
      <c r="L58" s="254">
        <v>1500000</v>
      </c>
      <c r="M58" s="255">
        <v>1050000</v>
      </c>
      <c r="N58" s="256">
        <v>2022</v>
      </c>
      <c r="O58" s="257">
        <v>2027</v>
      </c>
      <c r="P58" s="256"/>
      <c r="Q58" s="258"/>
      <c r="R58" s="258"/>
      <c r="S58" s="257"/>
      <c r="T58" s="256"/>
      <c r="U58" s="258"/>
      <c r="V58" s="258"/>
      <c r="W58" s="258"/>
      <c r="X58" s="257"/>
      <c r="Y58" s="259" t="s">
        <v>111</v>
      </c>
      <c r="Z58" s="260" t="s">
        <v>108</v>
      </c>
    </row>
    <row r="59" spans="1:26" ht="78.75" x14ac:dyDescent="0.25">
      <c r="A59" s="248">
        <v>55</v>
      </c>
      <c r="B59" s="259" t="s">
        <v>276</v>
      </c>
      <c r="C59" s="266" t="s">
        <v>176</v>
      </c>
      <c r="D59" s="261">
        <v>75031621</v>
      </c>
      <c r="E59" s="261">
        <v>102102503</v>
      </c>
      <c r="F59" s="262">
        <v>600044416</v>
      </c>
      <c r="G59" s="263" t="s">
        <v>285</v>
      </c>
      <c r="H59" s="263" t="s">
        <v>17</v>
      </c>
      <c r="I59" s="263" t="s">
        <v>117</v>
      </c>
      <c r="J59" s="263" t="s">
        <v>178</v>
      </c>
      <c r="K59" s="253" t="s">
        <v>286</v>
      </c>
      <c r="L59" s="254">
        <v>3000000</v>
      </c>
      <c r="M59" s="255">
        <v>2100000</v>
      </c>
      <c r="N59" s="256">
        <v>2021</v>
      </c>
      <c r="O59" s="257">
        <v>2023</v>
      </c>
      <c r="P59" s="256"/>
      <c r="Q59" s="258"/>
      <c r="R59" s="258"/>
      <c r="S59" s="257"/>
      <c r="T59" s="256"/>
      <c r="U59" s="258"/>
      <c r="V59" s="258" t="s">
        <v>109</v>
      </c>
      <c r="W59" s="258" t="s">
        <v>109</v>
      </c>
      <c r="X59" s="257"/>
      <c r="Y59" s="259" t="s">
        <v>107</v>
      </c>
      <c r="Z59" s="260" t="s">
        <v>108</v>
      </c>
    </row>
    <row r="60" spans="1:26" ht="141.75" x14ac:dyDescent="0.25">
      <c r="A60" s="248">
        <v>56</v>
      </c>
      <c r="B60" s="259" t="s">
        <v>276</v>
      </c>
      <c r="C60" s="266" t="s">
        <v>176</v>
      </c>
      <c r="D60" s="261">
        <v>75031621</v>
      </c>
      <c r="E60" s="261">
        <v>102102503</v>
      </c>
      <c r="F60" s="262">
        <v>600044416</v>
      </c>
      <c r="G60" s="263" t="s">
        <v>287</v>
      </c>
      <c r="H60" s="263" t="s">
        <v>17</v>
      </c>
      <c r="I60" s="263" t="s">
        <v>117</v>
      </c>
      <c r="J60" s="263" t="s">
        <v>178</v>
      </c>
      <c r="K60" s="253" t="s">
        <v>288</v>
      </c>
      <c r="L60" s="254">
        <v>3000000</v>
      </c>
      <c r="M60" s="255">
        <v>2100000</v>
      </c>
      <c r="N60" s="256">
        <v>2022</v>
      </c>
      <c r="O60" s="257">
        <v>2027</v>
      </c>
      <c r="P60" s="256"/>
      <c r="Q60" s="258"/>
      <c r="R60" s="258"/>
      <c r="S60" s="257"/>
      <c r="T60" s="256"/>
      <c r="U60" s="258"/>
      <c r="V60" s="258"/>
      <c r="W60" s="258"/>
      <c r="X60" s="257"/>
      <c r="Y60" s="259" t="s">
        <v>107</v>
      </c>
      <c r="Z60" s="260" t="s">
        <v>108</v>
      </c>
    </row>
    <row r="61" spans="1:26" ht="78.75" x14ac:dyDescent="0.25">
      <c r="A61" s="248">
        <v>57</v>
      </c>
      <c r="B61" s="259" t="s">
        <v>276</v>
      </c>
      <c r="C61" s="266" t="s">
        <v>176</v>
      </c>
      <c r="D61" s="261">
        <v>75031621</v>
      </c>
      <c r="E61" s="261">
        <v>102102503</v>
      </c>
      <c r="F61" s="262">
        <v>600044416</v>
      </c>
      <c r="G61" s="263" t="s">
        <v>289</v>
      </c>
      <c r="H61" s="263" t="s">
        <v>17</v>
      </c>
      <c r="I61" s="263" t="s">
        <v>117</v>
      </c>
      <c r="J61" s="263" t="s">
        <v>178</v>
      </c>
      <c r="K61" s="253" t="s">
        <v>290</v>
      </c>
      <c r="L61" s="254">
        <v>10000000</v>
      </c>
      <c r="M61" s="255">
        <v>7000000</v>
      </c>
      <c r="N61" s="256">
        <v>2023</v>
      </c>
      <c r="O61" s="257">
        <v>2028</v>
      </c>
      <c r="P61" s="256" t="s">
        <v>109</v>
      </c>
      <c r="Q61" s="258" t="s">
        <v>109</v>
      </c>
      <c r="R61" s="258" t="s">
        <v>109</v>
      </c>
      <c r="S61" s="257" t="s">
        <v>109</v>
      </c>
      <c r="T61" s="256"/>
      <c r="U61" s="258"/>
      <c r="V61" s="258" t="s">
        <v>109</v>
      </c>
      <c r="W61" s="258" t="s">
        <v>109</v>
      </c>
      <c r="X61" s="257" t="s">
        <v>109</v>
      </c>
      <c r="Y61" s="259" t="s">
        <v>107</v>
      </c>
      <c r="Z61" s="260" t="s">
        <v>108</v>
      </c>
    </row>
    <row r="62" spans="1:26" ht="78.75" x14ac:dyDescent="0.25">
      <c r="A62" s="248">
        <v>58</v>
      </c>
      <c r="B62" s="259" t="s">
        <v>276</v>
      </c>
      <c r="C62" s="266" t="s">
        <v>176</v>
      </c>
      <c r="D62" s="261">
        <v>75031621</v>
      </c>
      <c r="E62" s="261">
        <v>102102503</v>
      </c>
      <c r="F62" s="262">
        <v>600044416</v>
      </c>
      <c r="G62" s="263" t="s">
        <v>291</v>
      </c>
      <c r="H62" s="263" t="s">
        <v>17</v>
      </c>
      <c r="I62" s="263" t="s">
        <v>117</v>
      </c>
      <c r="J62" s="263" t="s">
        <v>178</v>
      </c>
      <c r="K62" s="253" t="s">
        <v>292</v>
      </c>
      <c r="L62" s="254">
        <v>1500000</v>
      </c>
      <c r="M62" s="255">
        <v>1050000</v>
      </c>
      <c r="N62" s="256">
        <v>2023</v>
      </c>
      <c r="O62" s="257">
        <v>2028</v>
      </c>
      <c r="P62" s="256"/>
      <c r="Q62" s="258"/>
      <c r="R62" s="258"/>
      <c r="S62" s="257"/>
      <c r="T62" s="256"/>
      <c r="U62" s="258"/>
      <c r="V62" s="258"/>
      <c r="W62" s="258"/>
      <c r="X62" s="257"/>
      <c r="Y62" s="259" t="s">
        <v>110</v>
      </c>
      <c r="Z62" s="260" t="s">
        <v>108</v>
      </c>
    </row>
    <row r="63" spans="1:26" ht="126" x14ac:dyDescent="0.25">
      <c r="A63" s="248">
        <v>59</v>
      </c>
      <c r="B63" s="259" t="s">
        <v>276</v>
      </c>
      <c r="C63" s="266" t="s">
        <v>176</v>
      </c>
      <c r="D63" s="261">
        <v>75031621</v>
      </c>
      <c r="E63" s="261">
        <v>102102503</v>
      </c>
      <c r="F63" s="262">
        <v>600044416</v>
      </c>
      <c r="G63" s="263" t="s">
        <v>293</v>
      </c>
      <c r="H63" s="263" t="s">
        <v>17</v>
      </c>
      <c r="I63" s="263" t="s">
        <v>117</v>
      </c>
      <c r="J63" s="263" t="s">
        <v>178</v>
      </c>
      <c r="K63" s="253" t="s">
        <v>294</v>
      </c>
      <c r="L63" s="254">
        <v>15000000</v>
      </c>
      <c r="M63" s="255">
        <v>10500000</v>
      </c>
      <c r="N63" s="256">
        <v>2023</v>
      </c>
      <c r="O63" s="257">
        <v>2028</v>
      </c>
      <c r="P63" s="256"/>
      <c r="Q63" s="258"/>
      <c r="R63" s="258"/>
      <c r="S63" s="257"/>
      <c r="T63" s="256"/>
      <c r="U63" s="258"/>
      <c r="V63" s="258" t="s">
        <v>109</v>
      </c>
      <c r="W63" s="258" t="s">
        <v>109</v>
      </c>
      <c r="X63" s="257" t="s">
        <v>109</v>
      </c>
      <c r="Y63" s="259" t="s">
        <v>107</v>
      </c>
      <c r="Z63" s="260" t="s">
        <v>108</v>
      </c>
    </row>
    <row r="64" spans="1:26" ht="94.5" x14ac:dyDescent="0.25">
      <c r="A64" s="248">
        <v>60</v>
      </c>
      <c r="B64" s="259" t="s">
        <v>276</v>
      </c>
      <c r="C64" s="266" t="s">
        <v>176</v>
      </c>
      <c r="D64" s="261">
        <v>75031621</v>
      </c>
      <c r="E64" s="261">
        <v>102102503</v>
      </c>
      <c r="F64" s="262">
        <v>600044416</v>
      </c>
      <c r="G64" s="263" t="s">
        <v>295</v>
      </c>
      <c r="H64" s="263" t="s">
        <v>17</v>
      </c>
      <c r="I64" s="263" t="s">
        <v>117</v>
      </c>
      <c r="J64" s="263" t="s">
        <v>178</v>
      </c>
      <c r="K64" s="253" t="s">
        <v>296</v>
      </c>
      <c r="L64" s="254">
        <v>1000000</v>
      </c>
      <c r="M64" s="255">
        <v>700000</v>
      </c>
      <c r="N64" s="256">
        <v>2022</v>
      </c>
      <c r="O64" s="257">
        <v>2027</v>
      </c>
      <c r="P64" s="256" t="s">
        <v>109</v>
      </c>
      <c r="Q64" s="258" t="s">
        <v>109</v>
      </c>
      <c r="R64" s="258"/>
      <c r="S64" s="257" t="s">
        <v>109</v>
      </c>
      <c r="T64" s="256"/>
      <c r="U64" s="258"/>
      <c r="V64" s="258" t="s">
        <v>109</v>
      </c>
      <c r="W64" s="258" t="s">
        <v>109</v>
      </c>
      <c r="X64" s="257" t="s">
        <v>109</v>
      </c>
      <c r="Y64" s="259" t="s">
        <v>113</v>
      </c>
      <c r="Z64" s="260"/>
    </row>
    <row r="65" spans="1:26" ht="78.75" x14ac:dyDescent="0.25">
      <c r="A65" s="248">
        <v>61</v>
      </c>
      <c r="B65" s="259" t="s">
        <v>276</v>
      </c>
      <c r="C65" s="266" t="s">
        <v>176</v>
      </c>
      <c r="D65" s="261">
        <v>75031621</v>
      </c>
      <c r="E65" s="261">
        <v>102102503</v>
      </c>
      <c r="F65" s="262">
        <v>600044416</v>
      </c>
      <c r="G65" s="263" t="s">
        <v>297</v>
      </c>
      <c r="H65" s="263" t="s">
        <v>17</v>
      </c>
      <c r="I65" s="263" t="s">
        <v>117</v>
      </c>
      <c r="J65" s="263" t="s">
        <v>178</v>
      </c>
      <c r="K65" s="253" t="s">
        <v>298</v>
      </c>
      <c r="L65" s="254">
        <v>500000</v>
      </c>
      <c r="M65" s="255">
        <v>350000</v>
      </c>
      <c r="N65" s="256">
        <v>2022</v>
      </c>
      <c r="O65" s="257">
        <v>2027</v>
      </c>
      <c r="P65" s="256"/>
      <c r="Q65" s="258"/>
      <c r="R65" s="258"/>
      <c r="S65" s="257"/>
      <c r="T65" s="256"/>
      <c r="U65" s="258"/>
      <c r="V65" s="258" t="s">
        <v>109</v>
      </c>
      <c r="W65" s="258" t="s">
        <v>109</v>
      </c>
      <c r="X65" s="257"/>
      <c r="Y65" s="259" t="s">
        <v>114</v>
      </c>
      <c r="Z65" s="260"/>
    </row>
    <row r="66" spans="1:26" ht="78.75" x14ac:dyDescent="0.25">
      <c r="A66" s="248">
        <v>62</v>
      </c>
      <c r="B66" s="259" t="s">
        <v>276</v>
      </c>
      <c r="C66" s="266" t="s">
        <v>176</v>
      </c>
      <c r="D66" s="261">
        <v>75031621</v>
      </c>
      <c r="E66" s="261">
        <v>102102503</v>
      </c>
      <c r="F66" s="262">
        <v>600044416</v>
      </c>
      <c r="G66" s="263" t="s">
        <v>299</v>
      </c>
      <c r="H66" s="263" t="s">
        <v>17</v>
      </c>
      <c r="I66" s="263" t="s">
        <v>117</v>
      </c>
      <c r="J66" s="263" t="s">
        <v>178</v>
      </c>
      <c r="K66" s="253" t="s">
        <v>300</v>
      </c>
      <c r="L66" s="254">
        <v>1000000</v>
      </c>
      <c r="M66" s="255">
        <v>700000</v>
      </c>
      <c r="N66" s="256">
        <v>2023</v>
      </c>
      <c r="O66" s="257">
        <v>2028</v>
      </c>
      <c r="P66" s="256"/>
      <c r="Q66" s="258"/>
      <c r="R66" s="258"/>
      <c r="S66" s="257"/>
      <c r="T66" s="256"/>
      <c r="U66" s="258"/>
      <c r="V66" s="258"/>
      <c r="W66" s="258"/>
      <c r="X66" s="257"/>
      <c r="Y66" s="259" t="s">
        <v>112</v>
      </c>
      <c r="Z66" s="260" t="s">
        <v>108</v>
      </c>
    </row>
    <row r="67" spans="1:26" ht="126" x14ac:dyDescent="0.25">
      <c r="A67" s="248">
        <v>63</v>
      </c>
      <c r="B67" s="249" t="s">
        <v>237</v>
      </c>
      <c r="C67" s="250" t="s">
        <v>238</v>
      </c>
      <c r="D67" s="251">
        <v>70989613</v>
      </c>
      <c r="E67" s="251">
        <v>102102741</v>
      </c>
      <c r="F67" s="252">
        <v>650047486</v>
      </c>
      <c r="G67" s="253" t="s">
        <v>239</v>
      </c>
      <c r="H67" s="253" t="s">
        <v>17</v>
      </c>
      <c r="I67" s="263" t="s">
        <v>117</v>
      </c>
      <c r="J67" s="253" t="s">
        <v>240</v>
      </c>
      <c r="K67" s="253" t="s">
        <v>241</v>
      </c>
      <c r="L67" s="267">
        <v>60000000</v>
      </c>
      <c r="M67" s="255">
        <f>L67/100*70</f>
        <v>42000000</v>
      </c>
      <c r="N67" s="270">
        <v>44713</v>
      </c>
      <c r="O67" s="271">
        <v>45657</v>
      </c>
      <c r="P67" s="256" t="s">
        <v>109</v>
      </c>
      <c r="Q67" s="258" t="s">
        <v>109</v>
      </c>
      <c r="R67" s="258" t="s">
        <v>109</v>
      </c>
      <c r="S67" s="257" t="s">
        <v>109</v>
      </c>
      <c r="T67" s="256" t="s">
        <v>109</v>
      </c>
      <c r="U67" s="258" t="s">
        <v>109</v>
      </c>
      <c r="V67" s="258" t="s">
        <v>109</v>
      </c>
      <c r="W67" s="258" t="s">
        <v>109</v>
      </c>
      <c r="X67" s="257" t="s">
        <v>109</v>
      </c>
      <c r="Y67" s="259" t="s">
        <v>242</v>
      </c>
      <c r="Z67" s="260" t="s">
        <v>243</v>
      </c>
    </row>
    <row r="68" spans="1:26" ht="78.75" x14ac:dyDescent="0.25">
      <c r="A68" s="248">
        <v>64</v>
      </c>
      <c r="B68" s="249" t="s">
        <v>218</v>
      </c>
      <c r="C68" s="250" t="s">
        <v>219</v>
      </c>
      <c r="D68" s="251">
        <v>75135540</v>
      </c>
      <c r="E68" s="251">
        <v>102102554</v>
      </c>
      <c r="F68" s="252">
        <v>691000115</v>
      </c>
      <c r="G68" s="253" t="s">
        <v>220</v>
      </c>
      <c r="H68" s="253" t="s">
        <v>17</v>
      </c>
      <c r="I68" s="263" t="s">
        <v>117</v>
      </c>
      <c r="J68" s="253" t="s">
        <v>221</v>
      </c>
      <c r="K68" s="272" t="s">
        <v>222</v>
      </c>
      <c r="L68" s="267">
        <v>2000000</v>
      </c>
      <c r="M68" s="255">
        <f t="shared" ref="M68:M74" si="5">L68/100*70</f>
        <v>1400000</v>
      </c>
      <c r="N68" s="256" t="s">
        <v>319</v>
      </c>
      <c r="O68" s="257">
        <v>2027</v>
      </c>
      <c r="P68" s="256"/>
      <c r="Q68" s="258" t="s">
        <v>109</v>
      </c>
      <c r="R68" s="258"/>
      <c r="S68" s="257" t="s">
        <v>109</v>
      </c>
      <c r="T68" s="256"/>
      <c r="U68" s="258"/>
      <c r="V68" s="258"/>
      <c r="W68" s="258"/>
      <c r="X68" s="257"/>
      <c r="Y68" s="259"/>
      <c r="Z68" s="260"/>
    </row>
    <row r="69" spans="1:26" ht="94.5" x14ac:dyDescent="0.25">
      <c r="A69" s="248">
        <v>65</v>
      </c>
      <c r="B69" s="249" t="s">
        <v>218</v>
      </c>
      <c r="C69" s="250" t="s">
        <v>219</v>
      </c>
      <c r="D69" s="251">
        <v>75135540</v>
      </c>
      <c r="E69" s="251">
        <v>102102554</v>
      </c>
      <c r="F69" s="252">
        <v>691000115</v>
      </c>
      <c r="G69" s="253" t="s">
        <v>223</v>
      </c>
      <c r="H69" s="253" t="s">
        <v>17</v>
      </c>
      <c r="I69" s="263" t="s">
        <v>117</v>
      </c>
      <c r="J69" s="253" t="s">
        <v>221</v>
      </c>
      <c r="K69" s="272" t="s">
        <v>224</v>
      </c>
      <c r="L69" s="267">
        <v>10000000</v>
      </c>
      <c r="M69" s="255">
        <f t="shared" si="5"/>
        <v>7000000</v>
      </c>
      <c r="N69" s="256" t="s">
        <v>319</v>
      </c>
      <c r="O69" s="257">
        <v>2027</v>
      </c>
      <c r="P69" s="256" t="s">
        <v>109</v>
      </c>
      <c r="Q69" s="258"/>
      <c r="R69" s="258"/>
      <c r="S69" s="257"/>
      <c r="T69" s="256"/>
      <c r="U69" s="258"/>
      <c r="V69" s="258"/>
      <c r="W69" s="258"/>
      <c r="X69" s="257"/>
      <c r="Y69" s="259"/>
      <c r="Z69" s="260"/>
    </row>
    <row r="70" spans="1:26" ht="189" x14ac:dyDescent="0.25">
      <c r="A70" s="248">
        <v>66</v>
      </c>
      <c r="B70" s="259" t="s">
        <v>218</v>
      </c>
      <c r="C70" s="266" t="s">
        <v>219</v>
      </c>
      <c r="D70" s="261">
        <v>75135540</v>
      </c>
      <c r="E70" s="261">
        <v>102102554</v>
      </c>
      <c r="F70" s="262">
        <v>691000115</v>
      </c>
      <c r="G70" s="263" t="s">
        <v>225</v>
      </c>
      <c r="H70" s="263" t="s">
        <v>17</v>
      </c>
      <c r="I70" s="263" t="s">
        <v>117</v>
      </c>
      <c r="J70" s="263" t="s">
        <v>221</v>
      </c>
      <c r="K70" s="253" t="s">
        <v>226</v>
      </c>
      <c r="L70" s="254">
        <v>15000000</v>
      </c>
      <c r="M70" s="255">
        <f t="shared" si="5"/>
        <v>10500000</v>
      </c>
      <c r="N70" s="256" t="s">
        <v>319</v>
      </c>
      <c r="O70" s="257">
        <v>2027</v>
      </c>
      <c r="P70" s="256"/>
      <c r="Q70" s="258" t="s">
        <v>109</v>
      </c>
      <c r="R70" s="258" t="s">
        <v>109</v>
      </c>
      <c r="S70" s="257"/>
      <c r="T70" s="256"/>
      <c r="U70" s="258"/>
      <c r="V70" s="258"/>
      <c r="W70" s="258"/>
      <c r="X70" s="257"/>
      <c r="Y70" s="259"/>
      <c r="Z70" s="260"/>
    </row>
    <row r="71" spans="1:26" ht="63" x14ac:dyDescent="0.25">
      <c r="A71" s="248">
        <v>67</v>
      </c>
      <c r="B71" s="259" t="s">
        <v>218</v>
      </c>
      <c r="C71" s="266" t="s">
        <v>219</v>
      </c>
      <c r="D71" s="261">
        <v>75135540</v>
      </c>
      <c r="E71" s="261">
        <v>102102554</v>
      </c>
      <c r="F71" s="262">
        <v>691000115</v>
      </c>
      <c r="G71" s="263" t="s">
        <v>227</v>
      </c>
      <c r="H71" s="263" t="s">
        <v>17</v>
      </c>
      <c r="I71" s="263" t="s">
        <v>117</v>
      </c>
      <c r="J71" s="263" t="s">
        <v>221</v>
      </c>
      <c r="K71" s="253" t="s">
        <v>228</v>
      </c>
      <c r="L71" s="254">
        <v>1000000</v>
      </c>
      <c r="M71" s="255">
        <f t="shared" si="5"/>
        <v>700000</v>
      </c>
      <c r="N71" s="256" t="s">
        <v>319</v>
      </c>
      <c r="O71" s="257">
        <v>2027</v>
      </c>
      <c r="P71" s="256"/>
      <c r="Q71" s="258"/>
      <c r="R71" s="258" t="s">
        <v>109</v>
      </c>
      <c r="S71" s="257"/>
      <c r="T71" s="256"/>
      <c r="U71" s="258"/>
      <c r="V71" s="258"/>
      <c r="W71" s="258"/>
      <c r="X71" s="257"/>
      <c r="Y71" s="259"/>
      <c r="Z71" s="260"/>
    </row>
    <row r="72" spans="1:26" ht="47.25" x14ac:dyDescent="0.25">
      <c r="A72" s="248">
        <v>68</v>
      </c>
      <c r="B72" s="259" t="s">
        <v>218</v>
      </c>
      <c r="C72" s="266" t="s">
        <v>219</v>
      </c>
      <c r="D72" s="261">
        <v>75135540</v>
      </c>
      <c r="E72" s="261">
        <v>102102554</v>
      </c>
      <c r="F72" s="262">
        <v>691000115</v>
      </c>
      <c r="G72" s="263" t="s">
        <v>229</v>
      </c>
      <c r="H72" s="263" t="s">
        <v>17</v>
      </c>
      <c r="I72" s="263" t="s">
        <v>117</v>
      </c>
      <c r="J72" s="263" t="s">
        <v>221</v>
      </c>
      <c r="K72" s="253" t="s">
        <v>230</v>
      </c>
      <c r="L72" s="254">
        <v>1500000</v>
      </c>
      <c r="M72" s="255">
        <f t="shared" si="5"/>
        <v>1050000</v>
      </c>
      <c r="N72" s="256" t="s">
        <v>319</v>
      </c>
      <c r="O72" s="257">
        <v>2027</v>
      </c>
      <c r="P72" s="256" t="s">
        <v>109</v>
      </c>
      <c r="Q72" s="258" t="s">
        <v>109</v>
      </c>
      <c r="R72" s="258"/>
      <c r="S72" s="257" t="s">
        <v>109</v>
      </c>
      <c r="T72" s="256"/>
      <c r="U72" s="258"/>
      <c r="V72" s="258"/>
      <c r="W72" s="258"/>
      <c r="X72" s="257"/>
      <c r="Y72" s="259"/>
      <c r="Z72" s="260"/>
    </row>
    <row r="73" spans="1:26" ht="63" x14ac:dyDescent="0.25">
      <c r="A73" s="248">
        <v>69</v>
      </c>
      <c r="B73" s="259" t="s">
        <v>218</v>
      </c>
      <c r="C73" s="266" t="s">
        <v>219</v>
      </c>
      <c r="D73" s="261">
        <v>75135540</v>
      </c>
      <c r="E73" s="261">
        <v>102102554</v>
      </c>
      <c r="F73" s="262">
        <v>691000115</v>
      </c>
      <c r="G73" s="263" t="s">
        <v>231</v>
      </c>
      <c r="H73" s="263" t="s">
        <v>17</v>
      </c>
      <c r="I73" s="263" t="s">
        <v>117</v>
      </c>
      <c r="J73" s="263" t="s">
        <v>221</v>
      </c>
      <c r="K73" s="253" t="s">
        <v>232</v>
      </c>
      <c r="L73" s="254">
        <v>500000</v>
      </c>
      <c r="M73" s="255">
        <f t="shared" si="5"/>
        <v>350000</v>
      </c>
      <c r="N73" s="256" t="s">
        <v>319</v>
      </c>
      <c r="O73" s="257">
        <v>2027</v>
      </c>
      <c r="P73" s="256"/>
      <c r="Q73" s="258" t="s">
        <v>109</v>
      </c>
      <c r="R73" s="258"/>
      <c r="S73" s="257" t="s">
        <v>109</v>
      </c>
      <c r="T73" s="256"/>
      <c r="U73" s="258"/>
      <c r="V73" s="258"/>
      <c r="W73" s="258"/>
      <c r="X73" s="257"/>
      <c r="Y73" s="259"/>
      <c r="Z73" s="260"/>
    </row>
    <row r="74" spans="1:26" ht="94.5" x14ac:dyDescent="0.25">
      <c r="A74" s="248">
        <v>70</v>
      </c>
      <c r="B74" s="259" t="s">
        <v>218</v>
      </c>
      <c r="C74" s="266" t="s">
        <v>219</v>
      </c>
      <c r="D74" s="261">
        <v>75135540</v>
      </c>
      <c r="E74" s="261">
        <v>102102554</v>
      </c>
      <c r="F74" s="262">
        <v>691000115</v>
      </c>
      <c r="G74" s="253" t="s">
        <v>350</v>
      </c>
      <c r="H74" s="263" t="s">
        <v>17</v>
      </c>
      <c r="I74" s="263" t="s">
        <v>117</v>
      </c>
      <c r="J74" s="263" t="s">
        <v>221</v>
      </c>
      <c r="K74" s="253" t="s">
        <v>349</v>
      </c>
      <c r="L74" s="254">
        <v>210000000</v>
      </c>
      <c r="M74" s="255">
        <f t="shared" si="5"/>
        <v>147000000</v>
      </c>
      <c r="N74" s="256" t="s">
        <v>319</v>
      </c>
      <c r="O74" s="257">
        <v>2027</v>
      </c>
      <c r="P74" s="256" t="s">
        <v>109</v>
      </c>
      <c r="Q74" s="258" t="s">
        <v>109</v>
      </c>
      <c r="R74" s="258" t="s">
        <v>109</v>
      </c>
      <c r="S74" s="257" t="s">
        <v>109</v>
      </c>
      <c r="T74" s="256"/>
      <c r="U74" s="258"/>
      <c r="V74" s="258"/>
      <c r="W74" s="258"/>
      <c r="X74" s="257"/>
      <c r="Y74" s="259" t="s">
        <v>233</v>
      </c>
      <c r="Z74" s="260" t="s">
        <v>217</v>
      </c>
    </row>
    <row r="75" spans="1:26" ht="91.5" customHeight="1" x14ac:dyDescent="0.25">
      <c r="A75" s="248">
        <v>71</v>
      </c>
      <c r="B75" s="259" t="s">
        <v>320</v>
      </c>
      <c r="C75" s="266" t="s">
        <v>190</v>
      </c>
      <c r="D75" s="261">
        <v>71002235</v>
      </c>
      <c r="E75" s="261">
        <v>102102791</v>
      </c>
      <c r="F75" s="262">
        <v>600044491</v>
      </c>
      <c r="G75" s="253" t="s">
        <v>321</v>
      </c>
      <c r="H75" s="263" t="s">
        <v>17</v>
      </c>
      <c r="I75" s="263" t="s">
        <v>117</v>
      </c>
      <c r="J75" s="263" t="s">
        <v>192</v>
      </c>
      <c r="K75" s="268" t="s">
        <v>322</v>
      </c>
      <c r="L75" s="254">
        <v>200000</v>
      </c>
      <c r="M75" s="255">
        <f>L75/100*70</f>
        <v>140000</v>
      </c>
      <c r="N75" s="256">
        <v>2025</v>
      </c>
      <c r="O75" s="257">
        <v>2027</v>
      </c>
      <c r="P75" s="256"/>
      <c r="Q75" s="258" t="s">
        <v>109</v>
      </c>
      <c r="R75" s="258"/>
      <c r="S75" s="257"/>
      <c r="T75" s="256"/>
      <c r="U75" s="258"/>
      <c r="V75" s="258" t="s">
        <v>109</v>
      </c>
      <c r="W75" s="258" t="s">
        <v>109</v>
      </c>
      <c r="X75" s="257"/>
      <c r="Y75" s="259"/>
      <c r="Z75" s="260"/>
    </row>
    <row r="76" spans="1:26" ht="87.75" customHeight="1" x14ac:dyDescent="0.25">
      <c r="A76" s="248">
        <v>72</v>
      </c>
      <c r="B76" s="259" t="s">
        <v>320</v>
      </c>
      <c r="C76" s="266" t="s">
        <v>190</v>
      </c>
      <c r="D76" s="261">
        <v>71002235</v>
      </c>
      <c r="E76" s="261">
        <v>102102791</v>
      </c>
      <c r="F76" s="262">
        <v>600044491</v>
      </c>
      <c r="G76" s="263" t="s">
        <v>323</v>
      </c>
      <c r="H76" s="263" t="s">
        <v>17</v>
      </c>
      <c r="I76" s="263" t="s">
        <v>117</v>
      </c>
      <c r="J76" s="263" t="s">
        <v>192</v>
      </c>
      <c r="K76" s="253" t="s">
        <v>324</v>
      </c>
      <c r="L76" s="267">
        <v>1300000</v>
      </c>
      <c r="M76" s="273">
        <v>910000</v>
      </c>
      <c r="N76" s="256">
        <v>2025</v>
      </c>
      <c r="O76" s="257">
        <v>2027</v>
      </c>
      <c r="P76" s="256"/>
      <c r="Q76" s="258"/>
      <c r="R76" s="258"/>
      <c r="S76" s="257"/>
      <c r="T76" s="256"/>
      <c r="U76" s="258"/>
      <c r="V76" s="258" t="s">
        <v>109</v>
      </c>
      <c r="W76" s="258" t="s">
        <v>109</v>
      </c>
      <c r="X76" s="257"/>
      <c r="Y76" s="259"/>
      <c r="Z76" s="260"/>
    </row>
    <row r="77" spans="1:26" ht="84.75" customHeight="1" x14ac:dyDescent="0.25">
      <c r="A77" s="248">
        <v>73</v>
      </c>
      <c r="B77" s="259" t="s">
        <v>320</v>
      </c>
      <c r="C77" s="266" t="s">
        <v>190</v>
      </c>
      <c r="D77" s="261">
        <v>71002235</v>
      </c>
      <c r="E77" s="261">
        <v>102102791</v>
      </c>
      <c r="F77" s="262">
        <v>600044491</v>
      </c>
      <c r="G77" s="263" t="s">
        <v>325</v>
      </c>
      <c r="H77" s="263" t="s">
        <v>17</v>
      </c>
      <c r="I77" s="263" t="s">
        <v>117</v>
      </c>
      <c r="J77" s="263" t="s">
        <v>192</v>
      </c>
      <c r="K77" s="263" t="s">
        <v>326</v>
      </c>
      <c r="L77" s="254">
        <v>1122000</v>
      </c>
      <c r="M77" s="255">
        <v>785400</v>
      </c>
      <c r="N77" s="256">
        <v>2024</v>
      </c>
      <c r="O77" s="257">
        <v>2025</v>
      </c>
      <c r="P77" s="256"/>
      <c r="Q77" s="258"/>
      <c r="R77" s="258"/>
      <c r="S77" s="257"/>
      <c r="T77" s="256"/>
      <c r="U77" s="258"/>
      <c r="V77" s="258"/>
      <c r="W77" s="258"/>
      <c r="X77" s="257"/>
      <c r="Y77" s="259"/>
      <c r="Z77" s="260"/>
    </row>
    <row r="78" spans="1:26" ht="84" customHeight="1" x14ac:dyDescent="0.25">
      <c r="A78" s="248">
        <v>74</v>
      </c>
      <c r="B78" s="259" t="s">
        <v>320</v>
      </c>
      <c r="C78" s="266" t="s">
        <v>190</v>
      </c>
      <c r="D78" s="261">
        <v>71002235</v>
      </c>
      <c r="E78" s="261">
        <v>102102791</v>
      </c>
      <c r="F78" s="262">
        <v>600044491</v>
      </c>
      <c r="G78" s="263" t="s">
        <v>327</v>
      </c>
      <c r="H78" s="263" t="s">
        <v>17</v>
      </c>
      <c r="I78" s="263" t="s">
        <v>117</v>
      </c>
      <c r="J78" s="263" t="s">
        <v>192</v>
      </c>
      <c r="K78" s="263" t="s">
        <v>328</v>
      </c>
      <c r="L78" s="254">
        <v>18000000</v>
      </c>
      <c r="M78" s="255">
        <v>12600000</v>
      </c>
      <c r="N78" s="256">
        <v>2024</v>
      </c>
      <c r="O78" s="257">
        <v>2027</v>
      </c>
      <c r="P78" s="256"/>
      <c r="Q78" s="258"/>
      <c r="R78" s="258"/>
      <c r="S78" s="257"/>
      <c r="T78" s="256"/>
      <c r="U78" s="258"/>
      <c r="V78" s="258"/>
      <c r="W78" s="258"/>
      <c r="X78" s="257"/>
      <c r="Y78" s="259"/>
      <c r="Z78" s="260"/>
    </row>
    <row r="79" spans="1:26" ht="86.25" customHeight="1" x14ac:dyDescent="0.25">
      <c r="A79" s="248">
        <v>75</v>
      </c>
      <c r="B79" s="259" t="s">
        <v>320</v>
      </c>
      <c r="C79" s="266" t="s">
        <v>190</v>
      </c>
      <c r="D79" s="261">
        <v>71002235</v>
      </c>
      <c r="E79" s="261">
        <v>102102791</v>
      </c>
      <c r="F79" s="262">
        <v>600044491</v>
      </c>
      <c r="G79" s="263" t="s">
        <v>329</v>
      </c>
      <c r="H79" s="263" t="s">
        <v>17</v>
      </c>
      <c r="I79" s="263" t="s">
        <v>117</v>
      </c>
      <c r="J79" s="263" t="s">
        <v>192</v>
      </c>
      <c r="K79" s="253" t="s">
        <v>330</v>
      </c>
      <c r="L79" s="267">
        <v>12000000</v>
      </c>
      <c r="M79" s="273">
        <v>8400000</v>
      </c>
      <c r="N79" s="256">
        <v>2022</v>
      </c>
      <c r="O79" s="257">
        <v>2023</v>
      </c>
      <c r="P79" s="256"/>
      <c r="Q79" s="258"/>
      <c r="R79" s="258"/>
      <c r="S79" s="257"/>
      <c r="T79" s="256"/>
      <c r="U79" s="258"/>
      <c r="V79" s="258"/>
      <c r="W79" s="258"/>
      <c r="X79" s="257"/>
      <c r="Y79" s="259"/>
      <c r="Z79" s="260"/>
    </row>
    <row r="80" spans="1:26" ht="85.5" customHeight="1" x14ac:dyDescent="0.25">
      <c r="A80" s="248">
        <v>76</v>
      </c>
      <c r="B80" s="259" t="s">
        <v>320</v>
      </c>
      <c r="C80" s="266" t="s">
        <v>190</v>
      </c>
      <c r="D80" s="261">
        <v>71002235</v>
      </c>
      <c r="E80" s="261">
        <v>102102791</v>
      </c>
      <c r="F80" s="262">
        <v>600044491</v>
      </c>
      <c r="G80" s="263" t="s">
        <v>331</v>
      </c>
      <c r="H80" s="263" t="s">
        <v>17</v>
      </c>
      <c r="I80" s="263" t="s">
        <v>117</v>
      </c>
      <c r="J80" s="263" t="s">
        <v>192</v>
      </c>
      <c r="K80" s="263" t="s">
        <v>332</v>
      </c>
      <c r="L80" s="254">
        <v>80000</v>
      </c>
      <c r="M80" s="255">
        <v>56000</v>
      </c>
      <c r="N80" s="256">
        <v>2022</v>
      </c>
      <c r="O80" s="257">
        <v>2023</v>
      </c>
      <c r="P80" s="256"/>
      <c r="Q80" s="258" t="s">
        <v>109</v>
      </c>
      <c r="R80" s="258" t="s">
        <v>109</v>
      </c>
      <c r="S80" s="257" t="s">
        <v>109</v>
      </c>
      <c r="T80" s="256"/>
      <c r="U80" s="258"/>
      <c r="V80" s="258"/>
      <c r="W80" s="258"/>
      <c r="X80" s="257"/>
      <c r="Y80" s="259"/>
      <c r="Z80" s="260"/>
    </row>
    <row r="81" spans="1:26" ht="90.75" customHeight="1" x14ac:dyDescent="0.25">
      <c r="A81" s="248">
        <v>77</v>
      </c>
      <c r="B81" s="259" t="s">
        <v>320</v>
      </c>
      <c r="C81" s="266" t="s">
        <v>190</v>
      </c>
      <c r="D81" s="261">
        <v>71002235</v>
      </c>
      <c r="E81" s="261">
        <v>102102791</v>
      </c>
      <c r="F81" s="262">
        <v>600044491</v>
      </c>
      <c r="G81" s="263" t="s">
        <v>333</v>
      </c>
      <c r="H81" s="263" t="s">
        <v>17</v>
      </c>
      <c r="I81" s="263" t="s">
        <v>117</v>
      </c>
      <c r="J81" s="263" t="s">
        <v>192</v>
      </c>
      <c r="K81" s="263" t="s">
        <v>334</v>
      </c>
      <c r="L81" s="254">
        <v>1800000</v>
      </c>
      <c r="M81" s="255">
        <v>1260000</v>
      </c>
      <c r="N81" s="256">
        <v>2024</v>
      </c>
      <c r="O81" s="257">
        <v>2024</v>
      </c>
      <c r="P81" s="256"/>
      <c r="Q81" s="258" t="s">
        <v>109</v>
      </c>
      <c r="R81" s="258"/>
      <c r="S81" s="257"/>
      <c r="T81" s="256"/>
      <c r="U81" s="258"/>
      <c r="V81" s="258" t="s">
        <v>109</v>
      </c>
      <c r="W81" s="258" t="s">
        <v>109</v>
      </c>
      <c r="X81" s="257"/>
      <c r="Y81" s="259"/>
      <c r="Z81" s="260"/>
    </row>
    <row r="82" spans="1:26" ht="90" customHeight="1" x14ac:dyDescent="0.25">
      <c r="A82" s="248">
        <v>78</v>
      </c>
      <c r="B82" s="259" t="s">
        <v>320</v>
      </c>
      <c r="C82" s="266" t="s">
        <v>190</v>
      </c>
      <c r="D82" s="261">
        <v>71002235</v>
      </c>
      <c r="E82" s="261">
        <v>102102791</v>
      </c>
      <c r="F82" s="262">
        <v>600044491</v>
      </c>
      <c r="G82" s="263" t="s">
        <v>335</v>
      </c>
      <c r="H82" s="263" t="s">
        <v>17</v>
      </c>
      <c r="I82" s="263" t="s">
        <v>117</v>
      </c>
      <c r="J82" s="263" t="s">
        <v>192</v>
      </c>
      <c r="K82" s="253" t="s">
        <v>336</v>
      </c>
      <c r="L82" s="267">
        <v>1440000</v>
      </c>
      <c r="M82" s="273">
        <v>1008000</v>
      </c>
      <c r="N82" s="256">
        <v>2021</v>
      </c>
      <c r="O82" s="257">
        <v>2025</v>
      </c>
      <c r="P82" s="256"/>
      <c r="Q82" s="258"/>
      <c r="R82" s="258"/>
      <c r="S82" s="257"/>
      <c r="T82" s="256"/>
      <c r="U82" s="258"/>
      <c r="V82" s="258"/>
      <c r="W82" s="258"/>
      <c r="X82" s="257"/>
      <c r="Y82" s="259"/>
      <c r="Z82" s="260"/>
    </row>
    <row r="83" spans="1:26" ht="90" customHeight="1" x14ac:dyDescent="0.25">
      <c r="A83" s="248">
        <v>79</v>
      </c>
      <c r="B83" s="259" t="s">
        <v>320</v>
      </c>
      <c r="C83" s="266" t="s">
        <v>190</v>
      </c>
      <c r="D83" s="261">
        <v>71002235</v>
      </c>
      <c r="E83" s="261">
        <v>102102791</v>
      </c>
      <c r="F83" s="262">
        <v>600044491</v>
      </c>
      <c r="G83" s="263" t="s">
        <v>337</v>
      </c>
      <c r="H83" s="263" t="s">
        <v>17</v>
      </c>
      <c r="I83" s="263" t="s">
        <v>117</v>
      </c>
      <c r="J83" s="263" t="s">
        <v>192</v>
      </c>
      <c r="K83" s="263" t="s">
        <v>338</v>
      </c>
      <c r="L83" s="254">
        <v>1500000</v>
      </c>
      <c r="M83" s="255">
        <v>1050000</v>
      </c>
      <c r="N83" s="256">
        <v>2023</v>
      </c>
      <c r="O83" s="257">
        <v>2023</v>
      </c>
      <c r="P83" s="256"/>
      <c r="Q83" s="258" t="s">
        <v>109</v>
      </c>
      <c r="R83" s="258"/>
      <c r="S83" s="257" t="s">
        <v>109</v>
      </c>
      <c r="T83" s="256"/>
      <c r="U83" s="258"/>
      <c r="V83" s="258"/>
      <c r="W83" s="258"/>
      <c r="X83" s="257"/>
      <c r="Y83" s="259"/>
      <c r="Z83" s="260"/>
    </row>
    <row r="84" spans="1:26" ht="93.75" customHeight="1" x14ac:dyDescent="0.25">
      <c r="A84" s="248">
        <v>80</v>
      </c>
      <c r="B84" s="259" t="s">
        <v>301</v>
      </c>
      <c r="C84" s="266" t="s">
        <v>302</v>
      </c>
      <c r="D84" s="261">
        <v>75033119</v>
      </c>
      <c r="E84" s="261">
        <v>102102651</v>
      </c>
      <c r="F84" s="262">
        <v>600044459</v>
      </c>
      <c r="G84" s="263" t="s">
        <v>310</v>
      </c>
      <c r="H84" s="263" t="s">
        <v>17</v>
      </c>
      <c r="I84" s="263" t="s">
        <v>117</v>
      </c>
      <c r="J84" s="263" t="s">
        <v>304</v>
      </c>
      <c r="K84" s="274" t="s">
        <v>313</v>
      </c>
      <c r="L84" s="254">
        <v>2400000</v>
      </c>
      <c r="M84" s="255">
        <f>L84/100*70</f>
        <v>1680000</v>
      </c>
      <c r="N84" s="264">
        <v>44743</v>
      </c>
      <c r="O84" s="257">
        <v>2023</v>
      </c>
      <c r="P84" s="256"/>
      <c r="Q84" s="258"/>
      <c r="R84" s="258"/>
      <c r="S84" s="257"/>
      <c r="T84" s="256"/>
      <c r="U84" s="258"/>
      <c r="V84" s="258"/>
      <c r="W84" s="258"/>
      <c r="X84" s="257"/>
      <c r="Y84" s="259"/>
      <c r="Z84" s="260"/>
    </row>
    <row r="85" spans="1:26" ht="87" customHeight="1" x14ac:dyDescent="0.25">
      <c r="A85" s="248">
        <v>81</v>
      </c>
      <c r="B85" s="259" t="s">
        <v>301</v>
      </c>
      <c r="C85" s="266" t="s">
        <v>302</v>
      </c>
      <c r="D85" s="261">
        <v>75033119</v>
      </c>
      <c r="E85" s="261">
        <v>102102651</v>
      </c>
      <c r="F85" s="262">
        <v>600044459</v>
      </c>
      <c r="G85" s="263" t="s">
        <v>311</v>
      </c>
      <c r="H85" s="263" t="s">
        <v>17</v>
      </c>
      <c r="I85" s="263" t="s">
        <v>117</v>
      </c>
      <c r="J85" s="263" t="s">
        <v>304</v>
      </c>
      <c r="K85" s="253" t="s">
        <v>314</v>
      </c>
      <c r="L85" s="254">
        <v>350000</v>
      </c>
      <c r="M85" s="255">
        <f>L85/100*70</f>
        <v>245000</v>
      </c>
      <c r="N85" s="256">
        <v>2022</v>
      </c>
      <c r="O85" s="257">
        <v>2022</v>
      </c>
      <c r="P85" s="256"/>
      <c r="Q85" s="258" t="s">
        <v>109</v>
      </c>
      <c r="R85" s="258"/>
      <c r="S85" s="257"/>
      <c r="T85" s="256"/>
      <c r="U85" s="258"/>
      <c r="V85" s="258" t="s">
        <v>109</v>
      </c>
      <c r="W85" s="258" t="s">
        <v>109</v>
      </c>
      <c r="X85" s="257"/>
      <c r="Y85" s="259"/>
      <c r="Z85" s="260"/>
    </row>
    <row r="86" spans="1:26" ht="78.75" x14ac:dyDescent="0.25">
      <c r="A86" s="248">
        <v>82</v>
      </c>
      <c r="B86" s="259" t="s">
        <v>301</v>
      </c>
      <c r="C86" s="266" t="s">
        <v>302</v>
      </c>
      <c r="D86" s="261">
        <v>75033119</v>
      </c>
      <c r="E86" s="261">
        <v>102102651</v>
      </c>
      <c r="F86" s="262">
        <v>600044459</v>
      </c>
      <c r="G86" s="263" t="s">
        <v>312</v>
      </c>
      <c r="H86" s="263" t="s">
        <v>17</v>
      </c>
      <c r="I86" s="263" t="s">
        <v>117</v>
      </c>
      <c r="J86" s="263" t="s">
        <v>304</v>
      </c>
      <c r="K86" s="253" t="s">
        <v>315</v>
      </c>
      <c r="L86" s="254">
        <v>2500000</v>
      </c>
      <c r="M86" s="255">
        <f>L86/100*70</f>
        <v>1750000</v>
      </c>
      <c r="N86" s="256">
        <v>2023</v>
      </c>
      <c r="O86" s="257">
        <v>2024</v>
      </c>
      <c r="P86" s="256"/>
      <c r="Q86" s="258"/>
      <c r="R86" s="258"/>
      <c r="S86" s="257"/>
      <c r="T86" s="256"/>
      <c r="U86" s="258"/>
      <c r="V86" s="258"/>
      <c r="W86" s="258"/>
      <c r="X86" s="257"/>
      <c r="Y86" s="259"/>
      <c r="Z86" s="260"/>
    </row>
    <row r="87" spans="1:26" ht="47.25" x14ac:dyDescent="0.25">
      <c r="A87" s="248">
        <v>83</v>
      </c>
      <c r="B87" s="259" t="s">
        <v>263</v>
      </c>
      <c r="C87" s="266" t="s">
        <v>264</v>
      </c>
      <c r="D87" s="248">
        <v>70991961</v>
      </c>
      <c r="E87" s="248">
        <v>102086672</v>
      </c>
      <c r="F87" s="257">
        <v>600044122</v>
      </c>
      <c r="G87" s="263" t="s">
        <v>269</v>
      </c>
      <c r="H87" s="263" t="s">
        <v>17</v>
      </c>
      <c r="I87" s="263" t="s">
        <v>117</v>
      </c>
      <c r="J87" s="263" t="s">
        <v>266</v>
      </c>
      <c r="K87" s="275" t="s">
        <v>270</v>
      </c>
      <c r="L87" s="254">
        <v>300000</v>
      </c>
      <c r="M87" s="255">
        <f>L87/100*70</f>
        <v>210000</v>
      </c>
      <c r="N87" s="256">
        <v>2022</v>
      </c>
      <c r="O87" s="257">
        <v>2023</v>
      </c>
      <c r="P87" s="256" t="s">
        <v>109</v>
      </c>
      <c r="Q87" s="258" t="s">
        <v>109</v>
      </c>
      <c r="R87" s="258" t="s">
        <v>109</v>
      </c>
      <c r="S87" s="257" t="s">
        <v>109</v>
      </c>
      <c r="T87" s="256" t="s">
        <v>109</v>
      </c>
      <c r="U87" s="258" t="s">
        <v>109</v>
      </c>
      <c r="V87" s="258"/>
      <c r="W87" s="258" t="s">
        <v>109</v>
      </c>
      <c r="X87" s="257" t="s">
        <v>109</v>
      </c>
      <c r="Y87" s="259" t="s">
        <v>271</v>
      </c>
      <c r="Z87" s="260"/>
    </row>
    <row r="88" spans="1:26" x14ac:dyDescent="0.25">
      <c r="A88" s="17"/>
      <c r="B88" s="58"/>
      <c r="C88" s="19"/>
      <c r="D88" s="64"/>
      <c r="E88" s="64"/>
      <c r="F88" s="64"/>
      <c r="H88" s="19"/>
      <c r="J88" s="16"/>
      <c r="K88" s="66"/>
      <c r="L88" s="18"/>
      <c r="M88" s="18"/>
      <c r="N88" s="71"/>
      <c r="O88" s="71"/>
      <c r="P88" s="17"/>
      <c r="Q88" s="17"/>
      <c r="R88" s="17"/>
      <c r="S88" s="17"/>
      <c r="T88" s="17"/>
      <c r="U88" s="17"/>
      <c r="V88" s="17"/>
      <c r="W88" s="17"/>
      <c r="X88" s="17"/>
      <c r="Y88" s="16"/>
      <c r="Z88" s="16"/>
    </row>
    <row r="89" spans="1:26" x14ac:dyDescent="0.25">
      <c r="A89" s="17"/>
      <c r="B89" s="58"/>
      <c r="C89" s="19"/>
      <c r="D89" s="64"/>
      <c r="E89" s="64"/>
      <c r="F89" s="64"/>
      <c r="H89" s="19"/>
      <c r="J89" s="16"/>
      <c r="K89" s="66"/>
      <c r="L89" s="18"/>
      <c r="M89" s="18"/>
      <c r="N89" s="71"/>
      <c r="O89" s="71"/>
      <c r="P89" s="17"/>
      <c r="Q89" s="17"/>
      <c r="R89" s="17"/>
      <c r="S89" s="17"/>
      <c r="T89" s="17"/>
      <c r="U89" s="17"/>
      <c r="V89" s="17"/>
      <c r="W89" s="17"/>
      <c r="X89" s="17"/>
      <c r="Y89" s="16"/>
      <c r="Z89" s="16"/>
    </row>
    <row r="90" spans="1:26" x14ac:dyDescent="0.25">
      <c r="A90" s="17"/>
      <c r="B90" s="58"/>
      <c r="C90" s="19"/>
      <c r="D90" s="64"/>
      <c r="E90" s="64"/>
      <c r="F90" s="64"/>
      <c r="H90" s="19"/>
      <c r="J90" s="16"/>
      <c r="K90" s="66"/>
      <c r="L90" s="18"/>
      <c r="M90" s="18"/>
      <c r="N90" s="71"/>
      <c r="O90" s="71"/>
      <c r="P90" s="17"/>
      <c r="Q90" s="17"/>
      <c r="R90" s="17"/>
      <c r="S90" s="17"/>
      <c r="T90" s="17"/>
      <c r="U90" s="17"/>
      <c r="V90" s="17"/>
      <c r="W90" s="17"/>
      <c r="X90" s="17"/>
      <c r="Y90" s="16"/>
      <c r="Z90" s="16"/>
    </row>
    <row r="91" spans="1:26" x14ac:dyDescent="0.25">
      <c r="A91" s="17"/>
      <c r="B91" s="58"/>
      <c r="C91" s="19"/>
      <c r="D91" s="64"/>
      <c r="E91" s="64"/>
      <c r="F91" s="64"/>
      <c r="G91" s="76"/>
      <c r="H91" s="19"/>
      <c r="I91" s="16"/>
      <c r="J91" s="16"/>
      <c r="K91" s="66"/>
      <c r="L91" s="18"/>
      <c r="M91" s="18"/>
      <c r="N91" s="71"/>
      <c r="O91" s="71"/>
      <c r="P91" s="17"/>
      <c r="Q91" s="17"/>
      <c r="R91" s="17"/>
      <c r="S91" s="17"/>
      <c r="T91" s="17"/>
      <c r="U91" s="17"/>
      <c r="V91" s="17"/>
      <c r="W91" s="17"/>
      <c r="X91" s="17"/>
      <c r="Y91" s="16"/>
      <c r="Z91" s="16"/>
    </row>
    <row r="92" spans="1:26" s="9" customFormat="1" x14ac:dyDescent="0.25">
      <c r="A92" s="9" t="s">
        <v>419</v>
      </c>
      <c r="G92" s="77"/>
      <c r="L92" s="11"/>
      <c r="M92" s="11"/>
      <c r="P92" s="2"/>
      <c r="Q92" s="2"/>
      <c r="R92" s="2"/>
      <c r="S92" s="2"/>
    </row>
    <row r="93" spans="1:26" s="9" customFormat="1" x14ac:dyDescent="0.25">
      <c r="G93" s="77"/>
      <c r="L93" s="11"/>
      <c r="M93" s="11"/>
      <c r="P93" s="2"/>
      <c r="Q93" s="2"/>
      <c r="R93" s="2"/>
      <c r="S93" s="2"/>
    </row>
    <row r="94" spans="1:26" s="9" customFormat="1" x14ac:dyDescent="0.25">
      <c r="G94" s="77"/>
      <c r="L94" s="11"/>
      <c r="M94" s="11"/>
      <c r="P94" s="2"/>
      <c r="Q94" s="2"/>
      <c r="R94" s="2"/>
      <c r="S94" s="2"/>
    </row>
    <row r="95" spans="1:26" x14ac:dyDescent="0.25">
      <c r="A95" s="12"/>
      <c r="B95" s="13"/>
      <c r="C95" s="8"/>
      <c r="D95" s="8"/>
      <c r="E95" s="8"/>
      <c r="F95" s="8"/>
      <c r="G95" s="78"/>
      <c r="H95" s="8"/>
      <c r="I95" s="8"/>
    </row>
    <row r="96" spans="1:26" s="8" customFormat="1" x14ac:dyDescent="0.25">
      <c r="A96" s="8" t="s">
        <v>420</v>
      </c>
      <c r="G96" s="78"/>
      <c r="L96" s="10"/>
      <c r="M96" s="10"/>
      <c r="P96" s="1"/>
      <c r="Q96" s="1"/>
      <c r="R96" s="1"/>
      <c r="S96" s="1"/>
    </row>
    <row r="97" spans="1:13" s="14" customFormat="1" x14ac:dyDescent="0.25">
      <c r="A97" s="9" t="s">
        <v>425</v>
      </c>
      <c r="B97" s="9"/>
      <c r="C97" s="9"/>
      <c r="D97" s="9"/>
      <c r="E97" s="9"/>
      <c r="F97" s="9"/>
      <c r="G97" s="77"/>
      <c r="H97" s="9"/>
      <c r="I97" s="8"/>
      <c r="L97" s="15"/>
      <c r="M97" s="15"/>
    </row>
    <row r="98" spans="1:13" x14ac:dyDescent="0.25">
      <c r="A98" s="1" t="s">
        <v>421</v>
      </c>
    </row>
    <row r="99" spans="1:13" x14ac:dyDescent="0.25">
      <c r="A99" s="1" t="s">
        <v>65</v>
      </c>
    </row>
    <row r="101" spans="1:13" x14ac:dyDescent="0.25">
      <c r="A101" s="1" t="s">
        <v>76</v>
      </c>
    </row>
    <row r="103" spans="1:13" x14ac:dyDescent="0.25">
      <c r="A103" s="1" t="s">
        <v>426</v>
      </c>
    </row>
    <row r="104" spans="1:13" x14ac:dyDescent="0.25">
      <c r="A104" s="1" t="s">
        <v>77</v>
      </c>
    </row>
    <row r="105" spans="1:13" x14ac:dyDescent="0.25">
      <c r="A105" s="1" t="s">
        <v>78</v>
      </c>
    </row>
    <row r="106" spans="1:13" x14ac:dyDescent="0.25">
      <c r="A106" s="1" t="s">
        <v>79</v>
      </c>
    </row>
    <row r="107" spans="1:13" x14ac:dyDescent="0.25">
      <c r="A107" s="1" t="s">
        <v>80</v>
      </c>
    </row>
    <row r="108" spans="1:13" x14ac:dyDescent="0.25">
      <c r="A108" s="1" t="s">
        <v>81</v>
      </c>
    </row>
    <row r="109" spans="1:13" x14ac:dyDescent="0.25">
      <c r="A109" s="1" t="s">
        <v>82</v>
      </c>
    </row>
    <row r="110" spans="1:13" x14ac:dyDescent="0.25">
      <c r="A110" s="1" t="s">
        <v>427</v>
      </c>
    </row>
    <row r="111" spans="1:13" x14ac:dyDescent="0.25">
      <c r="A111" s="1" t="s">
        <v>428</v>
      </c>
    </row>
    <row r="112" spans="1:13" x14ac:dyDescent="0.25">
      <c r="A112" s="1" t="s">
        <v>83</v>
      </c>
    </row>
    <row r="114" spans="1:1" x14ac:dyDescent="0.25">
      <c r="A114" s="1" t="s">
        <v>84</v>
      </c>
    </row>
    <row r="115" spans="1:1" x14ac:dyDescent="0.25">
      <c r="A115" s="1" t="s">
        <v>85</v>
      </c>
    </row>
    <row r="117" spans="1:1" x14ac:dyDescent="0.25">
      <c r="A117" s="1" t="s">
        <v>86</v>
      </c>
    </row>
    <row r="118" spans="1:1" x14ac:dyDescent="0.25">
      <c r="A118" s="1" t="s">
        <v>87</v>
      </c>
    </row>
    <row r="119" spans="1:1" x14ac:dyDescent="0.25">
      <c r="A119" s="1" t="s">
        <v>88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autoFilter ref="B3:B87" xr:uid="{067D3EDF-5C6A-4F5F-845A-86754977E651}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6" type="noConversion"/>
  <pageMargins left="0.7" right="0.7" top="0.78740157499999996" bottom="0.78740157499999996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abSelected="1" topLeftCell="B1" zoomScale="80" zoomScaleNormal="80" workbookViewId="0">
      <selection activeCell="F18" sqref="F1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186" t="s">
        <v>89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0" ht="30" customHeight="1" thickBot="1" x14ac:dyDescent="0.3">
      <c r="A2" s="107" t="s">
        <v>90</v>
      </c>
      <c r="B2" s="105" t="s">
        <v>40</v>
      </c>
      <c r="C2" s="191" t="s">
        <v>91</v>
      </c>
      <c r="D2" s="192"/>
      <c r="E2" s="192"/>
      <c r="F2" s="193" t="s">
        <v>42</v>
      </c>
      <c r="G2" s="182" t="s">
        <v>67</v>
      </c>
      <c r="H2" s="114" t="s">
        <v>44</v>
      </c>
      <c r="I2" s="112" t="s">
        <v>45</v>
      </c>
      <c r="J2" s="197" t="s">
        <v>46</v>
      </c>
      <c r="K2" s="200" t="s">
        <v>92</v>
      </c>
      <c r="L2" s="111"/>
      <c r="M2" s="201" t="s">
        <v>48</v>
      </c>
      <c r="N2" s="202"/>
      <c r="O2" s="210" t="s">
        <v>93</v>
      </c>
      <c r="P2" s="211"/>
      <c r="Q2" s="211"/>
      <c r="R2" s="211"/>
      <c r="S2" s="201" t="s">
        <v>50</v>
      </c>
      <c r="T2" s="202"/>
    </row>
    <row r="3" spans="1:20" ht="22.35" customHeight="1" thickBot="1" x14ac:dyDescent="0.3">
      <c r="A3" s="189"/>
      <c r="B3" s="207"/>
      <c r="C3" s="208" t="s">
        <v>94</v>
      </c>
      <c r="D3" s="172" t="s">
        <v>95</v>
      </c>
      <c r="E3" s="172" t="s">
        <v>96</v>
      </c>
      <c r="F3" s="194"/>
      <c r="G3" s="183"/>
      <c r="H3" s="185"/>
      <c r="I3" s="196"/>
      <c r="J3" s="198"/>
      <c r="K3" s="174" t="s">
        <v>97</v>
      </c>
      <c r="L3" s="176" t="s">
        <v>98</v>
      </c>
      <c r="M3" s="178" t="s">
        <v>58</v>
      </c>
      <c r="N3" s="180" t="s">
        <v>59</v>
      </c>
      <c r="O3" s="212" t="s">
        <v>68</v>
      </c>
      <c r="P3" s="213"/>
      <c r="Q3" s="213"/>
      <c r="R3" s="213"/>
      <c r="S3" s="203" t="s">
        <v>99</v>
      </c>
      <c r="T3" s="205" t="s">
        <v>63</v>
      </c>
    </row>
    <row r="4" spans="1:20" ht="68.25" customHeight="1" thickBot="1" x14ac:dyDescent="0.3">
      <c r="A4" s="190"/>
      <c r="B4" s="106"/>
      <c r="C4" s="209"/>
      <c r="D4" s="173"/>
      <c r="E4" s="173"/>
      <c r="F4" s="195"/>
      <c r="G4" s="184"/>
      <c r="H4" s="115"/>
      <c r="I4" s="113"/>
      <c r="J4" s="199"/>
      <c r="K4" s="175"/>
      <c r="L4" s="177"/>
      <c r="M4" s="179"/>
      <c r="N4" s="181"/>
      <c r="O4" s="67" t="s">
        <v>73</v>
      </c>
      <c r="P4" s="68" t="s">
        <v>74</v>
      </c>
      <c r="Q4" s="69" t="s">
        <v>75</v>
      </c>
      <c r="R4" s="70" t="s">
        <v>100</v>
      </c>
      <c r="S4" s="204"/>
      <c r="T4" s="206"/>
    </row>
    <row r="5" spans="1:20" ht="77.25" customHeight="1" x14ac:dyDescent="0.25">
      <c r="A5" s="16">
        <v>1</v>
      </c>
      <c r="B5" s="216">
        <v>1</v>
      </c>
      <c r="C5" s="217" t="s">
        <v>234</v>
      </c>
      <c r="D5" s="218" t="s">
        <v>219</v>
      </c>
      <c r="E5" s="219">
        <v>71001751</v>
      </c>
      <c r="F5" s="220" t="s">
        <v>235</v>
      </c>
      <c r="G5" s="220" t="s">
        <v>17</v>
      </c>
      <c r="H5" s="220" t="s">
        <v>117</v>
      </c>
      <c r="I5" s="220" t="s">
        <v>221</v>
      </c>
      <c r="J5" s="221" t="s">
        <v>236</v>
      </c>
      <c r="K5" s="222">
        <v>3000000</v>
      </c>
      <c r="L5" s="223">
        <f>K5*0.7</f>
        <v>2100000</v>
      </c>
      <c r="M5" s="217">
        <v>2021</v>
      </c>
      <c r="N5" s="224">
        <v>2027</v>
      </c>
      <c r="O5" s="217"/>
      <c r="P5" s="218"/>
      <c r="Q5" s="218"/>
      <c r="R5" s="224"/>
      <c r="S5" s="225"/>
      <c r="T5" s="224"/>
    </row>
    <row r="6" spans="1:20" ht="36" customHeight="1" x14ac:dyDescent="0.25">
      <c r="A6" s="16">
        <v>2</v>
      </c>
      <c r="B6" s="226">
        <v>2</v>
      </c>
      <c r="C6" s="227" t="s">
        <v>272</v>
      </c>
      <c r="D6" s="228" t="s">
        <v>264</v>
      </c>
      <c r="E6" s="229">
        <v>70991961</v>
      </c>
      <c r="F6" s="230" t="s">
        <v>273</v>
      </c>
      <c r="G6" s="230" t="s">
        <v>17</v>
      </c>
      <c r="H6" s="230" t="s">
        <v>117</v>
      </c>
      <c r="I6" s="230" t="s">
        <v>266</v>
      </c>
      <c r="J6" s="230" t="s">
        <v>274</v>
      </c>
      <c r="K6" s="231">
        <v>100000</v>
      </c>
      <c r="L6" s="232">
        <f>K6/100*70</f>
        <v>70000</v>
      </c>
      <c r="M6" s="227">
        <v>2022</v>
      </c>
      <c r="N6" s="233">
        <v>2023</v>
      </c>
      <c r="O6" s="227"/>
      <c r="P6" s="228" t="s">
        <v>109</v>
      </c>
      <c r="Q6" s="228" t="s">
        <v>109</v>
      </c>
      <c r="R6" s="233"/>
      <c r="S6" s="234" t="s">
        <v>275</v>
      </c>
      <c r="T6" s="233"/>
    </row>
    <row r="7" spans="1:20" s="8" customFormat="1" ht="65.25" customHeight="1" thickBot="1" x14ac:dyDescent="0.3">
      <c r="A7" s="66"/>
      <c r="B7" s="90">
        <v>3</v>
      </c>
      <c r="C7" s="89" t="s">
        <v>339</v>
      </c>
      <c r="D7" s="91" t="s">
        <v>340</v>
      </c>
      <c r="E7" s="92">
        <v>48705578</v>
      </c>
      <c r="F7" s="81" t="s">
        <v>341</v>
      </c>
      <c r="G7" s="81" t="s">
        <v>17</v>
      </c>
      <c r="H7" s="81" t="s">
        <v>117</v>
      </c>
      <c r="I7" s="81" t="s">
        <v>342</v>
      </c>
      <c r="J7" s="81" t="s">
        <v>343</v>
      </c>
      <c r="K7" s="214">
        <v>10000000</v>
      </c>
      <c r="L7" s="215">
        <v>7000000</v>
      </c>
      <c r="M7" s="89">
        <v>2021</v>
      </c>
      <c r="N7" s="85">
        <v>2025</v>
      </c>
      <c r="O7" s="89"/>
      <c r="P7" s="91"/>
      <c r="Q7" s="91"/>
      <c r="R7" s="85"/>
      <c r="S7" s="84"/>
      <c r="T7" s="85"/>
    </row>
    <row r="8" spans="1:20" s="8" customFormat="1" x14ac:dyDescent="0.25">
      <c r="A8" s="66"/>
      <c r="B8" s="74"/>
      <c r="C8" s="66"/>
      <c r="D8" s="66"/>
      <c r="E8" s="75"/>
      <c r="F8" s="66"/>
      <c r="G8" s="62"/>
      <c r="H8" s="63"/>
      <c r="I8" s="66"/>
      <c r="J8" s="66"/>
      <c r="K8" s="73"/>
      <c r="L8" s="73"/>
      <c r="M8" s="66"/>
      <c r="N8" s="66"/>
      <c r="O8" s="66"/>
      <c r="P8" s="66"/>
      <c r="Q8" s="66"/>
      <c r="R8" s="66"/>
      <c r="S8" s="66"/>
      <c r="T8" s="66"/>
    </row>
    <row r="9" spans="1:20" s="8" customFormat="1" x14ac:dyDescent="0.25">
      <c r="A9" s="66"/>
      <c r="B9" s="74"/>
      <c r="C9" s="66"/>
      <c r="D9" s="66"/>
      <c r="E9" s="75"/>
      <c r="F9" s="66"/>
      <c r="G9" s="62"/>
      <c r="H9" s="63"/>
      <c r="I9" s="66"/>
      <c r="J9" s="66"/>
      <c r="K9" s="73"/>
      <c r="L9" s="73"/>
      <c r="M9" s="66"/>
      <c r="N9" s="66"/>
      <c r="O9" s="66"/>
      <c r="P9" s="66"/>
      <c r="Q9" s="66"/>
      <c r="R9" s="66"/>
      <c r="S9" s="66"/>
      <c r="T9" s="66"/>
    </row>
    <row r="10" spans="1:20" s="8" customFormat="1" x14ac:dyDescent="0.25">
      <c r="A10" s="66"/>
      <c r="B10" s="74"/>
      <c r="C10" s="66"/>
      <c r="D10" s="66"/>
      <c r="E10" s="75"/>
      <c r="F10" s="66"/>
      <c r="G10" s="62"/>
      <c r="H10" s="63"/>
      <c r="I10" s="66"/>
      <c r="J10" s="66"/>
      <c r="K10" s="73"/>
      <c r="L10" s="73"/>
      <c r="M10" s="66"/>
      <c r="N10" s="66"/>
      <c r="O10" s="66"/>
      <c r="P10" s="66"/>
      <c r="Q10" s="66"/>
      <c r="R10" s="66"/>
      <c r="S10" s="66"/>
      <c r="T10" s="66"/>
    </row>
    <row r="11" spans="1:20" x14ac:dyDescent="0.25">
      <c r="A11" s="16"/>
      <c r="B11" s="74"/>
      <c r="C11" s="16"/>
      <c r="D11" s="16"/>
      <c r="E11" s="72"/>
      <c r="F11" s="16"/>
      <c r="G11" s="16"/>
      <c r="H11" s="16"/>
      <c r="I11" s="16"/>
      <c r="J11" s="16"/>
      <c r="K11" s="18"/>
      <c r="L11" s="18"/>
      <c r="M11" s="16"/>
      <c r="N11" s="16"/>
      <c r="O11" s="16"/>
      <c r="P11" s="16"/>
      <c r="Q11" s="16"/>
      <c r="R11" s="16"/>
      <c r="S11" s="16"/>
      <c r="T11" s="16"/>
    </row>
    <row r="12" spans="1:20" x14ac:dyDescent="0.25">
      <c r="B12" s="9" t="s">
        <v>419</v>
      </c>
    </row>
    <row r="16" spans="1:20" x14ac:dyDescent="0.25">
      <c r="A16" s="16" t="s">
        <v>101</v>
      </c>
      <c r="B16" s="16"/>
    </row>
    <row r="17" spans="1:12" x14ac:dyDescent="0.25">
      <c r="A17" s="16"/>
      <c r="B17" s="19" t="s">
        <v>102</v>
      </c>
    </row>
    <row r="18" spans="1:12" ht="16.149999999999999" customHeight="1" x14ac:dyDescent="0.25">
      <c r="B18" s="1" t="s">
        <v>103</v>
      </c>
    </row>
    <row r="19" spans="1:12" x14ac:dyDescent="0.25">
      <c r="B19" s="5" t="s">
        <v>64</v>
      </c>
    </row>
    <row r="20" spans="1:12" x14ac:dyDescent="0.25">
      <c r="B20" s="5" t="s">
        <v>65</v>
      </c>
    </row>
    <row r="22" spans="1:12" x14ac:dyDescent="0.25">
      <c r="B22" s="1" t="s">
        <v>76</v>
      </c>
    </row>
    <row r="24" spans="1:12" x14ac:dyDescent="0.25">
      <c r="A24" s="3" t="s">
        <v>104</v>
      </c>
      <c r="B24" s="9" t="s">
        <v>105</v>
      </c>
      <c r="C24" s="9"/>
      <c r="D24" s="9"/>
      <c r="E24" s="9"/>
      <c r="F24" s="9"/>
      <c r="G24" s="9"/>
      <c r="H24" s="9"/>
      <c r="I24" s="9"/>
      <c r="J24" s="9"/>
      <c r="K24" s="11"/>
      <c r="L24" s="11"/>
    </row>
    <row r="25" spans="1:12" x14ac:dyDescent="0.25">
      <c r="A25" s="3" t="s">
        <v>83</v>
      </c>
      <c r="B25" s="9" t="s">
        <v>77</v>
      </c>
      <c r="C25" s="9"/>
      <c r="D25" s="9"/>
      <c r="E25" s="9"/>
      <c r="F25" s="9"/>
      <c r="G25" s="9"/>
      <c r="H25" s="9"/>
      <c r="I25" s="9"/>
      <c r="J25" s="9"/>
      <c r="K25" s="11"/>
      <c r="L25" s="11"/>
    </row>
    <row r="26" spans="1:12" x14ac:dyDescent="0.25">
      <c r="A26" s="3"/>
      <c r="B26" s="9" t="s">
        <v>78</v>
      </c>
      <c r="C26" s="9"/>
      <c r="D26" s="9"/>
      <c r="E26" s="9"/>
      <c r="F26" s="9"/>
      <c r="G26" s="9"/>
      <c r="H26" s="9"/>
      <c r="I26" s="9"/>
      <c r="J26" s="9"/>
      <c r="K26" s="11"/>
      <c r="L26" s="11"/>
    </row>
    <row r="27" spans="1:12" x14ac:dyDescent="0.25">
      <c r="A27" s="3"/>
      <c r="B27" s="9" t="s">
        <v>79</v>
      </c>
      <c r="C27" s="9"/>
      <c r="D27" s="9"/>
      <c r="E27" s="9"/>
      <c r="F27" s="9"/>
      <c r="G27" s="9"/>
      <c r="H27" s="9"/>
      <c r="I27" s="9"/>
      <c r="J27" s="9"/>
      <c r="K27" s="11"/>
      <c r="L27" s="11"/>
    </row>
    <row r="28" spans="1:12" x14ac:dyDescent="0.25">
      <c r="A28" s="3"/>
      <c r="B28" s="9" t="s">
        <v>80</v>
      </c>
      <c r="C28" s="9"/>
      <c r="D28" s="9"/>
      <c r="E28" s="9"/>
      <c r="F28" s="9"/>
      <c r="G28" s="9"/>
      <c r="H28" s="9"/>
      <c r="I28" s="9"/>
      <c r="J28" s="9"/>
      <c r="K28" s="11"/>
      <c r="L28" s="11"/>
    </row>
    <row r="29" spans="1:12" x14ac:dyDescent="0.25">
      <c r="A29" s="3"/>
      <c r="B29" s="9" t="s">
        <v>81</v>
      </c>
      <c r="C29" s="9"/>
      <c r="D29" s="9"/>
      <c r="E29" s="9"/>
      <c r="F29" s="9"/>
      <c r="G29" s="9"/>
      <c r="H29" s="9"/>
      <c r="I29" s="9"/>
      <c r="J29" s="9"/>
      <c r="K29" s="11"/>
      <c r="L29" s="11"/>
    </row>
    <row r="30" spans="1:12" x14ac:dyDescent="0.25">
      <c r="A30" s="3"/>
      <c r="B30" s="9" t="s">
        <v>82</v>
      </c>
      <c r="C30" s="9"/>
      <c r="D30" s="9"/>
      <c r="E30" s="9"/>
      <c r="F30" s="9"/>
      <c r="G30" s="9"/>
      <c r="H30" s="9"/>
      <c r="I30" s="9"/>
      <c r="J30" s="9"/>
      <c r="K30" s="11"/>
      <c r="L30" s="11"/>
    </row>
    <row r="31" spans="1:12" x14ac:dyDescent="0.25">
      <c r="A31" s="3"/>
      <c r="B31" s="9"/>
      <c r="C31" s="9"/>
      <c r="D31" s="9"/>
      <c r="E31" s="9"/>
      <c r="F31" s="9"/>
      <c r="G31" s="9"/>
      <c r="H31" s="9"/>
      <c r="I31" s="9"/>
      <c r="J31" s="9"/>
      <c r="K31" s="11"/>
      <c r="L31" s="11"/>
    </row>
    <row r="32" spans="1:12" x14ac:dyDescent="0.25">
      <c r="A32" s="3"/>
      <c r="B32" s="9" t="s">
        <v>106</v>
      </c>
      <c r="C32" s="9"/>
      <c r="D32" s="9"/>
      <c r="E32" s="9"/>
      <c r="F32" s="9"/>
      <c r="G32" s="9"/>
      <c r="H32" s="9"/>
      <c r="I32" s="9"/>
      <c r="J32" s="9"/>
      <c r="K32" s="11"/>
      <c r="L32" s="11"/>
    </row>
    <row r="33" spans="1:12" x14ac:dyDescent="0.25">
      <c r="A33" s="3"/>
      <c r="B33" s="9" t="s">
        <v>83</v>
      </c>
      <c r="C33" s="9"/>
      <c r="D33" s="9"/>
      <c r="E33" s="9"/>
      <c r="F33" s="9"/>
      <c r="G33" s="9"/>
      <c r="H33" s="9"/>
      <c r="I33" s="9"/>
      <c r="J33" s="9"/>
      <c r="K33" s="11"/>
      <c r="L33" s="11"/>
    </row>
    <row r="34" spans="1:12" x14ac:dyDescent="0.25">
      <c r="B34" s="9"/>
      <c r="C34" s="9"/>
      <c r="D34" s="9"/>
      <c r="E34" s="9"/>
      <c r="F34" s="9"/>
      <c r="G34" s="9"/>
      <c r="H34" s="9"/>
      <c r="I34" s="9"/>
      <c r="J34" s="9"/>
      <c r="K34" s="11"/>
      <c r="L34" s="11"/>
    </row>
    <row r="35" spans="1:12" x14ac:dyDescent="0.25">
      <c r="B35" s="9" t="s">
        <v>84</v>
      </c>
      <c r="C35" s="9"/>
      <c r="D35" s="9"/>
      <c r="E35" s="9"/>
      <c r="F35" s="9"/>
      <c r="G35" s="9"/>
      <c r="H35" s="9"/>
      <c r="I35" s="9"/>
      <c r="J35" s="9"/>
      <c r="K35" s="11"/>
      <c r="L35" s="11"/>
    </row>
    <row r="36" spans="1:12" x14ac:dyDescent="0.25">
      <c r="B36" s="9" t="s">
        <v>85</v>
      </c>
      <c r="C36" s="9"/>
      <c r="D36" s="9"/>
      <c r="E36" s="9"/>
      <c r="F36" s="9"/>
      <c r="G36" s="9"/>
      <c r="H36" s="9"/>
      <c r="I36" s="9"/>
      <c r="J36" s="9"/>
      <c r="K36" s="11"/>
      <c r="L36" s="11"/>
    </row>
    <row r="37" spans="1:12" ht="16.149999999999999" customHeight="1" x14ac:dyDescent="0.25"/>
    <row r="38" spans="1:12" x14ac:dyDescent="0.25">
      <c r="B38" s="1" t="s">
        <v>86</v>
      </c>
    </row>
    <row r="39" spans="1:12" x14ac:dyDescent="0.25">
      <c r="B39" s="1" t="s">
        <v>87</v>
      </c>
    </row>
    <row r="40" spans="1:12" x14ac:dyDescent="0.25">
      <c r="B40" s="1" t="s">
        <v>88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autoFilter ref="I2:I11" xr:uid="{00000000-0009-0000-0000-000003000000}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0DF0F83C0DBC4DA4063980CE4CE078" ma:contentTypeVersion="13" ma:contentTypeDescription="Vytvoří nový dokument" ma:contentTypeScope="" ma:versionID="c3a4f7ea687ec52e8cf824ab58cd6f19">
  <xsd:schema xmlns:xsd="http://www.w3.org/2001/XMLSchema" xmlns:xs="http://www.w3.org/2001/XMLSchema" xmlns:p="http://schemas.microsoft.com/office/2006/metadata/properties" xmlns:ns2="40ffee6e-d28a-4d84-95f9-6868ff3d8518" xmlns:ns3="f16a3c03-e3d6-4438-90d6-f2d867c25a96" targetNamespace="http://schemas.microsoft.com/office/2006/metadata/properties" ma:root="true" ma:fieldsID="2589fc5a83d0fb2d548fb3308a13c229" ns2:_="" ns3:_="">
    <xsd:import namespace="40ffee6e-d28a-4d84-95f9-6868ff3d8518"/>
    <xsd:import namespace="f16a3c03-e3d6-4438-90d6-f2d867c25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ee6e-d28a-4d84-95f9-6868ff3d8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3c03-e3d6-4438-90d6-f2d867c25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0ffee6e-d28a-4d84-95f9-6868ff3d8518"/>
    <ds:schemaRef ds:uri="http://schemas.microsoft.com/office/2006/metadata/properties"/>
    <ds:schemaRef ds:uri="http://purl.org/dc/terms/"/>
    <ds:schemaRef ds:uri="http://schemas.microsoft.com/office/2006/documentManagement/types"/>
    <ds:schemaRef ds:uri="f16a3c03-e3d6-4438-90d6-f2d867c25a9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0605BD-11BF-441E-8D39-66513C4EF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fee6e-d28a-4d84-95f9-6868ff3d8518"/>
    <ds:schemaRef ds:uri="f16a3c03-e3d6-4438-90d6-f2d867c25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Dubravská Barbora</cp:lastModifiedBy>
  <cp:revision/>
  <cp:lastPrinted>2021-11-03T07:56:04Z</cp:lastPrinted>
  <dcterms:created xsi:type="dcterms:W3CDTF">2020-07-22T07:46:04Z</dcterms:created>
  <dcterms:modified xsi:type="dcterms:W3CDTF">2021-11-03T08:36:48Z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0x010100110DF0F83C0DBC4DA4063980CE4CE078</vt:lpwstr>
  </property>
  <property fmtid="{D5CDD505-2E9C-101B-9397-08002B2CF9AE}" pid="3" name="_dlc_DocIdItemGuid">
    <vt:lpwstr>67cb6407-7dbd-4381-91f1-68d114aebd57</vt:lpwstr>
  </property>
</Properties>
</file>