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66925"/>
  <mc:AlternateContent xmlns:mc="http://schemas.openxmlformats.org/markup-compatibility/2006">
    <mc:Choice Requires="x15">
      <x15ac:absPath xmlns:x15ac="http://schemas.microsoft.com/office/spreadsheetml/2010/11/ac" url="C:\Users\barjit\Downloads\"/>
    </mc:Choice>
  </mc:AlternateContent>
  <xr:revisionPtr revIDLastSave="0" documentId="8_{2738A726-F053-4A9F-9CD2-9710A541A1C4}" xr6:coauthVersionLast="47" xr6:coauthVersionMax="47" xr10:uidLastSave="{00000000-0000-0000-0000-000000000000}"/>
  <bookViews>
    <workbookView xWindow="-120" yWindow="-120" windowWidth="29040" windowHeight="15840" xr2:uid="{00000000-000D-0000-FFFF-FFFF00000000}"/>
  </bookViews>
  <sheets>
    <sheet name="RAP KHK střední školy"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1" l="1"/>
  <c r="L13" i="1" l="1"/>
</calcChain>
</file>

<file path=xl/sharedStrings.xml><?xml version="1.0" encoding="utf-8"?>
<sst xmlns="http://schemas.openxmlformats.org/spreadsheetml/2006/main" count="142" uniqueCount="100">
  <si>
    <t>Seznam projektů</t>
  </si>
  <si>
    <t>Žadatel</t>
  </si>
  <si>
    <t>Identifikace organizace (školy či školského zařízení)</t>
  </si>
  <si>
    <t>Název projektu</t>
  </si>
  <si>
    <t>Obec realizace</t>
  </si>
  <si>
    <t>Stručný popis investic projektu</t>
  </si>
  <si>
    <t>Naplňování indikátorů</t>
  </si>
  <si>
    <t xml:space="preserve">Stav připravenosti projektu k realizaci </t>
  </si>
  <si>
    <t>Název organizace</t>
  </si>
  <si>
    <t>Zřizovatel (název, IČ)</t>
  </si>
  <si>
    <t>IČ školy či školského zařízení</t>
  </si>
  <si>
    <t>IZO</t>
  </si>
  <si>
    <t>REDIZO</t>
  </si>
  <si>
    <t>celkové výdaje projektu</t>
  </si>
  <si>
    <t>zahájení realizace</t>
  </si>
  <si>
    <t>ukončení realizace</t>
  </si>
  <si>
    <t>s vazbou na podporovanou oblast IROP</t>
  </si>
  <si>
    <t xml:space="preserve">budování zázemí školních klubů pro žáky nižšího stupně víceletých gymnázií  </t>
  </si>
  <si>
    <t>konektivita</t>
  </si>
  <si>
    <t>název indikátoru</t>
  </si>
  <si>
    <t>cílová hodnota dosažená realizací  projektu</t>
  </si>
  <si>
    <t>stručný popis např. zpracovaná PD, zajištěné výkupy, výběr dodavatele</t>
  </si>
  <si>
    <t>vydané stavební povolení ano/ne</t>
  </si>
  <si>
    <t xml:space="preserve">cizí jazyky
</t>
  </si>
  <si>
    <t>Královéhradecký kraj</t>
  </si>
  <si>
    <t>Střední škola strojírenská a elektrotechnická</t>
  </si>
  <si>
    <t>Královéhradecký kraj
IČ: 70889546</t>
  </si>
  <si>
    <t xml:space="preserve"> 06668151 </t>
  </si>
  <si>
    <t>015055663</t>
  </si>
  <si>
    <t>Přístavba a stavební úpravy dílen ul. Horská</t>
  </si>
  <si>
    <t>x</t>
  </si>
  <si>
    <t>Střední zemědělská škola a Střední odborné učiliště chladicí a klimatizační techniky, Kostelec nad Orlicí</t>
  </si>
  <si>
    <t>060884690</t>
  </si>
  <si>
    <t>Rekonstrukce, dostavba a modernizace budovy bývalých stájí pro potřeby praktické výuky zemědělských oborů v SZeŠ a SOU CHKT, Kostelec nad Orlicí</t>
  </si>
  <si>
    <t>Kostelec nad Orlicí</t>
  </si>
  <si>
    <t>Zemědělská akademie a Gymnázium Hořice - střední škola a vyšší odborná škola, příspěvková organizace</t>
  </si>
  <si>
    <t xml:space="preserve"> 06668364</t>
  </si>
  <si>
    <t>110200039
110029178</t>
  </si>
  <si>
    <t>Revitalizace školního statku, dílny včetně garáží a zázemí pro žáky a zaměstnance</t>
  </si>
  <si>
    <t>Hořice</t>
  </si>
  <si>
    <t>Střední škola řemeslná, Jaroměř, Studničkova 260</t>
  </si>
  <si>
    <t>00087815</t>
  </si>
  <si>
    <t>Rekonstrukce truhlářských dílen Střední školy řemeslné Jaroměř</t>
  </si>
  <si>
    <t>Jaroměř</t>
  </si>
  <si>
    <t>ano</t>
  </si>
  <si>
    <t>Střední škola technická a řemeslná, Nový Bydžov, Dr. M. Tyrše 112</t>
  </si>
  <si>
    <t>00087751</t>
  </si>
  <si>
    <t>000087751</t>
  </si>
  <si>
    <t>Modernizace dílen SŠTŘ Nový Bydžov - výukové centrum Hlušice</t>
  </si>
  <si>
    <t>Hlušice</t>
  </si>
  <si>
    <t>Náchod</t>
  </si>
  <si>
    <t>Střední škola- Podorlické vzdělávací centrum, Dobruška</t>
  </si>
  <si>
    <t>Posílení odborných učeben digitálními technologiemi</t>
  </si>
  <si>
    <t>ACADEMIA MERCURII soukromá střední škola, s. r. o.</t>
  </si>
  <si>
    <t>Moderní prostředí pro kvalitní výuku</t>
  </si>
  <si>
    <t>ano (ale bude nutná změna stavby před dokončením)</t>
  </si>
  <si>
    <t>Vrchlabí</t>
  </si>
  <si>
    <t>1) Podíl EFRR bude doplněn/přepočten v aktualizaci RAP dle podílu spolufinancování z EU v daném kraji, až bude míra spolufinancování pevně stanovena. Uvedená částka EFRR bude maximální částkou EFRR v žádosti podporu v IROP.</t>
  </si>
  <si>
    <t>2) Relevantní označte křížkem (zaškrtněte). Vazba investiční priority (projektu) na daný typ projektu/oblast vzdělávání bude posuzována v přijatelnosti žádosti o podporu předložené do IROP, požadované musí být zaškrtnuto.</t>
  </si>
  <si>
    <t>3) 4) Viz. soubor "Podporované obory klíčových kompetencí"</t>
  </si>
  <si>
    <t>5) Schopnost práce s digitálními technologiemi bude podporována prostřednictvím odborných učeben pro výuku informatiky a dále pouze ve vazbě na cizí jazyk, přírodní vědy, technické a řemeslné obory.</t>
  </si>
  <si>
    <t>6) Zázemí pro školní poradenské pracoviště bude možné v IROP realizovat pouze jakou součást projektu s dalšími aktivitami, nikoliv jako samostatný projekt, musí být však uvedeno v RAP.</t>
  </si>
  <si>
    <t>7) Vnitřní/venkovní zázemí pro komunitní aktivity vedoucí k sociální inkluzi bude možné v IROP realizovat pouze jakou součást projektu s dalšími aktivitami, nikoliv jako samostatný projekt.</t>
  </si>
  <si>
    <t>8) Z IROP nebudou podpořeny samostatné VOŠ, budou podpořeny jen VOŠ, které jsou součástí SŠ. Dále budou podporovány i konzervatoře.</t>
  </si>
  <si>
    <t>9) Zázemí pro pedagogické i nepedagogické pracovníky škol bude možné v IROP realizovat pouze jakou součást projektu s dalšími aktivitami, nikoliv jako samostatný projekt, nemusí být tedy uvedeno v RAP. Zohledněte v předpokládaných výdajích.</t>
  </si>
  <si>
    <t>Mgr. Dana Jarolímová, Bc. Sarah Sharplesová IČ:62028561</t>
  </si>
  <si>
    <t>nerelevantní</t>
  </si>
  <si>
    <t>Podorlické sdružení zaměstnavatelů, z. s.
IČ: 26999773</t>
  </si>
  <si>
    <t>Vybudování a vybavení nové odborné učebny IKT, modernizace stávající učebny IKT, pořízení vybavení odborné učebny přírodovědných věd učebními pomůckami a digitální technikou, pořízení vybavení odborných učeben pro výuku cizích jazyků.
Součástí projektu nejsou stavební úpravy.</t>
  </si>
  <si>
    <t>Je vyhotoven investiční záměr, cenová kalkulace a průzkum trhu. Bude se jednat o přímé nákupy a/nebo zakázky malého rozsahu. Byly již nakoupeny nějaké pomůcky do učebny přírodních věd.</t>
  </si>
  <si>
    <t>Celkem</t>
  </si>
  <si>
    <t>alokace RAP pro Královéhradecký kraj (dotace EFRR):</t>
  </si>
  <si>
    <t>130 % alokace KHK:</t>
  </si>
  <si>
    <r>
      <rPr>
        <b/>
        <sz val="10"/>
        <rFont val="Calibri"/>
        <family val="2"/>
        <scheme val="minor"/>
      </rPr>
      <t>Indikátor výstupu</t>
    </r>
    <r>
      <rPr>
        <sz val="10"/>
        <rFont val="Calibri"/>
        <family val="2"/>
        <scheme val="minor"/>
      </rPr>
      <t>: Počet podpořených škol či vzdělávacích zařízení</t>
    </r>
  </si>
  <si>
    <r>
      <rPr>
        <b/>
        <sz val="10"/>
        <rFont val="Calibri"/>
        <family val="2"/>
        <scheme val="minor"/>
      </rPr>
      <t>Indikátor výstupu</t>
    </r>
    <r>
      <rPr>
        <sz val="10"/>
        <rFont val="Calibri"/>
        <family val="2"/>
        <scheme val="minor"/>
      </rPr>
      <t xml:space="preserve">: Počet podpořených škol či vzdělávacích zařízení: </t>
    </r>
  </si>
  <si>
    <t xml:space="preserve">1
</t>
  </si>
  <si>
    <r>
      <t xml:space="preserve">Typ projektu </t>
    </r>
    <r>
      <rPr>
        <b/>
        <vertAlign val="superscript"/>
        <sz val="10"/>
        <rFont val="Calibri"/>
        <family val="2"/>
        <scheme val="minor"/>
      </rPr>
      <t>2)</t>
    </r>
    <r>
      <rPr>
        <b/>
        <sz val="10"/>
        <rFont val="Calibri"/>
        <family val="2"/>
        <scheme val="minor"/>
      </rPr>
      <t>:</t>
    </r>
  </si>
  <si>
    <r>
      <t xml:space="preserve">z toho podíl EFRR </t>
    </r>
    <r>
      <rPr>
        <vertAlign val="superscript"/>
        <sz val="10"/>
        <rFont val="Calibri"/>
        <family val="2"/>
        <scheme val="minor"/>
      </rPr>
      <t>1)</t>
    </r>
  </si>
  <si>
    <r>
      <t xml:space="preserve">Zázemí pro školní poradenské pracoviště </t>
    </r>
    <r>
      <rPr>
        <vertAlign val="superscript"/>
        <sz val="10"/>
        <rFont val="Calibri"/>
        <family val="2"/>
        <scheme val="minor"/>
      </rPr>
      <t xml:space="preserve"> 6)</t>
    </r>
  </si>
  <si>
    <r>
      <t xml:space="preserve">Vnitřní/venkovní zázemí pro komunitní aktivity vedoucí k sociální inkluzi  </t>
    </r>
    <r>
      <rPr>
        <vertAlign val="superscript"/>
        <sz val="10"/>
        <rFont val="Calibri"/>
        <family val="2"/>
        <scheme val="minor"/>
      </rPr>
      <t>7)</t>
    </r>
  </si>
  <si>
    <r>
      <t xml:space="preserve">přírodní vědy </t>
    </r>
    <r>
      <rPr>
        <vertAlign val="superscript"/>
        <sz val="10"/>
        <rFont val="Calibri"/>
        <family val="2"/>
        <scheme val="minor"/>
      </rPr>
      <t>3)</t>
    </r>
    <r>
      <rPr>
        <sz val="10"/>
        <rFont val="Calibri"/>
        <family val="2"/>
        <scheme val="minor"/>
      </rPr>
      <t xml:space="preserve">
</t>
    </r>
  </si>
  <si>
    <r>
      <t xml:space="preserve">polytechnické vzdělávání </t>
    </r>
    <r>
      <rPr>
        <vertAlign val="superscript"/>
        <sz val="10"/>
        <rFont val="Calibri"/>
        <family val="2"/>
        <scheme val="minor"/>
      </rPr>
      <t>4)</t>
    </r>
  </si>
  <si>
    <r>
      <t xml:space="preserve">práce s digitálními tech. </t>
    </r>
    <r>
      <rPr>
        <vertAlign val="superscript"/>
        <sz val="10"/>
        <rFont val="Calibri"/>
        <family val="2"/>
        <scheme val="minor"/>
      </rPr>
      <t>5)</t>
    </r>
  </si>
  <si>
    <t>Nemovitost ve vlastnictví KHK, ve správě školy. Stavební povolení vydáno dne 7.3.2022, nabytí právní moci 23.3.2022. Rozpočet a projektová dokumentace DPS ve stavu pro potřeby Výzvy IROP 42.</t>
  </si>
  <si>
    <t>Nemovitosti ve vlastnictví KHK, ve správě školy. Na původní projekt  je vydáno platné SP.6. dubna 2022 vydána Změna stavby před dokončením. Žádost na stavební úřad podána. Projektová dokumentace DPS a rozpočet dle podmínek výzvy IROP 42.</t>
  </si>
  <si>
    <t>Nemovitost ve vlastnictví KHK, ve správě školy. SP pravomocné k 30.7.2021. Projektová dokumentace DPS včetně rozpočtu a VV. Rozpočet aktualizován a rozdělen dle podmínek výzvy IROP 42.</t>
  </si>
  <si>
    <t>Nemovitost ve vlastnictví KHK, ve správě školy. Souhlas s odstraněním stavby. Vydáno stavební povolení. Projektová dokumentace DPS včetně rozpočtu a VV. Rozpočet a PD aktualizovány pro potřeby Výzvy IROP 42.</t>
  </si>
  <si>
    <t>Je dokončena stavba nové budovy. Její prostorové uspořádání  splňuje požadavky kapacitní i BOZ PO pro instalaci nových CNC obráběcích strojů, robotů  i 3D tiskáren. Nákup zařízení bude řešen výběrovým řízením dodavatele.</t>
  </si>
  <si>
    <t>Dobruška</t>
  </si>
  <si>
    <t>Předpokládaný termín realizace</t>
  </si>
  <si>
    <t>Výdaje projektu  v Kč</t>
  </si>
  <si>
    <t>Rekonstrukce budovy pokusné stanice - prostory pro výuku oborů Zemědělec - farmář a Agropodnikání
Budova bývalé pokusné stanice je z jedné třetiny dvoupodlažní a podsklepená a ze dvou třetin jednopodlažní a nepodsklepená. 
Sklepní prostory budou sloužit jako sklad. V prvním nadzemním podlaží budou šatny a hygienické zázemí žáků, mechanizační dílna a laboratoř zpracování produktů rostlinné výroby. Ve druhém podlaží a navazujících podkrovních prostorách vzniknou dvě odborné učebny praxe a kabinet pro vyučující s hygienickým zázemím. Součástí změn bude i vybudování kryté venkovní učebny pro praktickou výuku s přímým kontaktem do venkovních prostor dvora. V rámci této přístavby je nutné provést zpevnění stávající nebo provedení nové opěrné stěny.
Okolní navazující pozemek budovy bude upraven pro potřeby pěstování regionálních plodin ovoce a zeleniny a pokusné záhony.
Budova stojí samostatně a počítačová sít bude řešena prostřednictvím wi-fi.
Budova je v památkově chráněné části města, sama památkou není.</t>
  </si>
  <si>
    <t xml:space="preserve">Předmětem úprav je rozšíření části objektu (posunutí obvodových stěn), zateplení stávajícího pláště a stropních konstrukcí, výměna oken a dveřních výplní, rekonstrukce stávajících podlah – protiskluzová úprava, rekonstrukce instalací – elektro, vody, kanalizace, datových rozvodů, rekonstrukce vytápění – přechod na technologii využití dřevního odpadu, rekonstrukce sociálního zázemí vč. vybudování pro handicapované, rekonstrukce vzduchotechniky (odsávání od výrobních zařízení vč. skladování odpadů), rekonstrukce oplocení včetně vstupní brány, opláštění skládku řeziva včetně odvodnění. Strojový park bude doplněn o moderní dřevoobráběcí stroje, jako jsou například: pily, brusky, frézy a frézky, soustruhy na dřevo atd. </t>
  </si>
  <si>
    <t>Rekonstrukce stávajícího objektu (střecha nad západním křídlem, zateplení fasády, střešní krytina hlavní budovy, úprava přístavby garáže) a přístavba dílen odborného výcviku ve Vrchlabí (bude vybudována dvoupodlažní budova - garáže, dílny, šatny, kanceláře, denní místnost, ...), nákup strojního vybavení pro dílny odborného výcviku ve Vrchlabí (soustruh, frézka, vrtačka, bruska, soustružní centrum,…). Součástí záměru je i řešení konektivity v části přístavby.</t>
  </si>
  <si>
    <t>Zpracování studie celkové revitalizace areálu školy, vč. ekonomických dopadů.  Primární potřebou z hlediska současného provozu školy je rekonstrukce stávajícího skladu hnojiv na odborné dílny včetně zázemí pro odborný výcvik především opravářů zemědělských strojů a oboru zemědělec-farmář a obor agropodnikání.</t>
  </si>
  <si>
    <t xml:space="preserve">Modernizace dílen
SŠTŘ disponuje užívacím právem k nemovité věci v katastrálním území Hlušice, č. parc. 1/6. Prostory střediska praktického vyučování byly využívány pro praktické vyučování oborů se zaměřením na automobilový průmysl, zemědělskou techniku a autodiagnostiku. Po celkové modernizaci se předpokládá i nadále její využití pro odborný výcvik a praktické vyučování.
V současné době je budova mimo provoz, vyklizena. Objekt je ve velmi špatném, havarijním stavu - špatný stav stavebních konstrukcí (vlhkost, obklady, dlažby, elektroinstalace, odpady, vodoinstalace, výplně otvorů), nevyhovující vzduchotechnika a odvod spalin, nevyhovující sociální zařízení, světlá výška místností odborných dílen, prostorové členění, zázemí pro personál, nízká energetická kvalita budovy, nízký stupeň protipožárních zabezpečení a únikových cest, zastaralá technologie. Provedení rekonstrukce považujeme vzhledem k současnému navýšenému zájmu o technické vzdělávání, zejména o obory "Opravář zemědělských strojů" a "Mechanik opravář motorových vozidel" za prioritní a pro zabezpečení odborného výcviku za nezbytné. Již v letošním roce (2020) dochází k nárůstu počtu tříd o dvě a předpokládáme stejný nárůst i v roce příštím. </t>
  </si>
  <si>
    <t xml:space="preserve">Výuková univerzální pětiosá frézka určená jako pomůcka pro střední školy k výuce programování a CNC obrábění. Vizuální výukové panely pro výuku řídících programů Siemens.
3D tiskárna s dodávkou výukových modelů, metodických pomůcek a 3D skenerem.
</t>
  </si>
  <si>
    <r>
      <t xml:space="preserve">Souhrnný rámec pro investice do infrastruktury středních a vyšších odborných škol (verze květen 2024) </t>
    </r>
    <r>
      <rPr>
        <vertAlign val="superscript"/>
        <sz val="12"/>
        <rFont val="Calibri"/>
        <family val="2"/>
        <charset val="238"/>
        <scheme val="minor"/>
      </rPr>
      <t>9)</t>
    </r>
  </si>
  <si>
    <t>max. do výše 130 % stanovené alokace</t>
  </si>
  <si>
    <t>Nemovitost ve vlastnictví KHK, ve správě školy. Projektová dokumentace DPS. Realizace přeložky ČEZ předpokládána v září 2023. Probíhá aktualizce PD a rozpočtu dle pravidel výzvy IROP 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</si>
</sst>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č&quot;_-;\-* #,##0.00\ &quot;Kč&quot;_-;_-* &quot;-&quot;??\ &quot;Kč&quot;_-;_-@_-"/>
    <numFmt numFmtId="43" formatCode="_-* #,##0.00_-;\-* #,##0.00_-;_-* &quot;-&quot;??_-;_-@_-"/>
    <numFmt numFmtId="164" formatCode="#,##0.00_ ;\-#,##0.00\ "/>
  </numFmts>
  <fonts count="13" x14ac:knownFonts="1">
    <font>
      <sz val="11"/>
      <color theme="1"/>
      <name val="Calibri"/>
      <family val="2"/>
      <charset val="238"/>
      <scheme val="minor"/>
    </font>
    <font>
      <sz val="11"/>
      <color theme="1"/>
      <name val="Calibri"/>
      <family val="2"/>
      <charset val="238"/>
      <scheme val="minor"/>
    </font>
    <font>
      <sz val="10"/>
      <name val="Calibri"/>
      <family val="2"/>
      <scheme val="minor"/>
    </font>
    <font>
      <b/>
      <sz val="10"/>
      <name val="Calibri"/>
      <family val="2"/>
      <scheme val="minor"/>
    </font>
    <font>
      <vertAlign val="superscript"/>
      <sz val="10"/>
      <name val="Calibri"/>
      <family val="2"/>
      <scheme val="minor"/>
    </font>
    <font>
      <i/>
      <sz val="10"/>
      <name val="Calibri"/>
      <family val="2"/>
      <scheme val="minor"/>
    </font>
    <font>
      <b/>
      <vertAlign val="superscript"/>
      <sz val="10"/>
      <name val="Calibri"/>
      <family val="2"/>
      <scheme val="minor"/>
    </font>
    <font>
      <b/>
      <sz val="10"/>
      <color theme="1"/>
      <name val="Calibri"/>
      <family val="2"/>
      <scheme val="minor"/>
    </font>
    <font>
      <sz val="10"/>
      <color theme="1"/>
      <name val="Calibri"/>
      <family val="2"/>
      <scheme val="minor"/>
    </font>
    <font>
      <b/>
      <sz val="10"/>
      <name val="Calibri"/>
      <family val="2"/>
      <charset val="238"/>
      <scheme val="minor"/>
    </font>
    <font>
      <sz val="10"/>
      <color rgb="FFFF0000"/>
      <name val="Calibri"/>
      <family val="2"/>
      <scheme val="minor"/>
    </font>
    <font>
      <sz val="12"/>
      <name val="Calibri"/>
      <family val="2"/>
      <charset val="238"/>
      <scheme val="minor"/>
    </font>
    <font>
      <vertAlign val="superscript"/>
      <sz val="12"/>
      <name val="Calibri"/>
      <family val="2"/>
      <charset val="238"/>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9">
    <xf numFmtId="0" fontId="0" fillId="0" borderId="0" xfId="0"/>
    <xf numFmtId="0" fontId="2" fillId="0" borderId="1" xfId="0" applyFont="1" applyBorder="1" applyAlignment="1">
      <alignment vertical="center" wrapText="1"/>
    </xf>
    <xf numFmtId="0" fontId="2" fillId="0" borderId="1" xfId="0" applyFont="1" applyBorder="1" applyAlignment="1">
      <alignment horizontal="center" vertical="center"/>
    </xf>
    <xf numFmtId="164" fontId="2" fillId="0" borderId="1" xfId="1" applyNumberFormat="1" applyFont="1" applyFill="1" applyBorder="1" applyAlignment="1">
      <alignment vertical="center" wrapText="1"/>
    </xf>
    <xf numFmtId="0" fontId="2" fillId="0" borderId="1" xfId="0" applyFont="1" applyBorder="1" applyAlignment="1">
      <alignment horizontal="center" vertical="center" wrapText="1"/>
    </xf>
    <xf numFmtId="0" fontId="2" fillId="0" borderId="0" xfId="0" applyFont="1"/>
    <xf numFmtId="0" fontId="2" fillId="2" borderId="1" xfId="0" applyFont="1" applyFill="1" applyBorder="1" applyAlignment="1">
      <alignment horizontal="center" vertical="center" wrapText="1"/>
    </xf>
    <xf numFmtId="43" fontId="2" fillId="0" borderId="0" xfId="2" applyFont="1" applyAlignment="1">
      <alignment vertical="center"/>
    </xf>
    <xf numFmtId="0" fontId="5" fillId="0" borderId="0" xfId="0" applyFont="1" applyAlignment="1">
      <alignment horizontal="left" vertical="center"/>
    </xf>
    <xf numFmtId="3" fontId="2" fillId="0" borderId="0" xfId="0" applyNumberFormat="1" applyFont="1"/>
    <xf numFmtId="0" fontId="2" fillId="0" borderId="0" xfId="0" applyFont="1" applyAlignment="1">
      <alignment horizontal="center" vertical="center"/>
    </xf>
    <xf numFmtId="0" fontId="2" fillId="0" borderId="0" xfId="0" applyFont="1" applyAlignment="1">
      <alignment horizontal="left" vertical="center"/>
    </xf>
    <xf numFmtId="0" fontId="7" fillId="0" borderId="0" xfId="0" applyFont="1" applyAlignment="1">
      <alignment vertical="center" wrapText="1"/>
    </xf>
    <xf numFmtId="0" fontId="7" fillId="0" borderId="0" xfId="0" applyFont="1" applyAlignment="1">
      <alignment horizontal="center" vertical="center"/>
    </xf>
    <xf numFmtId="4" fontId="2" fillId="0" borderId="0" xfId="0" applyNumberFormat="1" applyFont="1"/>
    <xf numFmtId="0" fontId="8" fillId="0" borderId="0" xfId="0" applyFont="1" applyAlignment="1">
      <alignment vertical="center"/>
    </xf>
    <xf numFmtId="0" fontId="5" fillId="0" borderId="0" xfId="0" applyFont="1"/>
    <xf numFmtId="43" fontId="2" fillId="0" borderId="1" xfId="2" applyFont="1" applyFill="1" applyBorder="1" applyAlignment="1">
      <alignment vertical="center" wrapText="1"/>
    </xf>
    <xf numFmtId="0" fontId="2" fillId="0" borderId="0" xfId="0" applyFont="1" applyAlignment="1">
      <alignment horizontal="center"/>
    </xf>
    <xf numFmtId="0" fontId="2" fillId="0" borderId="1" xfId="0" applyFont="1" applyBorder="1" applyAlignment="1">
      <alignment horizontal="left" vertical="top" wrapText="1"/>
    </xf>
    <xf numFmtId="4" fontId="2" fillId="0" borderId="1" xfId="0" applyNumberFormat="1" applyFont="1" applyBorder="1" applyAlignment="1">
      <alignment vertical="center" wrapText="1"/>
    </xf>
    <xf numFmtId="0" fontId="10" fillId="0" borderId="0" xfId="0" applyFont="1" applyAlignment="1">
      <alignment vertical="center"/>
    </xf>
    <xf numFmtId="4" fontId="10" fillId="0" borderId="0" xfId="0" applyNumberFormat="1" applyFont="1"/>
    <xf numFmtId="0" fontId="11" fillId="3" borderId="1" xfId="0" applyFont="1" applyFill="1" applyBorder="1" applyAlignment="1">
      <alignment horizontal="left"/>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top" wrapText="1"/>
    </xf>
    <xf numFmtId="0" fontId="9"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cellXfs>
  <cellStyles count="3">
    <cellStyle name="Čárka" xfId="2" builtinId="3"/>
    <cellStyle name="Měna" xfId="1" builtinId="4"/>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31"/>
  <sheetViews>
    <sheetView tabSelected="1" zoomScale="80" zoomScaleNormal="80" workbookViewId="0">
      <pane xSplit="3" ySplit="4" topLeftCell="D9" activePane="bottomRight" state="frozen"/>
      <selection pane="topRight" activeCell="D1" sqref="D1"/>
      <selection pane="bottomLeft" activeCell="A5" sqref="A5"/>
      <selection pane="bottomRight" activeCell="A2" sqref="A2:A4"/>
    </sheetView>
  </sheetViews>
  <sheetFormatPr defaultColWidth="9.140625" defaultRowHeight="12.75" x14ac:dyDescent="0.2"/>
  <cols>
    <col min="1" max="1" width="9.42578125" style="5" customWidth="1"/>
    <col min="2" max="2" width="19.7109375" style="5" customWidth="1"/>
    <col min="3" max="3" width="18.85546875" style="5" customWidth="1"/>
    <col min="4" max="4" width="17.85546875" style="5" customWidth="1"/>
    <col min="5" max="5" width="11.7109375" style="18" customWidth="1"/>
    <col min="6" max="7" width="12.28515625" style="18" bestFit="1" customWidth="1"/>
    <col min="8" max="8" width="22.140625" style="5" customWidth="1"/>
    <col min="9" max="9" width="14.85546875" style="5" customWidth="1"/>
    <col min="10" max="10" width="60.7109375" style="5" customWidth="1"/>
    <col min="11" max="11" width="15.85546875" style="9" customWidth="1"/>
    <col min="12" max="12" width="15.7109375" style="5" customWidth="1"/>
    <col min="13" max="14" width="9" style="18" customWidth="1"/>
    <col min="15" max="15" width="9.28515625" style="10" customWidth="1"/>
    <col min="16" max="16" width="13.7109375" style="10" customWidth="1"/>
    <col min="17" max="17" width="13" style="10" customWidth="1"/>
    <col min="18" max="18" width="10.28515625" style="10" customWidth="1"/>
    <col min="19" max="19" width="15.42578125" style="5" customWidth="1"/>
    <col min="20" max="20" width="18.7109375" style="5" customWidth="1"/>
    <col min="21" max="21" width="17.5703125" style="5" customWidth="1"/>
    <col min="22" max="22" width="12.28515625" style="5" customWidth="1"/>
    <col min="23" max="23" width="22.7109375" style="5" customWidth="1"/>
    <col min="24" max="24" width="11.42578125" style="5" customWidth="1"/>
    <col min="25" max="25" width="32.5703125" style="5" customWidth="1"/>
    <col min="26" max="26" width="14.5703125" style="5" customWidth="1"/>
    <col min="27" max="27" width="9.140625" style="5"/>
    <col min="28" max="28" width="16.28515625" style="5" bestFit="1" customWidth="1"/>
    <col min="29" max="16384" width="9.140625" style="5"/>
  </cols>
  <sheetData>
    <row r="1" spans="1:28" ht="18" x14ac:dyDescent="0.25">
      <c r="A1" s="23" t="s">
        <v>97</v>
      </c>
      <c r="B1" s="23"/>
      <c r="C1" s="23"/>
      <c r="D1" s="23"/>
      <c r="E1" s="23"/>
      <c r="F1" s="23"/>
      <c r="G1" s="23"/>
      <c r="H1" s="23"/>
      <c r="I1" s="23"/>
      <c r="J1" s="23"/>
      <c r="K1" s="23"/>
      <c r="L1" s="23"/>
      <c r="M1" s="23"/>
      <c r="N1" s="23"/>
      <c r="O1" s="23"/>
      <c r="P1" s="23"/>
      <c r="Q1" s="23"/>
      <c r="R1" s="23"/>
      <c r="S1" s="23"/>
      <c r="T1" s="23"/>
      <c r="U1" s="23"/>
      <c r="V1" s="23"/>
      <c r="W1" s="23"/>
      <c r="X1" s="23"/>
      <c r="Y1" s="23"/>
      <c r="Z1" s="23"/>
    </row>
    <row r="2" spans="1:28" ht="33" customHeight="1" x14ac:dyDescent="0.2">
      <c r="A2" s="24" t="s">
        <v>0</v>
      </c>
      <c r="B2" s="24" t="s">
        <v>1</v>
      </c>
      <c r="C2" s="25" t="s">
        <v>2</v>
      </c>
      <c r="D2" s="25"/>
      <c r="E2" s="25"/>
      <c r="F2" s="25"/>
      <c r="G2" s="25"/>
      <c r="H2" s="24" t="s">
        <v>3</v>
      </c>
      <c r="I2" s="24" t="s">
        <v>4</v>
      </c>
      <c r="J2" s="24" t="s">
        <v>5</v>
      </c>
      <c r="K2" s="26" t="s">
        <v>90</v>
      </c>
      <c r="L2" s="26"/>
      <c r="M2" s="25" t="s">
        <v>89</v>
      </c>
      <c r="N2" s="25"/>
      <c r="O2" s="24" t="s">
        <v>76</v>
      </c>
      <c r="P2" s="24"/>
      <c r="Q2" s="24"/>
      <c r="R2" s="24"/>
      <c r="S2" s="24"/>
      <c r="T2" s="24"/>
      <c r="U2" s="24"/>
      <c r="V2" s="24"/>
      <c r="W2" s="25" t="s">
        <v>6</v>
      </c>
      <c r="X2" s="25"/>
      <c r="Y2" s="25" t="s">
        <v>7</v>
      </c>
      <c r="Z2" s="25"/>
    </row>
    <row r="3" spans="1:28" ht="26.25" customHeight="1" x14ac:dyDescent="0.2">
      <c r="A3" s="24"/>
      <c r="B3" s="24"/>
      <c r="C3" s="24" t="s">
        <v>8</v>
      </c>
      <c r="D3" s="24" t="s">
        <v>9</v>
      </c>
      <c r="E3" s="24" t="s">
        <v>10</v>
      </c>
      <c r="F3" s="24" t="s">
        <v>11</v>
      </c>
      <c r="G3" s="24" t="s">
        <v>12</v>
      </c>
      <c r="H3" s="24"/>
      <c r="I3" s="24"/>
      <c r="J3" s="24"/>
      <c r="K3" s="27" t="s">
        <v>13</v>
      </c>
      <c r="L3" s="28" t="s">
        <v>77</v>
      </c>
      <c r="M3" s="28" t="s">
        <v>14</v>
      </c>
      <c r="N3" s="28" t="s">
        <v>15</v>
      </c>
      <c r="O3" s="24" t="s">
        <v>16</v>
      </c>
      <c r="P3" s="24"/>
      <c r="Q3" s="24"/>
      <c r="R3" s="24"/>
      <c r="S3" s="28" t="s">
        <v>78</v>
      </c>
      <c r="T3" s="28" t="s">
        <v>79</v>
      </c>
      <c r="U3" s="28" t="s">
        <v>17</v>
      </c>
      <c r="V3" s="28" t="s">
        <v>18</v>
      </c>
      <c r="W3" s="28" t="s">
        <v>19</v>
      </c>
      <c r="X3" s="28" t="s">
        <v>20</v>
      </c>
      <c r="Y3" s="28" t="s">
        <v>21</v>
      </c>
      <c r="Z3" s="28" t="s">
        <v>22</v>
      </c>
    </row>
    <row r="4" spans="1:28" ht="40.5" x14ac:dyDescent="0.2">
      <c r="A4" s="24"/>
      <c r="B4" s="24"/>
      <c r="C4" s="24"/>
      <c r="D4" s="24"/>
      <c r="E4" s="24"/>
      <c r="F4" s="24"/>
      <c r="G4" s="24"/>
      <c r="H4" s="24"/>
      <c r="I4" s="24"/>
      <c r="J4" s="24"/>
      <c r="K4" s="27"/>
      <c r="L4" s="28"/>
      <c r="M4" s="28"/>
      <c r="N4" s="28"/>
      <c r="O4" s="6" t="s">
        <v>23</v>
      </c>
      <c r="P4" s="6" t="s">
        <v>80</v>
      </c>
      <c r="Q4" s="6" t="s">
        <v>81</v>
      </c>
      <c r="R4" s="6" t="s">
        <v>82</v>
      </c>
      <c r="S4" s="28"/>
      <c r="T4" s="28"/>
      <c r="U4" s="28"/>
      <c r="V4" s="28"/>
      <c r="W4" s="28"/>
      <c r="X4" s="28"/>
      <c r="Y4" s="28"/>
      <c r="Z4" s="28"/>
    </row>
    <row r="5" spans="1:28" ht="111.75" customHeight="1" x14ac:dyDescent="0.2">
      <c r="A5" s="2">
        <v>1</v>
      </c>
      <c r="B5" s="1" t="s">
        <v>24</v>
      </c>
      <c r="C5" s="1" t="s">
        <v>31</v>
      </c>
      <c r="D5" s="1" t="s">
        <v>26</v>
      </c>
      <c r="E5" s="4">
        <v>60884690</v>
      </c>
      <c r="F5" s="4" t="s">
        <v>32</v>
      </c>
      <c r="G5" s="4">
        <v>600012573</v>
      </c>
      <c r="H5" s="1" t="s">
        <v>33</v>
      </c>
      <c r="I5" s="1" t="s">
        <v>34</v>
      </c>
      <c r="J5" s="19" t="s">
        <v>91</v>
      </c>
      <c r="K5" s="3">
        <v>48058020.57</v>
      </c>
      <c r="L5" s="17">
        <v>35388602.780000001</v>
      </c>
      <c r="M5" s="2">
        <v>2023</v>
      </c>
      <c r="N5" s="2">
        <v>2024</v>
      </c>
      <c r="O5" s="2"/>
      <c r="P5" s="2" t="s">
        <v>30</v>
      </c>
      <c r="Q5" s="2" t="s">
        <v>30</v>
      </c>
      <c r="R5" s="2" t="s">
        <v>30</v>
      </c>
      <c r="S5" s="2"/>
      <c r="T5" s="2"/>
      <c r="U5" s="2"/>
      <c r="V5" s="2" t="s">
        <v>30</v>
      </c>
      <c r="W5" s="1" t="s">
        <v>73</v>
      </c>
      <c r="X5" s="4">
        <v>1</v>
      </c>
      <c r="Y5" s="1" t="s">
        <v>83</v>
      </c>
      <c r="Z5" s="2" t="s">
        <v>44</v>
      </c>
      <c r="AB5" s="7"/>
    </row>
    <row r="6" spans="1:28" ht="111.75" customHeight="1" x14ac:dyDescent="0.2">
      <c r="A6" s="2">
        <v>2</v>
      </c>
      <c r="B6" s="1" t="s">
        <v>24</v>
      </c>
      <c r="C6" s="1" t="s">
        <v>40</v>
      </c>
      <c r="D6" s="1" t="s">
        <v>26</v>
      </c>
      <c r="E6" s="4" t="s">
        <v>41</v>
      </c>
      <c r="F6" s="4">
        <v>107860601</v>
      </c>
      <c r="G6" s="4">
        <v>600012158</v>
      </c>
      <c r="H6" s="1" t="s">
        <v>42</v>
      </c>
      <c r="I6" s="1" t="s">
        <v>43</v>
      </c>
      <c r="J6" s="19" t="s">
        <v>92</v>
      </c>
      <c r="K6" s="3">
        <v>47745061.079999998</v>
      </c>
      <c r="L6" s="17">
        <v>32701195</v>
      </c>
      <c r="M6" s="2">
        <v>2023</v>
      </c>
      <c r="N6" s="2">
        <v>2024</v>
      </c>
      <c r="O6" s="2"/>
      <c r="P6" s="2"/>
      <c r="Q6" s="2" t="s">
        <v>30</v>
      </c>
      <c r="R6" s="2" t="s">
        <v>30</v>
      </c>
      <c r="S6" s="2"/>
      <c r="T6" s="2"/>
      <c r="U6" s="2"/>
      <c r="V6" s="2"/>
      <c r="W6" s="1" t="s">
        <v>73</v>
      </c>
      <c r="X6" s="4" t="s">
        <v>75</v>
      </c>
      <c r="Y6" s="1" t="s">
        <v>99</v>
      </c>
      <c r="Z6" s="2" t="s">
        <v>44</v>
      </c>
      <c r="AB6" s="7"/>
    </row>
    <row r="7" spans="1:28" ht="111.75" customHeight="1" x14ac:dyDescent="0.2">
      <c r="A7" s="2">
        <v>3</v>
      </c>
      <c r="B7" s="1" t="s">
        <v>24</v>
      </c>
      <c r="C7" s="1" t="s">
        <v>25</v>
      </c>
      <c r="D7" s="1" t="s">
        <v>26</v>
      </c>
      <c r="E7" s="4" t="s">
        <v>27</v>
      </c>
      <c r="F7" s="4" t="s">
        <v>28</v>
      </c>
      <c r="G7" s="4">
        <v>691012512</v>
      </c>
      <c r="H7" s="1" t="s">
        <v>29</v>
      </c>
      <c r="I7" s="1" t="s">
        <v>56</v>
      </c>
      <c r="J7" s="19" t="s">
        <v>93</v>
      </c>
      <c r="K7" s="20">
        <v>67376261.069999993</v>
      </c>
      <c r="L7" s="17">
        <v>53767479.399999999</v>
      </c>
      <c r="M7" s="2">
        <v>2023</v>
      </c>
      <c r="N7" s="2">
        <v>2024</v>
      </c>
      <c r="O7" s="2"/>
      <c r="P7" s="2"/>
      <c r="Q7" s="2" t="s">
        <v>30</v>
      </c>
      <c r="R7" s="2" t="s">
        <v>30</v>
      </c>
      <c r="S7" s="2"/>
      <c r="T7" s="2" t="s">
        <v>30</v>
      </c>
      <c r="U7" s="2"/>
      <c r="V7" s="2" t="s">
        <v>30</v>
      </c>
      <c r="W7" s="1" t="s">
        <v>73</v>
      </c>
      <c r="X7" s="4">
        <v>1</v>
      </c>
      <c r="Y7" s="1" t="s">
        <v>85</v>
      </c>
      <c r="Z7" s="2" t="s">
        <v>44</v>
      </c>
      <c r="AB7" s="7"/>
    </row>
    <row r="8" spans="1:28" ht="111.75" customHeight="1" x14ac:dyDescent="0.2">
      <c r="A8" s="2">
        <v>4</v>
      </c>
      <c r="B8" s="1" t="s">
        <v>24</v>
      </c>
      <c r="C8" s="1" t="s">
        <v>35</v>
      </c>
      <c r="D8" s="1" t="s">
        <v>26</v>
      </c>
      <c r="E8" s="4" t="s">
        <v>36</v>
      </c>
      <c r="F8" s="4" t="s">
        <v>37</v>
      </c>
      <c r="G8" s="4">
        <v>691012458</v>
      </c>
      <c r="H8" s="1" t="s">
        <v>38</v>
      </c>
      <c r="I8" s="1" t="s">
        <v>39</v>
      </c>
      <c r="J8" s="19" t="s">
        <v>94</v>
      </c>
      <c r="K8" s="20">
        <v>89725555.109999999</v>
      </c>
      <c r="L8" s="17">
        <v>69517253.909999996</v>
      </c>
      <c r="M8" s="2">
        <v>2023</v>
      </c>
      <c r="N8" s="2">
        <v>2024</v>
      </c>
      <c r="O8" s="2"/>
      <c r="P8" s="2" t="s">
        <v>30</v>
      </c>
      <c r="Q8" s="2" t="s">
        <v>30</v>
      </c>
      <c r="R8" s="2" t="s">
        <v>30</v>
      </c>
      <c r="S8" s="2"/>
      <c r="T8" s="2"/>
      <c r="U8" s="2"/>
      <c r="V8" s="2"/>
      <c r="W8" s="1" t="s">
        <v>73</v>
      </c>
      <c r="X8" s="4">
        <v>1</v>
      </c>
      <c r="Y8" s="1" t="s">
        <v>86</v>
      </c>
      <c r="Z8" s="2" t="s">
        <v>44</v>
      </c>
      <c r="AB8" s="7"/>
    </row>
    <row r="9" spans="1:28" ht="111.75" customHeight="1" x14ac:dyDescent="0.2">
      <c r="A9" s="2">
        <v>5</v>
      </c>
      <c r="B9" s="1" t="s">
        <v>24</v>
      </c>
      <c r="C9" s="1" t="s">
        <v>45</v>
      </c>
      <c r="D9" s="1" t="s">
        <v>26</v>
      </c>
      <c r="E9" s="4" t="s">
        <v>46</v>
      </c>
      <c r="F9" s="4" t="s">
        <v>47</v>
      </c>
      <c r="G9" s="4">
        <v>600011763</v>
      </c>
      <c r="H9" s="1" t="s">
        <v>48</v>
      </c>
      <c r="I9" s="1" t="s">
        <v>49</v>
      </c>
      <c r="J9" s="19" t="s">
        <v>95</v>
      </c>
      <c r="K9" s="3">
        <v>120000000</v>
      </c>
      <c r="L9" s="17">
        <v>58911759.329999998</v>
      </c>
      <c r="M9" s="4">
        <v>2023</v>
      </c>
      <c r="N9" s="4">
        <v>2024</v>
      </c>
      <c r="O9" s="2"/>
      <c r="P9" s="2"/>
      <c r="Q9" s="2" t="s">
        <v>30</v>
      </c>
      <c r="R9" s="2" t="s">
        <v>30</v>
      </c>
      <c r="S9" s="2"/>
      <c r="T9" s="2"/>
      <c r="U9" s="2"/>
      <c r="V9" s="2"/>
      <c r="W9" s="1" t="s">
        <v>73</v>
      </c>
      <c r="X9" s="4" t="s">
        <v>75</v>
      </c>
      <c r="Y9" s="1" t="s">
        <v>84</v>
      </c>
      <c r="Z9" s="4" t="s">
        <v>55</v>
      </c>
      <c r="AB9" s="7"/>
    </row>
    <row r="10" spans="1:28" ht="111.75" customHeight="1" x14ac:dyDescent="0.2">
      <c r="A10" s="2">
        <v>6</v>
      </c>
      <c r="B10" s="1" t="s">
        <v>51</v>
      </c>
      <c r="C10" s="1" t="s">
        <v>51</v>
      </c>
      <c r="D10" s="1" t="s">
        <v>67</v>
      </c>
      <c r="E10" s="4">
        <v>71340726</v>
      </c>
      <c r="F10" s="4">
        <v>151017891</v>
      </c>
      <c r="G10" s="4">
        <v>651017459</v>
      </c>
      <c r="H10" s="1" t="s">
        <v>52</v>
      </c>
      <c r="I10" s="1" t="s">
        <v>88</v>
      </c>
      <c r="J10" s="19" t="s">
        <v>96</v>
      </c>
      <c r="K10" s="3">
        <v>3650000</v>
      </c>
      <c r="L10" s="17">
        <v>3102500</v>
      </c>
      <c r="M10" s="2">
        <v>2023</v>
      </c>
      <c r="N10" s="2">
        <v>2023</v>
      </c>
      <c r="O10" s="2" t="s">
        <v>30</v>
      </c>
      <c r="P10" s="2"/>
      <c r="Q10" s="2" t="s">
        <v>30</v>
      </c>
      <c r="R10" s="2" t="s">
        <v>30</v>
      </c>
      <c r="S10" s="2"/>
      <c r="T10" s="2"/>
      <c r="U10" s="2"/>
      <c r="V10" s="2"/>
      <c r="W10" s="1" t="s">
        <v>74</v>
      </c>
      <c r="X10" s="4" t="s">
        <v>75</v>
      </c>
      <c r="Y10" s="1" t="s">
        <v>87</v>
      </c>
      <c r="Z10" s="2" t="s">
        <v>44</v>
      </c>
      <c r="AB10" s="7"/>
    </row>
    <row r="11" spans="1:28" ht="111.75" customHeight="1" x14ac:dyDescent="0.2">
      <c r="A11" s="2">
        <v>7</v>
      </c>
      <c r="B11" s="1" t="s">
        <v>53</v>
      </c>
      <c r="C11" s="1" t="s">
        <v>53</v>
      </c>
      <c r="D11" s="1" t="s">
        <v>65</v>
      </c>
      <c r="E11" s="4">
        <v>62028561</v>
      </c>
      <c r="F11" s="4">
        <v>108024148</v>
      </c>
      <c r="G11" s="4">
        <v>600012271</v>
      </c>
      <c r="H11" s="1" t="s">
        <v>54</v>
      </c>
      <c r="I11" s="1" t="s">
        <v>50</v>
      </c>
      <c r="J11" s="19" t="s">
        <v>68</v>
      </c>
      <c r="K11" s="3">
        <v>2230000</v>
      </c>
      <c r="L11" s="17">
        <v>1895500</v>
      </c>
      <c r="M11" s="2">
        <v>2021</v>
      </c>
      <c r="N11" s="2">
        <v>2023</v>
      </c>
      <c r="O11" s="2" t="s">
        <v>30</v>
      </c>
      <c r="P11" s="2" t="s">
        <v>30</v>
      </c>
      <c r="Q11" s="2"/>
      <c r="R11" s="2" t="s">
        <v>30</v>
      </c>
      <c r="S11" s="2"/>
      <c r="T11" s="2"/>
      <c r="U11" s="2"/>
      <c r="V11" s="2"/>
      <c r="W11" s="1" t="s">
        <v>73</v>
      </c>
      <c r="X11" s="4" t="s">
        <v>75</v>
      </c>
      <c r="Y11" s="1" t="s">
        <v>69</v>
      </c>
      <c r="Z11" s="2" t="s">
        <v>66</v>
      </c>
      <c r="AB11" s="7"/>
    </row>
    <row r="12" spans="1:28" x14ac:dyDescent="0.2">
      <c r="A12" s="8" t="s">
        <v>98</v>
      </c>
    </row>
    <row r="13" spans="1:28" x14ac:dyDescent="0.2">
      <c r="A13" s="11"/>
      <c r="J13" s="12" t="s">
        <v>70</v>
      </c>
      <c r="K13" s="13"/>
      <c r="L13" s="14">
        <f>SUM(L5:L11)</f>
        <v>255284290.42000002</v>
      </c>
    </row>
    <row r="14" spans="1:28" x14ac:dyDescent="0.2">
      <c r="A14" s="11"/>
      <c r="J14" s="21" t="s">
        <v>71</v>
      </c>
      <c r="K14" s="21"/>
      <c r="L14" s="22">
        <v>196372531.09</v>
      </c>
    </row>
    <row r="15" spans="1:28" x14ac:dyDescent="0.2">
      <c r="A15" s="11"/>
      <c r="J15" s="15" t="s">
        <v>72</v>
      </c>
      <c r="K15" s="15"/>
      <c r="L15" s="14">
        <f>L14*1.3</f>
        <v>255284290.41700003</v>
      </c>
    </row>
    <row r="16" spans="1:28" x14ac:dyDescent="0.2">
      <c r="A16" s="11"/>
    </row>
    <row r="17" spans="1:2" x14ac:dyDescent="0.2">
      <c r="A17" s="16" t="s">
        <v>57</v>
      </c>
    </row>
    <row r="18" spans="1:2" x14ac:dyDescent="0.2">
      <c r="A18" s="16"/>
    </row>
    <row r="19" spans="1:2" x14ac:dyDescent="0.2">
      <c r="A19" s="16" t="s">
        <v>58</v>
      </c>
      <c r="B19" s="16"/>
    </row>
    <row r="20" spans="1:2" x14ac:dyDescent="0.2">
      <c r="A20" s="16"/>
      <c r="B20" s="16"/>
    </row>
    <row r="21" spans="1:2" x14ac:dyDescent="0.2">
      <c r="A21" s="16" t="s">
        <v>59</v>
      </c>
    </row>
    <row r="22" spans="1:2" x14ac:dyDescent="0.2">
      <c r="A22" s="16"/>
    </row>
    <row r="23" spans="1:2" x14ac:dyDescent="0.2">
      <c r="A23" s="16" t="s">
        <v>60</v>
      </c>
    </row>
    <row r="24" spans="1:2" x14ac:dyDescent="0.2">
      <c r="A24" s="16"/>
    </row>
    <row r="25" spans="1:2" x14ac:dyDescent="0.2">
      <c r="A25" s="16" t="s">
        <v>61</v>
      </c>
    </row>
    <row r="26" spans="1:2" x14ac:dyDescent="0.2">
      <c r="A26" s="16"/>
    </row>
    <row r="27" spans="1:2" x14ac:dyDescent="0.2">
      <c r="A27" s="16" t="s">
        <v>62</v>
      </c>
    </row>
    <row r="28" spans="1:2" x14ac:dyDescent="0.2">
      <c r="A28" s="16"/>
    </row>
    <row r="29" spans="1:2" x14ac:dyDescent="0.2">
      <c r="A29" s="16" t="s">
        <v>63</v>
      </c>
    </row>
    <row r="30" spans="1:2" x14ac:dyDescent="0.2">
      <c r="A30" s="16"/>
    </row>
    <row r="31" spans="1:2" x14ac:dyDescent="0.2">
      <c r="A31" s="16" t="s">
        <v>64</v>
      </c>
    </row>
  </sheetData>
  <mergeCells count="30">
    <mergeCell ref="X3:X4"/>
    <mergeCell ref="Y3:Y4"/>
    <mergeCell ref="Z3:Z4"/>
    <mergeCell ref="N3:N4"/>
    <mergeCell ref="O3:R3"/>
    <mergeCell ref="S3:S4"/>
    <mergeCell ref="T3:T4"/>
    <mergeCell ref="U3:U4"/>
    <mergeCell ref="V3:V4"/>
    <mergeCell ref="G3:G4"/>
    <mergeCell ref="K3:K4"/>
    <mergeCell ref="L3:L4"/>
    <mergeCell ref="M3:M4"/>
    <mergeCell ref="W3:W4"/>
    <mergeCell ref="A1:Z1"/>
    <mergeCell ref="A2:A4"/>
    <mergeCell ref="B2:B4"/>
    <mergeCell ref="C2:G2"/>
    <mergeCell ref="H2:H4"/>
    <mergeCell ref="I2:I4"/>
    <mergeCell ref="J2:J4"/>
    <mergeCell ref="K2:L2"/>
    <mergeCell ref="M2:N2"/>
    <mergeCell ref="O2:V2"/>
    <mergeCell ref="W2:X2"/>
    <mergeCell ref="Y2:Z2"/>
    <mergeCell ref="C3:C4"/>
    <mergeCell ref="D3:D4"/>
    <mergeCell ref="E3:E4"/>
    <mergeCell ref="F3:F4"/>
  </mergeCells>
  <pageMargins left="0.70866141732283472" right="0.70866141732283472" top="0.78740157480314965" bottom="0.78740157480314965" header="0.31496062992125984" footer="0.31496062992125984"/>
  <pageSetup paperSize="8" scale="35"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7EE02BA68F47F542919780803EAADC53" ma:contentTypeVersion="18" ma:contentTypeDescription="Vytvoří nový dokument" ma:contentTypeScope="" ma:versionID="b08b9a2a9be8eb75c2f03dc439639ef2">
  <xsd:schema xmlns:xsd="http://www.w3.org/2001/XMLSchema" xmlns:xs="http://www.w3.org/2001/XMLSchema" xmlns:p="http://schemas.microsoft.com/office/2006/metadata/properties" xmlns:ns2="766e70fa-7670-43a6-99e2-cc25946fa8ea" xmlns:ns3="51c87a23-54e2-47a3-a146-26b65f65cada" targetNamespace="http://schemas.microsoft.com/office/2006/metadata/properties" ma:root="true" ma:fieldsID="6b8ad3e161a2e682dc9b9fdc0f7b6e86" ns2:_="" ns3:_="">
    <xsd:import namespace="766e70fa-7670-43a6-99e2-cc25946fa8ea"/>
    <xsd:import namespace="51c87a23-54e2-47a3-a146-26b65f65cad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Datum" minOccurs="0"/>
                <xsd:element ref="ns3:Datuma_x010d_as" minOccurs="0"/>
                <xsd:element ref="ns3:MediaServiceAutoKeyPoints" minOccurs="0"/>
                <xsd:element ref="ns3:MediaServiceKeyPoints"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6e70fa-7670-43a6-99e2-cc25946fa8ea" elementFormDefault="qualified">
    <xsd:import namespace="http://schemas.microsoft.com/office/2006/documentManagement/types"/>
    <xsd:import namespace="http://schemas.microsoft.com/office/infopath/2007/PartnerControls"/>
    <xsd:element name="SharedWithUsers" ma:index="8" nillable="true" ma:displayName="Sdílí se 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dílené s podrobnostmi" ma:description="" ma:internalName="SharedWithDetails" ma:readOnly="true">
      <xsd:simpleType>
        <xsd:restriction base="dms:Note">
          <xsd:maxLength value="255"/>
        </xsd:restriction>
      </xsd:simpleType>
    </xsd:element>
    <xsd:element name="TaxCatchAll" ma:index="25" nillable="true" ma:displayName="Taxonomy Catch All Column" ma:hidden="true" ma:list="{d2792a60-d1b7-490d-8fb9-49b2d8fa6c2e}" ma:internalName="TaxCatchAll" ma:showField="CatchAllData" ma:web="766e70fa-7670-43a6-99e2-cc25946fa8e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1c87a23-54e2-47a3-a146-26b65f65cada"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Datum" ma:index="18" nillable="true" ma:displayName="Datum" ma:format="DateTime" ma:internalName="Datum">
      <xsd:simpleType>
        <xsd:restriction base="dms:DateTime"/>
      </xsd:simpleType>
    </xsd:element>
    <xsd:element name="Datuma_x010d_as" ma:index="19" nillable="true" ma:displayName="Datum a čas" ma:format="DateOnly" ma:internalName="Datuma_x010d_as">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Značky obrázků" ma:readOnly="false" ma:fieldId="{5cf76f15-5ced-4ddc-b409-7134ff3c332f}" ma:taxonomyMulti="true" ma:sspId="d6d2dea4-6a5c-40bd-b353-e49838515ca9"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um xmlns="51c87a23-54e2-47a3-a146-26b65f65cada" xsi:nil="true"/>
    <lcf76f155ced4ddcb4097134ff3c332f xmlns="51c87a23-54e2-47a3-a146-26b65f65cada">
      <Terms xmlns="http://schemas.microsoft.com/office/infopath/2007/PartnerControls"/>
    </lcf76f155ced4ddcb4097134ff3c332f>
    <TaxCatchAll xmlns="766e70fa-7670-43a6-99e2-cc25946fa8ea" xsi:nil="true"/>
    <Datuma_x010d_as xmlns="51c87a23-54e2-47a3-a146-26b65f65cada" xsi:nil="true"/>
  </documentManagement>
</p:properties>
</file>

<file path=customXml/itemProps1.xml><?xml version="1.0" encoding="utf-8"?>
<ds:datastoreItem xmlns:ds="http://schemas.openxmlformats.org/officeDocument/2006/customXml" ds:itemID="{082B3BB6-E1E8-4549-BEBF-DD2170C41FCE}">
  <ds:schemaRefs>
    <ds:schemaRef ds:uri="http://schemas.microsoft.com/sharepoint/v3/contenttype/forms"/>
  </ds:schemaRefs>
</ds:datastoreItem>
</file>

<file path=customXml/itemProps2.xml><?xml version="1.0" encoding="utf-8"?>
<ds:datastoreItem xmlns:ds="http://schemas.openxmlformats.org/officeDocument/2006/customXml" ds:itemID="{78B0F8EF-0F98-4017-8498-B0BC65CA7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6e70fa-7670-43a6-99e2-cc25946fa8ea"/>
    <ds:schemaRef ds:uri="51c87a23-54e2-47a3-a146-26b65f65ca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24F935-5A64-44A5-BEE3-362AFD5AC603}">
  <ds:schemaRefs>
    <ds:schemaRef ds:uri="http://schemas.microsoft.com/office/2006/metadata/properties"/>
    <ds:schemaRef ds:uri="http://schemas.microsoft.com/office/infopath/2007/PartnerControls"/>
    <ds:schemaRef ds:uri="51c87a23-54e2-47a3-a146-26b65f65cada"/>
    <ds:schemaRef ds:uri="766e70fa-7670-43a6-99e2-cc25946fa8e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RAP KHK střední školy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Hnátová Petra</dc:creator>
  <cp:lastModifiedBy>Barcalová Jitka</cp:lastModifiedBy>
  <cp:lastPrinted>2022-05-16T13:22:17Z</cp:lastPrinted>
  <dcterms:created xsi:type="dcterms:W3CDTF">2021-09-07T12:46:27Z</dcterms:created>
  <dcterms:modified xsi:type="dcterms:W3CDTF">2024-05-31T08:59:20Z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0x0101007EE02BA68F47F542919780803EAADC53</vt:lpwstr>
  </property>
</Properties>
</file>